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sainikhil_godlaveti_capgemini_com/Documents/Documents/DotNet/EmployeeData/wwwroot/"/>
    </mc:Choice>
  </mc:AlternateContent>
  <xr:revisionPtr revIDLastSave="457" documentId="11_DAC428E2D427714CB5693297FC81065C10083C09" xr6:coauthVersionLast="47" xr6:coauthVersionMax="47" xr10:uidLastSave="{A498C378-DBBC-48D9-8C47-9BB59296475E}"/>
  <bookViews>
    <workbookView xWindow="-110" yWindow="-110" windowWidth="19420" windowHeight="10300" xr2:uid="{00000000-000D-0000-FFFF-FFFF00000000}"/>
  </bookViews>
  <sheets>
    <sheet name="Employees" sheetId="1" r:id="rId1"/>
    <sheet name="Dropdown" sheetId="2" r:id="rId2"/>
    <sheet name="Sheet1" sheetId="5" r:id="rId3"/>
  </sheets>
  <externalReferences>
    <externalReference r:id="rId4"/>
  </externalReferenc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<sst xmlns="http://schemas.openxmlformats.org/spreadsheetml/2006/main" count="351" uniqueCount="351">
  <si>
    <t>Type</t>
  </si>
  <si>
    <t>Tower</t>
  </si>
  <si>
    <t>ABL/GBL</t>
  </si>
  <si>
    <t>SL/GBL</t>
  </si>
  <si>
    <t>TL Name</t>
  </si>
  <si>
    <t>TL Name Aggr.</t>
  </si>
  <si>
    <t>CODE</t>
  </si>
  <si>
    <t>Project Name</t>
  </si>
  <si>
    <t>PO Number</t>
  </si>
  <si>
    <t>POD Name</t>
  </si>
  <si>
    <t>New POD in 2025</t>
  </si>
  <si>
    <t>Altria POD Owner</t>
  </si>
  <si>
    <t>ALCS Director</t>
  </si>
  <si>
    <t>GGID</t>
  </si>
  <si>
    <t>Emp Id</t>
  </si>
  <si>
    <t>Email id</t>
  </si>
  <si>
    <t>RESOURCE</t>
  </si>
  <si>
    <t>Grade</t>
  </si>
  <si>
    <t>Global Grade</t>
  </si>
  <si>
    <t>Active Y/N</t>
  </si>
  <si>
    <t>Gender</t>
  </si>
  <si>
    <t>Location</t>
  </si>
  <si>
    <t>Work Location</t>
  </si>
  <si>
    <t>Role in Contract</t>
  </si>
  <si>
    <t>Role in POD</t>
  </si>
  <si>
    <t>Altria Exp</t>
  </si>
  <si>
    <t>Overall Exp</t>
  </si>
  <si>
    <t>Skill Set</t>
  </si>
  <si>
    <t>Apps #</t>
  </si>
  <si>
    <t>Data #</t>
  </si>
  <si>
    <t>Industry #</t>
  </si>
  <si>
    <t>Prog Mgmt/Agile/Others #</t>
  </si>
  <si>
    <t>Certification Names</t>
  </si>
  <si>
    <t>Offshore Backup</t>
  </si>
  <si>
    <t>Transition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</si>
  <si>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</si>
  <si>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</si>
  <si>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</si>
  <si>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</si>
  <si>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</si>
  <si>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</si>
  <si>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</si>
  <si>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</si>
  <si>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</si>
  <si>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</si>
  <si>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</si>
  <si>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</si>
  <si>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COR</t>
  </si>
  <si>
    <t>Cost</t>
  </si>
  <si>
    <t>Group</t>
  </si>
  <si>
    <t>Monthly Price</t>
  </si>
  <si>
    <t>EM</t>
  </si>
  <si>
    <t>EM MAIL id</t>
  </si>
  <si>
    <t>AD</t>
  </si>
  <si>
    <t>Products Enterprise</t>
  </si>
  <si>
    <t>GABL</t>
  </si>
  <si>
    <t>C&amp;CA</t>
  </si>
  <si>
    <t>Saurabh</t>
  </si>
  <si>
    <t>EUE Project Services</t>
  </si>
  <si>
    <t>AD Project</t>
  </si>
  <si>
    <t>Neuman, Ran</t>
  </si>
  <si>
    <t>8520_46121149</t>
  </si>
  <si>
    <t>leela-vathi.velupuri@capgemini.com</t>
  </si>
  <si>
    <t>Velupuri, Leela Vathi</t>
  </si>
  <si>
    <t>C1</t>
  </si>
  <si>
    <t>C</t>
  </si>
  <si>
    <t>Y</t>
  </si>
  <si>
    <t>Female</t>
  </si>
  <si>
    <t>Offshore</t>
  </si>
  <si>
    <t>Hyderabad</t>
  </si>
  <si>
    <t>Developer</t>
  </si>
  <si>
    <t>Ravi</t>
  </si>
  <si>
    <t>AD Work</t>
  </si>
  <si>
    <t>NA_50565611</t>
  </si>
  <si>
    <t>haili.welton@capgemini.com</t>
  </si>
  <si>
    <t>Welton, Haili</t>
  </si>
  <si>
    <t>Onshore</t>
  </si>
  <si>
    <t>Columbia</t>
  </si>
  <si>
    <t>Scrum Master</t>
  </si>
  <si>
    <t>ALTRIA_NJOY Systs Migr CRT</t>
  </si>
  <si>
    <t>Delphia Daisy Lackey</t>
  </si>
  <si>
    <t>8520_46038559</t>
  </si>
  <si>
    <t>sirisha.manchala@capgemini.com</t>
  </si>
  <si>
    <t>Manchala, Sirisha</t>
  </si>
  <si>
    <t>B1</t>
  </si>
  <si>
    <t>B</t>
  </si>
  <si>
    <t>NA_50440278</t>
  </si>
  <si>
    <t>emily.harp@capgemini.com</t>
  </si>
  <si>
    <t>Harp, Emily Claire</t>
  </si>
  <si>
    <t>New York</t>
  </si>
  <si>
    <t>NA_50130324</t>
  </si>
  <si>
    <t>vamshi-krishna.bethi@capgemini.com</t>
  </si>
  <si>
    <t>Bethi, Vamshi Krishna</t>
  </si>
  <si>
    <t>C2</t>
  </si>
  <si>
    <t>Male</t>
  </si>
  <si>
    <t>Mechanicsville</t>
  </si>
  <si>
    <t>Integration Developer</t>
  </si>
  <si>
    <t>PA Consulting &amp; CRT</t>
  </si>
  <si>
    <t>Maureen.A.Murphy</t>
  </si>
  <si>
    <t>8520_46220341</t>
  </si>
  <si>
    <t>darapureddy-sai.chaitanya@capgemini.com</t>
  </si>
  <si>
    <t>Chaitanya, Darapureddy Sai</t>
  </si>
  <si>
    <t>B2</t>
  </si>
  <si>
    <t>Specialist</t>
  </si>
  <si>
    <t>NA_50129173</t>
  </si>
  <si>
    <t>sree-harsha.alleshwaram@capgemini.com</t>
  </si>
  <si>
    <t>Alleshwaram, Sree Harsha</t>
  </si>
  <si>
    <t>Chesterfield</t>
  </si>
  <si>
    <t>CSC</t>
  </si>
  <si>
    <t>Christina</t>
  </si>
  <si>
    <t>101133026_1</t>
  </si>
  <si>
    <t>ALTRIA_Workforce Upgrade'24</t>
  </si>
  <si>
    <t>Workforce Management</t>
  </si>
  <si>
    <t>NA_50491911</t>
  </si>
  <si>
    <t>fabian.anderson@capgemini.com</t>
  </si>
  <si>
    <t>Anderson, Fabian A</t>
  </si>
  <si>
    <t>Bloomfield</t>
  </si>
  <si>
    <t>Consultant</t>
  </si>
  <si>
    <t>LD_AE</t>
  </si>
  <si>
    <t>Customer</t>
  </si>
  <si>
    <t>Bejugam, Raghavendra</t>
  </si>
  <si>
    <t>ALTRIA_AE_2H_Enterpr Arch 2025</t>
  </si>
  <si>
    <t>EA-Azure Architect</t>
  </si>
  <si>
    <t>Jennifer V</t>
  </si>
  <si>
    <t>Kevin Gordon</t>
  </si>
  <si>
    <t>NA_2113021</t>
  </si>
  <si>
    <t>eddie.kao@capgemini.com</t>
  </si>
  <si>
    <t>Kao, Eddie C.</t>
  </si>
  <si>
    <t>D2</t>
  </si>
  <si>
    <t>D</t>
  </si>
  <si>
    <t>Darien</t>
  </si>
  <si>
    <t>SPL</t>
  </si>
  <si>
    <t>ABL</t>
  </si>
  <si>
    <t>ALTRIA_AE_2A_AGDC Sales 2025</t>
  </si>
  <si>
    <t>AIS</t>
  </si>
  <si>
    <t>NA_50128055</t>
  </si>
  <si>
    <t>sandeep.chinnam@capgemini.com</t>
  </si>
  <si>
    <t>Chinnam, Sandeep</t>
  </si>
  <si>
    <t>Henrico</t>
  </si>
  <si>
    <t>CTG2</t>
  </si>
  <si>
    <t>.NET,SQL Server, Azure Data Factory, Power BI</t>
  </si>
  <si>
    <t>DP-203,AI-900,AZ-900</t>
  </si>
  <si>
    <t>Core - Cross Functional</t>
  </si>
  <si>
    <t>NA_50130288</t>
  </si>
  <si>
    <t>sunil-dutt.ananthula@capgemini.com</t>
  </si>
  <si>
    <t>Ananthula, Sunil Dutt</t>
  </si>
  <si>
    <t>D1</t>
  </si>
  <si>
    <t>Moseley</t>
  </si>
  <si>
    <t>Architecture,Scrum Master,Cosmos DB,PYSpark,Python,Angular Js, React JS, SQL Server,C#,.NET,ASP.NET,MVC,Azure APIM, Azure Logic/Power Apps,Azure Data Factory, Power BI, Databricks, Datalake, Azure Functions</t>
  </si>
  <si>
    <t>AI 102 ;SAFe Scrum Master</t>
  </si>
  <si>
    <t>NA_50249262</t>
  </si>
  <si>
    <t>krishna-rao.maturi@capgemini.com</t>
  </si>
  <si>
    <t>Maturi, Krishna Rao</t>
  </si>
  <si>
    <t>SQL Server , SSIS , SSRS, Azure Datafactory , Databricks , Azure Datalake , Synapse , Azure Function Apps , Delta Lakes</t>
  </si>
  <si>
    <t>AZ 900 , AI 900</t>
  </si>
  <si>
    <t>Testing</t>
  </si>
  <si>
    <t>NA_50127792</t>
  </si>
  <si>
    <t>roopesh.venkataramana@capgemini.com</t>
  </si>
  <si>
    <t>Pasupuleti, Roopesh V</t>
  </si>
  <si>
    <t>Glen Allen</t>
  </si>
  <si>
    <t>Senior Project Manager</t>
  </si>
  <si>
    <t xml:space="preserve">Testing Tools: Quality Center/ALM, ReadyAPI, TestComplete, TOSCA, Azure DevOps
Tracking Tools: Quality Center, Test Plan (Azure DevOps)
Microsoft Office Tools: MS Word, MS Excel, PowerPoint, Access</t>
  </si>
  <si>
    <t>Connected Manager Certified (Capgemini);Certified Scrum Master (CSM);SAFe Trained Agilist</t>
  </si>
  <si>
    <t>GBL</t>
  </si>
  <si>
    <t>CIS</t>
  </si>
  <si>
    <t>8520_46036041</t>
  </si>
  <si>
    <t>muktapuram-parthasarathi.reddy</t>
  </si>
  <si>
    <t xml:space="preserve">Muktapuram Parthasarathi </t>
  </si>
  <si>
    <t>CTG1</t>
  </si>
  <si>
    <t>8520_108378</t>
  </si>
  <si>
    <t>madhu-murthy.nagasuri@capgemini.com</t>
  </si>
  <si>
    <t>Nagasuri, Madhu Murthy</t>
  </si>
  <si>
    <t>Lead</t>
  </si>
  <si>
    <t>.Net Full Stack; SQL; Azure Development</t>
  </si>
  <si>
    <t>Agile Software Developer(Coursera);AI-900 : Microsoft Azure AI Fundamentals;Consumer Products &amp; Retail Industry Campus</t>
  </si>
  <si>
    <t>Azure Migration</t>
  </si>
  <si>
    <t>Yes</t>
  </si>
  <si>
    <t>offshore</t>
  </si>
  <si>
    <t>HYDERABAD</t>
  </si>
  <si>
    <t>Dotnet</t>
  </si>
  <si>
    <t>nm</t>
  </si>
  <si>
    <t>nikhil</t>
  </si>
  <si>
    <t>mm</t>
  </si>
  <si>
    <t>$ 36.00</t>
  </si>
  <si>
    <t>df</t>
  </si>
  <si>
    <t>09-12-2024</t>
  </si>
  <si>
    <t>Started</t>
  </si>
  <si>
    <t>Approved</t>
  </si>
  <si>
    <t>BU</t>
  </si>
  <si>
    <t>Project Code</t>
  </si>
  <si>
    <t>Offshore City</t>
  </si>
  <si>
    <t>BGV</t>
  </si>
  <si>
    <t>A4</t>
  </si>
  <si>
    <t>I&amp;D</t>
  </si>
  <si>
    <t>NA</t>
  </si>
  <si>
    <t>AAA</t>
  </si>
  <si>
    <t>A</t>
  </si>
  <si>
    <t>A5</t>
  </si>
  <si>
    <t>ALTRIA_SAP ET FIN Rpt Anlyt_24</t>
  </si>
  <si>
    <t>NOIDA</t>
  </si>
  <si>
    <t>AE</t>
  </si>
  <si>
    <t>AM</t>
  </si>
  <si>
    <t>In Progress</t>
  </si>
  <si>
    <t>INVENT</t>
  </si>
  <si>
    <t>KOLKATTA</t>
  </si>
  <si>
    <t>Consumer</t>
  </si>
  <si>
    <t>Rejected</t>
  </si>
  <si>
    <t>I&amp;D (FS)</t>
  </si>
  <si>
    <t>MUMBAI</t>
  </si>
  <si>
    <t>Completed</t>
  </si>
  <si>
    <t>LD_AM</t>
  </si>
  <si>
    <t>ER&amp;D</t>
  </si>
  <si>
    <t>CHENNAI</t>
  </si>
  <si>
    <t>Governance</t>
  </si>
  <si>
    <t>Auto Desk Upgrade</t>
  </si>
  <si>
    <t>BANGALURU</t>
  </si>
  <si>
    <t>BHUBANESWAR</t>
  </si>
  <si>
    <t>SAP</t>
  </si>
  <si>
    <t>E1</t>
  </si>
  <si>
    <t>ALTRIA_Apex SPLR Prtl Support</t>
  </si>
  <si>
    <t>APEX Support work</t>
  </si>
  <si>
    <t>PUNE</t>
  </si>
  <si>
    <t>E</t>
  </si>
  <si>
    <t>E2</t>
  </si>
  <si>
    <t>ALTRIA_AD_AE Wave 2 Transition</t>
  </si>
  <si>
    <t>Automation POD</t>
  </si>
  <si>
    <t>Subcon</t>
  </si>
  <si>
    <t>CIS_ALTRIA_AE_2A_AGDC Sales 2025</t>
  </si>
  <si>
    <t>Core - InsightsC3M</t>
  </si>
  <si>
    <t>Core - Payment Validations</t>
  </si>
  <si>
    <t>Core - Pricing &amp; SDF Interfaces</t>
  </si>
  <si>
    <t>Core - Scan Development</t>
  </si>
  <si>
    <t>Core - Scan Ops</t>
  </si>
  <si>
    <t>Core - Scoring &amp; Payments</t>
  </si>
  <si>
    <t>Core - SDF Modernization (Cloud Tfs)</t>
  </si>
  <si>
    <t>Core APIs</t>
  </si>
  <si>
    <t>Trade APIs</t>
  </si>
  <si>
    <t>ALTRIA_AE_2E_GA CC FIN HR 2024</t>
  </si>
  <si>
    <t>CORP-Non SAP - Corp Comm</t>
  </si>
  <si>
    <t>CORP-Non SAP - HR &amp; Finance Reporting</t>
  </si>
  <si>
    <t>CIS_ALTRIA_AE_2I_IT Ops 2024</t>
  </si>
  <si>
    <t>CORP-Non SAP - ServiceNow</t>
  </si>
  <si>
    <t>ALTRIA_AE_2C_CSC 2024</t>
  </si>
  <si>
    <t>CSC-PowerBI</t>
  </si>
  <si>
    <t>ALTRIA_AE_2B_Marketing 2024</t>
  </si>
  <si>
    <t>DAM &amp; Workfront Support</t>
  </si>
  <si>
    <t>DM-Core - AIM</t>
  </si>
  <si>
    <t>DM-Core - Cross Functional</t>
  </si>
  <si>
    <t>DM-Core - DVP-A</t>
  </si>
  <si>
    <t>DM-Core - DVP-C</t>
  </si>
  <si>
    <t>DM-Core - DVP-B</t>
  </si>
  <si>
    <t>DM-Core - EAIV Services</t>
  </si>
  <si>
    <t>DM-Core - GTC-A</t>
  </si>
  <si>
    <t>DM-Core - GTC-B</t>
  </si>
  <si>
    <t>DM-Ops - Ops Support</t>
  </si>
  <si>
    <t>NJOY PWA</t>
  </si>
  <si>
    <t xml:space="preserve">ALTRIA_USSTC Testing Project </t>
  </si>
  <si>
    <t>Ecommerce Support</t>
  </si>
  <si>
    <t>ALTRIA_InfraEL_Wave1</t>
  </si>
  <si>
    <t>EOL</t>
  </si>
  <si>
    <t>ALTRIA_AE_2G_EndUser Exp 2024</t>
  </si>
  <si>
    <t>EUE - PowerUp</t>
  </si>
  <si>
    <t>ALTRIA_AE_2G_End User Exp 2025</t>
  </si>
  <si>
    <t>EUE - RPA</t>
  </si>
  <si>
    <t>EUE-AI</t>
  </si>
  <si>
    <t>ALTRIA_Exterro Comp Prtl 2024</t>
  </si>
  <si>
    <t>Exterro Comp Prtl 2024</t>
  </si>
  <si>
    <t>ALTRIA_Governance Del 2024</t>
  </si>
  <si>
    <t>ITRM Analytics</t>
  </si>
  <si>
    <t>MES Affiliated Testing PM Scrum POD</t>
  </si>
  <si>
    <t>Helix Planning</t>
  </si>
  <si>
    <t>MES JDA Support</t>
  </si>
  <si>
    <t>MFG - JDA</t>
  </si>
  <si>
    <t>MFG - Vulnerability</t>
  </si>
  <si>
    <t>MFG -JDA Arc</t>
  </si>
  <si>
    <t>MFG NASH - MSF POD</t>
  </si>
  <si>
    <t>MFG RICH - MSF POD</t>
  </si>
  <si>
    <t>MFG - Workforce Management</t>
  </si>
  <si>
    <t>MFG-Demand Management</t>
  </si>
  <si>
    <t>ALT_OMS Mgd Srvcs_Salesforce</t>
  </si>
  <si>
    <t>OMS Mgd Srvcs_Salesforce</t>
  </si>
  <si>
    <t>ERD_ALTRIA_AE_2D_CRT PD Q RA L2024</t>
  </si>
  <si>
    <t>PLM - One Lab</t>
  </si>
  <si>
    <t>ALTRIA_AE_2D_CRT PD Q RA L2024</t>
  </si>
  <si>
    <t>PLM - One Lab POD 02</t>
  </si>
  <si>
    <t>PLM - Product Management</t>
  </si>
  <si>
    <t>ALTRIA_AE_2F_AAA Data Eng 2024</t>
  </si>
  <si>
    <t>Pod -1 - Consumer</t>
  </si>
  <si>
    <t>Pod -2 Customer</t>
  </si>
  <si>
    <t>Pod 3-Supply Chain &amp; MFG</t>
  </si>
  <si>
    <t xml:space="preserve">Pod 3-TWD -Supply Chain &amp; MFG </t>
  </si>
  <si>
    <t>Pod 4- Data Governance</t>
  </si>
  <si>
    <t>Pod -5- Platform Arch&amp; Support</t>
  </si>
  <si>
    <t>MES + WMS</t>
  </si>
  <si>
    <t>IS resources, Project Mgmt., Testing and Change Mgmt.</t>
  </si>
  <si>
    <t>SAP - OTC POD-1A</t>
  </si>
  <si>
    <t>SAP - OTC POD-1B</t>
  </si>
  <si>
    <t>SAP- PROC POD-2</t>
  </si>
  <si>
    <t>ALTRIA_AE_2I_IT Ops 2024</t>
  </si>
  <si>
    <t xml:space="preserve">SAP SEC POD-5 </t>
  </si>
  <si>
    <t>SAP-FIN POD -3</t>
  </si>
  <si>
    <t>SFDC - Administration</t>
  </si>
  <si>
    <t>SFDC - Architecture Design</t>
  </si>
  <si>
    <t>SFDC - External Sites</t>
  </si>
  <si>
    <t>SFDC - Innovation Hub</t>
  </si>
  <si>
    <t>SFDC - Integration</t>
  </si>
  <si>
    <t>SFDC - Internal CRM</t>
  </si>
  <si>
    <t>SFDC - Sales Analytics</t>
  </si>
  <si>
    <t>SFDC - Testing</t>
  </si>
  <si>
    <t>SFDC - Trade Support</t>
  </si>
  <si>
    <t>TrackWiseDigital - API</t>
  </si>
  <si>
    <t xml:space="preserve">ALTRIA_USST eCom Mkt Place Imp </t>
  </si>
  <si>
    <t>USST_eCom_Mkt_Pl_Imp</t>
  </si>
  <si>
    <t>ALTRIA_Workfront Enhance 2024</t>
  </si>
  <si>
    <t>Workfront Enhance 2024</t>
  </si>
  <si>
    <t>MFG SQL Migration</t>
  </si>
  <si>
    <t>EUE - AI-Functional</t>
  </si>
  <si>
    <t>ALT_USST SkoalSKZ &amp; Husky Dip</t>
  </si>
  <si>
    <t>Altria_SAP_SF_Impl_Phase1_2024</t>
  </si>
  <si>
    <t>EUE - AI-Dev-POD2</t>
  </si>
  <si>
    <t>ALTRIA_ Magento Commerce MS</t>
  </si>
  <si>
    <t>Magento Commerce MS</t>
  </si>
  <si>
    <t>ALTRIA_AMS_Services</t>
  </si>
  <si>
    <t>Corporate SAP</t>
  </si>
  <si>
    <t>Manufacturing SAP</t>
  </si>
  <si>
    <t>IT Ops SAP</t>
  </si>
  <si>
    <t>Corporate non-SAP</t>
  </si>
  <si>
    <t>CRT</t>
  </si>
  <si>
    <t>IT Ops Non-SAP</t>
  </si>
  <si>
    <t>Collaboration &amp; Reporting</t>
  </si>
  <si>
    <t>Sales</t>
  </si>
  <si>
    <t>Manufacturing PM USA Primary</t>
  </si>
  <si>
    <t>Manufacturing PM USA CM</t>
  </si>
  <si>
    <t>Manufacturing PM USA Others</t>
  </si>
  <si>
    <t>Manufacturing UST</t>
  </si>
  <si>
    <t>Manufacturing PM USA</t>
  </si>
  <si>
    <t>PMO</t>
  </si>
  <si>
    <t>ALTRIA_Apex Portal Fin SAP Enh</t>
  </si>
  <si>
    <t>CLM Service Now SAP integration</t>
  </si>
  <si>
    <t>ALTRIA_AGDC_BRAND_PORTAL</t>
  </si>
  <si>
    <t>FERRA BW Support</t>
  </si>
  <si>
    <t>SAP GRC Implementation</t>
  </si>
  <si>
    <t>SAP Ariba Integration</t>
  </si>
  <si>
    <t>SAP GRC Basis Implementation</t>
  </si>
  <si>
    <t xml:space="preserve">ALT_SAP Cloud Hosting_2024 </t>
  </si>
  <si>
    <t>ALTRIA_Trkwise Digital Enh'24</t>
  </si>
  <si>
    <t>ALTRIA_NJOY Eng Apps&amp;Data Migr</t>
  </si>
  <si>
    <t>ALTRIA_CRTHarmony WC integr</t>
  </si>
  <si>
    <t>Filemaker Pro</t>
  </si>
  <si>
    <t>IHSGoldfire</t>
  </si>
  <si>
    <t>ALTRIA_SQL Serv Upgdr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</si>
</sst>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_-[$$-409]* #,##0.00_ ;_-[$$-409]* \-#,##0.00\ ;_-[$$-409]* &quot;-&quot;??_ ;_-@_ "/>
  </numFmts>
  <fonts count="13">
    <font>
      <sz val="11"/>
      <name val="Calibri"/>
    </font>
    <font>
      <sz val="11"/>
      <name val="Calibri"/>
      <family val="2"/>
    </font>
    <font>
      <sz val="10"/>
      <color rgb="FF000000"/>
      <name val="Aptos"/>
      <family val="2"/>
    </font>
    <font>
      <sz val="10"/>
      <color theme="1"/>
      <name val="Aptos"/>
      <family val="2"/>
    </font>
    <font>
      <sz val="10"/>
      <name val="Aptos"/>
      <family val="2"/>
    </font>
    <font>
      <b/>
      <sz val="11"/>
      <name val="Calibri"/>
      <family val="2"/>
    </font>
    <font>
      <b/>
      <sz val="10"/>
      <color rgb="FF000000"/>
      <name val="Aptos"/>
      <family val="2"/>
    </font>
    <font>
      <b/>
      <sz val="10"/>
      <color rgb="FF000000"/>
      <name val="Aptos"/>
    </font>
    <font>
      <sz val="10"/>
      <color rgb="FF000000"/>
      <name val="Aptos"/>
    </font>
    <font>
      <sz val="10"/>
      <color theme="1"/>
      <name val="Aptos"/>
    </font>
    <font>
      <sz val="10"/>
      <name val="Aptos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12" applyFont="1" fillId="0" applyFill="0" borderId="0" applyBorder="0" applyProtection="0" applyAlignment="0"/>
  </cellStyleXfs>
  <cellXfs count="59">
    <xf numFmtId="0" fontId="0" fillId="0" borderId="0" xfId="0"/>
    <xf numFmtId="0" fontId="0" fillId="0" borderId="1" applyBorder="1" xfId="0"/>
    <xf numFmtId="49" applyNumberFormat="1" fontId="1" applyFont="1" fillId="0" borderId="0" xfId="0"/>
    <xf numFmtId="0" fontId="2" applyFont="1" fillId="0" borderId="1" applyBorder="1" xfId="0"/>
    <xf numFmtId="0" fontId="3" applyFont="1" fillId="0" borderId="1" applyBorder="1" xfId="0"/>
    <xf numFmtId="0" fontId="5" applyFont="1" fillId="0" borderId="0" xfId="0"/>
    <xf numFmtId="49" applyNumberFormat="1" fontId="0" fillId="0" borderId="1" applyBorder="1" xfId="0"/>
    <xf numFmtId="49" applyNumberFormat="1" fontId="0" fillId="0" borderId="0" xfId="0"/>
    <xf numFmtId="49" applyNumberFormat="1" fontId="2" applyFont="1" fillId="0" borderId="1" applyBorder="1" xfId="0" applyAlignment="1">
      <alignment horizontal="center"/>
    </xf>
    <xf numFmtId="49" applyNumberFormat="1" fontId="5" applyFont="1" fillId="0" borderId="1" applyBorder="1" xfId="0"/>
    <xf numFmtId="49" applyNumberFormat="1" fontId="5" applyFont="1" fillId="0" borderId="0" xfId="0"/>
    <xf numFmtId="49" applyNumberFormat="1" fontId="1" applyFont="1" fillId="0" borderId="1" applyBorder="1" xfId="0" applyAlignment="1">
      <alignment vertical="center" wrapText="1"/>
    </xf>
    <xf numFmtId="49" applyNumberFormat="1" fontId="3" applyFont="1" fillId="0" borderId="1" applyBorder="1" xfId="0"/>
    <xf numFmtId="49" applyNumberFormat="1" fontId="2" applyFont="1" fillId="0" borderId="2" applyBorder="1" xfId="0"/>
    <xf numFmtId="49" applyNumberFormat="1" fontId="4" applyFont="1" fillId="0" borderId="3" applyBorder="1" xfId="0" applyAlignment="1">
      <alignment horizontal="center" vertical="center"/>
    </xf>
    <xf numFmtId="49" applyNumberFormat="1" fontId="2" applyFont="1" fillId="0" borderId="1" applyBorder="1" xfId="0"/>
    <xf numFmtId="49" applyNumberFormat="1" fontId="3" applyFont="1" fillId="0" borderId="3" applyBorder="1" xfId="0" applyAlignment="1">
      <alignment horizontal="center"/>
    </xf>
    <xf numFmtId="49" applyNumberFormat="1" fontId="0" fillId="0" borderId="1" applyBorder="1" xfId="0" applyAlignment="1">
      <alignment vertical="center" wrapText="1"/>
    </xf>
    <xf numFmtId="49" applyNumberFormat="1" fontId="2" applyFont="1" fillId="0" borderId="3" applyBorder="1" xfId="0" applyAlignment="1">
      <alignment horizontal="center"/>
    </xf>
    <xf numFmtId="49" applyNumberFormat="1" fontId="3" applyFont="1" fillId="0" borderId="3" applyBorder="1" xfId="0" applyAlignment="1">
      <alignment horizontal="center" vertical="top"/>
    </xf>
    <xf numFmtId="49" applyNumberFormat="1" fontId="3" applyFont="1" fillId="0" borderId="2" applyBorder="1" xfId="0"/>
    <xf numFmtId="49" applyNumberFormat="1" fontId="3" applyFont="1" fillId="3" applyFill="1" borderId="3" applyBorder="1" xfId="0" applyAlignment="1">
      <alignment horizontal="center"/>
    </xf>
    <xf numFmtId="49" applyNumberFormat="1" fontId="3" applyFont="1" fillId="3" applyFill="1" borderId="1" applyBorder="1" xfId="0"/>
    <xf numFmtId="49" applyNumberFormat="1" fontId="3" applyFont="1" fillId="2" applyFill="1" borderId="3" applyBorder="1" xfId="0" applyAlignment="1">
      <alignment horizontal="center"/>
    </xf>
    <xf numFmtId="49" applyNumberFormat="1" fontId="3" applyFont="1" fillId="2" applyFill="1" borderId="1" applyBorder="1" xfId="0"/>
    <xf numFmtId="0" fontId="6" applyFont="1" fillId="4" applyFill="1" borderId="1" applyBorder="1" xfId="0" applyAlignment="1">
      <alignment horizontal="center" vertical="top"/>
    </xf>
    <xf numFmtId="0" fontId="6" applyFont="1" fillId="4" applyFill="1" borderId="1" applyBorder="1" xfId="0" applyAlignment="1">
      <alignment horizontal="center"/>
    </xf>
    <xf numFmtId="0" fontId="7" applyFont="1" fillId="4" applyFill="1" borderId="1" applyBorder="1" xfId="0" applyAlignment="1">
      <alignment horizontal="center"/>
    </xf>
    <xf numFmtId="49" applyNumberFormat="1" fontId="0" fillId="3" applyFill="1" borderId="1" applyBorder="1" xfId="0"/>
    <xf numFmtId="0" fontId="4" applyFont="1" fillId="0" borderId="1" applyBorder="1" xfId="0" applyAlignment="1">
      <alignment horizontal="left" vertical="center"/>
    </xf>
    <xf numFmtId="0" fontId="3" applyFont="1" fillId="0" borderId="1" applyBorder="1" xfId="0" applyAlignment="1">
      <alignment horizontal="center"/>
    </xf>
    <xf numFmtId="0" fontId="8" applyFont="1" fillId="0" borderId="1" applyBorder="1" xfId="0"/>
    <xf numFmtId="0" fontId="2" applyFont="1" fillId="0" borderId="1" applyBorder="1" xfId="0" applyAlignment="1">
      <alignment horizontal="center"/>
    </xf>
    <xf numFmtId="0" fontId="2" applyFont="1" fillId="0" borderId="1" applyBorder="1" xfId="0" applyAlignment="1">
      <alignment horizontal="left"/>
    </xf>
    <xf numFmtId="4" applyNumberFormat="1" fontId="2" applyFont="1" fillId="0" borderId="1" applyBorder="1" xfId="0" applyAlignment="1">
      <alignment horizontal="center"/>
    </xf>
    <xf numFmtId="4" applyNumberFormat="1" fontId="2" applyFont="1" fillId="0" borderId="1" applyBorder="1" xfId="0" applyAlignment="1">
      <alignment horizontal="right"/>
    </xf>
    <xf numFmtId="4" applyNumberFormat="1" fontId="3" applyFont="1" fillId="0" borderId="1" applyBorder="1" xfId="0" applyAlignment="1">
      <alignment horizontal="center"/>
    </xf>
    <xf numFmtId="4" applyNumberFormat="1" fontId="3" applyFont="1" fillId="0" borderId="1" applyBorder="1" xfId="0" applyAlignment="1">
      <alignment horizontal="right"/>
    </xf>
    <xf numFmtId="164" applyNumberFormat="1" fontId="9" applyFont="1" fillId="0" borderId="1" applyBorder="1" xfId="0" applyAlignment="1">
      <alignment horizontal="center"/>
    </xf>
    <xf numFmtId="0" fontId="8" applyFont="1" fillId="0" borderId="1" applyBorder="1" xfId="0" applyAlignment="1">
      <alignment horizontal="center"/>
    </xf>
    <xf numFmtId="164" applyNumberFormat="1" fontId="8" applyFont="1" fillId="0" borderId="1" applyBorder="1" xfId="0" applyAlignment="1">
      <alignment horizontal="center"/>
    </xf>
    <xf numFmtId="164" applyNumberFormat="1" fontId="3" applyFont="1" fillId="0" borderId="1" applyBorder="1" xfId="0" applyAlignment="1">
      <alignment horizontal="center"/>
    </xf>
    <xf numFmtId="164" applyNumberFormat="1" fontId="2" applyFont="1" fillId="0" borderId="1" applyBorder="1" xfId="0" applyAlignment="1">
      <alignment horizontal="center"/>
    </xf>
    <xf numFmtId="164" applyNumberFormat="1" fontId="3" applyFont="1" fillId="0" borderId="1" applyBorder="1" xfId="0" applyAlignment="1">
      <alignment horizontal="right"/>
    </xf>
    <xf numFmtId="0" fontId="3" applyFont="1" fillId="0" borderId="1" applyBorder="1" xfId="0" applyAlignment="1">
      <alignment horizontal="left"/>
    </xf>
    <xf numFmtId="4" applyNumberFormat="1" fontId="3" applyFont="1" fillId="0" borderId="1" applyBorder="1" xfId="0"/>
    <xf numFmtId="0" fontId="3" applyFont="1" fillId="0" borderId="1" applyBorder="1" xfId="0" applyAlignment="1">
      <alignment horizontal="center" vertical="top"/>
    </xf>
    <xf numFmtId="0" fontId="4" applyFont="1" fillId="0" borderId="1" applyBorder="1" xfId="0" applyAlignment="1">
      <alignment horizontal="center" vertical="center"/>
    </xf>
    <xf numFmtId="0" fontId="10" applyFont="1" fillId="0" borderId="1" applyBorder="1" xfId="0" applyAlignment="1">
      <alignment horizontal="left" vertical="center"/>
    </xf>
    <xf numFmtId="0" fontId="0" fillId="0" borderId="1" applyBorder="1" xfId="0" applyAlignment="1">
      <alignment horizontal="center"/>
    </xf>
    <xf numFmtId="0" fontId="11" applyFont="1" fillId="0" borderId="1" applyBorder="1" xfId="0" applyAlignment="1">
      <alignment horizontal="center"/>
    </xf>
    <xf numFmtId="164" applyNumberFormat="1" fontId="9" applyFont="1" fillId="0" borderId="1" applyBorder="1" xfId="0" applyAlignment="1">
      <alignment horizontal="right"/>
    </xf>
    <xf numFmtId="0" fontId="0" fillId="0" borderId="1" applyBorder="1" xfId="0" applyAlignment="1">
      <alignment horizontal="center" vertical="center"/>
    </xf>
    <xf numFmtId="165" applyNumberFormat="1" fontId="0" fillId="0" borderId="1" applyBorder="1" xfId="0" applyAlignment="1">
      <alignment horizontal="center"/>
    </xf>
    <xf numFmtId="0" fontId="12" applyFont="1" fillId="0" borderId="1" applyBorder="1" xfId="1" applyAlignment="1">
      <alignment horizontal="left"/>
    </xf>
    <xf numFmtId="0" fontId="3" applyFont="1" fillId="0" borderId="1" applyBorder="1" xfId="0" applyAlignment="1">
      <alignment horizontal="left" vertical="top"/>
    </xf>
    <xf numFmtId="164" applyNumberFormat="1" fontId="3" applyFont="1" fillId="0" borderId="1" applyBorder="1" xfId="0"/>
    <xf numFmtId="0" fontId="9" applyFont="1" fillId="0" borderId="1" applyBorder="1" xfId="0" applyAlignment="1">
      <alignment horizontal="center"/>
    </xf>
    <xf numFmtId="0" fontId="9" applyFont="1" fillId="0" borderId="1" applyBorder="1" xfId="0" applyAlignment="1">
      <alignment horizontal="center" vertical="top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<Relationships xmlns="http://schemas.openxmlformats.org/package/2006/relationships"><Relationship Id="rId2" Type="http://schemas.openxmlformats.org/officeDocument/2006/relationships/externalLinkPath" Target="https://capgemini.sharepoint.com/sites/AltriaOnsiteTowerLeads/Shared%20Documents/Account%20Docs/Finance/.ROSTER/Altria%20Consolidated%20Roster_2025_Draft.xlsx" TargetMode="External"/><Relationship Id="rId1" Type="http://schemas.openxmlformats.org/officeDocument/2006/relationships/externalLinkPath" Target="https://capgemini.sharepoint.com/sites/AltriaOnsiteTowerLeads/Shared%20Documents/Account%20Docs/Finance/.ROSTER/Altria%20Consolidated%20Roster_2025_Dra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Roster Latest"/>
      <sheetName val="Roster"/>
      <sheetName val="Tech TranS Tower"/>
      <sheetName val="Pricing Gro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Onshore-CTG1</v>
          </cell>
          <cell r="B2" t="str">
            <v>Core Technology Grp1</v>
          </cell>
          <cell r="C2" t="str">
            <v>Basic Programming Languages, General Business Analysis  &amp; Manual Testing</v>
          </cell>
          <cell r="D2">
            <v>19055</v>
          </cell>
          <cell r="E2">
            <v>19436.099999999999</v>
          </cell>
          <cell r="F2">
            <v>115.69107142857142</v>
          </cell>
        </row>
        <row r="3">
          <cell r="A3" t="str">
            <v>Offshore-CTG1</v>
          </cell>
          <cell r="B3" t="str">
            <v>Core Technology Grp1</v>
          </cell>
          <cell r="C3" t="str">
            <v>Basic Programming Languages, General Business Analysis  &amp; Manual Testing</v>
          </cell>
          <cell r="D3">
            <v>5460</v>
          </cell>
          <cell r="E3">
            <v>5651.0999999999995</v>
          </cell>
          <cell r="F3">
            <v>29.9</v>
          </cell>
        </row>
        <row r="4">
          <cell r="A4" t="str">
            <v>Onshore-CTG2</v>
          </cell>
          <cell r="B4" t="str">
            <v>Core Technology Grp2</v>
          </cell>
          <cell r="C4" t="str">
            <v>Azure, AWS, Google Cloud, C#, Java,SQL, SSIS, Power Platform</v>
          </cell>
          <cell r="D4">
            <v>22660</v>
          </cell>
          <cell r="E4">
            <v>23113.200000000001</v>
          </cell>
          <cell r="F4">
            <v>137.57857142857142</v>
          </cell>
        </row>
        <row r="5">
          <cell r="A5" t="str">
            <v>Offshore-CTG2</v>
          </cell>
          <cell r="B5" t="str">
            <v>Core Technology Grp2</v>
          </cell>
          <cell r="C5" t="str">
            <v>Azure, AWS, Google Cloud, C#, Java,SQL, SSIS, Power Platform</v>
          </cell>
          <cell r="D5">
            <v>5775</v>
          </cell>
          <cell r="E5">
            <v>5977.1249999999991</v>
          </cell>
          <cell r="F5">
            <v>31.624999999999996</v>
          </cell>
        </row>
        <row r="6">
          <cell r="A6" t="str">
            <v>Onshore-CTG3</v>
          </cell>
          <cell r="B6" t="str">
            <v>Core Technology Grp3</v>
          </cell>
          <cell r="C6" t="str">
            <v>Packaged Applications (SAP, Oracle etc.), Functional, Technical</v>
          </cell>
          <cell r="D6">
            <v>24720</v>
          </cell>
          <cell r="E6">
            <v>25214.400000000001</v>
          </cell>
          <cell r="F6">
            <v>150.08571428571429</v>
          </cell>
        </row>
        <row r="7">
          <cell r="A7" t="str">
            <v>Offshore-CTG3</v>
          </cell>
          <cell r="B7" t="str">
            <v>Core Technology Grp3</v>
          </cell>
          <cell r="C7" t="str">
            <v>Packaged Applications (SAP, Oracle etc.), Functional, Technical</v>
          </cell>
          <cell r="D7">
            <v>6300</v>
          </cell>
          <cell r="E7">
            <v>6520.4999999999991</v>
          </cell>
          <cell r="F7">
            <v>34.499999999999993</v>
          </cell>
        </row>
        <row r="8">
          <cell r="A8" t="str">
            <v>Onshore-NTG1</v>
          </cell>
          <cell r="B8" t="str">
            <v>Advanced Technology Grp1</v>
          </cell>
          <cell r="C8" t="str">
            <v xml:space="preserve">Databricks, Salesforce, UI development, Full Stack </v>
          </cell>
          <cell r="D8">
            <v>25750</v>
          </cell>
          <cell r="E8">
            <v>26265</v>
          </cell>
          <cell r="F8">
            <v>156.33928571428572</v>
          </cell>
        </row>
        <row r="9">
          <cell r="A9" t="str">
            <v>Offshore-NTG1</v>
          </cell>
          <cell r="B9" t="str">
            <v>Advanced Technology Grp1</v>
          </cell>
          <cell r="C9" t="str">
            <v xml:space="preserve">Databricks, Salesforce, UI development, Full Stack </v>
          </cell>
          <cell r="D9">
            <v>6350.4000000000005</v>
          </cell>
          <cell r="E9">
            <v>6572.6639999999998</v>
          </cell>
          <cell r="F9">
            <v>34.775999999999996</v>
          </cell>
        </row>
        <row r="10">
          <cell r="A10" t="str">
            <v>Onshore-NTG2</v>
          </cell>
          <cell r="B10" t="str">
            <v>Advanced Technology Grp2</v>
          </cell>
          <cell r="C10" t="str">
            <v>JDA, Work Brain, Data Quality Development</v>
          </cell>
          <cell r="D10">
            <v>28552</v>
          </cell>
          <cell r="E10">
            <v>29123.040000000001</v>
          </cell>
          <cell r="F10">
            <v>173.35142857142858</v>
          </cell>
        </row>
        <row r="11">
          <cell r="A11" t="str">
            <v>Offshore-NTG2</v>
          </cell>
          <cell r="B11" t="str">
            <v>Advanced Technology Grp2</v>
          </cell>
          <cell r="C11" t="str">
            <v>JDA, Work Brain, Data Quality Development</v>
          </cell>
          <cell r="D11">
            <v>6825</v>
          </cell>
          <cell r="E11">
            <v>7063.8749999999991</v>
          </cell>
          <cell r="F11">
            <v>37.374999999999993</v>
          </cell>
        </row>
        <row r="12">
          <cell r="A12" t="str">
            <v>Onshore-NTG3</v>
          </cell>
          <cell r="B12" t="str">
            <v>Advanced Technology Grp3</v>
          </cell>
          <cell r="C12" t="str">
            <v>Domain, Machine Learning, Data Science
Data Architecture (Quality &amp; eng), Data Science, SME's,  PLM</v>
          </cell>
          <cell r="D12">
            <v>30900</v>
          </cell>
          <cell r="E12">
            <v>31518</v>
          </cell>
          <cell r="F12">
            <v>187.60714285714286</v>
          </cell>
        </row>
        <row r="13">
          <cell r="A13" t="str">
            <v>Offshore-NTG3</v>
          </cell>
          <cell r="B13" t="str">
            <v>Advanced Technology Grp3</v>
          </cell>
          <cell r="C13" t="str">
            <v>Domain, Machine Learning, Data Science
Data Architecture (Quality &amp; eng), Data Science, SME's,  PLM</v>
          </cell>
          <cell r="D13">
            <v>6825</v>
          </cell>
          <cell r="E13">
            <v>7063.8749999999991</v>
          </cell>
          <cell r="F13">
            <v>37.374999999999993</v>
          </cell>
        </row>
        <row r="14">
          <cell r="A14" t="str">
            <v>Onshore-ARCT</v>
          </cell>
          <cell r="B14" t="str">
            <v>Transformation</v>
          </cell>
          <cell r="C14" t="str">
            <v>Business, Domain, Security &amp; Security Architecture, Agile Coaching, Release Train Engineer (RTE) etc.</v>
          </cell>
          <cell r="D14">
            <v>43260</v>
          </cell>
          <cell r="E14">
            <v>44125.200000000004</v>
          </cell>
          <cell r="F14">
            <v>262.65000000000003</v>
          </cell>
        </row>
        <row r="15">
          <cell r="A15" t="str">
            <v>Offshore-ARCT</v>
          </cell>
          <cell r="B15" t="str">
            <v>Transformation</v>
          </cell>
          <cell r="C15" t="str">
            <v>Business, Domain, Security &amp; Security Architecture, Agile Coaching, Release Train Engineer (RTE) etc.</v>
          </cell>
          <cell r="D15">
            <v>7350</v>
          </cell>
          <cell r="E15">
            <v>7607.2499999999991</v>
          </cell>
          <cell r="F15">
            <v>40.249999999999993</v>
          </cell>
        </row>
        <row r="16">
          <cell r="A16" t="str">
            <v>Onshore-CF</v>
          </cell>
          <cell r="B16" t="str">
            <v>Program / POD Management</v>
          </cell>
          <cell r="C16" t="str">
            <v>PMs,Scrum Master, POD Leaders</v>
          </cell>
          <cell r="D16">
            <v>25750</v>
          </cell>
          <cell r="E16">
            <v>26265</v>
          </cell>
          <cell r="F16">
            <v>156.33928571428572</v>
          </cell>
        </row>
        <row r="17">
          <cell r="A17" t="str">
            <v>Offshore-CF</v>
          </cell>
          <cell r="B17" t="str">
            <v>Program / POD Management</v>
          </cell>
          <cell r="C17" t="str">
            <v>PMs,Scrum Master, POD Leaders</v>
          </cell>
          <cell r="D17">
            <v>6300</v>
          </cell>
          <cell r="E17">
            <v>6520.4999999999991</v>
          </cell>
          <cell r="F17">
            <v>34.499999999999993</v>
          </cell>
        </row>
        <row r="18">
          <cell r="A18" t="str">
            <v>Onshore-SPL</v>
          </cell>
          <cell r="B18" t="str">
            <v>Niche Technology - Architect, Functional Expert</v>
          </cell>
          <cell r="C18" t="str">
            <v>Architect, Functional Expert</v>
          </cell>
          <cell r="D18">
            <v>36500</v>
          </cell>
          <cell r="E18">
            <v>37230</v>
          </cell>
          <cell r="F18">
            <v>221.60714285714286</v>
          </cell>
        </row>
        <row r="19">
          <cell r="A19" t="str">
            <v>Offshore-SPL</v>
          </cell>
          <cell r="B19" t="str">
            <v>Niche Technology - Architect, Functional Expert</v>
          </cell>
          <cell r="C19" t="str">
            <v>Architect, Functional Expert</v>
          </cell>
          <cell r="D19">
            <v>6500</v>
          </cell>
          <cell r="E19">
            <v>6727.4999999999991</v>
          </cell>
          <cell r="F19">
            <v>35.595238095238088</v>
          </cell>
        </row>
        <row r="20">
          <cell r="A20" t="str">
            <v>Onshore-None</v>
          </cell>
          <cell r="B20" t="str">
            <v>None</v>
          </cell>
          <cell r="C20" t="str">
            <v>None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Offshore-None</v>
          </cell>
          <cell r="B21" t="str">
            <v>None</v>
          </cell>
          <cell r="C21" t="str">
            <v>None</v>
          </cell>
          <cell r="D21">
            <v>0</v>
          </cell>
          <cell r="E21">
            <v>0</v>
          </cell>
          <cell r="F2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21"/>
  <sheetViews>
    <sheetView tabSelected="1" topLeftCell="E1" workbookViewId="0">
      <selection activeCell="K3" sqref="K3"/>
    </sheetView>
  </sheetViews>
  <sheetFormatPr defaultRowHeight="14.5" x14ac:dyDescent="0.35"/>
  <cols>
    <col min="1" max="1" width="12.08984375" customWidth="1" style="7"/>
    <col min="2" max="3" width="8.7265625" customWidth="1" style="7"/>
    <col min="4" max="4" bestFit="1" width="21.7265625" customWidth="1" style="2"/>
    <col min="5" max="5" bestFit="1" width="11.81640625" customWidth="1" style="7"/>
    <col min="6" max="6" width="8.7265625" customWidth="1" style="7"/>
    <col min="7" max="7" bestFit="1" width="9.81640625" customWidth="1" style="7"/>
    <col min="8" max="8" bestFit="1" width="10.08984375" customWidth="1" style="7"/>
    <col min="9" max="9" width="12.453125" customWidth="1" style="7"/>
    <col min="10" max="10" width="21.90625" customWidth="1" style="7"/>
    <col min="11" max="11" width="16.90625" customWidth="1" style="7"/>
    <col min="12" max="12" width="14.08984375" customWidth="1" style="7"/>
    <col min="13" max="13" bestFit="1" width="10.08984375" customWidth="1" style="7"/>
    <col min="14" max="14" bestFit="1" width="14.26953125" customWidth="1" style="7"/>
    <col min="15" max="15" bestFit="1" width="13.36328125" customWidth="1" style="7"/>
    <col min="16" max="16" bestFit="1" width="14.08984375" customWidth="1" style="7"/>
    <col min="17" max="20" width="8.7265625" customWidth="1" style="7"/>
    <col min="21" max="21" bestFit="1" width="12.6328125" customWidth="1" style="7"/>
    <col min="22" max="22" bestFit="1" width="14.1796875" customWidth="1" style="7"/>
    <col min="23" max="23" bestFit="1" width="10.54296875" customWidth="1" style="7"/>
    <col min="24" max="24" bestFit="1" width="8.54296875" customWidth="1" style="7"/>
    <col min="25" max="25" bestFit="1" width="10.1796875" customWidth="1" style="7"/>
    <col min="26" max="29" width="8.7265625" customWidth="1" style="7"/>
    <col min="30" max="30" bestFit="1" width="22.1796875" customWidth="1" style="7"/>
    <col min="31" max="44" width="8.7265625" customWidth="1" style="7"/>
    <col min="45" max="45" width="10.7265625" customWidth="1" style="7"/>
    <col min="46" max="46" width="8.7265625" customWidth="1" style="7"/>
    <col min="47" max="47" width="10.36328125" customWidth="1" style="7"/>
    <col min="48" max="48" width="11.54296875" customWidth="1" style="7"/>
    <col min="49" max="79" width="8.7265625" customWidth="1" style="7"/>
    <col min="80" max="16384" width="8.7265625" customWidth="1" style="7"/>
  </cols>
  <sheetData>
    <row r="1">
      <c r="C1"/>
      <c r="G1"/>
    </row>
    <row r="2">
      <c r="C2"/>
      <c r="G2"/>
    </row>
    <row r="3">
      <c r="C3"/>
      <c r="G3"/>
    </row>
    <row r="4">
      <c r="C4"/>
      <c r="G4"/>
      <c r="R4"/>
      <c r="S4"/>
      <c r="T4"/>
      <c r="AA4"/>
      <c r="AB4"/>
      <c r="AG4"/>
      <c r="DV4"/>
      <c r="DW4"/>
      <c r="DX4"/>
      <c r="DY4"/>
      <c r="DZ4"/>
    </row>
    <row r="5" s="28" customFormat="1">
      <c r="A5" s="25" t="s">
        <v>0</v>
      </c>
      <c r="B5" s="25" t="s">
        <v>1</v>
      </c>
      <c r="C5" s="25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6" t="s">
        <v>7</v>
      </c>
      <c r="I5" s="26" t="s">
        <v>8</v>
      </c>
      <c r="J5" s="26" t="s">
        <v>9</v>
      </c>
      <c r="K5" s="27" t="s">
        <v>10</v>
      </c>
      <c r="L5" s="26" t="s">
        <v>11</v>
      </c>
      <c r="M5" s="26" t="s">
        <v>12</v>
      </c>
      <c r="N5" s="26" t="s">
        <v>13</v>
      </c>
      <c r="O5" s="25" t="s">
        <v>14</v>
      </c>
      <c r="P5" s="25" t="s">
        <v>15</v>
      </c>
      <c r="Q5" s="26" t="s">
        <v>16</v>
      </c>
      <c r="R5" s="26" t="s">
        <v>17</v>
      </c>
      <c r="S5" s="26" t="s">
        <v>18</v>
      </c>
      <c r="T5" s="26" t="s">
        <v>19</v>
      </c>
      <c r="U5" s="25" t="s">
        <v>20</v>
      </c>
      <c r="V5" s="26" t="s">
        <v>21</v>
      </c>
      <c r="W5" s="25" t="s">
        <v>22</v>
      </c>
      <c r="X5" s="25" t="s">
        <v>23</v>
      </c>
      <c r="Y5" s="25" t="s">
        <v>24</v>
      </c>
      <c r="Z5" s="26" t="s">
        <v>25</v>
      </c>
      <c r="AA5" s="26" t="s">
        <v>26</v>
      </c>
      <c r="AB5" s="26" t="s">
        <v>27</v>
      </c>
      <c r="AC5" s="26" t="s">
        <v>28</v>
      </c>
      <c r="AD5" s="26" t="s">
        <v>29</v>
      </c>
      <c r="AE5" s="26" t="s">
        <v>30</v>
      </c>
      <c r="AF5" s="26" t="s">
        <v>31</v>
      </c>
      <c r="AG5" s="26" t="s">
        <v>32</v>
      </c>
      <c r="AH5" s="26" t="s">
        <v>33</v>
      </c>
      <c r="AI5" s="26" t="s">
        <v>34</v>
      </c>
      <c r="AJ5" s="26" t="s">
        <v>35</v>
      </c>
      <c r="AK5" s="26" t="s">
        <v>36</v>
      </c>
      <c r="AL5" s="26" t="s">
        <v>37</v>
      </c>
      <c r="AM5" s="26" t="s">
        <v>38</v>
      </c>
      <c r="AN5" s="26" t="s">
        <v>39</v>
      </c>
      <c r="AO5" s="26" t="s">
        <v>40</v>
      </c>
      <c r="AP5" s="26" t="s">
        <v>41</v>
      </c>
      <c r="AQ5" s="26" t="s">
        <v>42</v>
      </c>
      <c r="AR5" s="26" t="s">
        <v>43</v>
      </c>
      <c r="AS5" s="26" t="s">
        <v>44</v>
      </c>
      <c r="AT5" s="26" t="s">
        <v>45</v>
      </c>
      <c r="AU5" s="26" t="s">
        <v>46</v>
      </c>
      <c r="AV5" s="26" t="s">
        <v>35</v>
      </c>
      <c r="AW5" s="26" t="s">
        <v>36</v>
      </c>
      <c r="AX5" s="26" t="s">
        <v>37</v>
      </c>
      <c r="AY5" s="26" t="s">
        <v>38</v>
      </c>
      <c r="AZ5" s="26" t="s">
        <v>39</v>
      </c>
      <c r="BA5" s="26" t="s">
        <v>40</v>
      </c>
      <c r="BB5" s="26" t="s">
        <v>41</v>
      </c>
      <c r="BC5" s="26" t="s">
        <v>42</v>
      </c>
      <c r="BD5" s="26" t="s">
        <v>43</v>
      </c>
      <c r="BE5" s="26" t="s">
        <v>44</v>
      </c>
      <c r="BF5" s="26" t="s">
        <v>45</v>
      </c>
      <c r="BG5" s="26" t="s">
        <v>46</v>
      </c>
      <c r="BH5" s="26" t="s">
        <v>47</v>
      </c>
      <c r="BI5" s="26" t="s">
        <v>48</v>
      </c>
      <c r="BJ5" s="26" t="s">
        <v>49</v>
      </c>
      <c r="BK5" s="26" t="s">
        <v>50</v>
      </c>
      <c r="BL5" s="26" t="s">
        <v>35</v>
      </c>
      <c r="BM5" s="26" t="s">
        <v>36</v>
      </c>
      <c r="BN5" s="26" t="s">
        <v>37</v>
      </c>
      <c r="BO5" s="26" t="s">
        <v>38</v>
      </c>
      <c r="BP5" s="26" t="s">
        <v>39</v>
      </c>
      <c r="BQ5" s="26" t="s">
        <v>40</v>
      </c>
      <c r="BR5" s="26" t="s">
        <v>41</v>
      </c>
      <c r="BS5" s="26" t="s">
        <v>42</v>
      </c>
      <c r="BT5" s="26" t="s">
        <v>43</v>
      </c>
      <c r="BU5" s="26" t="s">
        <v>44</v>
      </c>
      <c r="BV5" s="26" t="s">
        <v>45</v>
      </c>
      <c r="BW5" s="26" t="s">
        <v>46</v>
      </c>
      <c r="BX5" s="26" t="s">
        <v>35</v>
      </c>
      <c r="BY5" s="26" t="s">
        <v>36</v>
      </c>
      <c r="BZ5" s="26" t="s">
        <v>37</v>
      </c>
      <c r="CA5" s="26" t="s">
        <v>38</v>
      </c>
      <c r="CB5" s="26" t="s">
        <v>39</v>
      </c>
      <c r="CC5" s="26" t="s">
        <v>40</v>
      </c>
      <c r="CD5" s="26" t="s">
        <v>41</v>
      </c>
      <c r="CE5" s="26" t="s">
        <v>42</v>
      </c>
      <c r="CF5" s="26" t="s">
        <v>43</v>
      </c>
      <c r="CG5" s="26" t="s">
        <v>44</v>
      </c>
      <c r="CH5" s="26" t="s">
        <v>45</v>
      </c>
      <c r="CI5" s="26" t="s">
        <v>46</v>
      </c>
      <c r="CJ5" s="26" t="s">
        <v>35</v>
      </c>
      <c r="CK5" s="26" t="s">
        <v>36</v>
      </c>
      <c r="CL5" s="26" t="s">
        <v>37</v>
      </c>
      <c r="CM5" s="26" t="s">
        <v>38</v>
      </c>
      <c r="CN5" s="26" t="s">
        <v>39</v>
      </c>
      <c r="CO5" s="26" t="s">
        <v>40</v>
      </c>
      <c r="CP5" s="26" t="s">
        <v>41</v>
      </c>
      <c r="CQ5" s="26" t="s">
        <v>42</v>
      </c>
      <c r="CR5" s="26" t="s">
        <v>43</v>
      </c>
      <c r="CS5" s="26" t="s">
        <v>44</v>
      </c>
      <c r="CT5" s="26" t="s">
        <v>45</v>
      </c>
      <c r="CU5" s="26" t="s">
        <v>46</v>
      </c>
      <c r="CV5" s="26" t="s">
        <v>35</v>
      </c>
      <c r="CW5" s="26" t="s">
        <v>36</v>
      </c>
      <c r="CX5" s="26" t="s">
        <v>37</v>
      </c>
      <c r="CY5" s="26" t="s">
        <v>38</v>
      </c>
      <c r="CZ5" s="26" t="s">
        <v>39</v>
      </c>
      <c r="DA5" s="26" t="s">
        <v>40</v>
      </c>
      <c r="DB5" s="26" t="s">
        <v>41</v>
      </c>
      <c r="DC5" s="26" t="s">
        <v>42</v>
      </c>
      <c r="DD5" s="26" t="s">
        <v>43</v>
      </c>
      <c r="DE5" s="26" t="s">
        <v>44</v>
      </c>
      <c r="DF5" s="26" t="s">
        <v>45</v>
      </c>
      <c r="DG5" s="26" t="s">
        <v>46</v>
      </c>
      <c r="DH5" s="26" t="s">
        <v>51</v>
      </c>
      <c r="DI5" s="26" t="s">
        <v>52</v>
      </c>
      <c r="DJ5" s="26" t="s">
        <v>35</v>
      </c>
      <c r="DK5" s="26" t="s">
        <v>36</v>
      </c>
      <c r="DL5" s="26" t="s">
        <v>37</v>
      </c>
      <c r="DM5" s="26" t="s">
        <v>38</v>
      </c>
      <c r="DN5" s="26" t="s">
        <v>39</v>
      </c>
      <c r="DO5" s="26" t="s">
        <v>40</v>
      </c>
      <c r="DP5" s="26" t="s">
        <v>41</v>
      </c>
      <c r="DQ5" s="26" t="s">
        <v>42</v>
      </c>
      <c r="DR5" s="26" t="s">
        <v>43</v>
      </c>
      <c r="DS5" s="26" t="s">
        <v>44</v>
      </c>
      <c r="DT5" s="26" t="s">
        <v>45</v>
      </c>
      <c r="DU5" s="26" t="s">
        <v>46</v>
      </c>
    </row>
    <row r="6" ht="13.5" customHeight="1" s="4" customFormat="1">
      <c r="A6" s="29" t="s">
        <v>53</v>
      </c>
      <c r="B6" s="29" t="s">
        <v>54</v>
      </c>
      <c r="C6" s="29" t="s">
        <v>55</v>
      </c>
      <c r="D6" s="29" t="s">
        <v>56</v>
      </c>
      <c r="E6" s="29" t="s">
        <v>57</v>
      </c>
      <c r="F6" s="29" t="s">
        <v>57</v>
      </c>
      <c r="G6" s="30">
        <v>101075429</v>
      </c>
      <c r="H6" s="4" t="s">
        <v>58</v>
      </c>
      <c r="I6" s="30">
        <v>3400112834</v>
      </c>
      <c r="J6" s="3" t="s">
        <v>59</v>
      </c>
      <c r="K6" s="31"/>
      <c r="L6" s="32" t="s">
        <v>60</v>
      </c>
      <c r="M6" s="32" t="s">
        <v>60</v>
      </c>
      <c r="N6" s="32">
        <v>46121149</v>
      </c>
      <c r="O6" s="32" t="s">
        <v>61</v>
      </c>
      <c r="P6" s="32" t="s">
        <v>62</v>
      </c>
      <c r="Q6" s="32" t="s">
        <v>63</v>
      </c>
      <c r="R6" s="32" t="s">
        <v>64</v>
      </c>
      <c r="S6" s="32" t="s">
        <v>65</v>
      </c>
      <c r="T6" s="32" t="s">
        <v>66</v>
      </c>
      <c r="U6" s="32" t="s">
        <v>67</v>
      </c>
      <c r="V6" s="32" t="s">
        <v>68</v>
      </c>
      <c r="W6" s="32" t="s">
        <v>69</v>
      </c>
      <c r="X6" s="32"/>
      <c r="Y6" s="33" t="s">
        <v>70</v>
      </c>
      <c r="Z6" s="34">
        <v>2.9716894977168953</v>
      </c>
      <c r="AA6" s="34"/>
      <c r="AB6" s="32"/>
      <c r="AC6" s="35"/>
      <c r="AD6" s="35"/>
      <c r="AE6" s="35"/>
      <c r="AF6" s="35"/>
      <c r="AG6" s="32"/>
      <c r="AH6" s="33"/>
      <c r="AI6" s="33"/>
      <c r="AJ6" s="36">
        <v>0</v>
      </c>
      <c r="AK6" s="36">
        <v>0</v>
      </c>
      <c r="AL6" s="36">
        <v>0</v>
      </c>
      <c r="AM6" s="36">
        <v>0.25</v>
      </c>
      <c r="AN6" s="36">
        <v>1</v>
      </c>
      <c r="AO6" s="36">
        <v>1</v>
      </c>
      <c r="AP6" s="36">
        <v>1</v>
      </c>
      <c r="AQ6" s="36">
        <v>1</v>
      </c>
      <c r="AR6" s="36">
        <v>1</v>
      </c>
      <c r="AS6" s="36">
        <v>1</v>
      </c>
      <c r="AT6" s="36">
        <v>1</v>
      </c>
      <c r="AU6" s="36">
        <v>1</v>
      </c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8">
        <v>36</v>
      </c>
      <c r="BI6" s="38"/>
      <c r="BJ6" s="39"/>
      <c r="BK6" s="40"/>
      <c r="BL6" s="41">
        <v>0</v>
      </c>
      <c r="BM6" s="42">
        <v>0</v>
      </c>
      <c r="BN6" s="41">
        <v>0</v>
      </c>
      <c r="BO6" s="42">
        <v>1440</v>
      </c>
      <c r="BP6" s="42">
        <v>6048</v>
      </c>
      <c r="BQ6" s="42">
        <v>6048</v>
      </c>
      <c r="BR6" s="42">
        <v>6048</v>
      </c>
      <c r="BS6" s="42">
        <v>6048</v>
      </c>
      <c r="BT6" s="42">
        <v>5760</v>
      </c>
      <c r="BU6" s="42">
        <v>6624</v>
      </c>
      <c r="BV6" s="41">
        <v>5472</v>
      </c>
      <c r="BW6" s="41">
        <v>6048</v>
      </c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4"/>
      <c r="DI6" s="44"/>
      <c r="DJ6" s="30"/>
      <c r="DK6" s="45"/>
      <c r="DL6" s="45"/>
      <c r="DM6" s="45"/>
      <c r="DN6" s="45"/>
      <c r="DO6" s="45"/>
      <c r="DP6" s="45"/>
      <c r="DQ6" s="45"/>
      <c r="DR6" s="45"/>
    </row>
    <row r="7" ht="13" customHeight="1" s="4" customFormat="1">
      <c r="A7" s="29" t="s">
        <v>53</v>
      </c>
      <c r="B7" s="29" t="s">
        <v>54</v>
      </c>
      <c r="C7" s="29" t="s">
        <v>55</v>
      </c>
      <c r="D7" s="29" t="s">
        <v>56</v>
      </c>
      <c r="E7" s="29" t="s">
        <v>71</v>
      </c>
      <c r="F7" s="29" t="s">
        <v>71</v>
      </c>
      <c r="G7" s="30">
        <v>101075429</v>
      </c>
      <c r="H7" s="4" t="s">
        <v>58</v>
      </c>
      <c r="I7" s="32">
        <v>3400112834</v>
      </c>
      <c r="J7" s="3" t="s">
        <v>72</v>
      </c>
      <c r="K7" s="31"/>
      <c r="L7" s="32" t="s">
        <v>60</v>
      </c>
      <c r="M7" s="32" t="s">
        <v>60</v>
      </c>
      <c r="N7" s="30">
        <v>50565611</v>
      </c>
      <c r="O7" s="46" t="s">
        <v>73</v>
      </c>
      <c r="P7" s="32" t="s">
        <v>74</v>
      </c>
      <c r="Q7" s="32" t="s">
        <v>75</v>
      </c>
      <c r="R7" s="30" t="s">
        <v>64</v>
      </c>
      <c r="S7" s="32" t="s">
        <v>65</v>
      </c>
      <c r="T7" s="32" t="s">
        <v>66</v>
      </c>
      <c r="U7" s="32" t="s">
        <v>67</v>
      </c>
      <c r="V7" s="32" t="s">
        <v>76</v>
      </c>
      <c r="W7" s="32" t="s">
        <v>77</v>
      </c>
      <c r="X7" s="32"/>
      <c r="Y7" s="33" t="s">
        <v>78</v>
      </c>
      <c r="Z7" s="34"/>
      <c r="AA7" s="34"/>
      <c r="AB7" s="32"/>
      <c r="AC7" s="35"/>
      <c r="AD7" s="35"/>
      <c r="AE7" s="35"/>
      <c r="AF7" s="35"/>
      <c r="AG7" s="32"/>
      <c r="AH7" s="33"/>
      <c r="AI7" s="33"/>
      <c r="AJ7" s="36">
        <v>1</v>
      </c>
      <c r="AK7" s="36">
        <v>1</v>
      </c>
      <c r="AL7" s="36">
        <v>1</v>
      </c>
      <c r="AM7" s="36">
        <v>1</v>
      </c>
      <c r="AN7" s="36">
        <v>1</v>
      </c>
      <c r="AO7" s="36">
        <v>1</v>
      </c>
      <c r="AP7" s="36">
        <v>1</v>
      </c>
      <c r="AQ7" s="36">
        <v>1</v>
      </c>
      <c r="AR7" s="36">
        <v>1</v>
      </c>
      <c r="AS7" s="36">
        <v>1</v>
      </c>
      <c r="AT7" s="36">
        <v>1</v>
      </c>
      <c r="AU7" s="36">
        <v>1</v>
      </c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41">
        <v>165</v>
      </c>
      <c r="BI7" s="41"/>
      <c r="BJ7" s="32"/>
      <c r="BK7" s="42"/>
      <c r="BL7" s="41">
        <v>27720</v>
      </c>
      <c r="BM7" s="42">
        <v>27720</v>
      </c>
      <c r="BN7" s="41">
        <v>27720</v>
      </c>
      <c r="BO7" s="42">
        <v>26400</v>
      </c>
      <c r="BP7" s="42">
        <v>29040</v>
      </c>
      <c r="BQ7" s="42">
        <v>27720</v>
      </c>
      <c r="BR7" s="42">
        <v>27720</v>
      </c>
      <c r="BS7" s="42">
        <v>27720</v>
      </c>
      <c r="BT7" s="42">
        <v>26400</v>
      </c>
      <c r="BU7" s="42">
        <v>30360</v>
      </c>
      <c r="BV7" s="41">
        <v>25080</v>
      </c>
      <c r="BW7" s="41">
        <v>27720</v>
      </c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4"/>
      <c r="DI7" s="44"/>
      <c r="DJ7" s="30"/>
      <c r="DK7" s="45"/>
      <c r="DL7" s="45"/>
      <c r="DM7" s="45"/>
      <c r="DN7" s="45"/>
      <c r="DO7" s="45"/>
      <c r="DP7" s="45"/>
      <c r="DQ7" s="45"/>
      <c r="DR7" s="45"/>
    </row>
    <row r="8" ht="13.5" customHeight="1" s="4" customFormat="1">
      <c r="A8" s="29" t="s">
        <v>53</v>
      </c>
      <c r="B8" s="29" t="s">
        <v>54</v>
      </c>
      <c r="C8" s="29" t="s">
        <v>55</v>
      </c>
      <c r="D8" s="29" t="s">
        <v>56</v>
      </c>
      <c r="E8" s="29" t="s">
        <v>57</v>
      </c>
      <c r="F8" s="29" t="s">
        <v>57</v>
      </c>
      <c r="G8" s="30">
        <v>101084469</v>
      </c>
      <c r="H8" s="4" t="s">
        <v>79</v>
      </c>
      <c r="I8" s="32">
        <v>3400113539</v>
      </c>
      <c r="J8" s="3" t="s">
        <v>72</v>
      </c>
      <c r="K8" s="31"/>
      <c r="L8" s="32" t="s">
        <v>80</v>
      </c>
      <c r="M8" s="32" t="s">
        <v>80</v>
      </c>
      <c r="N8" s="32">
        <v>46038559</v>
      </c>
      <c r="O8" s="32" t="s">
        <v>81</v>
      </c>
      <c r="P8" s="32" t="s">
        <v>82</v>
      </c>
      <c r="Q8" s="32" t="s">
        <v>83</v>
      </c>
      <c r="R8" s="32" t="s">
        <v>84</v>
      </c>
      <c r="S8" s="32" t="s">
        <v>85</v>
      </c>
      <c r="T8" s="32" t="s">
        <v>66</v>
      </c>
      <c r="U8" s="32" t="s">
        <v>67</v>
      </c>
      <c r="V8" s="32" t="s">
        <v>68</v>
      </c>
      <c r="W8" s="32" t="s">
        <v>69</v>
      </c>
      <c r="X8" s="32"/>
      <c r="Y8" s="33" t="s">
        <v>70</v>
      </c>
      <c r="Z8" s="34"/>
      <c r="AA8" s="34"/>
      <c r="AB8" s="32"/>
      <c r="AC8" s="35"/>
      <c r="AD8" s="35"/>
      <c r="AE8" s="35"/>
      <c r="AF8" s="35"/>
      <c r="AG8" s="32"/>
      <c r="AH8" s="33"/>
      <c r="AI8" s="33"/>
      <c r="AJ8" s="36">
        <v>0</v>
      </c>
      <c r="AK8" s="36">
        <v>0</v>
      </c>
      <c r="AL8" s="36">
        <v>0</v>
      </c>
      <c r="AM8" s="36">
        <v>1</v>
      </c>
      <c r="AN8" s="36">
        <v>1</v>
      </c>
      <c r="AO8" s="36">
        <v>1</v>
      </c>
      <c r="AP8" s="36">
        <v>1</v>
      </c>
      <c r="AQ8" s="36">
        <v>1</v>
      </c>
      <c r="AR8" s="36">
        <v>1</v>
      </c>
      <c r="AS8" s="36">
        <v>1</v>
      </c>
      <c r="AT8" s="36">
        <v>1</v>
      </c>
      <c r="AU8" s="36">
        <v>1</v>
      </c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41">
        <v>36</v>
      </c>
      <c r="BI8" s="41"/>
      <c r="BJ8" s="32"/>
      <c r="BK8" s="42"/>
      <c r="BL8" s="41">
        <v>0</v>
      </c>
      <c r="BM8" s="42">
        <v>0</v>
      </c>
      <c r="BN8" s="41">
        <v>0</v>
      </c>
      <c r="BO8" s="42">
        <v>6048</v>
      </c>
      <c r="BP8" s="42">
        <v>6048</v>
      </c>
      <c r="BQ8" s="42">
        <v>5472</v>
      </c>
      <c r="BR8" s="42">
        <v>6048</v>
      </c>
      <c r="BS8" s="42">
        <v>6048</v>
      </c>
      <c r="BT8" s="42">
        <v>5760</v>
      </c>
      <c r="BU8" s="42">
        <v>6624</v>
      </c>
      <c r="BV8" s="41">
        <v>5472</v>
      </c>
      <c r="BW8" s="41">
        <v>6048</v>
      </c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4"/>
      <c r="DI8" s="44"/>
      <c r="DJ8" s="30"/>
      <c r="DK8" s="45"/>
      <c r="DL8" s="45"/>
      <c r="DM8" s="45"/>
      <c r="DN8" s="45"/>
      <c r="DO8" s="45"/>
      <c r="DP8" s="45"/>
      <c r="DQ8" s="45"/>
      <c r="DR8" s="45"/>
    </row>
    <row r="9" ht="13" customHeight="1" s="4" customFormat="1">
      <c r="A9" s="29" t="s">
        <v>53</v>
      </c>
      <c r="B9" s="29" t="s">
        <v>54</v>
      </c>
      <c r="C9" s="29" t="s">
        <v>55</v>
      </c>
      <c r="D9" s="29" t="s">
        <v>56</v>
      </c>
      <c r="E9" s="29" t="s">
        <v>71</v>
      </c>
      <c r="F9" s="29" t="s">
        <v>71</v>
      </c>
      <c r="G9" s="30">
        <v>101084469</v>
      </c>
      <c r="H9" s="4" t="s">
        <v>79</v>
      </c>
      <c r="I9" s="32">
        <v>3400113539</v>
      </c>
      <c r="J9" s="3" t="s">
        <v>72</v>
      </c>
      <c r="K9" s="31"/>
      <c r="L9" s="32" t="s">
        <v>80</v>
      </c>
      <c r="M9" s="32" t="s">
        <v>80</v>
      </c>
      <c r="N9" s="32">
        <v>50440278</v>
      </c>
      <c r="O9" s="32" t="s">
        <v>86</v>
      </c>
      <c r="P9" s="32" t="s">
        <v>87</v>
      </c>
      <c r="Q9" s="32" t="s">
        <v>88</v>
      </c>
      <c r="R9" s="32" t="s">
        <v>84</v>
      </c>
      <c r="S9" s="32" t="s">
        <v>85</v>
      </c>
      <c r="T9" s="32" t="s">
        <v>66</v>
      </c>
      <c r="U9" s="32" t="s">
        <v>67</v>
      </c>
      <c r="V9" s="32" t="s">
        <v>76</v>
      </c>
      <c r="W9" s="32" t="s">
        <v>89</v>
      </c>
      <c r="X9" s="32"/>
      <c r="Y9" s="33" t="s">
        <v>78</v>
      </c>
      <c r="Z9" s="34"/>
      <c r="AA9" s="34"/>
      <c r="AB9" s="32"/>
      <c r="AC9" s="35"/>
      <c r="AD9" s="35"/>
      <c r="AE9" s="35"/>
      <c r="AF9" s="35"/>
      <c r="AG9" s="32"/>
      <c r="AH9" s="33"/>
      <c r="AI9" s="33"/>
      <c r="AJ9" s="36">
        <v>0</v>
      </c>
      <c r="AK9" s="36">
        <v>0</v>
      </c>
      <c r="AL9" s="36">
        <v>0</v>
      </c>
      <c r="AM9" s="36">
        <v>1</v>
      </c>
      <c r="AN9" s="36">
        <v>1</v>
      </c>
      <c r="AO9" s="36">
        <v>1</v>
      </c>
      <c r="AP9" s="36">
        <v>1</v>
      </c>
      <c r="AQ9" s="36">
        <v>1</v>
      </c>
      <c r="AR9" s="36">
        <v>1</v>
      </c>
      <c r="AS9" s="36">
        <v>1</v>
      </c>
      <c r="AT9" s="36">
        <v>1</v>
      </c>
      <c r="AU9" s="36">
        <v>1</v>
      </c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41">
        <v>165</v>
      </c>
      <c r="BI9" s="41"/>
      <c r="BJ9" s="32"/>
      <c r="BK9" s="42"/>
      <c r="BL9" s="41">
        <v>0</v>
      </c>
      <c r="BM9" s="42">
        <v>0</v>
      </c>
      <c r="BN9" s="41">
        <v>0</v>
      </c>
      <c r="BO9" s="42">
        <v>27720</v>
      </c>
      <c r="BP9" s="42">
        <v>27720</v>
      </c>
      <c r="BQ9" s="42">
        <v>22440</v>
      </c>
      <c r="BR9" s="42">
        <v>27720</v>
      </c>
      <c r="BS9" s="42">
        <v>27720</v>
      </c>
      <c r="BT9" s="42">
        <v>26400</v>
      </c>
      <c r="BU9" s="42">
        <v>30360</v>
      </c>
      <c r="BV9" s="41">
        <v>25080</v>
      </c>
      <c r="BW9" s="41">
        <v>27720</v>
      </c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4"/>
      <c r="DI9" s="44"/>
      <c r="DJ9" s="30"/>
      <c r="DK9" s="45"/>
      <c r="DL9" s="45"/>
      <c r="DM9" s="45"/>
      <c r="DN9" s="45"/>
      <c r="DO9" s="45"/>
      <c r="DP9" s="45"/>
      <c r="DQ9" s="45"/>
      <c r="DR9" s="45"/>
    </row>
    <row r="10" ht="13" customHeight="1" s="4" customFormat="1">
      <c r="A10" s="29" t="s">
        <v>53</v>
      </c>
      <c r="B10" s="29" t="s">
        <v>54</v>
      </c>
      <c r="C10" s="29" t="s">
        <v>55</v>
      </c>
      <c r="D10" s="29" t="s">
        <v>56</v>
      </c>
      <c r="E10" s="29" t="s">
        <v>71</v>
      </c>
      <c r="F10" s="29" t="s">
        <v>71</v>
      </c>
      <c r="G10" s="30">
        <v>101084469</v>
      </c>
      <c r="H10" s="4" t="s">
        <v>79</v>
      </c>
      <c r="I10" s="32">
        <v>3400113539</v>
      </c>
      <c r="J10" s="3" t="s">
        <v>72</v>
      </c>
      <c r="K10" s="31"/>
      <c r="L10" s="32" t="s">
        <v>80</v>
      </c>
      <c r="M10" s="32" t="s">
        <v>80</v>
      </c>
      <c r="N10" s="32">
        <v>1023291</v>
      </c>
      <c r="O10" s="32" t="s">
        <v>90</v>
      </c>
      <c r="P10" s="32" t="s">
        <v>91</v>
      </c>
      <c r="Q10" s="32" t="s">
        <v>92</v>
      </c>
      <c r="R10" s="32" t="s">
        <v>93</v>
      </c>
      <c r="S10" s="32" t="s">
        <v>65</v>
      </c>
      <c r="T10" s="32" t="s">
        <v>66</v>
      </c>
      <c r="U10" s="32" t="s">
        <v>94</v>
      </c>
      <c r="V10" s="32" t="s">
        <v>76</v>
      </c>
      <c r="W10" s="32" t="s">
        <v>95</v>
      </c>
      <c r="X10" s="32"/>
      <c r="Y10" s="33" t="s">
        <v>96</v>
      </c>
      <c r="Z10" s="34"/>
      <c r="AA10" s="34"/>
      <c r="AB10" s="32"/>
      <c r="AC10" s="35"/>
      <c r="AD10" s="35"/>
      <c r="AE10" s="35"/>
      <c r="AF10" s="35"/>
      <c r="AG10" s="32"/>
      <c r="AH10" s="33"/>
      <c r="AI10" s="33"/>
      <c r="AJ10" s="36">
        <v>0</v>
      </c>
      <c r="AK10" s="36">
        <v>0</v>
      </c>
      <c r="AL10" s="36">
        <v>0</v>
      </c>
      <c r="AM10" s="36">
        <v>1</v>
      </c>
      <c r="AN10" s="36">
        <v>1</v>
      </c>
      <c r="AO10" s="36">
        <v>1</v>
      </c>
      <c r="AP10" s="36">
        <v>1</v>
      </c>
      <c r="AQ10" s="36">
        <v>1</v>
      </c>
      <c r="AR10" s="36">
        <v>1</v>
      </c>
      <c r="AS10" s="36">
        <v>1</v>
      </c>
      <c r="AT10" s="36">
        <v>1</v>
      </c>
      <c r="AU10" s="36">
        <v>1</v>
      </c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41">
        <v>135</v>
      </c>
      <c r="BI10" s="41"/>
      <c r="BJ10" s="32"/>
      <c r="BK10" s="42"/>
      <c r="BL10" s="41">
        <v>0</v>
      </c>
      <c r="BM10" s="42">
        <v>0</v>
      </c>
      <c r="BN10" s="41">
        <v>0</v>
      </c>
      <c r="BO10" s="42">
        <v>22680</v>
      </c>
      <c r="BP10" s="42">
        <v>22680</v>
      </c>
      <c r="BQ10" s="42">
        <v>20520</v>
      </c>
      <c r="BR10" s="42">
        <v>22680</v>
      </c>
      <c r="BS10" s="42">
        <v>22680</v>
      </c>
      <c r="BT10" s="42">
        <v>21600</v>
      </c>
      <c r="BU10" s="42">
        <v>24840</v>
      </c>
      <c r="BV10" s="41">
        <v>20520</v>
      </c>
      <c r="BW10" s="41">
        <v>22680</v>
      </c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4"/>
      <c r="DI10" s="44"/>
      <c r="DJ10" s="30"/>
      <c r="DK10" s="45"/>
      <c r="DL10" s="45"/>
      <c r="DM10" s="45"/>
      <c r="DN10" s="45"/>
      <c r="DO10" s="45"/>
      <c r="DP10" s="45"/>
      <c r="DQ10" s="45"/>
      <c r="DR10" s="45"/>
    </row>
    <row r="11" ht="13.5" customHeight="1" s="4" customFormat="1">
      <c r="A11" s="29" t="s">
        <v>53</v>
      </c>
      <c r="B11" s="29" t="s">
        <v>54</v>
      </c>
      <c r="C11" s="29" t="s">
        <v>55</v>
      </c>
      <c r="D11" s="29" t="s">
        <v>56</v>
      </c>
      <c r="E11" s="29" t="s">
        <v>57</v>
      </c>
      <c r="F11" s="29" t="s">
        <v>57</v>
      </c>
      <c r="G11" s="30">
        <v>101096672</v>
      </c>
      <c r="H11" s="4" t="s">
        <v>97</v>
      </c>
      <c r="I11" s="32">
        <v>3400114234</v>
      </c>
      <c r="J11" s="3" t="s">
        <v>72</v>
      </c>
      <c r="K11" s="31"/>
      <c r="L11" s="32" t="s">
        <v>98</v>
      </c>
      <c r="M11" s="32" t="s">
        <v>98</v>
      </c>
      <c r="N11" s="32">
        <v>46220341</v>
      </c>
      <c r="O11" s="32" t="s">
        <v>99</v>
      </c>
      <c r="P11" s="32" t="s">
        <v>100</v>
      </c>
      <c r="Q11" s="32" t="s">
        <v>101</v>
      </c>
      <c r="R11" s="32" t="s">
        <v>102</v>
      </c>
      <c r="S11" s="32" t="s">
        <v>85</v>
      </c>
      <c r="T11" s="32" t="s">
        <v>66</v>
      </c>
      <c r="U11" s="32" t="s">
        <v>94</v>
      </c>
      <c r="V11" s="32" t="s">
        <v>68</v>
      </c>
      <c r="W11" s="32" t="s">
        <v>69</v>
      </c>
      <c r="X11" s="32"/>
      <c r="Y11" s="33" t="s">
        <v>103</v>
      </c>
      <c r="Z11" s="34"/>
      <c r="AA11" s="34"/>
      <c r="AB11" s="32"/>
      <c r="AC11" s="35"/>
      <c r="AD11" s="35"/>
      <c r="AE11" s="35"/>
      <c r="AF11" s="35"/>
      <c r="AG11" s="32"/>
      <c r="AH11" s="33"/>
      <c r="AI11" s="33"/>
      <c r="AJ11" s="36">
        <v>0</v>
      </c>
      <c r="AK11" s="36">
        <v>0</v>
      </c>
      <c r="AL11" s="36">
        <v>0</v>
      </c>
      <c r="AM11" s="36">
        <v>1</v>
      </c>
      <c r="AN11" s="36">
        <v>1</v>
      </c>
      <c r="AO11" s="36">
        <v>1</v>
      </c>
      <c r="AP11" s="36">
        <v>1</v>
      </c>
      <c r="AQ11" s="36">
        <v>1</v>
      </c>
      <c r="AR11" s="36">
        <v>1</v>
      </c>
      <c r="AS11" s="36">
        <v>1</v>
      </c>
      <c r="AT11" s="36">
        <v>1</v>
      </c>
      <c r="AU11" s="36">
        <v>1</v>
      </c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41">
        <v>36</v>
      </c>
      <c r="BI11" s="41"/>
      <c r="BJ11" s="32"/>
      <c r="BK11" s="42"/>
      <c r="BL11" s="41">
        <v>0</v>
      </c>
      <c r="BM11" s="42">
        <v>0</v>
      </c>
      <c r="BN11" s="41">
        <v>0</v>
      </c>
      <c r="BO11" s="42">
        <v>6048</v>
      </c>
      <c r="BP11" s="42">
        <v>6048</v>
      </c>
      <c r="BQ11" s="42">
        <v>6048</v>
      </c>
      <c r="BR11" s="42">
        <v>6048</v>
      </c>
      <c r="BS11" s="42">
        <v>6048</v>
      </c>
      <c r="BT11" s="42">
        <v>5760</v>
      </c>
      <c r="BU11" s="42">
        <v>6624</v>
      </c>
      <c r="BV11" s="41">
        <v>5472</v>
      </c>
      <c r="BW11" s="41">
        <v>6048</v>
      </c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4"/>
      <c r="DI11" s="44"/>
      <c r="DJ11" s="30"/>
      <c r="DK11" s="45"/>
      <c r="DL11" s="45"/>
      <c r="DM11" s="45"/>
      <c r="DN11" s="45"/>
      <c r="DO11" s="45"/>
      <c r="DP11" s="45"/>
      <c r="DQ11" s="45"/>
      <c r="DR11" s="45"/>
    </row>
    <row r="12" ht="13" s="4" customFormat="1">
      <c r="A12" s="29" t="s">
        <v>53</v>
      </c>
      <c r="B12" s="29" t="s">
        <v>54</v>
      </c>
      <c r="C12" s="29" t="s">
        <v>55</v>
      </c>
      <c r="D12" s="29" t="s">
        <v>56</v>
      </c>
      <c r="E12" s="29" t="s">
        <v>71</v>
      </c>
      <c r="F12" s="29" t="s">
        <v>71</v>
      </c>
      <c r="G12" s="30">
        <v>101096672</v>
      </c>
      <c r="H12" s="4" t="s">
        <v>97</v>
      </c>
      <c r="I12" s="32">
        <v>3400114234</v>
      </c>
      <c r="J12" s="3" t="s">
        <v>72</v>
      </c>
      <c r="K12" s="31"/>
      <c r="L12" s="32" t="s">
        <v>98</v>
      </c>
      <c r="M12" s="32" t="s">
        <v>98</v>
      </c>
      <c r="N12" s="32">
        <v>1023002</v>
      </c>
      <c r="O12" s="32" t="s">
        <v>104</v>
      </c>
      <c r="P12" s="32" t="s">
        <v>105</v>
      </c>
      <c r="Q12" s="32" t="s">
        <v>106</v>
      </c>
      <c r="R12" s="32" t="s">
        <v>64</v>
      </c>
      <c r="S12" s="32" t="s">
        <v>65</v>
      </c>
      <c r="T12" s="32" t="s">
        <v>66</v>
      </c>
      <c r="U12" s="32" t="s">
        <v>94</v>
      </c>
      <c r="V12" s="32" t="s">
        <v>76</v>
      </c>
      <c r="W12" s="32" t="s">
        <v>107</v>
      </c>
      <c r="X12" s="32"/>
      <c r="Y12" s="33" t="s">
        <v>96</v>
      </c>
      <c r="Z12" s="34"/>
      <c r="AA12" s="34"/>
      <c r="AB12" s="32"/>
      <c r="AC12" s="35"/>
      <c r="AD12" s="35"/>
      <c r="AE12" s="35"/>
      <c r="AF12" s="35"/>
      <c r="AG12" s="32"/>
      <c r="AH12" s="33"/>
      <c r="AI12" s="33"/>
      <c r="AJ12" s="36">
        <v>0</v>
      </c>
      <c r="AK12" s="36">
        <v>0</v>
      </c>
      <c r="AL12" s="36">
        <v>1</v>
      </c>
      <c r="AM12" s="36">
        <v>1</v>
      </c>
      <c r="AN12" s="36">
        <v>1</v>
      </c>
      <c r="AO12" s="36">
        <v>1</v>
      </c>
      <c r="AP12" s="36">
        <v>0.5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41">
        <v>135</v>
      </c>
      <c r="BI12" s="41"/>
      <c r="BJ12" s="32"/>
      <c r="BK12" s="42"/>
      <c r="BL12" s="41">
        <v>0</v>
      </c>
      <c r="BM12" s="42">
        <v>0</v>
      </c>
      <c r="BN12" s="41">
        <v>22680</v>
      </c>
      <c r="BO12" s="42">
        <v>22680</v>
      </c>
      <c r="BP12" s="42">
        <v>22680</v>
      </c>
      <c r="BQ12" s="42">
        <v>22680</v>
      </c>
      <c r="BR12" s="42">
        <v>10800</v>
      </c>
      <c r="BS12" s="42">
        <v>0</v>
      </c>
      <c r="BT12" s="42">
        <v>0</v>
      </c>
      <c r="BU12" s="42">
        <v>0</v>
      </c>
      <c r="BV12" s="41">
        <v>0</v>
      </c>
      <c r="BW12" s="41">
        <v>0</v>
      </c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4"/>
      <c r="DI12" s="44"/>
      <c r="DJ12" s="30"/>
      <c r="DK12" s="45"/>
      <c r="DL12" s="45"/>
      <c r="DM12" s="45"/>
      <c r="DN12" s="45"/>
      <c r="DO12" s="45"/>
      <c r="DP12" s="45"/>
      <c r="DQ12" s="45"/>
      <c r="DR12" s="45"/>
    </row>
    <row r="13" ht="13" s="4" customFormat="1">
      <c r="A13" s="29" t="s">
        <v>53</v>
      </c>
      <c r="B13" s="29" t="s">
        <v>108</v>
      </c>
      <c r="C13" s="29" t="s">
        <v>55</v>
      </c>
      <c r="D13" s="29" t="s">
        <v>56</v>
      </c>
      <c r="E13" s="29" t="s">
        <v>109</v>
      </c>
      <c r="F13" s="29" t="s">
        <v>109</v>
      </c>
      <c r="G13" s="47" t="s">
        <v>110</v>
      </c>
      <c r="H13" s="3" t="s">
        <v>111</v>
      </c>
      <c r="I13" s="32"/>
      <c r="J13" s="3" t="s">
        <v>112</v>
      </c>
      <c r="K13" s="31"/>
      <c r="L13" s="32"/>
      <c r="M13" s="32"/>
      <c r="N13" s="32">
        <v>50491911</v>
      </c>
      <c r="O13" s="32" t="s">
        <v>113</v>
      </c>
      <c r="P13" s="32" t="s">
        <v>114</v>
      </c>
      <c r="Q13" s="32" t="s">
        <v>115</v>
      </c>
      <c r="R13" s="32" t="s">
        <v>102</v>
      </c>
      <c r="S13" s="32" t="s">
        <v>85</v>
      </c>
      <c r="T13" s="32" t="s">
        <v>66</v>
      </c>
      <c r="U13" s="32" t="s">
        <v>94</v>
      </c>
      <c r="V13" s="32" t="s">
        <v>76</v>
      </c>
      <c r="W13" s="32" t="s">
        <v>116</v>
      </c>
      <c r="X13" s="32" t="s">
        <v>117</v>
      </c>
      <c r="Y13" s="33"/>
      <c r="Z13" s="34"/>
      <c r="AA13" s="34"/>
      <c r="AB13" s="32"/>
      <c r="AC13" s="35"/>
      <c r="AD13" s="35"/>
      <c r="AE13" s="35"/>
      <c r="AF13" s="35"/>
      <c r="AG13" s="32"/>
      <c r="AH13" s="33"/>
      <c r="AI13" s="33"/>
      <c r="AJ13" s="36">
        <v>0</v>
      </c>
      <c r="AK13" s="36">
        <v>0</v>
      </c>
      <c r="AL13" s="36">
        <v>0</v>
      </c>
      <c r="AM13" s="36">
        <v>1</v>
      </c>
      <c r="AN13" s="36">
        <v>1</v>
      </c>
      <c r="AO13" s="36">
        <v>1</v>
      </c>
      <c r="AP13" s="36">
        <v>1</v>
      </c>
      <c r="AQ13" s="36">
        <v>1</v>
      </c>
      <c r="AR13" s="36">
        <v>1</v>
      </c>
      <c r="AS13" s="36">
        <v>1</v>
      </c>
      <c r="AT13" s="36">
        <v>1</v>
      </c>
      <c r="AU13" s="36">
        <v>1</v>
      </c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41">
        <v>155</v>
      </c>
      <c r="BI13" s="41"/>
      <c r="BJ13" s="32"/>
      <c r="BK13" s="42"/>
      <c r="BL13" s="41">
        <v>0</v>
      </c>
      <c r="BM13" s="42">
        <v>0</v>
      </c>
      <c r="BN13" s="41">
        <v>0</v>
      </c>
      <c r="BO13" s="42">
        <v>15120</v>
      </c>
      <c r="BP13" s="42">
        <v>15120</v>
      </c>
      <c r="BQ13" s="42">
        <v>15120</v>
      </c>
      <c r="BR13" s="42">
        <v>15120</v>
      </c>
      <c r="BS13" s="42">
        <v>15120</v>
      </c>
      <c r="BT13" s="42">
        <v>15120</v>
      </c>
      <c r="BU13" s="42">
        <v>15120</v>
      </c>
      <c r="BV13" s="41">
        <v>15120</v>
      </c>
      <c r="BW13" s="41">
        <v>15120</v>
      </c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4"/>
      <c r="DI13" s="44"/>
      <c r="DJ13" s="30"/>
      <c r="DK13" s="45"/>
      <c r="DL13" s="45"/>
      <c r="DM13" s="45"/>
      <c r="DN13" s="45"/>
      <c r="DO13" s="45"/>
      <c r="DP13" s="45"/>
      <c r="DQ13" s="45"/>
      <c r="DR13" s="45"/>
    </row>
    <row r="14" s="4" customFormat="1">
      <c r="A14" s="1" t="s">
        <v>118</v>
      </c>
      <c r="B14" s="44" t="s">
        <v>119</v>
      </c>
      <c r="C14" s="29" t="s">
        <v>55</v>
      </c>
      <c r="D14" s="29" t="s">
        <v>56</v>
      </c>
      <c r="E14" s="48" t="s">
        <v>120</v>
      </c>
      <c r="F14" s="48" t="s">
        <v>120</v>
      </c>
      <c r="G14" s="32">
        <v>101120123</v>
      </c>
      <c r="H14" s="4" t="s">
        <v>121</v>
      </c>
      <c r="I14" s="30"/>
      <c r="J14" s="3" t="s">
        <v>122</v>
      </c>
      <c r="K14" s="31"/>
      <c r="L14" s="49" t="s">
        <v>123</v>
      </c>
      <c r="M14" s="49" t="s">
        <v>124</v>
      </c>
      <c r="N14" s="50">
        <v>317326</v>
      </c>
      <c r="O14" s="50" t="s">
        <v>125</v>
      </c>
      <c r="P14" s="32" t="s">
        <v>126</v>
      </c>
      <c r="Q14" s="32" t="s">
        <v>127</v>
      </c>
      <c r="R14" s="50" t="s">
        <v>128</v>
      </c>
      <c r="S14" s="50" t="s">
        <v>129</v>
      </c>
      <c r="T14" s="32" t="s">
        <v>66</v>
      </c>
      <c r="U14" s="32" t="s">
        <v>94</v>
      </c>
      <c r="V14" s="32" t="s">
        <v>76</v>
      </c>
      <c r="W14" s="32" t="s">
        <v>130</v>
      </c>
      <c r="X14" s="32" t="s">
        <v>131</v>
      </c>
      <c r="Y14" s="33"/>
      <c r="Z14" s="35"/>
      <c r="AA14" s="35"/>
      <c r="AB14" s="33"/>
      <c r="AC14" s="35"/>
      <c r="AD14" s="35"/>
      <c r="AE14" s="35"/>
      <c r="AF14" s="35"/>
      <c r="AG14" s="32"/>
      <c r="AH14" s="33"/>
      <c r="AI14" s="33"/>
      <c r="AJ14" s="36">
        <v>1</v>
      </c>
      <c r="AK14" s="36">
        <v>1</v>
      </c>
      <c r="AL14" s="36">
        <v>1</v>
      </c>
      <c r="AM14" s="36">
        <v>1</v>
      </c>
      <c r="AN14" s="36">
        <v>1</v>
      </c>
      <c r="AO14" s="36">
        <v>1</v>
      </c>
      <c r="AP14" s="36">
        <v>1</v>
      </c>
      <c r="AQ14" s="36">
        <v>1</v>
      </c>
      <c r="AR14" s="36">
        <v>1</v>
      </c>
      <c r="AS14" s="36">
        <v>1</v>
      </c>
      <c r="AT14" s="36">
        <v>1</v>
      </c>
      <c r="AU14" s="36">
        <v>1</v>
      </c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41">
        <f>VLOOKUP((CONCATENATE(V14,"-",X14)),'[1]Pricing Group'!$A$2:$F$30,6,FALSE)</f>
        <v>221.60714285714286</v>
      </c>
      <c r="BI14" s="51"/>
      <c r="BJ14" s="31"/>
      <c r="BK14" s="40">
        <f>VLOOKUP((CONCATENATE(V14,"-",X14)),'[1]Pricing Group'!$A$2:$F$30,5,FALSE)</f>
        <v>37230</v>
      </c>
      <c r="BL14" s="41">
        <f ref="BL14:BL20" t="shared" si="0">IFERROR(BK14*AJ14,0)</f>
        <v>37230</v>
      </c>
      <c r="BM14" s="41">
        <f ref="BM14:BM20" t="shared" si="1">IFERROR(BK14*AK14,0)</f>
        <v>37230</v>
      </c>
      <c r="BN14" s="41">
        <f>IFERROR(BK14*AL14,0)</f>
        <v>37230</v>
      </c>
      <c r="BO14" s="41">
        <f>IFERROR(BK14*AM14,0)</f>
        <v>37230</v>
      </c>
      <c r="BP14" s="41">
        <f>IFERROR(BK14*AN14,0)</f>
        <v>37230</v>
      </c>
      <c r="BQ14" s="41">
        <f>IFERROR(BK14*AO14,0)</f>
        <v>37230</v>
      </c>
      <c r="BR14" s="41">
        <f>IFERROR(BK14*AP14,0)</f>
        <v>37230</v>
      </c>
      <c r="BS14" s="41">
        <f>IFERROR(BK14*AQ14,0)</f>
        <v>37230</v>
      </c>
      <c r="BT14" s="41">
        <f>IFERROR(BK14*AR14,0)</f>
        <v>37230</v>
      </c>
      <c r="BU14" s="41">
        <f>IFERROR(BK14*AS14,0)</f>
        <v>37230</v>
      </c>
      <c r="BV14" s="41">
        <f>IFERROR(BK14*AT14,0)</f>
        <v>37230</v>
      </c>
      <c r="BW14" s="41">
        <f>IFERROR(BK14*AU14,0)</f>
        <v>37230</v>
      </c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4"/>
      <c r="DI14" s="44"/>
      <c r="DJ14" s="30"/>
      <c r="DK14" s="45"/>
      <c r="DL14" s="45"/>
      <c r="DM14" s="45"/>
      <c r="DN14" s="45"/>
      <c r="DO14" s="45"/>
      <c r="DP14" s="45"/>
      <c r="DQ14" s="45"/>
      <c r="DR14" s="45"/>
    </row>
    <row r="15" ht="13.5" customHeight="1" s="4" customFormat="1">
      <c r="A15" s="29" t="s">
        <v>118</v>
      </c>
      <c r="B15" s="29" t="s">
        <v>119</v>
      </c>
      <c r="C15" s="29" t="s">
        <v>132</v>
      </c>
      <c r="D15" s="29" t="s">
        <v>56</v>
      </c>
      <c r="E15" s="29" t="s">
        <v>120</v>
      </c>
      <c r="F15" s="29" t="s">
        <v>120</v>
      </c>
      <c r="G15" s="47">
        <v>101120070</v>
      </c>
      <c r="H15" s="3" t="s">
        <v>133</v>
      </c>
      <c r="I15" s="32"/>
      <c r="J15" s="3" t="s">
        <v>134</v>
      </c>
      <c r="K15" s="31"/>
      <c r="L15" s="32" t="s">
        <v>123</v>
      </c>
      <c r="M15" s="32" t="s">
        <v>124</v>
      </c>
      <c r="N15" s="32">
        <v>1022608</v>
      </c>
      <c r="O15" s="32" t="s">
        <v>135</v>
      </c>
      <c r="P15" s="32" t="s">
        <v>136</v>
      </c>
      <c r="Q15" s="32" t="s">
        <v>137</v>
      </c>
      <c r="R15" s="30" t="s">
        <v>93</v>
      </c>
      <c r="S15" s="32" t="s">
        <v>65</v>
      </c>
      <c r="T15" s="32" t="s">
        <v>66</v>
      </c>
      <c r="U15" s="32" t="s">
        <v>94</v>
      </c>
      <c r="V15" s="32" t="s">
        <v>76</v>
      </c>
      <c r="W15" s="32" t="s">
        <v>138</v>
      </c>
      <c r="X15" s="32" t="s">
        <v>139</v>
      </c>
      <c r="Y15" s="33"/>
      <c r="Z15" s="34">
        <v>14</v>
      </c>
      <c r="AA15" s="34">
        <v>17</v>
      </c>
      <c r="AB15" s="32" t="s">
        <v>140</v>
      </c>
      <c r="AC15" s="35">
        <v>3</v>
      </c>
      <c r="AD15" s="35"/>
      <c r="AE15" s="35"/>
      <c r="AF15" s="35"/>
      <c r="AG15" s="32" t="s">
        <v>141</v>
      </c>
      <c r="AH15" s="33"/>
      <c r="AI15" s="33"/>
      <c r="AJ15" s="36">
        <v>1</v>
      </c>
      <c r="AK15" s="36">
        <v>1</v>
      </c>
      <c r="AL15" s="36">
        <v>1</v>
      </c>
      <c r="AM15" s="36">
        <v>1</v>
      </c>
      <c r="AN15" s="36">
        <v>1</v>
      </c>
      <c r="AO15" s="36">
        <v>1</v>
      </c>
      <c r="AP15" s="36">
        <v>1</v>
      </c>
      <c r="AQ15" s="36">
        <v>1</v>
      </c>
      <c r="AR15" s="36">
        <v>1</v>
      </c>
      <c r="AS15" s="36">
        <v>1</v>
      </c>
      <c r="AT15" s="36">
        <v>1</v>
      </c>
      <c r="AU15" s="36">
        <v>1</v>
      </c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41">
        <f>VLOOKUP((CONCATENATE(V15,"-",X15)),'[1]Pricing Group'!$A$2:$F$30,6,FALSE)</f>
        <v>137.57857142857142</v>
      </c>
      <c r="BI15" s="51"/>
      <c r="BJ15" s="31"/>
      <c r="BK15" s="42">
        <f>VLOOKUP((CONCATENATE(V15,"-",X15)),'[1]Pricing Group'!$A$2:$F$30,5,FALSE)</f>
        <v>23113.2</v>
      </c>
      <c r="BL15" s="41">
        <f t="shared" si="0"/>
        <v>23113.2</v>
      </c>
      <c r="BM15" s="41">
        <f t="shared" si="1"/>
        <v>23113.2</v>
      </c>
      <c r="BN15" s="41">
        <f>IFERROR(BK15*AL15,0)</f>
        <v>23113.2</v>
      </c>
      <c r="BO15" s="41">
        <f>IFERROR(BK15*AM15,0)</f>
        <v>23113.2</v>
      </c>
      <c r="BP15" s="41">
        <f>IFERROR(BK15*AN15,0)</f>
        <v>23113.2</v>
      </c>
      <c r="BQ15" s="41">
        <f>IFERROR(BK15*AO15,0)</f>
        <v>23113.2</v>
      </c>
      <c r="BR15" s="41">
        <f>IFERROR(BK15*AP15,0)</f>
        <v>23113.2</v>
      </c>
      <c r="BS15" s="41">
        <f>IFERROR(BK15*AQ15,0)</f>
        <v>23113.2</v>
      </c>
      <c r="BT15" s="41">
        <f>IFERROR(BK15*AR15,0)</f>
        <v>23113.2</v>
      </c>
      <c r="BU15" s="41">
        <f>IFERROR(BK15*AS15,0)</f>
        <v>23113.2</v>
      </c>
      <c r="BV15" s="41">
        <f>IFERROR(BK15*AT15,0)</f>
        <v>23113.2</v>
      </c>
      <c r="BW15" s="41">
        <f>IFERROR(BK15*AU15,0)</f>
        <v>23113.2</v>
      </c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4"/>
      <c r="DI15" s="44"/>
      <c r="DJ15" s="30"/>
      <c r="DK15" s="45"/>
      <c r="DL15" s="45"/>
      <c r="DM15" s="45"/>
      <c r="DN15" s="45"/>
      <c r="DO15" s="45"/>
      <c r="DP15" s="45"/>
      <c r="DQ15" s="45"/>
      <c r="DR15" s="45"/>
    </row>
    <row r="16" ht="14.5" customHeight="1" s="4" customFormat="1">
      <c r="A16" s="29" t="s">
        <v>118</v>
      </c>
      <c r="B16" s="29" t="s">
        <v>119</v>
      </c>
      <c r="C16" s="29" t="s">
        <v>132</v>
      </c>
      <c r="D16" s="29" t="s">
        <v>56</v>
      </c>
      <c r="E16" s="29" t="s">
        <v>120</v>
      </c>
      <c r="F16" s="29" t="s">
        <v>120</v>
      </c>
      <c r="G16" s="47">
        <v>101120070</v>
      </c>
      <c r="H16" s="3" t="s">
        <v>133</v>
      </c>
      <c r="I16" s="32"/>
      <c r="J16" s="3" t="s">
        <v>142</v>
      </c>
      <c r="K16" s="31"/>
      <c r="L16" s="32" t="s">
        <v>123</v>
      </c>
      <c r="M16" s="32" t="s">
        <v>124</v>
      </c>
      <c r="N16" s="49">
        <v>1023255</v>
      </c>
      <c r="O16" s="52" t="s">
        <v>143</v>
      </c>
      <c r="P16" s="32" t="s">
        <v>144</v>
      </c>
      <c r="Q16" s="32" t="s">
        <v>145</v>
      </c>
      <c r="R16" s="32" t="s">
        <v>146</v>
      </c>
      <c r="S16" s="32" t="s">
        <v>129</v>
      </c>
      <c r="T16" s="32" t="s">
        <v>66</v>
      </c>
      <c r="U16" s="32" t="s">
        <v>94</v>
      </c>
      <c r="V16" s="32" t="s">
        <v>76</v>
      </c>
      <c r="W16" s="32" t="s">
        <v>147</v>
      </c>
      <c r="X16" s="32" t="s">
        <v>139</v>
      </c>
      <c r="Y16" s="33"/>
      <c r="Z16" s="34">
        <v>14</v>
      </c>
      <c r="AA16" s="34">
        <v>18</v>
      </c>
      <c r="AB16" s="32" t="s">
        <v>148</v>
      </c>
      <c r="AC16" s="35">
        <v>1</v>
      </c>
      <c r="AD16" s="35"/>
      <c r="AE16" s="35"/>
      <c r="AF16" s="35">
        <v>1</v>
      </c>
      <c r="AG16" s="32" t="s">
        <v>149</v>
      </c>
      <c r="AH16" s="33"/>
      <c r="AI16" s="33"/>
      <c r="AJ16" s="36">
        <v>1</v>
      </c>
      <c r="AK16" s="36">
        <v>1</v>
      </c>
      <c r="AL16" s="36">
        <v>1</v>
      </c>
      <c r="AM16" s="36">
        <v>1</v>
      </c>
      <c r="AN16" s="36">
        <v>1</v>
      </c>
      <c r="AO16" s="36">
        <v>1</v>
      </c>
      <c r="AP16" s="36">
        <v>1</v>
      </c>
      <c r="AQ16" s="36">
        <v>1</v>
      </c>
      <c r="AR16" s="36">
        <v>1</v>
      </c>
      <c r="AS16" s="36">
        <v>1</v>
      </c>
      <c r="AT16" s="36">
        <v>1</v>
      </c>
      <c r="AU16" s="36">
        <v>1</v>
      </c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41">
        <f>VLOOKUP((CONCATENATE(V16,"-",X16)),'[1]Pricing Group'!$A$2:$F$30,6,FALSE)</f>
        <v>137.57857142857142</v>
      </c>
      <c r="BI16" s="51"/>
      <c r="BJ16" s="31"/>
      <c r="BK16" s="42">
        <f>VLOOKUP((CONCATENATE(V16,"-",X16)),'[1]Pricing Group'!$A$2:$F$30,5,FALSE)</f>
        <v>23113.2</v>
      </c>
      <c r="BL16" s="41">
        <f t="shared" si="0"/>
        <v>23113.2</v>
      </c>
      <c r="BM16" s="41">
        <f t="shared" si="1"/>
        <v>23113.2</v>
      </c>
      <c r="BN16" s="41">
        <f>IFERROR(BK16*AL16,0)</f>
        <v>23113.2</v>
      </c>
      <c r="BO16" s="41">
        <f>IFERROR(BK16*AM16,0)</f>
        <v>23113.2</v>
      </c>
      <c r="BP16" s="41">
        <f>IFERROR(BK16*AN16,0)</f>
        <v>23113.2</v>
      </c>
      <c r="BQ16" s="41">
        <f>IFERROR(BK16*AO16,0)</f>
        <v>23113.2</v>
      </c>
      <c r="BR16" s="41">
        <f>IFERROR(BK16*AP16,0)</f>
        <v>23113.2</v>
      </c>
      <c r="BS16" s="41">
        <f>IFERROR(BK16*AQ16,0)</f>
        <v>23113.2</v>
      </c>
      <c r="BT16" s="41">
        <f>IFERROR(BK16*AR16,0)</f>
        <v>23113.2</v>
      </c>
      <c r="BU16" s="41">
        <f>IFERROR(BK16*AS16,0)</f>
        <v>23113.2</v>
      </c>
      <c r="BV16" s="41">
        <f>IFERROR(BK16*AT16,0)</f>
        <v>23113.2</v>
      </c>
      <c r="BW16" s="41">
        <f>IFERROR(BK16*AU16,0)</f>
        <v>23113.2</v>
      </c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4"/>
      <c r="DI16" s="54"/>
      <c r="DJ16" s="30"/>
      <c r="DK16" s="45"/>
      <c r="DL16" s="45"/>
      <c r="DM16" s="45"/>
      <c r="DN16" s="45"/>
      <c r="DO16" s="45"/>
      <c r="DP16" s="45"/>
      <c r="DQ16" s="45"/>
      <c r="DR16" s="45"/>
    </row>
    <row r="17" ht="13" s="4" customFormat="1">
      <c r="A17" s="55" t="s">
        <v>118</v>
      </c>
      <c r="B17" s="55" t="s">
        <v>119</v>
      </c>
      <c r="C17" s="29" t="s">
        <v>132</v>
      </c>
      <c r="D17" s="29" t="s">
        <v>56</v>
      </c>
      <c r="E17" s="48" t="s">
        <v>120</v>
      </c>
      <c r="F17" s="48" t="s">
        <v>120</v>
      </c>
      <c r="G17" s="46">
        <v>101120070</v>
      </c>
      <c r="H17" s="4" t="s">
        <v>133</v>
      </c>
      <c r="I17" s="30"/>
      <c r="J17" s="3" t="s">
        <v>142</v>
      </c>
      <c r="K17" s="31"/>
      <c r="L17" s="32" t="s">
        <v>123</v>
      </c>
      <c r="M17" s="32" t="s">
        <v>124</v>
      </c>
      <c r="N17" s="30">
        <v>1022860</v>
      </c>
      <c r="O17" s="46" t="s">
        <v>150</v>
      </c>
      <c r="P17" s="32" t="s">
        <v>151</v>
      </c>
      <c r="Q17" s="32" t="s">
        <v>152</v>
      </c>
      <c r="R17" s="30" t="s">
        <v>93</v>
      </c>
      <c r="S17" s="30" t="s">
        <v>65</v>
      </c>
      <c r="T17" s="32" t="s">
        <v>66</v>
      </c>
      <c r="U17" s="46" t="s">
        <v>94</v>
      </c>
      <c r="V17" s="30" t="s">
        <v>76</v>
      </c>
      <c r="W17" s="46" t="s">
        <v>95</v>
      </c>
      <c r="X17" s="46" t="s">
        <v>139</v>
      </c>
      <c r="Y17" s="55"/>
      <c r="Z17" s="30"/>
      <c r="AA17" s="30"/>
      <c r="AB17" s="4" t="s">
        <v>153</v>
      </c>
      <c r="AC17" s="37">
        <v>2</v>
      </c>
      <c r="AD17" s="37"/>
      <c r="AE17" s="37"/>
      <c r="AF17" s="37"/>
      <c r="AG17" s="44" t="s">
        <v>154</v>
      </c>
      <c r="AJ17" s="36">
        <v>1</v>
      </c>
      <c r="AK17" s="36">
        <v>1</v>
      </c>
      <c r="AL17" s="36">
        <v>1</v>
      </c>
      <c r="AM17" s="36">
        <v>1</v>
      </c>
      <c r="AN17" s="36">
        <v>1</v>
      </c>
      <c r="AO17" s="36">
        <v>1</v>
      </c>
      <c r="AP17" s="36">
        <v>1</v>
      </c>
      <c r="AQ17" s="36">
        <v>1</v>
      </c>
      <c r="AR17" s="36">
        <v>1</v>
      </c>
      <c r="AS17" s="36">
        <v>1</v>
      </c>
      <c r="AT17" s="36">
        <v>1</v>
      </c>
      <c r="AU17" s="36">
        <v>1</v>
      </c>
      <c r="BH17" s="41">
        <f>VLOOKUP((CONCATENATE(V17,"-",X17)),'[1]Pricing Group'!$A$2:$F$30,6,FALSE)</f>
        <v>137.57857142857142</v>
      </c>
      <c r="BI17" s="51"/>
      <c r="BJ17" s="31"/>
      <c r="BK17" s="42">
        <f>VLOOKUP((CONCATENATE(V17,"-",X17)),'[1]Pricing Group'!$A$2:$F$30,5,FALSE)</f>
        <v>23113.2</v>
      </c>
      <c r="BL17" s="41">
        <f t="shared" si="0"/>
        <v>23113.2</v>
      </c>
      <c r="BM17" s="41">
        <f t="shared" si="1"/>
        <v>23113.2</v>
      </c>
      <c r="BN17" s="41">
        <f>BK17*AL17</f>
        <v>23113.2</v>
      </c>
      <c r="BO17" s="41">
        <f>BK17*AM17</f>
        <v>23113.2</v>
      </c>
      <c r="BP17" s="41">
        <f>BK17*AN17</f>
        <v>23113.2</v>
      </c>
      <c r="BQ17" s="41">
        <f>BK17*AO17</f>
        <v>23113.2</v>
      </c>
      <c r="BR17" s="41">
        <f>BK17*AP17</f>
        <v>23113.2</v>
      </c>
      <c r="BS17" s="41">
        <f>BK17*AQ17</f>
        <v>23113.2</v>
      </c>
      <c r="BT17" s="41">
        <f>BK17*AR17</f>
        <v>23113.2</v>
      </c>
      <c r="BU17" s="41">
        <f>BK17*AS17</f>
        <v>23113.2</v>
      </c>
      <c r="BV17" s="41">
        <f>BK17*AT17</f>
        <v>23113.2</v>
      </c>
      <c r="BW17" s="41">
        <f>BK17*AU17</f>
        <v>23113.2</v>
      </c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44"/>
      <c r="DI17" s="44"/>
      <c r="DK17" s="36"/>
      <c r="DL17" s="36"/>
      <c r="DM17" s="36"/>
      <c r="DN17" s="36"/>
      <c r="DO17" s="36"/>
      <c r="DP17" s="45"/>
      <c r="DQ17" s="45"/>
      <c r="DR17" s="45"/>
    </row>
    <row r="18" ht="14.5" customHeight="1" s="4" customFormat="1">
      <c r="A18" s="29" t="s">
        <v>118</v>
      </c>
      <c r="B18" s="29" t="s">
        <v>119</v>
      </c>
      <c r="C18" s="29" t="s">
        <v>132</v>
      </c>
      <c r="D18" s="29" t="s">
        <v>155</v>
      </c>
      <c r="E18" s="29" t="s">
        <v>120</v>
      </c>
      <c r="F18" s="29" t="s">
        <v>120</v>
      </c>
      <c r="G18" s="47">
        <v>101120070</v>
      </c>
      <c r="H18" s="3" t="s">
        <v>133</v>
      </c>
      <c r="I18" s="32"/>
      <c r="J18" s="3" t="s">
        <v>142</v>
      </c>
      <c r="K18" s="31"/>
      <c r="L18" s="32" t="s">
        <v>123</v>
      </c>
      <c r="M18" s="32" t="s">
        <v>124</v>
      </c>
      <c r="N18" s="49">
        <v>1022064</v>
      </c>
      <c r="O18" s="52" t="s">
        <v>156</v>
      </c>
      <c r="P18" s="32" t="s">
        <v>157</v>
      </c>
      <c r="Q18" s="32" t="s">
        <v>158</v>
      </c>
      <c r="R18" s="32" t="s">
        <v>128</v>
      </c>
      <c r="S18" s="32" t="s">
        <v>129</v>
      </c>
      <c r="T18" s="32" t="s">
        <v>66</v>
      </c>
      <c r="U18" s="32" t="s">
        <v>94</v>
      </c>
      <c r="V18" s="57" t="s">
        <v>76</v>
      </c>
      <c r="W18" s="32" t="s">
        <v>159</v>
      </c>
      <c r="X18" s="58" t="s">
        <v>139</v>
      </c>
      <c r="Y18" s="33" t="s">
        <v>160</v>
      </c>
      <c r="Z18" s="34">
        <v>14</v>
      </c>
      <c r="AA18" s="34">
        <v>24</v>
      </c>
      <c r="AB18" s="32" t="s">
        <v>161</v>
      </c>
      <c r="AC18" s="35"/>
      <c r="AD18" s="35"/>
      <c r="AE18" s="35"/>
      <c r="AF18" s="35">
        <v>3</v>
      </c>
      <c r="AG18" s="32" t="s">
        <v>162</v>
      </c>
      <c r="AH18" s="33"/>
      <c r="AI18" s="33"/>
      <c r="AJ18" s="36">
        <v>0.5</v>
      </c>
      <c r="AK18" s="36">
        <v>0.5</v>
      </c>
      <c r="AL18" s="36">
        <v>0.5</v>
      </c>
      <c r="AM18" s="36">
        <v>0.5</v>
      </c>
      <c r="AN18" s="36">
        <v>0.5</v>
      </c>
      <c r="AO18" s="36">
        <v>0.5</v>
      </c>
      <c r="AP18" s="36">
        <v>0.5</v>
      </c>
      <c r="AQ18" s="36">
        <v>0.5</v>
      </c>
      <c r="AR18" s="36">
        <v>0.5</v>
      </c>
      <c r="AS18" s="36">
        <v>0.5</v>
      </c>
      <c r="AT18" s="36">
        <v>0.5</v>
      </c>
      <c r="AU18" s="36">
        <v>0.5</v>
      </c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41">
        <f>VLOOKUP((CONCATENATE(V18,"-",X18)),'[1]Pricing Group'!$A$2:$F$30,6,FALSE)</f>
        <v>137.57857142857142</v>
      </c>
      <c r="BI18" s="51"/>
      <c r="BJ18" s="31"/>
      <c r="BK18" s="42">
        <f>VLOOKUP((CONCATENATE(V18,"-",X18)),'[1]Pricing Group'!$A$2:$F$30,5,FALSE)</f>
        <v>23113.2</v>
      </c>
      <c r="BL18" s="41">
        <f t="shared" si="0"/>
        <v>11556.6</v>
      </c>
      <c r="BM18" s="41">
        <f t="shared" si="1"/>
        <v>11556.6</v>
      </c>
      <c r="BN18" s="41">
        <f>BK18*AL18</f>
        <v>11556.6</v>
      </c>
      <c r="BO18" s="41">
        <f>BK18*AM18</f>
        <v>11556.6</v>
      </c>
      <c r="BP18" s="41">
        <f>BK18*AN18</f>
        <v>11556.6</v>
      </c>
      <c r="BQ18" s="41">
        <f>BK18*AO18</f>
        <v>11556.6</v>
      </c>
      <c r="BR18" s="41">
        <f>BK18*AP18</f>
        <v>11556.6</v>
      </c>
      <c r="BS18" s="41">
        <f>BK18*AQ18</f>
        <v>11556.6</v>
      </c>
      <c r="BT18" s="41">
        <f>BK18*AR18</f>
        <v>11556.6</v>
      </c>
      <c r="BU18" s="41">
        <f>BK18*AS18</f>
        <v>11556.6</v>
      </c>
      <c r="BV18" s="41">
        <f>BK18*AT18</f>
        <v>11556.6</v>
      </c>
      <c r="BW18" s="41">
        <f>BK18*AU18</f>
        <v>11556.6</v>
      </c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4"/>
      <c r="DI18" s="54"/>
      <c r="DJ18" s="30"/>
      <c r="DK18" s="45"/>
      <c r="DL18" s="45"/>
      <c r="DM18" s="45"/>
      <c r="DN18" s="45"/>
      <c r="DO18" s="45"/>
      <c r="DP18" s="45"/>
      <c r="DQ18" s="45"/>
      <c r="DR18" s="45"/>
    </row>
    <row r="19" ht="13.5" customHeight="1" s="4" customFormat="1">
      <c r="A19" s="29" t="s">
        <v>118</v>
      </c>
      <c r="B19" s="29" t="s">
        <v>119</v>
      </c>
      <c r="C19" s="29" t="s">
        <v>163</v>
      </c>
      <c r="D19" s="29" t="s">
        <v>164</v>
      </c>
      <c r="E19" s="29" t="s">
        <v>120</v>
      </c>
      <c r="F19" s="29" t="s">
        <v>120</v>
      </c>
      <c r="G19" s="47">
        <v>101120070</v>
      </c>
      <c r="H19" s="3" t="s">
        <v>133</v>
      </c>
      <c r="I19" s="32"/>
      <c r="J19" s="3" t="s">
        <v>142</v>
      </c>
      <c r="K19" s="31"/>
      <c r="L19" s="32" t="s">
        <v>123</v>
      </c>
      <c r="M19" s="32" t="s">
        <v>124</v>
      </c>
      <c r="N19" s="49">
        <v>46036041</v>
      </c>
      <c r="O19" s="32" t="s">
        <v>165</v>
      </c>
      <c r="P19" s="32" t="s">
        <v>166</v>
      </c>
      <c r="Q19" s="32" t="s">
        <v>167</v>
      </c>
      <c r="R19" s="32" t="s">
        <v>64</v>
      </c>
      <c r="S19" s="32" t="s">
        <v>65</v>
      </c>
      <c r="T19" s="32" t="s">
        <v>66</v>
      </c>
      <c r="U19" s="32" t="s">
        <v>94</v>
      </c>
      <c r="V19" s="32" t="s">
        <v>68</v>
      </c>
      <c r="W19" s="32" t="s">
        <v>69</v>
      </c>
      <c r="X19" s="32" t="s">
        <v>168</v>
      </c>
      <c r="Y19" s="33"/>
      <c r="Z19" s="34"/>
      <c r="AA19" s="34"/>
      <c r="AB19" s="32"/>
      <c r="AC19" s="35"/>
      <c r="AD19" s="35"/>
      <c r="AE19" s="35"/>
      <c r="AF19" s="35"/>
      <c r="AG19" s="32"/>
      <c r="AH19" s="33"/>
      <c r="AI19" s="33"/>
      <c r="AJ19" s="36">
        <v>1</v>
      </c>
      <c r="AK19" s="36">
        <v>1</v>
      </c>
      <c r="AL19" s="36">
        <v>1</v>
      </c>
      <c r="AM19" s="36">
        <v>1</v>
      </c>
      <c r="AN19" s="36">
        <v>1</v>
      </c>
      <c r="AO19" s="36">
        <v>1</v>
      </c>
      <c r="AP19" s="36">
        <v>1</v>
      </c>
      <c r="AQ19" s="36">
        <v>1</v>
      </c>
      <c r="AR19" s="36">
        <v>1</v>
      </c>
      <c r="AS19" s="36">
        <v>1</v>
      </c>
      <c r="AT19" s="36">
        <v>1</v>
      </c>
      <c r="AU19" s="36">
        <v>1</v>
      </c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41">
        <f>VLOOKUP((CONCATENATE(V19,"-",X19)),'[1]Pricing Group'!$A$2:$F$30,6,FALSE)</f>
        <v>29.9</v>
      </c>
      <c r="BI19" s="51"/>
      <c r="BJ19" s="31"/>
      <c r="BK19" s="42">
        <f>VLOOKUP((CONCATENATE(V19,"-",X19)),'[1]Pricing Group'!$A$2:$F$30,5,FALSE)</f>
        <v>5651.099999999999</v>
      </c>
      <c r="BL19" s="41">
        <f t="shared" si="0"/>
        <v>5651.099999999999</v>
      </c>
      <c r="BM19" s="41">
        <f t="shared" si="1"/>
        <v>5651.099999999999</v>
      </c>
      <c r="BN19" s="41">
        <f>IFERROR(BK19*AL19,0)</f>
        <v>5651.099999999999</v>
      </c>
      <c r="BO19" s="41">
        <f>IFERROR(BK19*AM19,0)</f>
        <v>5651.099999999999</v>
      </c>
      <c r="BP19" s="41">
        <f>IFERROR(BK19*AN19,0)</f>
        <v>5651.099999999999</v>
      </c>
      <c r="BQ19" s="41">
        <f>IFERROR(BK19*AO19,0)</f>
        <v>5651.099999999999</v>
      </c>
      <c r="BR19" s="41">
        <f>IFERROR(BK19*AP19,0)</f>
        <v>5651.099999999999</v>
      </c>
      <c r="BS19" s="41">
        <f>IFERROR(BK19*AQ19,0)</f>
        <v>5651.099999999999</v>
      </c>
      <c r="BT19" s="41">
        <f>IFERROR(BK19*AR19,0)</f>
        <v>5651.099999999999</v>
      </c>
      <c r="BU19" s="41">
        <f>IFERROR(BK19*AS19,0)</f>
        <v>5651.099999999999</v>
      </c>
      <c r="BV19" s="41">
        <f>IFERROR(BK19*AT19,0)</f>
        <v>5651.099999999999</v>
      </c>
      <c r="BW19" s="41">
        <f>IFERROR(BK19*AU19,0)</f>
        <v>5651.099999999999</v>
      </c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4"/>
      <c r="DI19" s="44"/>
      <c r="DJ19" s="30"/>
      <c r="DK19" s="45"/>
      <c r="DL19" s="45"/>
      <c r="DM19" s="45"/>
      <c r="DN19" s="45"/>
      <c r="DO19" s="45"/>
      <c r="DP19" s="45"/>
      <c r="DQ19" s="45"/>
      <c r="DR19" s="45"/>
    </row>
    <row r="20" ht="13.5" customHeight="1" s="4" customFormat="1">
      <c r="A20" s="29" t="s">
        <v>118</v>
      </c>
      <c r="B20" s="29" t="s">
        <v>119</v>
      </c>
      <c r="C20" s="29" t="s">
        <v>132</v>
      </c>
      <c r="D20" s="29" t="s">
        <v>56</v>
      </c>
      <c r="E20" s="29" t="s">
        <v>120</v>
      </c>
      <c r="F20" s="29" t="s">
        <v>120</v>
      </c>
      <c r="G20" s="47">
        <v>101120070</v>
      </c>
      <c r="H20" s="3" t="s">
        <v>133</v>
      </c>
      <c r="I20" s="32"/>
      <c r="J20" s="3" t="s">
        <v>142</v>
      </c>
      <c r="K20" s="31"/>
      <c r="L20" s="32" t="s">
        <v>123</v>
      </c>
      <c r="M20" s="32" t="s">
        <v>124</v>
      </c>
      <c r="N20" s="32">
        <v>10022949</v>
      </c>
      <c r="O20" s="32" t="s">
        <v>169</v>
      </c>
      <c r="P20" s="32" t="s">
        <v>170</v>
      </c>
      <c r="Q20" s="32" t="s">
        <v>171</v>
      </c>
      <c r="R20" s="32" t="s">
        <v>146</v>
      </c>
      <c r="S20" s="32" t="s">
        <v>129</v>
      </c>
      <c r="T20" s="32" t="s">
        <v>66</v>
      </c>
      <c r="U20" s="32" t="s">
        <v>94</v>
      </c>
      <c r="V20" s="32" t="s">
        <v>68</v>
      </c>
      <c r="W20" s="32" t="s">
        <v>69</v>
      </c>
      <c r="X20" s="32" t="s">
        <v>139</v>
      </c>
      <c r="Y20" s="33" t="s">
        <v>172</v>
      </c>
      <c r="Z20" s="34">
        <v>14.188127853881278</v>
      </c>
      <c r="AA20" s="34">
        <v>18</v>
      </c>
      <c r="AB20" s="32" t="s">
        <v>173</v>
      </c>
      <c r="AC20" s="35">
        <v>3</v>
      </c>
      <c r="AD20" s="35">
        <v>0</v>
      </c>
      <c r="AE20" s="35">
        <v>1</v>
      </c>
      <c r="AF20" s="35">
        <v>2</v>
      </c>
      <c r="AG20" s="32" t="s">
        <v>174</v>
      </c>
      <c r="AH20" s="33"/>
      <c r="AI20" s="33"/>
      <c r="AJ20" s="36">
        <v>0.5</v>
      </c>
      <c r="AK20" s="36">
        <v>0.5</v>
      </c>
      <c r="AL20" s="36">
        <v>0.5</v>
      </c>
      <c r="AM20" s="36">
        <v>0.5</v>
      </c>
      <c r="AN20" s="36">
        <v>0.5</v>
      </c>
      <c r="AO20" s="36">
        <v>0.5</v>
      </c>
      <c r="AP20" s="36">
        <v>0.5</v>
      </c>
      <c r="AQ20" s="36">
        <v>0.5</v>
      </c>
      <c r="AR20" s="36">
        <v>0.5</v>
      </c>
      <c r="AS20" s="36">
        <v>0.5</v>
      </c>
      <c r="AT20" s="36">
        <v>0.5</v>
      </c>
      <c r="AU20" s="36">
        <v>0.5</v>
      </c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41">
        <f>VLOOKUP((CONCATENATE(V20,"-",X20)),'[1]Pricing Group'!$A$2:$F$30,6,FALSE)</f>
        <v>31.624999999999996</v>
      </c>
      <c r="BI20" s="51"/>
      <c r="BJ20" s="31"/>
      <c r="BK20" s="42">
        <f>VLOOKUP((CONCATENATE(V20,"-",X20)),'[1]Pricing Group'!$A$2:$F$30,5,FALSE)</f>
        <v>5977.124999999999</v>
      </c>
      <c r="BL20" s="41">
        <f t="shared" si="0"/>
        <v>2988.5624999999995</v>
      </c>
      <c r="BM20" s="41">
        <f t="shared" si="1"/>
        <v>2988.5624999999995</v>
      </c>
      <c r="BN20" s="41">
        <f>BK20*AL20</f>
        <v>2988.5624999999995</v>
      </c>
      <c r="BO20" s="41">
        <f>BK20*AM20</f>
        <v>2988.5624999999995</v>
      </c>
      <c r="BP20" s="41">
        <f>BK20*AN20</f>
        <v>2988.5624999999995</v>
      </c>
      <c r="BQ20" s="41">
        <f>BK20*AO20</f>
        <v>2988.5624999999995</v>
      </c>
      <c r="BR20" s="41">
        <f>BK20*AP20</f>
        <v>2988.5624999999995</v>
      </c>
      <c r="BS20" s="41">
        <f>BK20*AQ20</f>
        <v>2988.5624999999995</v>
      </c>
      <c r="BT20" s="41">
        <f>BK20*AR20</f>
        <v>2988.5624999999995</v>
      </c>
      <c r="BU20" s="41">
        <f>BK20*AS20</f>
        <v>2988.5624999999995</v>
      </c>
      <c r="BV20" s="41">
        <f>BK20*AT20</f>
        <v>2988.5624999999995</v>
      </c>
      <c r="BW20" s="41">
        <f>BK20*AU20</f>
        <v>2988.5624999999995</v>
      </c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4"/>
      <c r="DI20" s="44"/>
      <c r="DJ20" s="30"/>
      <c r="DK20" s="45"/>
      <c r="DL20" s="45"/>
      <c r="DM20" s="45"/>
      <c r="DN20" s="45"/>
      <c r="DO20" s="45"/>
      <c r="DP20" s="45"/>
      <c r="DQ20" s="45"/>
      <c r="DR20" s="45"/>
    </row>
    <row r="21">
      <c r="A21" s="7" t="s">
        <v>53</v>
      </c>
      <c r="B21" s="7" t="s">
        <v>54</v>
      </c>
      <c r="C21" s="0" t="s">
        <v>132</v>
      </c>
      <c r="D21" s="2" t="s">
        <v>56</v>
      </c>
      <c r="E21" s="7" t="s">
        <v>57</v>
      </c>
      <c r="G21" s="7">
        <v>101025223</v>
      </c>
      <c r="H21" s="7" t="s">
        <v>175</v>
      </c>
      <c r="I21" s="7">
        <v>2</v>
      </c>
      <c r="J21" s="7" t="s">
        <v>59</v>
      </c>
      <c r="L21" s="7" t="s">
        <v>60</v>
      </c>
      <c r="M21" s="7" t="s">
        <v>60</v>
      </c>
      <c r="N21" s="7">
        <v>46121149</v>
      </c>
      <c r="O21" s="7" t="s">
        <v>61</v>
      </c>
      <c r="P21" s="7" t="s">
        <v>62</v>
      </c>
      <c r="Q21" s="7" t="s">
        <v>63</v>
      </c>
      <c r="R21" s="0" t="s">
        <v>64</v>
      </c>
      <c r="S21" s="0" t="s">
        <v>65</v>
      </c>
      <c r="T21" s="0" t="s">
        <v>176</v>
      </c>
      <c r="U21" s="7" t="s">
        <v>67</v>
      </c>
      <c r="V21" s="7" t="s">
        <v>177</v>
      </c>
      <c r="W21" s="7" t="s">
        <v>178</v>
      </c>
      <c r="Y21" s="7" t="s">
        <v>70</v>
      </c>
      <c r="Z21" s="7">
        <v>2.97</v>
      </c>
      <c r="AA21" s="0">
        <v>10</v>
      </c>
      <c r="AB21" s="0" t="s">
        <v>179</v>
      </c>
      <c r="AG21" s="0" t="s">
        <v>180</v>
      </c>
      <c r="AH21" s="0" t="s">
        <v>181</v>
      </c>
      <c r="AI21" s="0" t="s">
        <v>182</v>
      </c>
      <c r="BH21" s="0" t="s">
        <v>183</v>
      </c>
      <c r="BJ21" s="0" t="s">
        <v>184</v>
      </c>
      <c r="BK21" s="0">
        <v>2000</v>
      </c>
      <c r="DV21" s="0" t="s">
        <v>185</v>
      </c>
      <c r="DW21" s="0" t="s">
        <v>185</v>
      </c>
      <c r="DX21" s="0" t="s">
        <v>185</v>
      </c>
      <c r="DY21" s="0" t="s">
        <v>186</v>
      </c>
      <c r="DZ21" s="0" t="s">
        <v>187</v>
      </c>
      <c r="EA21" s="0" t="s">
        <v>185</v>
      </c>
      <c r="EB21" s="0" t="s">
        <v>185</v>
      </c>
      <c r="EC21" s="0" t="s">
        <v>185</v>
      </c>
    </row>
  </sheetData>
  <phoneticPr fontId="0" type="noConversion"/>
  <conditionalFormatting sqref="P16">
    <cfRule type="duplicateValues" dxfId="0" priority="3"/>
    <cfRule type="duplicateValues" dxfId="0" priority="4"/>
  </conditionalFormatting>
  <conditionalFormatting sqref="P18">
    <cfRule type="duplicateValues" dxfId="0" priority="1"/>
    <cfRule type="duplicateValues" dxfId="0" priority="2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AF9B-5D2B-4CB5-8709-D8948391AB85}">
  <dimension ref="A1:K133"/>
  <sheetViews>
    <sheetView workbookViewId="0">
      <selection activeCell="C2" sqref="C2"/>
    </sheetView>
  </sheetViews>
  <sheetFormatPr defaultRowHeight="14.5" x14ac:dyDescent="0.35"/>
  <cols>
    <col min="1" max="2" width="8.7265625" customWidth="1" style="1"/>
    <col min="3" max="3" width="20.1796875" customWidth="1"/>
    <col min="4" max="4" width="39.90625" customWidth="1"/>
    <col min="5" max="5" bestFit="1" width="45.1796875" customWidth="1"/>
    <col min="6" max="6" bestFit="1" width="14.08984375" customWidth="1" style="1"/>
    <col min="7" max="7" width="20.08984375" customWidth="1" style="1"/>
    <col min="8" max="8" width="17.1796875" customWidth="1" style="1"/>
    <col min="9" max="9" bestFit="1" width="15.54296875" customWidth="1"/>
  </cols>
  <sheetData>
    <row r="1" s="5" customFormat="1">
      <c r="A1" s="9" t="s">
        <v>17</v>
      </c>
      <c r="B1" s="9" t="s">
        <v>188</v>
      </c>
      <c r="C1" s="10" t="s">
        <v>189</v>
      </c>
      <c r="D1" s="10" t="s">
        <v>7</v>
      </c>
      <c r="E1" s="10" t="s">
        <v>9</v>
      </c>
      <c r="F1" s="10" t="s">
        <v>190</v>
      </c>
      <c r="G1" s="10" t="s">
        <v>0</v>
      </c>
      <c r="H1" s="10" t="s">
        <v>1</v>
      </c>
      <c r="I1" s="9" t="s">
        <v>18</v>
      </c>
      <c r="J1" s="10" t="s">
        <v>191</v>
      </c>
    </row>
    <row r="2">
      <c r="A2" s="8" t="s">
        <v>192</v>
      </c>
      <c r="B2" s="6" t="s">
        <v>193</v>
      </c>
      <c r="C2" s="11">
        <v>101025223</v>
      </c>
      <c r="D2" s="12" t="s">
        <v>175</v>
      </c>
      <c r="E2" s="13" t="s">
        <v>59</v>
      </c>
      <c r="F2" s="6" t="s">
        <v>194</v>
      </c>
      <c r="G2" s="6" t="s">
        <v>53</v>
      </c>
      <c r="H2" s="6" t="s">
        <v>195</v>
      </c>
      <c r="I2" s="8" t="s">
        <v>196</v>
      </c>
      <c r="J2" s="12" t="s">
        <v>186</v>
      </c>
      <c r="K2" s="3"/>
    </row>
    <row r="3">
      <c r="A3" s="8" t="s">
        <v>197</v>
      </c>
      <c r="B3" s="6" t="s">
        <v>56</v>
      </c>
      <c r="C3" s="11">
        <v>101082220</v>
      </c>
      <c r="D3" s="12" t="s">
        <v>198</v>
      </c>
      <c r="E3" s="13" t="s">
        <v>59</v>
      </c>
      <c r="F3" s="6" t="s">
        <v>199</v>
      </c>
      <c r="G3" s="6" t="s">
        <v>200</v>
      </c>
      <c r="H3" s="6" t="s">
        <v>201</v>
      </c>
      <c r="I3" s="8" t="s">
        <v>196</v>
      </c>
      <c r="J3" s="12" t="s">
        <v>202</v>
      </c>
      <c r="K3" s="3"/>
    </row>
    <row r="4">
      <c r="A4" s="8" t="s">
        <v>84</v>
      </c>
      <c r="B4" s="6" t="s">
        <v>203</v>
      </c>
      <c r="C4" s="11">
        <v>101075016</v>
      </c>
      <c r="D4" s="12" t="s">
        <v>58</v>
      </c>
      <c r="E4" s="13" t="s">
        <v>59</v>
      </c>
      <c r="F4" s="6" t="s">
        <v>204</v>
      </c>
      <c r="G4" s="6" t="s">
        <v>201</v>
      </c>
      <c r="H4" s="6" t="s">
        <v>205</v>
      </c>
      <c r="I4" s="8" t="s">
        <v>85</v>
      </c>
      <c r="J4" s="12" t="s">
        <v>206</v>
      </c>
      <c r="K4" s="3"/>
    </row>
    <row r="5">
      <c r="A5" s="8" t="s">
        <v>102</v>
      </c>
      <c r="B5" s="6" t="s">
        <v>207</v>
      </c>
      <c r="C5" s="11">
        <v>101070251</v>
      </c>
      <c r="D5" s="12" t="s">
        <v>58</v>
      </c>
      <c r="E5" s="13" t="s">
        <v>72</v>
      </c>
      <c r="F5" s="6" t="s">
        <v>208</v>
      </c>
      <c r="G5" s="6" t="s">
        <v>118</v>
      </c>
      <c r="H5" s="6" t="s">
        <v>108</v>
      </c>
      <c r="I5" s="8" t="s">
        <v>85</v>
      </c>
      <c r="J5" s="12" t="s">
        <v>209</v>
      </c>
      <c r="K5" s="3"/>
    </row>
    <row r="6">
      <c r="A6" s="8" t="s">
        <v>64</v>
      </c>
      <c r="B6" s="6" t="s">
        <v>164</v>
      </c>
      <c r="C6" s="11">
        <v>101025264</v>
      </c>
      <c r="D6" s="12" t="s">
        <v>79</v>
      </c>
      <c r="E6" s="13" t="s">
        <v>72</v>
      </c>
      <c r="F6" s="6" t="s">
        <v>178</v>
      </c>
      <c r="G6" s="6" t="s">
        <v>210</v>
      </c>
      <c r="H6" s="6" t="s">
        <v>119</v>
      </c>
      <c r="I6" s="8" t="s">
        <v>65</v>
      </c>
      <c r="J6" s="12"/>
      <c r="K6" s="3"/>
    </row>
    <row r="7">
      <c r="A7" s="8" t="s">
        <v>93</v>
      </c>
      <c r="B7" s="6" t="s">
        <v>211</v>
      </c>
      <c r="C7" s="11">
        <v>101025227</v>
      </c>
      <c r="D7" s="12" t="s">
        <v>97</v>
      </c>
      <c r="E7" s="13" t="s">
        <v>72</v>
      </c>
      <c r="F7" s="6" t="s">
        <v>212</v>
      </c>
      <c r="G7" s="6"/>
      <c r="H7" s="6" t="s">
        <v>213</v>
      </c>
      <c r="I7" s="8" t="s">
        <v>65</v>
      </c>
      <c r="J7" s="12"/>
      <c r="K7" s="3"/>
    </row>
    <row r="8">
      <c r="A8" s="8" t="s">
        <v>146</v>
      </c>
      <c r="B8" s="6"/>
      <c r="C8" s="11">
        <v>101049502</v>
      </c>
      <c r="D8" s="12" t="s">
        <v>214</v>
      </c>
      <c r="E8" s="13" t="s">
        <v>72</v>
      </c>
      <c r="F8" s="6" t="s">
        <v>215</v>
      </c>
      <c r="G8" s="6"/>
      <c r="H8" s="6" t="s">
        <v>54</v>
      </c>
      <c r="I8" s="8" t="s">
        <v>129</v>
      </c>
      <c r="J8" s="12"/>
      <c r="K8" s="3"/>
    </row>
    <row r="9">
      <c r="A9" s="8" t="s">
        <v>128</v>
      </c>
      <c r="B9" s="6"/>
      <c r="C9" s="14"/>
      <c r="D9" s="15" t="s">
        <v>111</v>
      </c>
      <c r="E9" s="13" t="s">
        <v>112</v>
      </c>
      <c r="F9" s="6" t="s">
        <v>216</v>
      </c>
      <c r="G9" s="6"/>
      <c r="H9" s="6" t="s">
        <v>217</v>
      </c>
      <c r="I9" s="8" t="s">
        <v>129</v>
      </c>
      <c r="J9" s="15"/>
      <c r="K9" s="3"/>
    </row>
    <row r="10">
      <c r="A10" s="8" t="s">
        <v>218</v>
      </c>
      <c r="B10" s="6"/>
      <c r="C10" s="14"/>
      <c r="D10" s="15" t="s">
        <v>219</v>
      </c>
      <c r="E10" s="13" t="s">
        <v>220</v>
      </c>
      <c r="F10" s="6" t="s">
        <v>221</v>
      </c>
      <c r="G10" s="6"/>
      <c r="H10" s="6"/>
      <c r="I10" s="8" t="s">
        <v>222</v>
      </c>
      <c r="J10" s="15"/>
      <c r="K10" s="3"/>
    </row>
    <row r="11">
      <c r="A11" s="8" t="s">
        <v>223</v>
      </c>
      <c r="B11" s="6"/>
      <c r="C11" s="16"/>
      <c r="D11" s="12" t="s">
        <v>224</v>
      </c>
      <c r="E11" s="13" t="s">
        <v>225</v>
      </c>
      <c r="F11" s="6"/>
      <c r="G11" s="17"/>
      <c r="H11" s="6"/>
      <c r="I11" s="8" t="s">
        <v>222</v>
      </c>
      <c r="J11" s="12"/>
      <c r="K11" s="3"/>
    </row>
    <row r="12">
      <c r="A12" s="8" t="s">
        <v>226</v>
      </c>
      <c r="B12" s="6"/>
      <c r="C12" s="14"/>
      <c r="D12" s="15" t="s">
        <v>133</v>
      </c>
      <c r="E12" s="13" t="s">
        <v>134</v>
      </c>
      <c r="F12" s="6"/>
      <c r="G12" s="6"/>
      <c r="H12" s="6"/>
      <c r="I12" s="8" t="s">
        <v>226</v>
      </c>
      <c r="J12" s="15"/>
      <c r="K12" s="3"/>
    </row>
    <row r="13">
      <c r="A13" s="6"/>
      <c r="B13" s="6"/>
      <c r="C13" s="14"/>
      <c r="D13" s="15" t="s">
        <v>133</v>
      </c>
      <c r="E13" s="13" t="s">
        <v>142</v>
      </c>
      <c r="F13" s="6"/>
      <c r="G13" s="6"/>
      <c r="H13" s="6"/>
      <c r="I13" s="14"/>
      <c r="J13" s="15"/>
      <c r="K13" s="3"/>
    </row>
    <row r="14">
      <c r="A14" s="6"/>
      <c r="B14" s="6"/>
      <c r="C14" s="14"/>
      <c r="D14" s="15" t="s">
        <v>227</v>
      </c>
      <c r="E14" s="13" t="s">
        <v>142</v>
      </c>
      <c r="F14" s="6"/>
      <c r="G14" s="6"/>
      <c r="H14" s="6"/>
      <c r="I14" s="14"/>
      <c r="J14" s="15"/>
      <c r="K14" s="3"/>
    </row>
    <row r="15">
      <c r="A15" s="6"/>
      <c r="B15" s="6"/>
      <c r="C15" s="18"/>
      <c r="D15" s="15" t="s">
        <v>133</v>
      </c>
      <c r="E15" s="13" t="s">
        <v>228</v>
      </c>
      <c r="F15" s="6"/>
      <c r="G15" s="6"/>
      <c r="H15" s="6"/>
      <c r="I15" s="18"/>
      <c r="J15" s="15"/>
      <c r="K15" s="3"/>
    </row>
    <row r="16">
      <c r="A16" s="6"/>
      <c r="B16" s="6"/>
      <c r="C16" s="18"/>
      <c r="D16" s="15" t="s">
        <v>133</v>
      </c>
      <c r="E16" s="13" t="s">
        <v>229</v>
      </c>
      <c r="F16" s="6"/>
      <c r="G16" s="6"/>
      <c r="H16" s="6"/>
      <c r="I16" s="18"/>
      <c r="J16" s="15"/>
      <c r="K16" s="3"/>
    </row>
    <row r="17">
      <c r="A17" s="6"/>
      <c r="B17" s="6"/>
      <c r="C17" s="18"/>
      <c r="D17" s="15" t="s">
        <v>133</v>
      </c>
      <c r="E17" s="13" t="s">
        <v>230</v>
      </c>
      <c r="F17" s="6"/>
      <c r="G17" s="6"/>
      <c r="H17" s="6"/>
      <c r="I17" s="18"/>
      <c r="J17" s="15"/>
      <c r="K17" s="3"/>
    </row>
    <row r="18">
      <c r="A18" s="6"/>
      <c r="B18" s="6"/>
      <c r="C18" s="18"/>
      <c r="D18" s="15" t="s">
        <v>133</v>
      </c>
      <c r="E18" s="13" t="s">
        <v>231</v>
      </c>
      <c r="F18" s="6"/>
      <c r="G18" s="6"/>
      <c r="H18" s="6"/>
      <c r="I18" s="18"/>
      <c r="J18" s="15"/>
      <c r="K18" s="3"/>
    </row>
    <row r="19">
      <c r="A19" s="6"/>
      <c r="B19" s="6"/>
      <c r="C19" s="19"/>
      <c r="D19" s="12" t="s">
        <v>133</v>
      </c>
      <c r="E19" s="13" t="s">
        <v>232</v>
      </c>
      <c r="F19" s="6"/>
      <c r="G19" s="6"/>
      <c r="H19" s="6"/>
      <c r="I19" s="19"/>
      <c r="J19" s="12"/>
      <c r="K19" s="3"/>
    </row>
    <row r="20">
      <c r="A20" s="6"/>
      <c r="B20" s="6"/>
      <c r="C20" s="18"/>
      <c r="D20" s="15" t="s">
        <v>133</v>
      </c>
      <c r="E20" s="13" t="s">
        <v>233</v>
      </c>
      <c r="F20" s="6"/>
      <c r="G20" s="6"/>
      <c r="H20" s="6"/>
      <c r="I20" s="18"/>
      <c r="J20" s="15"/>
      <c r="K20" s="3"/>
    </row>
    <row r="21">
      <c r="A21" s="6"/>
      <c r="B21" s="6"/>
      <c r="C21" s="14"/>
      <c r="D21" s="15" t="s">
        <v>133</v>
      </c>
      <c r="E21" s="13" t="s">
        <v>234</v>
      </c>
      <c r="F21" s="6"/>
      <c r="G21" s="6"/>
      <c r="H21" s="6"/>
      <c r="I21" s="14"/>
      <c r="J21" s="15"/>
      <c r="K21" s="3"/>
    </row>
    <row r="22">
      <c r="A22" s="6"/>
      <c r="B22" s="6"/>
      <c r="C22" s="18"/>
      <c r="D22" s="15" t="s">
        <v>133</v>
      </c>
      <c r="E22" s="13" t="s">
        <v>235</v>
      </c>
      <c r="F22" s="6"/>
      <c r="G22" s="6"/>
      <c r="H22" s="6"/>
      <c r="I22" s="18"/>
      <c r="J22" s="15"/>
      <c r="K22" s="3"/>
    </row>
    <row r="23">
      <c r="A23" s="6"/>
      <c r="B23" s="6"/>
      <c r="C23" s="19"/>
      <c r="D23" s="12" t="s">
        <v>133</v>
      </c>
      <c r="E23" s="13" t="s">
        <v>236</v>
      </c>
      <c r="F23" s="6"/>
      <c r="G23" s="6"/>
      <c r="H23" s="6"/>
      <c r="I23" s="19"/>
      <c r="J23" s="12"/>
      <c r="K23" s="3"/>
    </row>
    <row r="24">
      <c r="A24" s="6"/>
      <c r="B24" s="6"/>
      <c r="C24" s="18"/>
      <c r="D24" s="15" t="s">
        <v>237</v>
      </c>
      <c r="E24" s="13" t="s">
        <v>238</v>
      </c>
      <c r="F24" s="6"/>
      <c r="G24" s="6"/>
      <c r="H24" s="6"/>
      <c r="I24" s="18"/>
      <c r="J24" s="15"/>
      <c r="K24" s="3"/>
    </row>
    <row r="25">
      <c r="A25" s="6"/>
      <c r="B25" s="6"/>
      <c r="C25" s="18"/>
      <c r="D25" s="15" t="s">
        <v>237</v>
      </c>
      <c r="E25" s="13" t="s">
        <v>239</v>
      </c>
      <c r="F25" s="6"/>
      <c r="G25" s="6"/>
      <c r="H25" s="6"/>
      <c r="I25" s="18"/>
      <c r="J25" s="15"/>
      <c r="K25" s="3"/>
    </row>
    <row r="26">
      <c r="A26" s="6"/>
      <c r="B26" s="6"/>
      <c r="C26" s="18"/>
      <c r="D26" s="15" t="s">
        <v>240</v>
      </c>
      <c r="E26" s="13" t="s">
        <v>241</v>
      </c>
      <c r="F26" s="6"/>
      <c r="G26" s="6"/>
      <c r="H26" s="6"/>
      <c r="I26" s="18"/>
      <c r="J26" s="15"/>
      <c r="K26" s="3"/>
    </row>
    <row r="27">
      <c r="A27" s="6"/>
      <c r="B27" s="6"/>
      <c r="C27" s="18"/>
      <c r="D27" s="15" t="s">
        <v>242</v>
      </c>
      <c r="E27" s="13" t="s">
        <v>243</v>
      </c>
      <c r="F27" s="6"/>
      <c r="G27" s="6"/>
      <c r="H27" s="6"/>
      <c r="I27" s="18"/>
      <c r="J27" s="15"/>
      <c r="K27" s="3"/>
    </row>
    <row r="28">
      <c r="A28" s="6"/>
      <c r="B28" s="6"/>
      <c r="C28" s="18"/>
      <c r="D28" s="15" t="s">
        <v>244</v>
      </c>
      <c r="E28" s="13" t="s">
        <v>245</v>
      </c>
      <c r="F28" s="6"/>
      <c r="G28" s="6"/>
      <c r="H28" s="6"/>
      <c r="I28" s="18"/>
      <c r="J28" s="15"/>
      <c r="K28" s="3"/>
    </row>
    <row r="29">
      <c r="A29" s="6"/>
      <c r="B29" s="6"/>
      <c r="C29" s="18"/>
      <c r="D29" s="15" t="s">
        <v>244</v>
      </c>
      <c r="E29" s="13" t="s">
        <v>246</v>
      </c>
      <c r="F29" s="6"/>
      <c r="G29" s="6"/>
      <c r="H29" s="6"/>
      <c r="I29" s="18"/>
      <c r="J29" s="15"/>
      <c r="K29" s="3"/>
    </row>
    <row r="30">
      <c r="A30" s="6"/>
      <c r="B30" s="6"/>
      <c r="C30" s="18"/>
      <c r="D30" s="15" t="s">
        <v>244</v>
      </c>
      <c r="E30" s="13" t="s">
        <v>247</v>
      </c>
      <c r="F30" s="6"/>
      <c r="G30" s="6"/>
      <c r="H30" s="6"/>
      <c r="I30" s="18"/>
      <c r="J30" s="15"/>
      <c r="K30" s="3"/>
    </row>
    <row r="31">
      <c r="A31" s="6"/>
      <c r="B31" s="6"/>
      <c r="C31" s="18"/>
      <c r="D31" s="15" t="s">
        <v>244</v>
      </c>
      <c r="E31" s="13" t="s">
        <v>248</v>
      </c>
      <c r="F31" s="6"/>
      <c r="G31" s="6"/>
      <c r="H31" s="6"/>
      <c r="I31" s="18"/>
      <c r="J31" s="15"/>
      <c r="K31" s="3"/>
    </row>
    <row r="32">
      <c r="A32" s="6"/>
      <c r="B32" s="6"/>
      <c r="C32" s="18"/>
      <c r="D32" s="15" t="s">
        <v>244</v>
      </c>
      <c r="E32" s="13" t="s">
        <v>249</v>
      </c>
      <c r="F32" s="6"/>
      <c r="G32" s="6"/>
      <c r="H32" s="6"/>
      <c r="I32" s="18"/>
      <c r="J32" s="15"/>
      <c r="K32" s="3"/>
    </row>
    <row r="33">
      <c r="A33" s="6"/>
      <c r="B33" s="6"/>
      <c r="C33" s="18"/>
      <c r="D33" s="15" t="s">
        <v>244</v>
      </c>
      <c r="E33" s="13" t="s">
        <v>250</v>
      </c>
      <c r="F33" s="6"/>
      <c r="G33" s="6"/>
      <c r="H33" s="6"/>
      <c r="I33" s="18"/>
      <c r="J33" s="15"/>
      <c r="K33" s="3"/>
    </row>
    <row r="34">
      <c r="A34" s="6"/>
      <c r="B34" s="6"/>
      <c r="C34" s="18"/>
      <c r="D34" s="12" t="s">
        <v>244</v>
      </c>
      <c r="E34" s="13" t="s">
        <v>251</v>
      </c>
      <c r="F34" s="6"/>
      <c r="G34" s="6"/>
      <c r="H34" s="6"/>
      <c r="I34" s="18"/>
      <c r="J34" s="12"/>
      <c r="K34" s="3"/>
    </row>
    <row r="35">
      <c r="A35" s="6"/>
      <c r="B35" s="6"/>
      <c r="C35" s="18"/>
      <c r="D35" s="12" t="s">
        <v>244</v>
      </c>
      <c r="E35" s="13" t="s">
        <v>252</v>
      </c>
      <c r="F35" s="6"/>
      <c r="G35" s="6"/>
      <c r="H35" s="6"/>
      <c r="I35" s="18"/>
      <c r="J35" s="12"/>
      <c r="K35" s="3"/>
    </row>
    <row r="36">
      <c r="A36" s="6"/>
      <c r="B36" s="6"/>
      <c r="C36" s="18"/>
      <c r="D36" s="12" t="s">
        <v>244</v>
      </c>
      <c r="E36" s="13" t="s">
        <v>253</v>
      </c>
      <c r="F36" s="6"/>
      <c r="G36" s="6"/>
      <c r="H36" s="6"/>
      <c r="I36" s="18"/>
      <c r="J36" s="12"/>
      <c r="K36" s="3"/>
    </row>
    <row r="37">
      <c r="A37" s="6"/>
      <c r="B37" s="6"/>
      <c r="C37" s="18"/>
      <c r="D37" s="12" t="s">
        <v>244</v>
      </c>
      <c r="E37" s="13" t="s">
        <v>254</v>
      </c>
      <c r="F37" s="6"/>
      <c r="G37" s="6"/>
      <c r="H37" s="6"/>
      <c r="I37" s="18"/>
      <c r="J37" s="12"/>
      <c r="K37" s="3"/>
    </row>
    <row r="38">
      <c r="A38" s="6"/>
      <c r="B38" s="6"/>
      <c r="C38" s="18"/>
      <c r="D38" s="12" t="s">
        <v>121</v>
      </c>
      <c r="E38" s="13" t="s">
        <v>122</v>
      </c>
      <c r="F38" s="6"/>
      <c r="G38" s="6"/>
      <c r="H38" s="6"/>
      <c r="I38" s="18"/>
      <c r="J38" s="12"/>
      <c r="K38" s="3"/>
    </row>
    <row r="39">
      <c r="A39" s="6"/>
      <c r="B39" s="6"/>
      <c r="C39" s="18"/>
      <c r="D39" s="12" t="s">
        <v>244</v>
      </c>
      <c r="E39" s="13" t="s">
        <v>255</v>
      </c>
      <c r="F39" s="6"/>
      <c r="G39" s="6"/>
      <c r="H39" s="6"/>
      <c r="I39" s="18"/>
      <c r="J39" s="12"/>
      <c r="K39" s="3"/>
    </row>
    <row r="40">
      <c r="A40" s="6"/>
      <c r="B40" s="6"/>
      <c r="C40" s="18"/>
      <c r="D40" s="12" t="s">
        <v>256</v>
      </c>
      <c r="E40" s="13" t="s">
        <v>257</v>
      </c>
      <c r="F40" s="6"/>
      <c r="G40" s="6"/>
      <c r="H40" s="6"/>
      <c r="I40" s="18"/>
      <c r="J40" s="12"/>
      <c r="K40" s="3"/>
    </row>
    <row r="41">
      <c r="A41" s="6"/>
      <c r="B41" s="6"/>
      <c r="C41" s="18"/>
      <c r="D41" s="12" t="s">
        <v>258</v>
      </c>
      <c r="E41" s="13" t="s">
        <v>259</v>
      </c>
      <c r="F41" s="6"/>
      <c r="G41" s="6"/>
      <c r="H41" s="6"/>
      <c r="I41" s="18"/>
      <c r="J41" s="12"/>
      <c r="K41" s="3"/>
    </row>
    <row r="42">
      <c r="A42" s="6"/>
      <c r="B42" s="6"/>
      <c r="C42" s="16"/>
      <c r="D42" s="12" t="s">
        <v>260</v>
      </c>
      <c r="E42" s="13" t="s">
        <v>261</v>
      </c>
      <c r="F42" s="6"/>
      <c r="G42" s="6"/>
      <c r="H42" s="6"/>
      <c r="I42" s="16"/>
      <c r="J42" s="12"/>
      <c r="K42" s="3"/>
    </row>
    <row r="43">
      <c r="A43" s="6"/>
      <c r="B43" s="6"/>
      <c r="C43" s="16"/>
      <c r="D43" s="12" t="s">
        <v>262</v>
      </c>
      <c r="E43" s="13" t="s">
        <v>261</v>
      </c>
      <c r="F43" s="6"/>
      <c r="G43" s="6"/>
      <c r="H43" s="6"/>
      <c r="I43" s="16"/>
      <c r="J43" s="12"/>
      <c r="K43" s="3"/>
    </row>
    <row r="44">
      <c r="A44" s="6"/>
      <c r="B44" s="6"/>
      <c r="C44" s="16"/>
      <c r="D44" s="12" t="s">
        <v>262</v>
      </c>
      <c r="E44" s="13" t="s">
        <v>263</v>
      </c>
      <c r="F44" s="6"/>
      <c r="G44" s="6"/>
      <c r="H44" s="6"/>
      <c r="I44" s="16"/>
      <c r="J44" s="12"/>
      <c r="K44" s="3"/>
    </row>
    <row r="45">
      <c r="A45" s="6"/>
      <c r="B45" s="6"/>
      <c r="C45" s="16"/>
      <c r="D45" s="12" t="s">
        <v>262</v>
      </c>
      <c r="E45" s="13" t="s">
        <v>264</v>
      </c>
      <c r="F45" s="6"/>
      <c r="G45" s="6"/>
      <c r="H45" s="6"/>
      <c r="I45" s="16"/>
      <c r="J45" s="12"/>
      <c r="K45" s="3"/>
    </row>
    <row r="46">
      <c r="A46" s="6"/>
      <c r="B46" s="6"/>
      <c r="C46" s="16"/>
      <c r="D46" s="12" t="s">
        <v>265</v>
      </c>
      <c r="E46" s="13" t="s">
        <v>266</v>
      </c>
      <c r="F46" s="6"/>
      <c r="G46" s="6"/>
      <c r="H46" s="6"/>
      <c r="I46" s="16"/>
      <c r="J46" s="12"/>
      <c r="K46" s="3"/>
    </row>
    <row r="47">
      <c r="A47" s="6"/>
      <c r="B47" s="6"/>
      <c r="C47" s="16"/>
      <c r="D47" s="12" t="s">
        <v>267</v>
      </c>
      <c r="E47" s="13" t="s">
        <v>213</v>
      </c>
      <c r="F47" s="6"/>
      <c r="G47" s="6"/>
      <c r="H47" s="6"/>
      <c r="I47" s="16"/>
      <c r="J47" s="12"/>
      <c r="K47" s="3"/>
    </row>
    <row r="48">
      <c r="A48" s="6"/>
      <c r="B48" s="6"/>
      <c r="C48" s="16"/>
      <c r="D48" s="12" t="s">
        <v>268</v>
      </c>
      <c r="E48" s="20" t="s">
        <v>268</v>
      </c>
      <c r="F48" s="6"/>
      <c r="G48" s="6"/>
      <c r="H48" s="6"/>
      <c r="I48" s="16"/>
      <c r="J48" s="12"/>
      <c r="K48" s="4"/>
    </row>
    <row r="49">
      <c r="A49" s="6"/>
      <c r="B49" s="6"/>
      <c r="C49" s="16"/>
      <c r="D49" s="12" t="s">
        <v>242</v>
      </c>
      <c r="E49" s="13" t="s">
        <v>269</v>
      </c>
      <c r="F49" s="6"/>
      <c r="G49" s="6"/>
      <c r="H49" s="6"/>
      <c r="I49" s="16"/>
      <c r="J49" s="12"/>
      <c r="K49" s="3"/>
    </row>
    <row r="50">
      <c r="A50" s="6"/>
      <c r="B50" s="6"/>
      <c r="C50" s="16"/>
      <c r="D50" s="12" t="s">
        <v>242</v>
      </c>
      <c r="E50" s="13" t="s">
        <v>270</v>
      </c>
      <c r="F50" s="6"/>
      <c r="G50" s="6"/>
      <c r="H50" s="6"/>
      <c r="I50" s="16"/>
      <c r="J50" s="12"/>
      <c r="K50" s="3"/>
    </row>
    <row r="51">
      <c r="A51" s="6"/>
      <c r="B51" s="6"/>
      <c r="C51" s="16"/>
      <c r="D51" s="12" t="s">
        <v>242</v>
      </c>
      <c r="E51" s="13" t="s">
        <v>270</v>
      </c>
      <c r="F51" s="6"/>
      <c r="G51" s="6"/>
      <c r="H51" s="6"/>
      <c r="I51" s="16"/>
      <c r="J51" s="12"/>
      <c r="K51" s="3"/>
    </row>
    <row r="52">
      <c r="A52" s="6"/>
      <c r="B52" s="6"/>
      <c r="C52" s="16"/>
      <c r="D52" s="12" t="s">
        <v>242</v>
      </c>
      <c r="E52" s="13" t="s">
        <v>271</v>
      </c>
      <c r="F52" s="6"/>
      <c r="G52" s="6"/>
      <c r="H52" s="6"/>
      <c r="I52" s="16"/>
      <c r="J52" s="12"/>
      <c r="K52" s="3"/>
    </row>
    <row r="53">
      <c r="A53" s="6"/>
      <c r="B53" s="6"/>
      <c r="C53" s="16"/>
      <c r="D53" s="12" t="s">
        <v>242</v>
      </c>
      <c r="E53" s="13" t="s">
        <v>272</v>
      </c>
      <c r="F53" s="6"/>
      <c r="G53" s="6"/>
      <c r="H53" s="6"/>
      <c r="I53" s="16"/>
      <c r="J53" s="12"/>
      <c r="K53" s="3"/>
    </row>
    <row r="54">
      <c r="A54" s="6"/>
      <c r="B54" s="6"/>
      <c r="C54" s="16"/>
      <c r="D54" s="12" t="s">
        <v>242</v>
      </c>
      <c r="E54" s="13" t="s">
        <v>272</v>
      </c>
      <c r="F54" s="6"/>
      <c r="G54" s="6"/>
      <c r="H54" s="6"/>
      <c r="I54" s="16"/>
      <c r="J54" s="12"/>
      <c r="K54" s="3"/>
    </row>
    <row r="55">
      <c r="A55" s="6"/>
      <c r="B55" s="6"/>
      <c r="C55" s="16"/>
      <c r="D55" s="12" t="s">
        <v>242</v>
      </c>
      <c r="E55" s="13" t="s">
        <v>273</v>
      </c>
      <c r="F55" s="6"/>
      <c r="G55" s="6"/>
      <c r="H55" s="6"/>
      <c r="I55" s="16"/>
      <c r="J55" s="12"/>
      <c r="K55" s="3"/>
    </row>
    <row r="56">
      <c r="A56" s="6"/>
      <c r="B56" s="6"/>
      <c r="C56" s="16"/>
      <c r="D56" s="12" t="s">
        <v>242</v>
      </c>
      <c r="E56" s="13" t="s">
        <v>274</v>
      </c>
      <c r="F56" s="6"/>
      <c r="G56" s="6"/>
      <c r="H56" s="6"/>
      <c r="I56" s="16"/>
      <c r="J56" s="12"/>
      <c r="K56" s="3"/>
    </row>
    <row r="57">
      <c r="A57" s="6"/>
      <c r="B57" s="6"/>
      <c r="C57" s="16"/>
      <c r="D57" s="12" t="s">
        <v>242</v>
      </c>
      <c r="E57" s="13" t="s">
        <v>275</v>
      </c>
      <c r="F57" s="6"/>
      <c r="G57" s="6"/>
      <c r="H57" s="6"/>
      <c r="I57" s="16"/>
      <c r="J57" s="12"/>
      <c r="K57" s="3"/>
    </row>
    <row r="58">
      <c r="A58" s="6"/>
      <c r="B58" s="6"/>
      <c r="C58" s="16"/>
      <c r="D58" s="12" t="s">
        <v>242</v>
      </c>
      <c r="E58" s="13" t="s">
        <v>276</v>
      </c>
      <c r="F58" s="6"/>
      <c r="G58" s="6"/>
      <c r="H58" s="6"/>
      <c r="I58" s="16"/>
      <c r="J58" s="12"/>
      <c r="K58" s="3"/>
    </row>
    <row r="59">
      <c r="A59" s="6"/>
      <c r="B59" s="6"/>
      <c r="C59" s="16"/>
      <c r="D59" s="12" t="s">
        <v>242</v>
      </c>
      <c r="E59" s="13" t="s">
        <v>276</v>
      </c>
      <c r="F59" s="6"/>
      <c r="G59" s="6"/>
      <c r="H59" s="6"/>
      <c r="I59" s="16"/>
      <c r="J59" s="12"/>
      <c r="K59" s="3"/>
    </row>
    <row r="60">
      <c r="A60" s="6"/>
      <c r="B60" s="6"/>
      <c r="C60" s="16"/>
      <c r="D60" s="12" t="s">
        <v>242</v>
      </c>
      <c r="E60" s="13" t="s">
        <v>277</v>
      </c>
      <c r="F60" s="6"/>
      <c r="G60" s="6"/>
      <c r="H60" s="6"/>
      <c r="I60" s="16"/>
      <c r="J60" s="12"/>
      <c r="K60" s="3"/>
    </row>
    <row r="61">
      <c r="A61" s="6"/>
      <c r="B61" s="6"/>
      <c r="C61" s="16"/>
      <c r="D61" s="12" t="s">
        <v>242</v>
      </c>
      <c r="E61" s="13" t="s">
        <v>278</v>
      </c>
      <c r="F61" s="6"/>
      <c r="G61" s="6"/>
      <c r="H61" s="6"/>
      <c r="I61" s="16"/>
      <c r="J61" s="12"/>
      <c r="K61" s="3"/>
    </row>
    <row r="62">
      <c r="A62" s="6"/>
      <c r="B62" s="6"/>
      <c r="C62" s="16"/>
      <c r="D62" s="12" t="s">
        <v>279</v>
      </c>
      <c r="E62" s="13" t="s">
        <v>280</v>
      </c>
      <c r="F62" s="6"/>
      <c r="G62" s="6"/>
      <c r="H62" s="6"/>
      <c r="I62" s="16"/>
      <c r="J62" s="12"/>
      <c r="K62" s="3"/>
    </row>
    <row r="63">
      <c r="A63" s="6"/>
      <c r="B63" s="6"/>
      <c r="C63" s="16"/>
      <c r="D63" s="12" t="s">
        <v>281</v>
      </c>
      <c r="E63" s="13" t="s">
        <v>282</v>
      </c>
      <c r="F63" s="6"/>
      <c r="G63" s="6"/>
      <c r="H63" s="6"/>
      <c r="I63" s="16"/>
      <c r="J63" s="12"/>
      <c r="K63" s="3"/>
    </row>
    <row r="64">
      <c r="A64" s="6"/>
      <c r="B64" s="6"/>
      <c r="C64" s="16"/>
      <c r="D64" s="12" t="s">
        <v>283</v>
      </c>
      <c r="E64" s="13" t="s">
        <v>282</v>
      </c>
      <c r="F64" s="6"/>
      <c r="G64" s="6"/>
      <c r="H64" s="6"/>
      <c r="I64" s="16"/>
      <c r="J64" s="12"/>
      <c r="K64" s="3"/>
    </row>
    <row r="65">
      <c r="A65" s="6"/>
      <c r="B65" s="6"/>
      <c r="C65" s="16"/>
      <c r="D65" s="12" t="s">
        <v>281</v>
      </c>
      <c r="E65" s="13" t="s">
        <v>284</v>
      </c>
      <c r="F65" s="6"/>
      <c r="G65" s="6"/>
      <c r="H65" s="6"/>
      <c r="I65" s="16"/>
      <c r="J65" s="12"/>
      <c r="K65" s="3"/>
    </row>
    <row r="66">
      <c r="A66" s="6"/>
      <c r="B66" s="6"/>
      <c r="C66" s="21"/>
      <c r="D66" s="22" t="s">
        <v>281</v>
      </c>
      <c r="E66" s="13" t="s">
        <v>285</v>
      </c>
      <c r="F66" s="6"/>
      <c r="G66" s="6"/>
      <c r="H66" s="6"/>
      <c r="I66" s="23"/>
      <c r="J66" s="24"/>
      <c r="K66" s="3"/>
    </row>
    <row r="67">
      <c r="A67" s="6"/>
      <c r="B67" s="6"/>
      <c r="C67" s="19"/>
      <c r="D67" s="12" t="s">
        <v>286</v>
      </c>
      <c r="E67" s="13" t="s">
        <v>287</v>
      </c>
      <c r="F67" s="6"/>
      <c r="G67" s="6"/>
      <c r="H67" s="6"/>
      <c r="I67" s="19"/>
      <c r="J67" s="12"/>
      <c r="K67" s="3"/>
    </row>
    <row r="68">
      <c r="A68" s="6"/>
      <c r="B68" s="6"/>
      <c r="C68" s="19"/>
      <c r="D68" s="12" t="s">
        <v>286</v>
      </c>
      <c r="E68" s="13" t="s">
        <v>288</v>
      </c>
      <c r="F68" s="6"/>
      <c r="G68" s="6"/>
      <c r="H68" s="6"/>
      <c r="I68" s="19"/>
      <c r="J68" s="12"/>
      <c r="K68" s="3"/>
    </row>
    <row r="69">
      <c r="A69" s="6"/>
      <c r="B69" s="6"/>
      <c r="C69" s="19"/>
      <c r="D69" s="12" t="s">
        <v>286</v>
      </c>
      <c r="E69" s="13" t="s">
        <v>289</v>
      </c>
      <c r="F69" s="6"/>
      <c r="G69" s="6"/>
      <c r="H69" s="6"/>
      <c r="I69" s="19"/>
      <c r="J69" s="12"/>
      <c r="K69" s="3"/>
    </row>
    <row r="70">
      <c r="A70" s="6"/>
      <c r="B70" s="6"/>
      <c r="C70" s="19"/>
      <c r="D70" s="12" t="s">
        <v>286</v>
      </c>
      <c r="E70" s="13" t="s">
        <v>290</v>
      </c>
      <c r="F70" s="6"/>
      <c r="G70" s="6"/>
      <c r="H70" s="6"/>
      <c r="I70" s="19"/>
      <c r="J70" s="12"/>
      <c r="K70" s="3"/>
    </row>
    <row r="71">
      <c r="A71" s="6"/>
      <c r="B71" s="6"/>
      <c r="C71" s="19"/>
      <c r="D71" s="12" t="s">
        <v>286</v>
      </c>
      <c r="E71" s="13" t="s">
        <v>291</v>
      </c>
      <c r="F71" s="6"/>
      <c r="G71" s="6"/>
      <c r="H71" s="6"/>
      <c r="I71" s="19"/>
      <c r="J71" s="12"/>
      <c r="K71" s="3"/>
    </row>
    <row r="72">
      <c r="A72" s="6"/>
      <c r="B72" s="6"/>
      <c r="C72" s="19"/>
      <c r="D72" s="12" t="s">
        <v>286</v>
      </c>
      <c r="E72" s="13" t="s">
        <v>291</v>
      </c>
      <c r="F72" s="6"/>
      <c r="G72" s="6"/>
      <c r="H72" s="6"/>
      <c r="I72" s="19"/>
      <c r="J72" s="12"/>
      <c r="K72" s="3"/>
    </row>
    <row r="73">
      <c r="A73" s="6"/>
      <c r="B73" s="6"/>
      <c r="C73" s="19"/>
      <c r="D73" s="12" t="s">
        <v>286</v>
      </c>
      <c r="E73" s="13" t="s">
        <v>292</v>
      </c>
      <c r="F73" s="6"/>
      <c r="G73" s="6"/>
      <c r="H73" s="6"/>
      <c r="I73" s="19"/>
      <c r="J73" s="12"/>
      <c r="K73" s="3"/>
    </row>
    <row r="74">
      <c r="A74" s="6"/>
      <c r="B74" s="6"/>
      <c r="C74" s="19"/>
      <c r="D74" s="12" t="s">
        <v>242</v>
      </c>
      <c r="E74" s="13" t="s">
        <v>293</v>
      </c>
      <c r="F74" s="6"/>
      <c r="G74" s="6"/>
      <c r="H74" s="6"/>
      <c r="I74" s="19"/>
      <c r="J74" s="12"/>
      <c r="K74" s="3"/>
    </row>
    <row r="75">
      <c r="A75" s="6"/>
      <c r="B75" s="6"/>
      <c r="C75" s="19"/>
      <c r="D75" s="12" t="s">
        <v>242</v>
      </c>
      <c r="E75" s="13" t="s">
        <v>294</v>
      </c>
      <c r="F75" s="6"/>
      <c r="G75" s="6"/>
      <c r="H75" s="6"/>
      <c r="I75" s="19"/>
      <c r="J75" s="12"/>
      <c r="K75" s="3"/>
    </row>
    <row r="76">
      <c r="A76" s="6"/>
      <c r="B76" s="6"/>
      <c r="C76" s="19"/>
      <c r="D76" s="12" t="s">
        <v>242</v>
      </c>
      <c r="E76" s="13" t="s">
        <v>295</v>
      </c>
      <c r="F76" s="6"/>
      <c r="G76" s="6"/>
      <c r="H76" s="6"/>
      <c r="I76" s="19"/>
      <c r="J76" s="12"/>
      <c r="K76" s="3"/>
    </row>
    <row r="77">
      <c r="A77" s="6"/>
      <c r="B77" s="6"/>
      <c r="C77" s="19"/>
      <c r="D77" s="12" t="s">
        <v>242</v>
      </c>
      <c r="E77" s="13" t="s">
        <v>296</v>
      </c>
      <c r="F77" s="6"/>
      <c r="G77" s="6"/>
      <c r="H77" s="6"/>
      <c r="I77" s="19"/>
      <c r="J77" s="12"/>
      <c r="K77" s="3"/>
    </row>
    <row r="78">
      <c r="A78" s="6"/>
      <c r="B78" s="6"/>
      <c r="C78" s="19"/>
      <c r="D78" s="12" t="s">
        <v>242</v>
      </c>
      <c r="E78" s="13" t="s">
        <v>297</v>
      </c>
      <c r="F78" s="6"/>
      <c r="G78" s="6"/>
      <c r="H78" s="6"/>
      <c r="I78" s="19"/>
      <c r="J78" s="12"/>
      <c r="K78" s="3"/>
    </row>
    <row r="79">
      <c r="A79" s="6"/>
      <c r="B79" s="6"/>
      <c r="C79" s="19"/>
      <c r="D79" s="12" t="s">
        <v>298</v>
      </c>
      <c r="E79" s="13" t="s">
        <v>299</v>
      </c>
      <c r="F79" s="6"/>
      <c r="G79" s="6"/>
      <c r="H79" s="6"/>
      <c r="I79" s="19"/>
      <c r="J79" s="12"/>
      <c r="K79" s="3"/>
    </row>
    <row r="80">
      <c r="A80" s="6"/>
      <c r="B80" s="6"/>
      <c r="C80" s="19"/>
      <c r="D80" s="12" t="s">
        <v>237</v>
      </c>
      <c r="E80" s="13" t="s">
        <v>300</v>
      </c>
      <c r="F80" s="6"/>
      <c r="G80" s="6"/>
      <c r="H80" s="6"/>
      <c r="I80" s="19"/>
      <c r="J80" s="12"/>
      <c r="K80" s="3"/>
    </row>
    <row r="81">
      <c r="A81" s="6"/>
      <c r="B81" s="6"/>
      <c r="C81" s="19"/>
      <c r="D81" s="12" t="s">
        <v>133</v>
      </c>
      <c r="E81" s="13" t="s">
        <v>301</v>
      </c>
      <c r="F81" s="6"/>
      <c r="G81" s="6"/>
      <c r="H81" s="6"/>
      <c r="I81" s="19"/>
      <c r="J81" s="12"/>
      <c r="K81" s="3"/>
    </row>
    <row r="82">
      <c r="A82" s="6"/>
      <c r="B82" s="6"/>
      <c r="C82" s="19"/>
      <c r="D82" s="12" t="s">
        <v>133</v>
      </c>
      <c r="E82" s="13" t="s">
        <v>302</v>
      </c>
      <c r="F82" s="6"/>
      <c r="G82" s="6"/>
      <c r="H82" s="6"/>
      <c r="I82" s="19"/>
      <c r="J82" s="12"/>
      <c r="K82" s="3"/>
    </row>
    <row r="83">
      <c r="A83" s="6"/>
      <c r="B83" s="6"/>
      <c r="C83" s="19"/>
      <c r="D83" s="12" t="s">
        <v>133</v>
      </c>
      <c r="E83" s="13" t="s">
        <v>303</v>
      </c>
      <c r="F83" s="6"/>
      <c r="G83" s="6"/>
      <c r="H83" s="6"/>
      <c r="I83" s="19"/>
      <c r="J83" s="12"/>
      <c r="K83" s="3"/>
    </row>
    <row r="84">
      <c r="A84" s="6"/>
      <c r="B84" s="6"/>
      <c r="C84" s="19"/>
      <c r="D84" s="12" t="s">
        <v>133</v>
      </c>
      <c r="E84" s="13" t="s">
        <v>304</v>
      </c>
      <c r="F84" s="6"/>
      <c r="G84" s="6"/>
      <c r="H84" s="6"/>
      <c r="I84" s="19"/>
      <c r="J84" s="12"/>
      <c r="K84" s="3"/>
    </row>
    <row r="85">
      <c r="A85" s="6"/>
      <c r="B85" s="6"/>
      <c r="C85" s="19"/>
      <c r="D85" s="12" t="s">
        <v>133</v>
      </c>
      <c r="E85" s="13" t="s">
        <v>305</v>
      </c>
      <c r="F85" s="6"/>
      <c r="G85" s="6"/>
      <c r="H85" s="6"/>
      <c r="I85" s="19"/>
      <c r="J85" s="12"/>
      <c r="K85" s="3"/>
    </row>
    <row r="86">
      <c r="A86" s="6"/>
      <c r="B86" s="6"/>
      <c r="C86" s="19"/>
      <c r="D86" s="12" t="s">
        <v>133</v>
      </c>
      <c r="E86" s="13" t="s">
        <v>306</v>
      </c>
      <c r="F86" s="6"/>
      <c r="G86" s="6"/>
      <c r="H86" s="6"/>
      <c r="I86" s="19"/>
      <c r="J86" s="12"/>
      <c r="K86" s="3"/>
    </row>
    <row r="87">
      <c r="A87" s="6"/>
      <c r="B87" s="6"/>
      <c r="C87" s="19"/>
      <c r="D87" s="12" t="s">
        <v>133</v>
      </c>
      <c r="E87" s="13" t="s">
        <v>307</v>
      </c>
      <c r="F87" s="6"/>
      <c r="G87" s="6"/>
      <c r="H87" s="6"/>
      <c r="I87" s="19"/>
      <c r="J87" s="12"/>
      <c r="K87" s="3"/>
    </row>
    <row r="88">
      <c r="A88" s="6"/>
      <c r="B88" s="6"/>
      <c r="C88" s="19"/>
      <c r="D88" s="12" t="s">
        <v>133</v>
      </c>
      <c r="E88" s="13" t="s">
        <v>308</v>
      </c>
      <c r="F88" s="6"/>
      <c r="G88" s="6"/>
      <c r="H88" s="6"/>
      <c r="I88" s="19"/>
      <c r="J88" s="12"/>
      <c r="K88" s="3"/>
    </row>
    <row r="89">
      <c r="A89" s="6"/>
      <c r="B89" s="6"/>
      <c r="C89" s="19"/>
      <c r="D89" s="12" t="s">
        <v>133</v>
      </c>
      <c r="E89" s="13" t="s">
        <v>309</v>
      </c>
      <c r="F89" s="6"/>
      <c r="G89" s="6"/>
      <c r="H89" s="6"/>
      <c r="I89" s="19"/>
      <c r="J89" s="12"/>
      <c r="K89" s="3"/>
    </row>
    <row r="90">
      <c r="A90" s="6"/>
      <c r="B90" s="6"/>
      <c r="C90" s="19"/>
      <c r="D90" s="12" t="s">
        <v>283</v>
      </c>
      <c r="E90" s="13" t="s">
        <v>310</v>
      </c>
      <c r="F90" s="6"/>
      <c r="G90" s="6"/>
      <c r="H90" s="6"/>
      <c r="I90" s="19"/>
      <c r="J90" s="12"/>
      <c r="K90" s="3"/>
    </row>
    <row r="91">
      <c r="A91" s="6"/>
      <c r="B91" s="6"/>
      <c r="C91" s="19"/>
      <c r="D91" s="12" t="s">
        <v>311</v>
      </c>
      <c r="E91" s="13" t="s">
        <v>312</v>
      </c>
      <c r="F91" s="6"/>
      <c r="G91" s="6"/>
      <c r="H91" s="6"/>
      <c r="I91" s="19"/>
      <c r="J91" s="12"/>
      <c r="K91" s="3"/>
    </row>
    <row r="92">
      <c r="A92" s="6"/>
      <c r="B92" s="6"/>
      <c r="C92" s="19"/>
      <c r="D92" s="12" t="s">
        <v>313</v>
      </c>
      <c r="E92" s="13" t="s">
        <v>314</v>
      </c>
      <c r="F92" s="6"/>
      <c r="G92" s="6"/>
      <c r="H92" s="6"/>
      <c r="I92" s="19"/>
      <c r="J92" s="12"/>
      <c r="K92" s="3"/>
    </row>
    <row r="93">
      <c r="A93" s="6"/>
      <c r="B93" s="6"/>
      <c r="C93" s="19"/>
      <c r="D93" s="12" t="s">
        <v>242</v>
      </c>
      <c r="E93" s="13" t="s">
        <v>315</v>
      </c>
      <c r="F93" s="6"/>
      <c r="G93" s="6"/>
      <c r="H93" s="6"/>
      <c r="I93" s="19"/>
      <c r="J93" s="12"/>
      <c r="K93" s="3"/>
    </row>
    <row r="94">
      <c r="A94" s="6"/>
      <c r="B94" s="6"/>
      <c r="C94" s="16"/>
      <c r="D94" s="12" t="s">
        <v>262</v>
      </c>
      <c r="E94" s="13" t="s">
        <v>316</v>
      </c>
      <c r="F94" s="6"/>
      <c r="G94" s="6"/>
      <c r="H94" s="6"/>
      <c r="I94" s="16"/>
      <c r="J94" s="12"/>
      <c r="K94" s="3"/>
    </row>
    <row r="95">
      <c r="A95" s="6"/>
      <c r="B95" s="6"/>
      <c r="C95" s="19"/>
      <c r="D95" s="12" t="s">
        <v>317</v>
      </c>
      <c r="E95" s="13" t="s">
        <v>317</v>
      </c>
      <c r="F95" s="6"/>
      <c r="G95" s="6"/>
      <c r="H95" s="6"/>
      <c r="I95" s="19"/>
      <c r="J95" s="12"/>
      <c r="K95" s="3"/>
    </row>
    <row r="96">
      <c r="A96" s="6"/>
      <c r="B96" s="6"/>
      <c r="C96" s="19"/>
      <c r="D96" s="12" t="s">
        <v>318</v>
      </c>
      <c r="E96" s="13" t="s">
        <v>59</v>
      </c>
      <c r="F96" s="6"/>
      <c r="G96" s="6"/>
      <c r="H96" s="6"/>
      <c r="I96" s="19"/>
      <c r="J96" s="12"/>
      <c r="K96" s="3"/>
    </row>
    <row r="97">
      <c r="A97" s="6"/>
      <c r="B97" s="6"/>
      <c r="C97" s="16"/>
      <c r="D97" s="12" t="s">
        <v>262</v>
      </c>
      <c r="E97" s="13" t="s">
        <v>319</v>
      </c>
      <c r="F97" s="6"/>
      <c r="G97" s="6"/>
      <c r="H97" s="6"/>
      <c r="I97" s="16"/>
      <c r="J97" s="12"/>
      <c r="K97" s="3"/>
    </row>
    <row r="98">
      <c r="A98" s="6"/>
      <c r="B98" s="6"/>
      <c r="C98" s="19"/>
      <c r="D98" s="12" t="s">
        <v>320</v>
      </c>
      <c r="E98" s="13" t="s">
        <v>321</v>
      </c>
      <c r="F98" s="6"/>
      <c r="G98" s="6"/>
      <c r="H98" s="6"/>
      <c r="I98" s="19"/>
      <c r="J98" s="12"/>
      <c r="K98" s="3"/>
    </row>
    <row r="99">
      <c r="A99" s="6"/>
      <c r="B99" s="6"/>
      <c r="C99" s="19"/>
      <c r="D99" s="12" t="s">
        <v>322</v>
      </c>
      <c r="E99" s="13" t="s">
        <v>323</v>
      </c>
      <c r="F99" s="6"/>
      <c r="G99" s="6"/>
      <c r="H99" s="6"/>
      <c r="I99" s="19"/>
      <c r="J99" s="12"/>
      <c r="K99" s="3"/>
    </row>
    <row r="100">
      <c r="A100" s="6"/>
      <c r="B100" s="6"/>
      <c r="C100" s="19"/>
      <c r="D100" s="12" t="s">
        <v>322</v>
      </c>
      <c r="E100" s="13" t="s">
        <v>324</v>
      </c>
      <c r="F100" s="6"/>
      <c r="G100" s="6"/>
      <c r="H100" s="6"/>
      <c r="I100" s="19"/>
      <c r="J100" s="12"/>
      <c r="K100" s="3"/>
    </row>
    <row r="101">
      <c r="A101" s="6"/>
      <c r="B101" s="6"/>
      <c r="C101" s="19"/>
      <c r="D101" s="12" t="s">
        <v>322</v>
      </c>
      <c r="E101" s="13" t="s">
        <v>325</v>
      </c>
      <c r="F101" s="6"/>
      <c r="G101" s="6"/>
      <c r="H101" s="6"/>
      <c r="I101" s="19"/>
      <c r="J101" s="12"/>
      <c r="K101" s="3"/>
    </row>
    <row r="102">
      <c r="A102" s="6"/>
      <c r="B102" s="6"/>
      <c r="C102" s="19"/>
      <c r="D102" s="12" t="s">
        <v>322</v>
      </c>
      <c r="E102" s="13" t="s">
        <v>326</v>
      </c>
      <c r="F102" s="6"/>
      <c r="G102" s="6"/>
      <c r="H102" s="6"/>
      <c r="I102" s="19"/>
      <c r="J102" s="12"/>
      <c r="K102" s="3"/>
    </row>
    <row r="103">
      <c r="A103" s="6"/>
      <c r="B103" s="6"/>
      <c r="C103" s="19"/>
      <c r="D103" s="12" t="s">
        <v>322</v>
      </c>
      <c r="E103" s="13" t="s">
        <v>327</v>
      </c>
      <c r="F103" s="6"/>
      <c r="G103" s="6"/>
      <c r="H103" s="6"/>
      <c r="I103" s="19"/>
      <c r="J103" s="12"/>
      <c r="K103" s="3"/>
    </row>
    <row r="104">
      <c r="A104" s="6"/>
      <c r="B104" s="6"/>
      <c r="C104" s="19"/>
      <c r="D104" s="12" t="s">
        <v>322</v>
      </c>
      <c r="E104" s="13" t="s">
        <v>328</v>
      </c>
      <c r="F104" s="6"/>
      <c r="G104" s="6"/>
      <c r="H104" s="6"/>
      <c r="I104" s="19"/>
      <c r="J104" s="12"/>
      <c r="K104" s="3"/>
    </row>
    <row r="105">
      <c r="A105" s="6"/>
      <c r="B105" s="6"/>
      <c r="C105" s="19"/>
      <c r="D105" s="12" t="s">
        <v>322</v>
      </c>
      <c r="E105" s="13" t="s">
        <v>329</v>
      </c>
      <c r="F105" s="6"/>
      <c r="G105" s="6"/>
      <c r="H105" s="6"/>
      <c r="I105" s="19"/>
      <c r="J105" s="12"/>
      <c r="K105" s="3"/>
    </row>
    <row r="106">
      <c r="A106" s="6"/>
      <c r="B106" s="6"/>
      <c r="C106" s="19"/>
      <c r="D106" s="12" t="s">
        <v>322</v>
      </c>
      <c r="E106" s="13" t="s">
        <v>330</v>
      </c>
      <c r="F106" s="6"/>
      <c r="G106" s="6"/>
      <c r="H106" s="6"/>
      <c r="I106" s="19"/>
      <c r="J106" s="12"/>
      <c r="K106" s="3"/>
    </row>
    <row r="107">
      <c r="A107" s="6"/>
      <c r="B107" s="6"/>
      <c r="C107" s="19"/>
      <c r="D107" s="12" t="s">
        <v>322</v>
      </c>
      <c r="E107" s="13" t="s">
        <v>331</v>
      </c>
      <c r="F107" s="6"/>
      <c r="G107" s="6"/>
      <c r="H107" s="6"/>
      <c r="I107" s="19"/>
      <c r="J107" s="12"/>
      <c r="K107" s="3"/>
    </row>
    <row r="108">
      <c r="A108" s="6"/>
      <c r="B108" s="6"/>
      <c r="C108" s="19"/>
      <c r="D108" s="12" t="s">
        <v>322</v>
      </c>
      <c r="E108" s="13" t="s">
        <v>332</v>
      </c>
      <c r="F108" s="6"/>
      <c r="G108" s="6"/>
      <c r="H108" s="6"/>
      <c r="I108" s="19"/>
      <c r="J108" s="12"/>
      <c r="K108" s="3"/>
    </row>
    <row r="109">
      <c r="A109" s="6"/>
      <c r="B109" s="6"/>
      <c r="C109" s="19"/>
      <c r="D109" s="12" t="s">
        <v>322</v>
      </c>
      <c r="E109" s="13" t="s">
        <v>333</v>
      </c>
      <c r="F109" s="6"/>
      <c r="G109" s="6"/>
      <c r="H109" s="6"/>
      <c r="I109" s="19"/>
      <c r="J109" s="12"/>
      <c r="K109" s="3"/>
    </row>
    <row r="110">
      <c r="A110" s="6"/>
      <c r="B110" s="6"/>
      <c r="C110" s="19"/>
      <c r="D110" s="12" t="s">
        <v>322</v>
      </c>
      <c r="E110" s="13" t="s">
        <v>334</v>
      </c>
      <c r="F110" s="6"/>
      <c r="G110" s="6"/>
      <c r="H110" s="6"/>
      <c r="I110" s="19"/>
      <c r="J110" s="12"/>
      <c r="K110" s="3"/>
    </row>
    <row r="111">
      <c r="A111" s="6"/>
      <c r="B111" s="6"/>
      <c r="C111" s="19"/>
      <c r="D111" s="12" t="s">
        <v>322</v>
      </c>
      <c r="E111" s="13" t="s">
        <v>335</v>
      </c>
      <c r="F111" s="6"/>
      <c r="G111" s="6"/>
      <c r="H111" s="6"/>
      <c r="I111" s="19"/>
      <c r="J111" s="12"/>
      <c r="K111" s="3"/>
    </row>
    <row r="112">
      <c r="A112" s="6"/>
      <c r="B112" s="6"/>
      <c r="C112" s="19"/>
      <c r="D112" s="12" t="s">
        <v>322</v>
      </c>
      <c r="E112" s="13" t="s">
        <v>336</v>
      </c>
      <c r="F112" s="6"/>
      <c r="G112" s="6"/>
      <c r="H112" s="6"/>
      <c r="I112" s="19"/>
      <c r="J112" s="12"/>
      <c r="K112" s="3"/>
    </row>
    <row r="113">
      <c r="A113" s="6"/>
      <c r="B113" s="6"/>
      <c r="C113" s="19"/>
      <c r="D113" s="12" t="s">
        <v>322</v>
      </c>
      <c r="E113" s="7"/>
      <c r="F113" s="6"/>
      <c r="G113" s="6"/>
      <c r="H113" s="6"/>
      <c r="I113" s="19"/>
      <c r="J113" s="12"/>
      <c r="K113" s="3"/>
    </row>
    <row r="114">
      <c r="A114" s="6"/>
      <c r="B114" s="6"/>
      <c r="C114" s="19"/>
      <c r="D114" s="12" t="s">
        <v>322</v>
      </c>
      <c r="E114" s="7"/>
      <c r="F114" s="6"/>
      <c r="G114" s="6"/>
      <c r="H114" s="6"/>
      <c r="I114" s="19"/>
      <c r="J114" s="12"/>
      <c r="K114" s="3"/>
    </row>
    <row r="115">
      <c r="A115" s="6"/>
      <c r="B115" s="6"/>
      <c r="C115" s="19"/>
      <c r="D115" s="12" t="s">
        <v>322</v>
      </c>
      <c r="E115" s="7"/>
      <c r="F115" s="6"/>
      <c r="G115" s="6"/>
      <c r="H115" s="6"/>
      <c r="I115" s="19"/>
      <c r="J115" s="12"/>
      <c r="K115" s="3"/>
    </row>
    <row r="116">
      <c r="A116" s="6"/>
      <c r="B116" s="6"/>
      <c r="C116" s="19"/>
      <c r="D116" s="12" t="s">
        <v>322</v>
      </c>
      <c r="E116" s="7"/>
      <c r="F116" s="6"/>
      <c r="G116" s="6"/>
      <c r="H116" s="6"/>
      <c r="I116" s="19"/>
      <c r="J116" s="12"/>
      <c r="K116" s="3"/>
    </row>
    <row r="117">
      <c r="A117" s="6"/>
      <c r="B117" s="6"/>
      <c r="C117" s="19"/>
      <c r="D117" s="12" t="s">
        <v>262</v>
      </c>
      <c r="E117" s="7"/>
      <c r="F117" s="6"/>
      <c r="G117" s="6"/>
      <c r="H117" s="6"/>
      <c r="I117" s="19"/>
      <c r="J117" s="12"/>
      <c r="K117" s="3"/>
    </row>
    <row r="118">
      <c r="A118" s="6"/>
      <c r="B118" s="6"/>
      <c r="C118" s="19"/>
      <c r="D118" s="12" t="s">
        <v>337</v>
      </c>
      <c r="E118" s="7"/>
      <c r="F118" s="6"/>
      <c r="G118" s="6"/>
      <c r="H118" s="6"/>
      <c r="I118" s="19"/>
      <c r="J118" s="12"/>
      <c r="K118" s="3"/>
    </row>
    <row r="119">
      <c r="A119" s="6"/>
      <c r="B119" s="6"/>
      <c r="C119" s="19"/>
      <c r="D119" s="12" t="s">
        <v>338</v>
      </c>
      <c r="E119" s="7"/>
      <c r="F119" s="6"/>
      <c r="G119" s="6"/>
      <c r="H119" s="6"/>
      <c r="I119" s="19"/>
      <c r="J119" s="12"/>
      <c r="K119" s="3"/>
    </row>
    <row r="120">
      <c r="A120" s="6"/>
      <c r="B120" s="6"/>
      <c r="C120" s="19"/>
      <c r="D120" s="12" t="s">
        <v>339</v>
      </c>
      <c r="E120" s="7"/>
      <c r="F120" s="6"/>
      <c r="G120" s="6"/>
      <c r="H120" s="6"/>
      <c r="I120" s="19"/>
      <c r="J120" s="12"/>
      <c r="K120" s="3"/>
    </row>
    <row r="121">
      <c r="A121" s="6"/>
      <c r="B121" s="6"/>
      <c r="C121" s="19"/>
      <c r="D121" s="12" t="s">
        <v>339</v>
      </c>
      <c r="E121" s="7"/>
      <c r="F121" s="6"/>
      <c r="G121" s="6"/>
      <c r="H121" s="6"/>
      <c r="I121" s="19"/>
      <c r="J121" s="12"/>
      <c r="K121" s="3"/>
    </row>
    <row r="122">
      <c r="A122" s="6"/>
      <c r="B122" s="6"/>
      <c r="C122" s="19"/>
      <c r="D122" s="12" t="s">
        <v>340</v>
      </c>
      <c r="E122" s="7"/>
      <c r="F122" s="6"/>
      <c r="G122" s="6"/>
      <c r="H122" s="6"/>
      <c r="I122" s="19"/>
      <c r="J122" s="12"/>
      <c r="K122" s="3"/>
    </row>
    <row r="123">
      <c r="A123" s="6"/>
      <c r="B123" s="6"/>
      <c r="C123" s="19"/>
      <c r="D123" s="12" t="s">
        <v>341</v>
      </c>
      <c r="E123" s="7"/>
      <c r="F123" s="6"/>
      <c r="G123" s="6"/>
      <c r="H123" s="6"/>
      <c r="I123" s="19"/>
      <c r="J123" s="12"/>
      <c r="K123" s="3"/>
    </row>
    <row r="124">
      <c r="A124" s="6"/>
      <c r="B124" s="6"/>
      <c r="C124" s="19"/>
      <c r="D124" s="12" t="s">
        <v>342</v>
      </c>
      <c r="E124" s="7"/>
      <c r="F124" s="6"/>
      <c r="G124" s="6"/>
      <c r="H124" s="6"/>
      <c r="I124" s="19"/>
      <c r="J124" s="12"/>
      <c r="K124" s="3"/>
    </row>
    <row r="125">
      <c r="A125" s="6"/>
      <c r="B125" s="6"/>
      <c r="C125" s="19"/>
      <c r="D125" s="12" t="s">
        <v>343</v>
      </c>
      <c r="E125" s="7"/>
      <c r="F125" s="6"/>
      <c r="G125" s="6"/>
      <c r="H125" s="6"/>
      <c r="I125" s="19"/>
      <c r="J125" s="12"/>
      <c r="K125" s="3"/>
    </row>
    <row r="126">
      <c r="A126" s="6"/>
      <c r="B126" s="6"/>
      <c r="C126" s="19"/>
      <c r="D126" s="12" t="s">
        <v>344</v>
      </c>
      <c r="E126" s="7"/>
      <c r="F126" s="6"/>
      <c r="G126" s="6"/>
      <c r="H126" s="6"/>
      <c r="I126" s="19"/>
      <c r="J126" s="12"/>
      <c r="K126" s="3"/>
    </row>
    <row r="127">
      <c r="A127" s="6"/>
      <c r="B127" s="6"/>
      <c r="C127" s="19"/>
      <c r="D127" s="12" t="s">
        <v>345</v>
      </c>
      <c r="E127" s="7"/>
      <c r="F127" s="6"/>
      <c r="G127" s="6"/>
      <c r="H127" s="6"/>
      <c r="I127" s="19"/>
      <c r="J127" s="12"/>
      <c r="K127" s="3"/>
    </row>
    <row r="128">
      <c r="A128" s="6"/>
      <c r="B128" s="6"/>
      <c r="C128" s="19"/>
      <c r="D128" s="12" t="s">
        <v>346</v>
      </c>
      <c r="E128" s="7"/>
      <c r="F128" s="6"/>
      <c r="G128" s="6"/>
      <c r="H128" s="6"/>
      <c r="I128" s="19"/>
      <c r="J128" s="12"/>
      <c r="K128" s="3"/>
    </row>
    <row r="129">
      <c r="A129" s="6"/>
      <c r="B129" s="6"/>
      <c r="C129" s="19"/>
      <c r="D129" s="12" t="s">
        <v>347</v>
      </c>
      <c r="E129" s="7"/>
      <c r="F129" s="6"/>
      <c r="G129" s="6"/>
      <c r="H129" s="6"/>
      <c r="I129" s="19"/>
      <c r="J129" s="12"/>
      <c r="K129" s="3"/>
    </row>
    <row r="130">
      <c r="A130" s="6"/>
      <c r="B130" s="6"/>
      <c r="C130" s="19"/>
      <c r="D130" s="12" t="s">
        <v>348</v>
      </c>
      <c r="E130" s="7"/>
      <c r="F130" s="6"/>
      <c r="G130" s="6"/>
      <c r="H130" s="6"/>
      <c r="I130" s="19"/>
      <c r="J130" s="12"/>
      <c r="K130" s="3"/>
    </row>
    <row r="131">
      <c r="A131" s="6"/>
      <c r="B131" s="6"/>
      <c r="C131" s="19"/>
      <c r="D131" s="12" t="s">
        <v>349</v>
      </c>
      <c r="E131" s="7"/>
      <c r="F131" s="6"/>
      <c r="G131" s="6"/>
      <c r="H131" s="6"/>
      <c r="I131" s="19"/>
      <c r="J131" s="12"/>
      <c r="K131" s="3"/>
    </row>
    <row r="132">
      <c r="A132" s="6"/>
      <c r="B132" s="6"/>
      <c r="C132" s="19"/>
      <c r="D132" s="12" t="s">
        <v>350</v>
      </c>
      <c r="E132" s="7"/>
      <c r="F132" s="6"/>
      <c r="G132" s="6"/>
      <c r="H132" s="6"/>
      <c r="I132" s="19"/>
      <c r="J132" s="12"/>
      <c r="K132" s="4"/>
    </row>
    <row r="133">
      <c r="A133" s="6"/>
      <c r="B133" s="6"/>
      <c r="C133" s="19"/>
      <c r="D133" s="12" t="s">
        <v>350</v>
      </c>
      <c r="E133" s="7"/>
      <c r="F133" s="6"/>
      <c r="G133" s="6"/>
      <c r="H133" s="6"/>
      <c r="I133" s="19"/>
      <c r="J133" s="12"/>
      <c r="K133" s="4"/>
    </row>
  </sheetData>
  <pageMargins left="0.7" right="0.7" top="0.75" bottom="0.75" header="0.3" footer="0.3"/>
  <pageSetup paperSize="9" orientation="portrait" verticalDpi="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3A1C-3D3E-4DF8-9E60-B9B555AC874E}">
  <sheetViews>
    <sheetView workbookViewId="0">
      <selection activeCell="G4" sqref="G4"/>
    </sheetView>
  </sheetViews>
  <sheetFormatPr defaultRowHeight="14.5" x14ac:dyDescent="0.3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Dropdown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Godlaveti, Sainikhil</cp:lastModifiedBy>
  <dcterms:modified xsi:type="dcterms:W3CDTF">2024-12-08T12:47:47Z</dcterms:modified>
</cp:coreProperties>
</file>