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achin Saini\Downloads\"/>
    </mc:Choice>
  </mc:AlternateContent>
  <xr:revisionPtr revIDLastSave="0" documentId="8_{08C9D924-20D6-416C-B6E3-2776A9F15A51}" xr6:coauthVersionLast="47" xr6:coauthVersionMax="47" xr10:uidLastSave="{00000000-0000-0000-0000-000000000000}"/>
  <bookViews>
    <workbookView xWindow="-120" yWindow="-120" windowWidth="20730" windowHeight="11160" xr2:uid="{78912C07-412E-401D-97E8-6F648962B445}"/>
  </bookViews>
  <sheets>
    <sheet name="Dashboard" sheetId="15" r:id="rId1"/>
    <sheet name="5.1" sheetId="13" r:id="rId2"/>
    <sheet name="5.2" sheetId="14" r:id="rId3"/>
    <sheet name="4.2" sheetId="12" r:id="rId4"/>
    <sheet name="4.1" sheetId="10" r:id="rId5"/>
    <sheet name="3.2" sheetId="9" r:id="rId6"/>
    <sheet name="3.1" sheetId="8" r:id="rId7"/>
    <sheet name="2.2" sheetId="7" r:id="rId8"/>
    <sheet name="2.1" sheetId="6" r:id="rId9"/>
    <sheet name="1.2" sheetId="5" r:id="rId10"/>
    <sheet name="1.1" sheetId="4" r:id="rId11"/>
    <sheet name="Questions" sheetId="2" r:id="rId12"/>
    <sheet name="Data" sheetId="1" r:id="rId13"/>
  </sheets>
  <definedNames>
    <definedName name="Slicer_Product_Category">#N/A</definedName>
    <definedName name="Slicer_Region1">#N/A</definedName>
  </definedNames>
  <calcPr calcId="191029"/>
  <pivotCaches>
    <pivotCache cacheId="5"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13" l="1"/>
  <c r="M101" i="1"/>
  <c r="F101" i="1"/>
  <c r="M100" i="1"/>
  <c r="F100" i="1"/>
  <c r="M99" i="1"/>
  <c r="F99" i="1"/>
  <c r="M98" i="1"/>
  <c r="F98" i="1"/>
  <c r="M97" i="1"/>
  <c r="F97" i="1"/>
  <c r="M96" i="1"/>
  <c r="F96" i="1"/>
  <c r="M95" i="1"/>
  <c r="F95" i="1"/>
  <c r="M94" i="1"/>
  <c r="F94" i="1"/>
  <c r="M93" i="1"/>
  <c r="F93" i="1"/>
  <c r="M92" i="1"/>
  <c r="F92" i="1"/>
  <c r="M91" i="1"/>
  <c r="F91" i="1"/>
  <c r="M90" i="1"/>
  <c r="F90" i="1"/>
  <c r="M89" i="1"/>
  <c r="F89" i="1"/>
  <c r="M88" i="1"/>
  <c r="F88" i="1"/>
  <c r="M87" i="1"/>
  <c r="F87" i="1"/>
  <c r="M86" i="1"/>
  <c r="F86" i="1"/>
  <c r="M85" i="1"/>
  <c r="F85" i="1"/>
  <c r="M84" i="1"/>
  <c r="F84" i="1"/>
  <c r="M83" i="1"/>
  <c r="F83" i="1"/>
  <c r="M82" i="1"/>
  <c r="F82" i="1"/>
  <c r="M81" i="1"/>
  <c r="F81" i="1"/>
  <c r="M80" i="1"/>
  <c r="F80" i="1"/>
  <c r="M79" i="1"/>
  <c r="F79" i="1"/>
  <c r="M78" i="1"/>
  <c r="F78" i="1"/>
  <c r="M77" i="1"/>
  <c r="F77" i="1"/>
  <c r="M76" i="1"/>
  <c r="F76" i="1"/>
  <c r="M75" i="1"/>
  <c r="F75" i="1"/>
  <c r="M74" i="1"/>
  <c r="F74" i="1"/>
  <c r="M73" i="1"/>
  <c r="F73" i="1"/>
  <c r="M72" i="1"/>
  <c r="F72" i="1"/>
  <c r="M71" i="1"/>
  <c r="F71" i="1"/>
  <c r="M70" i="1"/>
  <c r="F70" i="1"/>
  <c r="M69" i="1"/>
  <c r="F69" i="1"/>
  <c r="M68" i="1"/>
  <c r="F68" i="1"/>
  <c r="M67" i="1"/>
  <c r="F67" i="1"/>
  <c r="M66" i="1"/>
  <c r="F66" i="1"/>
  <c r="M65" i="1"/>
  <c r="F65" i="1"/>
  <c r="M64" i="1"/>
  <c r="F64" i="1"/>
  <c r="M63" i="1"/>
  <c r="F63" i="1"/>
  <c r="M62" i="1"/>
  <c r="F62" i="1"/>
  <c r="M61" i="1"/>
  <c r="F61" i="1"/>
  <c r="M60" i="1"/>
  <c r="F60" i="1"/>
  <c r="M59" i="1"/>
  <c r="F59" i="1"/>
  <c r="M58" i="1"/>
  <c r="F58" i="1"/>
  <c r="M57" i="1"/>
  <c r="F57" i="1"/>
  <c r="M56" i="1"/>
  <c r="F56" i="1"/>
  <c r="M55" i="1"/>
  <c r="F55" i="1"/>
  <c r="M54" i="1"/>
  <c r="F54" i="1"/>
  <c r="M53" i="1"/>
  <c r="F53" i="1"/>
  <c r="M52" i="1"/>
  <c r="F52" i="1"/>
  <c r="M51" i="1"/>
  <c r="F51" i="1"/>
  <c r="M50" i="1"/>
  <c r="F50" i="1"/>
  <c r="M49" i="1"/>
  <c r="F49" i="1"/>
  <c r="M48" i="1"/>
  <c r="F48" i="1"/>
  <c r="M47" i="1"/>
  <c r="F47" i="1"/>
  <c r="M46" i="1"/>
  <c r="F46" i="1"/>
  <c r="M45" i="1"/>
  <c r="F45" i="1"/>
  <c r="M44" i="1"/>
  <c r="F44" i="1"/>
  <c r="M43" i="1"/>
  <c r="F43" i="1"/>
  <c r="M42" i="1"/>
  <c r="F42" i="1"/>
  <c r="M41" i="1"/>
  <c r="F41" i="1"/>
  <c r="M40" i="1"/>
  <c r="F40" i="1"/>
  <c r="M39" i="1"/>
  <c r="F39" i="1"/>
  <c r="M38" i="1"/>
  <c r="F38" i="1"/>
  <c r="M37" i="1"/>
  <c r="F37" i="1"/>
  <c r="M36" i="1"/>
  <c r="F36" i="1"/>
  <c r="M35" i="1"/>
  <c r="F35" i="1"/>
  <c r="M34" i="1"/>
  <c r="F34" i="1"/>
  <c r="M33" i="1"/>
  <c r="F33" i="1"/>
  <c r="M32" i="1"/>
  <c r="F32" i="1"/>
  <c r="M31" i="1"/>
  <c r="F31" i="1"/>
  <c r="M30" i="1"/>
  <c r="F30" i="1"/>
  <c r="M29" i="1"/>
  <c r="F29" i="1"/>
  <c r="M28" i="1"/>
  <c r="F28" i="1"/>
  <c r="M27" i="1"/>
  <c r="F27" i="1"/>
  <c r="M26" i="1"/>
  <c r="F26" i="1"/>
  <c r="M25" i="1"/>
  <c r="F25" i="1"/>
  <c r="M24" i="1"/>
  <c r="F24" i="1"/>
  <c r="M23" i="1"/>
  <c r="F23" i="1"/>
  <c r="M22" i="1"/>
  <c r="F22" i="1"/>
  <c r="M21" i="1"/>
  <c r="F21" i="1"/>
  <c r="M20" i="1"/>
  <c r="F20" i="1"/>
  <c r="M19" i="1"/>
  <c r="F19" i="1"/>
  <c r="M18" i="1"/>
  <c r="F18" i="1"/>
  <c r="M17" i="1"/>
  <c r="F17" i="1"/>
  <c r="M16" i="1"/>
  <c r="F16" i="1"/>
  <c r="M15" i="1"/>
  <c r="F15" i="1"/>
  <c r="M14" i="1"/>
  <c r="F14" i="1"/>
  <c r="M13" i="1"/>
  <c r="F13" i="1"/>
  <c r="M12" i="1"/>
  <c r="F12" i="1"/>
  <c r="M11" i="1"/>
  <c r="F11" i="1"/>
  <c r="M10" i="1"/>
  <c r="F10" i="1"/>
  <c r="M9" i="1"/>
  <c r="F9" i="1"/>
  <c r="M8" i="1"/>
  <c r="F8" i="1"/>
  <c r="M7" i="1"/>
  <c r="F7" i="1"/>
  <c r="M6" i="1"/>
  <c r="F6" i="1"/>
  <c r="M5" i="1"/>
  <c r="F5" i="1"/>
  <c r="M4" i="1"/>
  <c r="F4" i="1"/>
  <c r="M3" i="1"/>
  <c r="F3" i="1"/>
  <c r="M2" i="1"/>
  <c r="F2" i="1"/>
</calcChain>
</file>

<file path=xl/sharedStrings.xml><?xml version="1.0" encoding="utf-8"?>
<sst xmlns="http://schemas.openxmlformats.org/spreadsheetml/2006/main" count="449" uniqueCount="65">
  <si>
    <t>Sales_ID</t>
  </si>
  <si>
    <t>Date</t>
  </si>
  <si>
    <t>Salesperson</t>
  </si>
  <si>
    <t>Region</t>
  </si>
  <si>
    <t>Customer_ID</t>
  </si>
  <si>
    <t>Age_Category</t>
  </si>
  <si>
    <t>Customer_Age</t>
  </si>
  <si>
    <t>Product_ID</t>
  </si>
  <si>
    <t>Product_Category</t>
  </si>
  <si>
    <t>Product_Price</t>
  </si>
  <si>
    <t>Quantity_Sold</t>
  </si>
  <si>
    <t>Total_Sales</t>
  </si>
  <si>
    <t>age category</t>
  </si>
  <si>
    <t>John Doe</t>
  </si>
  <si>
    <t>South</t>
  </si>
  <si>
    <t>Furniture</t>
  </si>
  <si>
    <t>North</t>
  </si>
  <si>
    <t>Sports</t>
  </si>
  <si>
    <t>Michael Brown</t>
  </si>
  <si>
    <t>Toys</t>
  </si>
  <si>
    <t>West</t>
  </si>
  <si>
    <t>Jane Smith</t>
  </si>
  <si>
    <t>Electronics</t>
  </si>
  <si>
    <t>Emily Davis</t>
  </si>
  <si>
    <t>Clothing</t>
  </si>
  <si>
    <t>East</t>
  </si>
  <si>
    <r>
      <t>Sales Performance by Salesperson</t>
    </r>
    <r>
      <rPr>
        <sz val="11"/>
        <color theme="1"/>
        <rFont val="Calibri"/>
        <family val="2"/>
        <scheme val="minor"/>
      </rPr>
      <t>:</t>
    </r>
  </si>
  <si>
    <t>Who are the top 3 salespersons based on total sales?</t>
  </si>
  <si>
    <t>What is the average sales amount per salesperson?</t>
  </si>
  <si>
    <r>
      <t>Regional Sales Analysis</t>
    </r>
    <r>
      <rPr>
        <sz val="11"/>
        <color theme="1"/>
        <rFont val="Calibri"/>
        <family val="2"/>
        <scheme val="minor"/>
      </rPr>
      <t>:</t>
    </r>
  </si>
  <si>
    <t>Which region has the highest total sales?</t>
  </si>
  <si>
    <t>What is the sales distribution across different regions?</t>
  </si>
  <si>
    <r>
      <t>Product Performance</t>
    </r>
    <r>
      <rPr>
        <sz val="11"/>
        <color theme="1"/>
        <rFont val="Calibri"/>
        <family val="2"/>
        <scheme val="minor"/>
      </rPr>
      <t>:</t>
    </r>
  </si>
  <si>
    <t>Which product category generates the most revenue?</t>
  </si>
  <si>
    <t>What are the top 5 best-selling products based on quantity sold?</t>
  </si>
  <si>
    <r>
      <t>Customer Analysis</t>
    </r>
    <r>
      <rPr>
        <sz val="11"/>
        <color theme="1"/>
        <rFont val="Calibri"/>
        <family val="2"/>
        <scheme val="minor"/>
      </rPr>
      <t>:</t>
    </r>
  </si>
  <si>
    <t>What is the age distribution of customers?</t>
  </si>
  <si>
    <t>Which age group generates the highest sales?</t>
  </si>
  <si>
    <r>
      <t>Sales Trends</t>
    </r>
    <r>
      <rPr>
        <sz val="11"/>
        <color theme="1"/>
        <rFont val="Calibri"/>
        <family val="2"/>
        <scheme val="minor"/>
      </rPr>
      <t>:</t>
    </r>
  </si>
  <si>
    <t>What are the monthly sales trends throughout the year?</t>
  </si>
  <si>
    <t>Are there any noticeable seasonal patterns in sales?</t>
  </si>
  <si>
    <t>Row Labels</t>
  </si>
  <si>
    <t>Sum of Total_Sales</t>
  </si>
  <si>
    <t>Visulization:-</t>
  </si>
  <si>
    <t>Insights:-</t>
  </si>
  <si>
    <t>Total Sales</t>
  </si>
  <si>
    <t>Average of Total_Sales</t>
  </si>
  <si>
    <t xml:space="preserve">South Has Highest Total Sales of 33.36% then the others </t>
  </si>
  <si>
    <t>In East Furniturer has Highest Sales</t>
  </si>
  <si>
    <t>In North Furniture has hihest sales</t>
  </si>
  <si>
    <t>In South electronics has hihest sales</t>
  </si>
  <si>
    <t>Electronics Generates Most revenue of 33.40%</t>
  </si>
  <si>
    <t>Sum of Quantity_Sold</t>
  </si>
  <si>
    <t>Middle</t>
  </si>
  <si>
    <t>Old</t>
  </si>
  <si>
    <t>Young</t>
  </si>
  <si>
    <t>Count of Customer_ID</t>
  </si>
  <si>
    <t>Middle Age Category Generates highest sales of Age between 30 to 50</t>
  </si>
  <si>
    <t>Jan</t>
  </si>
  <si>
    <t>Feb</t>
  </si>
  <si>
    <t>Mar</t>
  </si>
  <si>
    <t>Apr</t>
  </si>
  <si>
    <t>May</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</si>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</sst>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sz val="26"/>
      <color theme="1"/>
      <name val="Arial Black"/>
      <family val="2"/>
    </font>
    <font>
      <sz val="18"/>
      <color theme="1"/>
      <name val="Arial Black"/>
      <family val="2"/>
    </font>
    <font>
      <sz val="20"/>
      <color theme="1"/>
      <name val="Arial Black"/>
      <family val="2"/>
    </font>
  </fonts>
  <fills count="4">
    <fill>
      <patternFill patternType="none"/>
    </fill>
    <fill>
      <patternFill patternType="gray125"/>
    </fill>
    <fill>
      <patternFill patternType="solid">
        <fgColor theme="0"/>
        <bgColor indexed="64"/>
      </patternFill>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2" fillId="0" borderId="0" xfId="0" applyFont="1" applyAlignment="1">
      <alignment horizontal="center" vertical="center"/>
    </xf>
    <xf numFmtId="14" fontId="2" fillId="0" borderId="0" xfId="0" applyNumberFormat="1" applyFon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2" fontId="0" fillId="0" borderId="0" xfId="0" applyNumberFormat="1" applyAlignment="1">
      <alignment horizontal="center" vertical="center"/>
    </xf>
    <xf numFmtId="0" fontId="2" fillId="0" borderId="0" xfId="0" applyFont="1"/>
    <xf numFmtId="0" fontId="0" fillId="0" borderId="0" xfId="0" pivotButton="1"/>
    <xf numFmtId="0" fontId="0" fillId="0" borderId="0" xfId="0" applyAlignment="1">
      <alignment horizontal="left"/>
    </xf>
    <xf numFmtId="0" fontId="0" fillId="0" borderId="0" xfId="0" applyNumberFormat="1"/>
    <xf numFmtId="0" fontId="3" fillId="0" borderId="0" xfId="0" applyFont="1"/>
    <xf numFmtId="0" fontId="4" fillId="0" borderId="0" xfId="0" applyFont="1"/>
    <xf numFmtId="0" fontId="1" fillId="0" borderId="0" xfId="0" applyFont="1" applyAlignment="1">
      <alignment horizontal="center" vertical="center"/>
    </xf>
    <xf numFmtId="0" fontId="1" fillId="0" borderId="1" xfId="0" applyFont="1" applyBorder="1" applyAlignment="1">
      <alignment horizontal="left"/>
    </xf>
    <xf numFmtId="0" fontId="1" fillId="0" borderId="1" xfId="0" applyNumberFormat="1" applyFont="1" applyBorder="1"/>
    <xf numFmtId="10" fontId="0" fillId="0" borderId="0" xfId="0" applyNumberFormat="1"/>
    <xf numFmtId="0" fontId="1" fillId="2" borderId="0" xfId="0" applyFont="1" applyFill="1"/>
    <xf numFmtId="0" fontId="0" fillId="0" borderId="0" xfId="0" applyAlignment="1">
      <alignment horizontal="left" indent="1"/>
    </xf>
    <xf numFmtId="0" fontId="5" fillId="0" borderId="0" xfId="0" applyFont="1"/>
    <xf numFmtId="0" fontId="1" fillId="0" borderId="1" xfId="0" applyFont="1" applyBorder="1"/>
    <xf numFmtId="0" fontId="1" fillId="0" borderId="0" xfId="0" applyFont="1"/>
    <xf numFmtId="0" fontId="0" fillId="3" borderId="0" xfId="0" applyFill="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Making Test.xlsx]1.1!PivotTable1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Salespersons</a:t>
            </a:r>
            <a:r>
              <a:rPr lang="en-US" b="1" baseline="0"/>
              <a:t> Bases on Total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'1.1'!$A$4:$A$7</c:f>
              <c:strCache>
                <c:ptCount val="4"/>
                <c:pt idx="0">
                  <c:v>John Doe</c:v>
                </c:pt>
                <c:pt idx="1">
                  <c:v>Jane Smith</c:v>
                </c:pt>
                <c:pt idx="2">
                  <c:v>Michael Brown</c:v>
                </c:pt>
                <c:pt idx="3">
                  <c:v>Emily Davis</c:v>
                </c:pt>
              </c:strCache>
            </c:strRef>
          </c:cat>
          <c:val>
            <c:numRef>
              <c:f>'1.1'!$B$4:$B$7</c:f>
              <c:numCache>
                <c:formatCode>0.00%</c:formatCode>
                <c:ptCount val="4"/>
                <c:pt idx="0">
                  <c:v>0.33877794453515109</c:v>
                </c:pt>
                <c:pt idx="1">
                  <c:v>0.25407014628117819</c:v>
                </c:pt>
                <c:pt idx="2">
                  <c:v>0.23713137095801121</c:v>
                </c:pt>
                <c:pt idx="3">
                  <c:v>0.17002053822565952</c:v>
                </c:pt>
              </c:numCache>
            </c:numRef>
          </c:val>
          <c:extLst>
            <c:ext xmlns:c16="http://schemas.microsoft.com/office/drawing/2014/chart" uri="{C3380CC4-5D6E-409C-BE32-E72D297353CC}">
              <c16:uniqueId val="{00000000-CE8C-4CD5-B71F-CEF0028D2648}"/>
            </c:ext>
          </c:extLst>
        </c:ser>
        <c:dLbls>
          <c:showLegendKey val="0"/>
          <c:showVal val="0"/>
          <c:showCatName val="0"/>
          <c:showSerName val="0"/>
          <c:showPercent val="0"/>
          <c:showBubbleSize val="0"/>
        </c:dLbls>
        <c:gapWidth val="219"/>
        <c:overlap val="-27"/>
        <c:axId val="438292376"/>
        <c:axId val="438293360"/>
      </c:barChart>
      <c:catAx>
        <c:axId val="438292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mn-lt"/>
                <a:ea typeface="+mn-ea"/>
                <a:cs typeface="+mn-cs"/>
              </a:defRPr>
            </a:pPr>
            <a:endParaRPr lang="en-US"/>
          </a:p>
        </c:txPr>
        <c:crossAx val="438293360"/>
        <c:crosses val="autoZero"/>
        <c:auto val="1"/>
        <c:lblAlgn val="ctr"/>
        <c:lblOffset val="100"/>
        <c:noMultiLvlLbl val="0"/>
      </c:catAx>
      <c:valAx>
        <c:axId val="438293360"/>
        <c:scaling>
          <c:orientation val="minMax"/>
        </c:scaling>
        <c:delete val="1"/>
        <c:axPos val="l"/>
        <c:numFmt formatCode="0.00%" sourceLinked="1"/>
        <c:majorTickMark val="none"/>
        <c:minorTickMark val="none"/>
        <c:tickLblPos val="nextTo"/>
        <c:crossAx val="43829237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Making Test.xlsx]5.2!PivotTable10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Seasonal</a:t>
            </a:r>
            <a:r>
              <a:rPr lang="en-US" baseline="0"/>
              <a:t> Pattern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'5.2'!$A$4:$A$10</c:f>
              <c:strCache>
                <c:ptCount val="7"/>
                <c:pt idx="0">
                  <c:v>Jan</c:v>
                </c:pt>
                <c:pt idx="1">
                  <c:v>Feb</c:v>
                </c:pt>
                <c:pt idx="2">
                  <c:v>Mar</c:v>
                </c:pt>
                <c:pt idx="3">
                  <c:v>Apr</c:v>
                </c:pt>
                <c:pt idx="4">
                  <c:v>May</c:v>
                </c:pt>
                <c:pt idx="5">
                  <c:v>Jun</c:v>
                </c:pt>
                <c:pt idx="6">
                  <c:v>Jul</c:v>
                </c:pt>
              </c:strCache>
            </c:strRef>
          </c:cat>
          <c:val>
            <c:numRef>
              <c:f>'5.2'!$B$4:$B$10</c:f>
              <c:numCache>
                <c:formatCode>General</c:formatCode>
                <c:ptCount val="7"/>
                <c:pt idx="0">
                  <c:v>77925.255615000002</c:v>
                </c:pt>
                <c:pt idx="1">
                  <c:v>55243.839225000003</c:v>
                </c:pt>
                <c:pt idx="2">
                  <c:v>52803.148681999992</c:v>
                </c:pt>
                <c:pt idx="3">
                  <c:v>37744.067237000003</c:v>
                </c:pt>
                <c:pt idx="4">
                  <c:v>43831.186562999988</c:v>
                </c:pt>
                <c:pt idx="5">
                  <c:v>44067.343560000001</c:v>
                </c:pt>
                <c:pt idx="6">
                  <c:v>6455.7737999999999</c:v>
                </c:pt>
              </c:numCache>
            </c:numRef>
          </c:val>
          <c:smooth val="0"/>
          <c:extLst>
            <c:ext xmlns:c16="http://schemas.microsoft.com/office/drawing/2014/chart" uri="{C3380CC4-5D6E-409C-BE32-E72D297353CC}">
              <c16:uniqueId val="{00000000-DEFA-493A-B616-C100B1F2FBB6}"/>
            </c:ext>
          </c:extLst>
        </c:ser>
        <c:dLbls>
          <c:showLegendKey val="0"/>
          <c:showVal val="0"/>
          <c:showCatName val="0"/>
          <c:showSerName val="0"/>
          <c:showPercent val="0"/>
          <c:showBubbleSize val="0"/>
        </c:dLbls>
        <c:marker val="1"/>
        <c:smooth val="0"/>
        <c:axId val="443590200"/>
        <c:axId val="443587576"/>
      </c:lineChart>
      <c:catAx>
        <c:axId val="443590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587576"/>
        <c:crosses val="autoZero"/>
        <c:auto val="1"/>
        <c:lblAlgn val="ctr"/>
        <c:lblOffset val="100"/>
        <c:noMultiLvlLbl val="0"/>
      </c:catAx>
      <c:valAx>
        <c:axId val="443587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590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Making Test.xlsx]4.2!PivotTable8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Total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'4.2'!$A$4:$A$6</c:f>
              <c:strCache>
                <c:ptCount val="3"/>
                <c:pt idx="0">
                  <c:v>Middle</c:v>
                </c:pt>
                <c:pt idx="1">
                  <c:v>Young</c:v>
                </c:pt>
                <c:pt idx="2">
                  <c:v>Old</c:v>
                </c:pt>
              </c:strCache>
            </c:strRef>
          </c:cat>
          <c:val>
            <c:numRef>
              <c:f>'4.2'!$B$4:$B$6</c:f>
              <c:numCache>
                <c:formatCode>0.00%</c:formatCode>
                <c:ptCount val="3"/>
                <c:pt idx="0">
                  <c:v>0.54877099993505907</c:v>
                </c:pt>
                <c:pt idx="1">
                  <c:v>0.23132853517311702</c:v>
                </c:pt>
                <c:pt idx="2">
                  <c:v>0.21990046489182397</c:v>
                </c:pt>
              </c:numCache>
            </c:numRef>
          </c:val>
          <c:extLst>
            <c:ext xmlns:c16="http://schemas.microsoft.com/office/drawing/2014/chart" uri="{C3380CC4-5D6E-409C-BE32-E72D297353CC}">
              <c16:uniqueId val="{00000000-FEEE-4B20-8E95-2A4AABC8E64C}"/>
            </c:ext>
          </c:extLst>
        </c:ser>
        <c:dLbls>
          <c:showLegendKey val="0"/>
          <c:showVal val="0"/>
          <c:showCatName val="0"/>
          <c:showSerName val="0"/>
          <c:showPercent val="0"/>
          <c:showBubbleSize val="0"/>
        </c:dLbls>
        <c:gapWidth val="219"/>
        <c:overlap val="-27"/>
        <c:axId val="438288440"/>
        <c:axId val="438289096"/>
      </c:barChart>
      <c:catAx>
        <c:axId val="438288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289096"/>
        <c:crosses val="autoZero"/>
        <c:auto val="1"/>
        <c:lblAlgn val="ctr"/>
        <c:lblOffset val="100"/>
        <c:noMultiLvlLbl val="0"/>
      </c:catAx>
      <c:valAx>
        <c:axId val="4382890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288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Making Test.xlsx]4.1!PivotTable7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'4.1'!$B$3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122-40C1-ABD6-D4F670BC666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122-40C1-ABD6-D4F670BC666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122-40C1-ABD6-D4F670BC6661}"/>
              </c:ext>
            </c:extLst>
          </c:dPt>
          <c:cat>
            <c:strRef>
              <c:f>'4.1'!$A$4:$A$6</c:f>
              <c:strCache>
                <c:ptCount val="3"/>
                <c:pt idx="0">
                  <c:v>Middle</c:v>
                </c:pt>
                <c:pt idx="1">
                  <c:v>Old</c:v>
                </c:pt>
                <c:pt idx="2">
                  <c:v>Young</c:v>
                </c:pt>
              </c:strCache>
            </c:strRef>
          </c:cat>
          <c:val>
            <c:numRef>
              <c:f>'4.1'!$B$4:$B$6</c:f>
              <c:numCache>
                <c:formatCode>General</c:formatCode>
                <c:ptCount val="3"/>
                <c:pt idx="0">
                  <c:v>56</c:v>
                </c:pt>
                <c:pt idx="1">
                  <c:v>18</c:v>
                </c:pt>
                <c:pt idx="2">
                  <c:v>26</c:v>
                </c:pt>
              </c:numCache>
            </c:numRef>
          </c:val>
          <c:extLst>
            <c:ext xmlns:c16="http://schemas.microsoft.com/office/drawing/2014/chart" uri="{C3380CC4-5D6E-409C-BE32-E72D297353CC}">
              <c16:uniqueId val="{00000000-C1EA-41BB-889C-BC662D095BA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Making Test.xlsx]3.2!PivotTable6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 Quantity</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'3.2'!$A$4:$A$8</c:f>
              <c:strCache>
                <c:ptCount val="5"/>
                <c:pt idx="0">
                  <c:v>Electronics</c:v>
                </c:pt>
                <c:pt idx="1">
                  <c:v>Toys</c:v>
                </c:pt>
                <c:pt idx="2">
                  <c:v>Sports</c:v>
                </c:pt>
                <c:pt idx="3">
                  <c:v>Furniture</c:v>
                </c:pt>
                <c:pt idx="4">
                  <c:v>Clothing</c:v>
                </c:pt>
              </c:strCache>
            </c:strRef>
          </c:cat>
          <c:val>
            <c:numRef>
              <c:f>'3.2'!$B$4:$B$8</c:f>
              <c:numCache>
                <c:formatCode>General</c:formatCode>
                <c:ptCount val="5"/>
                <c:pt idx="0">
                  <c:v>211</c:v>
                </c:pt>
                <c:pt idx="1">
                  <c:v>200</c:v>
                </c:pt>
                <c:pt idx="2">
                  <c:v>193</c:v>
                </c:pt>
                <c:pt idx="3">
                  <c:v>157</c:v>
                </c:pt>
                <c:pt idx="4">
                  <c:v>56</c:v>
                </c:pt>
              </c:numCache>
            </c:numRef>
          </c:val>
          <c:extLst>
            <c:ext xmlns:c16="http://schemas.microsoft.com/office/drawing/2014/chart" uri="{C3380CC4-5D6E-409C-BE32-E72D297353CC}">
              <c16:uniqueId val="{00000003-6970-4B9B-BAFE-39F9D3A621F4}"/>
            </c:ext>
          </c:extLst>
        </c:ser>
        <c:dLbls>
          <c:showLegendKey val="0"/>
          <c:showVal val="0"/>
          <c:showCatName val="0"/>
          <c:showSerName val="0"/>
          <c:showPercent val="0"/>
          <c:showBubbleSize val="0"/>
        </c:dLbls>
        <c:gapWidth val="219"/>
        <c:overlap val="-27"/>
        <c:axId val="501303272"/>
        <c:axId val="501302288"/>
      </c:barChart>
      <c:catAx>
        <c:axId val="501303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302288"/>
        <c:crosses val="autoZero"/>
        <c:auto val="1"/>
        <c:lblAlgn val="ctr"/>
        <c:lblOffset val="100"/>
        <c:noMultiLvlLbl val="0"/>
      </c:catAx>
      <c:valAx>
        <c:axId val="50130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303272"/>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Making Test.xlsx]3.1!PivotTable5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'3.1'!$A$4:$A$8</c:f>
              <c:strCache>
                <c:ptCount val="5"/>
                <c:pt idx="0">
                  <c:v>Electronics</c:v>
                </c:pt>
                <c:pt idx="1">
                  <c:v>Furniture</c:v>
                </c:pt>
                <c:pt idx="2">
                  <c:v>Toys</c:v>
                </c:pt>
                <c:pt idx="3">
                  <c:v>Sports</c:v>
                </c:pt>
                <c:pt idx="4">
                  <c:v>Clothing</c:v>
                </c:pt>
              </c:strCache>
            </c:strRef>
          </c:cat>
          <c:val>
            <c:numRef>
              <c:f>'3.1'!$B$4:$B$8</c:f>
              <c:numCache>
                <c:formatCode>0.00%</c:formatCode>
                <c:ptCount val="5"/>
                <c:pt idx="0">
                  <c:v>0.33399334242243617</c:v>
                </c:pt>
                <c:pt idx="1">
                  <c:v>0.28707969657081128</c:v>
                </c:pt>
                <c:pt idx="2">
                  <c:v>0.16797892572822956</c:v>
                </c:pt>
                <c:pt idx="3">
                  <c:v>0.14561528857139366</c:v>
                </c:pt>
                <c:pt idx="4">
                  <c:v>6.53327467071292E-2</c:v>
                </c:pt>
              </c:numCache>
            </c:numRef>
          </c:val>
          <c:extLst>
            <c:ext xmlns:c16="http://schemas.microsoft.com/office/drawing/2014/chart" uri="{C3380CC4-5D6E-409C-BE32-E72D297353CC}">
              <c16:uniqueId val="{00000000-F2A4-4A76-A292-7091BED5855E}"/>
            </c:ext>
          </c:extLst>
        </c:ser>
        <c:dLbls>
          <c:showLegendKey val="0"/>
          <c:showVal val="0"/>
          <c:showCatName val="0"/>
          <c:showSerName val="0"/>
          <c:showPercent val="0"/>
          <c:showBubbleSize val="0"/>
        </c:dLbls>
        <c:gapWidth val="219"/>
        <c:overlap val="-27"/>
        <c:axId val="501303272"/>
        <c:axId val="501302288"/>
      </c:barChart>
      <c:catAx>
        <c:axId val="501303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302288"/>
        <c:crosses val="autoZero"/>
        <c:auto val="1"/>
        <c:lblAlgn val="ctr"/>
        <c:lblOffset val="100"/>
        <c:noMultiLvlLbl val="0"/>
      </c:catAx>
      <c:valAx>
        <c:axId val="5013022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303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Making Test.xlsx]2.2!PivotTable4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Distribution Across different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2038495188101E-2"/>
          <c:y val="0.17214723926380368"/>
          <c:w val="0.86486351706036746"/>
          <c:h val="0.68512664444551796"/>
        </c:manualLayout>
      </c:layout>
      <c:barChart>
        <c:barDir val="col"/>
        <c:grouping val="clustered"/>
        <c:varyColors val="0"/>
        <c:ser>
          <c:idx val="0"/>
          <c:order val="0"/>
          <c:tx>
            <c:strRef>
              <c:f>'2.2'!$B$3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'2.2'!$A$4:$A$27</c:f>
              <c:multiLvlStrCache>
                <c:ptCount val="20"/>
                <c:lvl>
                  <c:pt idx="0">
                    <c:v>Clothing</c:v>
                  </c:pt>
                  <c:pt idx="1">
                    <c:v>Electronics</c:v>
                  </c:pt>
                  <c:pt idx="2">
                    <c:v>Furniture</c:v>
                  </c:pt>
                  <c:pt idx="3">
                    <c:v>Sports</c:v>
                  </c:pt>
                  <c:pt idx="4">
                    <c:v>Toys</c:v>
                  </c:pt>
                  <c:pt idx="5">
                    <c:v>Clothing</c:v>
                  </c:pt>
                  <c:pt idx="6">
                    <c:v>Electronics</c:v>
                  </c:pt>
                  <c:pt idx="7">
                    <c:v>Furniture</c:v>
                  </c:pt>
                  <c:pt idx="8">
                    <c:v>Sports</c:v>
                  </c:pt>
                  <c:pt idx="9">
                    <c:v>Toys</c:v>
                  </c:pt>
                  <c:pt idx="10">
                    <c:v>Clothing</c:v>
                  </c:pt>
                  <c:pt idx="11">
                    <c:v>Electronics</c:v>
                  </c:pt>
                  <c:pt idx="12">
                    <c:v>Furniture</c:v>
                  </c:pt>
                  <c:pt idx="13">
                    <c:v>Sports</c:v>
                  </c:pt>
                  <c:pt idx="14">
                    <c:v>Toys</c:v>
                  </c:pt>
                  <c:pt idx="15">
                    <c:v>Clothing</c:v>
                  </c:pt>
                  <c:pt idx="16">
                    <c:v>Electronics</c:v>
                  </c:pt>
                  <c:pt idx="17">
                    <c:v>Furniture</c:v>
                  </c:pt>
                  <c:pt idx="18">
                    <c:v>Sports</c:v>
                  </c:pt>
                  <c:pt idx="19">
                    <c:v>Toys</c:v>
                  </c:pt>
                </c:lvl>
                <c:lvl>
                  <c:pt idx="0">
                    <c:v>East</c:v>
                  </c:pt>
                  <c:pt idx="5">
                    <c:v>North</c:v>
                  </c:pt>
                  <c:pt idx="10">
                    <c:v>South</c:v>
                  </c:pt>
                  <c:pt idx="15">
                    <c:v>West</c:v>
                  </c:pt>
                </c:lvl>
              </c:multiLvlStrCache>
            </c:multiLvlStrRef>
          </c:cat>
          <c:val>
            <c:numRef>
              <c:f>'2.2'!$B$4:$B$27</c:f>
              <c:numCache>
                <c:formatCode>0.00%</c:formatCode>
                <c:ptCount val="20"/>
                <c:pt idx="0">
                  <c:v>1.4364976228841709E-2</c:v>
                </c:pt>
                <c:pt idx="1">
                  <c:v>7.2695717166822341E-2</c:v>
                </c:pt>
                <c:pt idx="2">
                  <c:v>0.1028276708984865</c:v>
                </c:pt>
                <c:pt idx="3">
                  <c:v>1.0024401163835146E-2</c:v>
                </c:pt>
                <c:pt idx="4">
                  <c:v>1.0785001495437204E-2</c:v>
                </c:pt>
                <c:pt idx="5">
                  <c:v>1.5529581973293597E-2</c:v>
                </c:pt>
                <c:pt idx="6">
                  <c:v>3.3975701149898035E-2</c:v>
                </c:pt>
                <c:pt idx="7">
                  <c:v>9.7511041034106571E-2</c:v>
                </c:pt>
                <c:pt idx="8">
                  <c:v>5.2449555114291099E-2</c:v>
                </c:pt>
                <c:pt idx="9">
                  <c:v>4.1563673601905195E-2</c:v>
                </c:pt>
                <c:pt idx="10">
                  <c:v>2.817596667633053E-2</c:v>
                </c:pt>
                <c:pt idx="11">
                  <c:v>0.14826997551204113</c:v>
                </c:pt>
                <c:pt idx="12">
                  <c:v>1.8022702819407634E-2</c:v>
                </c:pt>
                <c:pt idx="13">
                  <c:v>6.2989775594425007E-2</c:v>
                </c:pt>
                <c:pt idx="14">
                  <c:v>7.6098462315355081E-2</c:v>
                </c:pt>
                <c:pt idx="15">
                  <c:v>7.2622218286633837E-3</c:v>
                </c:pt>
                <c:pt idx="16">
                  <c:v>7.9051948593674787E-2</c:v>
                </c:pt>
                <c:pt idx="17">
                  <c:v>6.8718281818810636E-2</c:v>
                </c:pt>
                <c:pt idx="18">
                  <c:v>2.0151556698842474E-2</c:v>
                </c:pt>
                <c:pt idx="19">
                  <c:v>3.9531788315532106E-2</c:v>
                </c:pt>
              </c:numCache>
            </c:numRef>
          </c:val>
          <c:extLst>
            <c:ext xmlns:c16="http://schemas.microsoft.com/office/drawing/2014/chart" uri="{C3380CC4-5D6E-409C-BE32-E72D297353CC}">
              <c16:uniqueId val="{00000000-300C-4B39-839A-03E16C4117D7}"/>
            </c:ext>
          </c:extLst>
        </c:ser>
        <c:dLbls>
          <c:showLegendKey val="0"/>
          <c:showVal val="0"/>
          <c:showCatName val="0"/>
          <c:showSerName val="0"/>
          <c:showPercent val="0"/>
          <c:showBubbleSize val="0"/>
        </c:dLbls>
        <c:gapWidth val="219"/>
        <c:overlap val="-27"/>
        <c:axId val="431935640"/>
        <c:axId val="431937608"/>
      </c:barChart>
      <c:catAx>
        <c:axId val="431935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37608"/>
        <c:crosses val="autoZero"/>
        <c:auto val="1"/>
        <c:lblAlgn val="ctr"/>
        <c:lblOffset val="100"/>
        <c:noMultiLvlLbl val="0"/>
      </c:catAx>
      <c:valAx>
        <c:axId val="431937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35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Making Test.xlsx]2.1!PivotTable3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t>
            </a:r>
            <a:r>
              <a:rPr lang="en-US" baseline="0"/>
              <a:t>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'2.1'!$B$3</c:f>
              <c:strCache>
                <c:ptCount val="1"/>
                <c:pt idx="0">
                  <c:v>Total</c:v>
                </c:pt>
              </c:strCache>
            </c:strRef>
          </c:tx>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'2.1'!$A$4:$A$7</c:f>
              <c:strCache>
                <c:ptCount val="4"/>
                <c:pt idx="0">
                  <c:v>South</c:v>
                </c:pt>
                <c:pt idx="1">
                  <c:v>North</c:v>
                </c:pt>
                <c:pt idx="2">
                  <c:v>West</c:v>
                </c:pt>
                <c:pt idx="3">
                  <c:v>East</c:v>
                </c:pt>
              </c:strCache>
            </c:strRef>
          </c:cat>
          <c:val>
            <c:numRef>
              <c:f>'2.1'!$B$4:$B$7</c:f>
              <c:numCache>
                <c:formatCode>0.00%</c:formatCode>
                <c:ptCount val="4"/>
                <c:pt idx="0">
                  <c:v>0.33355688291755925</c:v>
                </c:pt>
                <c:pt idx="1">
                  <c:v>0.24102955287349448</c:v>
                </c:pt>
                <c:pt idx="2">
                  <c:v>0.21471579725552334</c:v>
                </c:pt>
                <c:pt idx="3">
                  <c:v>0.21069776695342288</c:v>
                </c:pt>
              </c:numCache>
            </c:numRef>
          </c:val>
          <c:extLst>
            <c:ext xmlns:c16="http://schemas.microsoft.com/office/drawing/2014/chart" uri="{C3380CC4-5D6E-409C-BE32-E72D297353CC}">
              <c16:uniqueId val="{00000000-7634-4128-A6C9-5B093C89D0B1}"/>
            </c:ext>
          </c:extLst>
        </c:ser>
        <c:dLbls>
          <c:showLegendKey val="0"/>
          <c:showVal val="0"/>
          <c:showCatName val="0"/>
          <c:showSerName val="0"/>
          <c:showPercent val="0"/>
          <c:showBubbleSize val="0"/>
        </c:dLbls>
        <c:gapWidth val="150"/>
        <c:axId val="440657832"/>
        <c:axId val="440663408"/>
      </c:barChart>
      <c:catAx>
        <c:axId val="44065783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0663408"/>
        <c:crosses val="autoZero"/>
        <c:auto val="1"/>
        <c:lblAlgn val="ctr"/>
        <c:lblOffset val="100"/>
        <c:noMultiLvlLbl val="0"/>
      </c:catAx>
      <c:valAx>
        <c:axId val="44066340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40657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Making Test.xlsx]1.2!PivotTable2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Sales Amount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'1.2'!$A$4:$A$7</c:f>
              <c:strCache>
                <c:ptCount val="4"/>
                <c:pt idx="0">
                  <c:v>Emily Davis</c:v>
                </c:pt>
                <c:pt idx="1">
                  <c:v>Jane Smith</c:v>
                </c:pt>
                <c:pt idx="2">
                  <c:v>John Doe</c:v>
                </c:pt>
                <c:pt idx="3">
                  <c:v>Michael Brown</c:v>
                </c:pt>
              </c:strCache>
            </c:strRef>
          </c:cat>
          <c:val>
            <c:numRef>
              <c:f>'1.2'!$B$4:$B$7</c:f>
              <c:numCache>
                <c:formatCode>0.00%</c:formatCode>
                <c:ptCount val="4"/>
                <c:pt idx="0">
                  <c:v>0.7392197314159108</c:v>
                </c:pt>
                <c:pt idx="1">
                  <c:v>1.0586256095049087</c:v>
                </c:pt>
                <c:pt idx="2">
                  <c:v>1.1681998087418999</c:v>
                </c:pt>
                <c:pt idx="3">
                  <c:v>0.98804737899171313</c:v>
                </c:pt>
              </c:numCache>
            </c:numRef>
          </c:val>
          <c:extLst>
            <c:ext xmlns:c16="http://schemas.microsoft.com/office/drawing/2014/chart" uri="{C3380CC4-5D6E-409C-BE32-E72D297353CC}">
              <c16:uniqueId val="{00000000-D7CD-4C13-8964-8CA27F914443}"/>
            </c:ext>
          </c:extLst>
        </c:ser>
        <c:dLbls>
          <c:showLegendKey val="0"/>
          <c:showVal val="0"/>
          <c:showCatName val="0"/>
          <c:showSerName val="0"/>
          <c:showPercent val="0"/>
          <c:showBubbleSize val="0"/>
        </c:dLbls>
        <c:gapWidth val="182"/>
        <c:axId val="443593480"/>
        <c:axId val="443600696"/>
      </c:barChart>
      <c:catAx>
        <c:axId val="443593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00696"/>
        <c:crosses val="autoZero"/>
        <c:auto val="1"/>
        <c:lblAlgn val="ctr"/>
        <c:lblOffset val="100"/>
        <c:noMultiLvlLbl val="0"/>
      </c:catAx>
      <c:valAx>
        <c:axId val="4436006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593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Making Test.xlsx]1.1!PivotTable1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Salespersons</a:t>
            </a:r>
            <a:r>
              <a:rPr lang="en-US" baseline="0"/>
              <a:t> Bases on Total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'1.1'!$A$4:$A$7</c:f>
              <c:strCache>
                <c:ptCount val="4"/>
                <c:pt idx="0">
                  <c:v>John Doe</c:v>
                </c:pt>
                <c:pt idx="1">
                  <c:v>Jane Smith</c:v>
                </c:pt>
                <c:pt idx="2">
                  <c:v>Michael Brown</c:v>
                </c:pt>
                <c:pt idx="3">
                  <c:v>Emily Davis</c:v>
                </c:pt>
              </c:strCache>
            </c:strRef>
          </c:cat>
          <c:val>
            <c:numRef>
              <c:f>'1.1'!$B$4:$B$7</c:f>
              <c:numCache>
                <c:formatCode>0.00%</c:formatCode>
                <c:ptCount val="4"/>
                <c:pt idx="0">
                  <c:v>0.33877794453515109</c:v>
                </c:pt>
                <c:pt idx="1">
                  <c:v>0.25407014628117819</c:v>
                </c:pt>
                <c:pt idx="2">
                  <c:v>0.23713137095801121</c:v>
                </c:pt>
                <c:pt idx="3">
                  <c:v>0.17002053822565952</c:v>
                </c:pt>
              </c:numCache>
            </c:numRef>
          </c:val>
          <c:extLst>
            <c:ext xmlns:c16="http://schemas.microsoft.com/office/drawing/2014/chart" uri="{C3380CC4-5D6E-409C-BE32-E72D297353CC}">
              <c16:uniqueId val="{00000000-E6DF-41E9-B5DD-083023829C45}"/>
            </c:ext>
          </c:extLst>
        </c:ser>
        <c:dLbls>
          <c:showLegendKey val="0"/>
          <c:showVal val="0"/>
          <c:showCatName val="0"/>
          <c:showSerName val="0"/>
          <c:showPercent val="0"/>
          <c:showBubbleSize val="0"/>
        </c:dLbls>
        <c:gapWidth val="219"/>
        <c:overlap val="-27"/>
        <c:axId val="438292376"/>
        <c:axId val="438293360"/>
      </c:barChart>
      <c:catAx>
        <c:axId val="438292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293360"/>
        <c:crosses val="autoZero"/>
        <c:auto val="1"/>
        <c:lblAlgn val="ctr"/>
        <c:lblOffset val="100"/>
        <c:noMultiLvlLbl val="0"/>
      </c:catAx>
      <c:valAx>
        <c:axId val="4382933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292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Making Test.xlsx]1.2!PivotTable2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Sales Amount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'1.2'!$A$4:$A$7</c:f>
              <c:strCache>
                <c:ptCount val="4"/>
                <c:pt idx="0">
                  <c:v>Emily Davis</c:v>
                </c:pt>
                <c:pt idx="1">
                  <c:v>Jane Smith</c:v>
                </c:pt>
                <c:pt idx="2">
                  <c:v>John Doe</c:v>
                </c:pt>
                <c:pt idx="3">
                  <c:v>Michael Brown</c:v>
                </c:pt>
              </c:strCache>
            </c:strRef>
          </c:cat>
          <c:val>
            <c:numRef>
              <c:f>'1.2'!$B$4:$B$7</c:f>
              <c:numCache>
                <c:formatCode>0.00%</c:formatCode>
                <c:ptCount val="4"/>
                <c:pt idx="0">
                  <c:v>0.7392197314159108</c:v>
                </c:pt>
                <c:pt idx="1">
                  <c:v>1.0586256095049087</c:v>
                </c:pt>
                <c:pt idx="2">
                  <c:v>1.1681998087418999</c:v>
                </c:pt>
                <c:pt idx="3">
                  <c:v>0.98804737899171313</c:v>
                </c:pt>
              </c:numCache>
            </c:numRef>
          </c:val>
          <c:extLst>
            <c:ext xmlns:c16="http://schemas.microsoft.com/office/drawing/2014/chart" uri="{C3380CC4-5D6E-409C-BE32-E72D297353CC}">
              <c16:uniqueId val="{00000009-3F49-4DE7-BB9F-852D1D252485}"/>
            </c:ext>
          </c:extLst>
        </c:ser>
        <c:dLbls>
          <c:showLegendKey val="0"/>
          <c:showVal val="0"/>
          <c:showCatName val="0"/>
          <c:showSerName val="0"/>
          <c:showPercent val="0"/>
          <c:showBubbleSize val="0"/>
        </c:dLbls>
        <c:gapWidth val="219"/>
        <c:overlap val="-27"/>
        <c:axId val="438292376"/>
        <c:axId val="438293360"/>
      </c:barChart>
      <c:catAx>
        <c:axId val="438292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mn-lt"/>
                <a:ea typeface="+mn-ea"/>
                <a:cs typeface="+mn-cs"/>
              </a:defRPr>
            </a:pPr>
            <a:endParaRPr lang="en-US"/>
          </a:p>
        </c:txPr>
        <c:crossAx val="438293360"/>
        <c:crosses val="autoZero"/>
        <c:auto val="1"/>
        <c:lblAlgn val="ctr"/>
        <c:lblOffset val="100"/>
        <c:noMultiLvlLbl val="0"/>
      </c:catAx>
      <c:valAx>
        <c:axId val="438293360"/>
        <c:scaling>
          <c:orientation val="minMax"/>
        </c:scaling>
        <c:delete val="1"/>
        <c:axPos val="l"/>
        <c:numFmt formatCode="0.00%" sourceLinked="1"/>
        <c:majorTickMark val="none"/>
        <c:minorTickMark val="none"/>
        <c:tickLblPos val="nextTo"/>
        <c:crossAx val="438292376"/>
        <c:crosses val="autoZero"/>
        <c:crossBetween val="between"/>
      </c:valAx>
      <c:spPr>
        <a:noFill/>
        <a:ln w="25400">
          <a:noFill/>
        </a:ln>
        <a:effectLst/>
      </c:spPr>
    </c:plotArea>
    <c:plotVisOnly val="1"/>
    <c:dispBlanksAs val="gap"/>
    <c:showDLblsOverMax val="0"/>
    <c:extLst/>
  </c:chart>
  <c:spPr>
    <a:solidFill>
      <a:schemeClr val="accent1">
        <a:lumMod val="20000"/>
        <a:lumOff val="80000"/>
      </a:schemeClr>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Making Test.xlsx]2.2!PivotTable4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Distribution Across different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'2.2'!$A$4:$A$27</c:f>
              <c:multiLvlStrCache>
                <c:ptCount val="20"/>
                <c:lvl>
                  <c:pt idx="0">
                    <c:v>Clothing</c:v>
                  </c:pt>
                  <c:pt idx="1">
                    <c:v>Electronics</c:v>
                  </c:pt>
                  <c:pt idx="2">
                    <c:v>Furniture</c:v>
                  </c:pt>
                  <c:pt idx="3">
                    <c:v>Sports</c:v>
                  </c:pt>
                  <c:pt idx="4">
                    <c:v>Toys</c:v>
                  </c:pt>
                  <c:pt idx="5">
                    <c:v>Clothing</c:v>
                  </c:pt>
                  <c:pt idx="6">
                    <c:v>Electronics</c:v>
                  </c:pt>
                  <c:pt idx="7">
                    <c:v>Furniture</c:v>
                  </c:pt>
                  <c:pt idx="8">
                    <c:v>Sports</c:v>
                  </c:pt>
                  <c:pt idx="9">
                    <c:v>Toys</c:v>
                  </c:pt>
                  <c:pt idx="10">
                    <c:v>Clothing</c:v>
                  </c:pt>
                  <c:pt idx="11">
                    <c:v>Electronics</c:v>
                  </c:pt>
                  <c:pt idx="12">
                    <c:v>Furniture</c:v>
                  </c:pt>
                  <c:pt idx="13">
                    <c:v>Sports</c:v>
                  </c:pt>
                  <c:pt idx="14">
                    <c:v>Toys</c:v>
                  </c:pt>
                  <c:pt idx="15">
                    <c:v>Clothing</c:v>
                  </c:pt>
                  <c:pt idx="16">
                    <c:v>Electronics</c:v>
                  </c:pt>
                  <c:pt idx="17">
                    <c:v>Furniture</c:v>
                  </c:pt>
                  <c:pt idx="18">
                    <c:v>Sports</c:v>
                  </c:pt>
                  <c:pt idx="19">
                    <c:v>Toys</c:v>
                  </c:pt>
                </c:lvl>
                <c:lvl>
                  <c:pt idx="0">
                    <c:v>East</c:v>
                  </c:pt>
                  <c:pt idx="5">
                    <c:v>North</c:v>
                  </c:pt>
                  <c:pt idx="10">
                    <c:v>South</c:v>
                  </c:pt>
                  <c:pt idx="15">
                    <c:v>West</c:v>
                  </c:pt>
                </c:lvl>
              </c:multiLvlStrCache>
            </c:multiLvlStrRef>
          </c:cat>
          <c:val>
            <c:numRef>
              <c:f>'2.2'!$B$4:$B$27</c:f>
              <c:numCache>
                <c:formatCode>0.00%</c:formatCode>
                <c:ptCount val="20"/>
                <c:pt idx="0">
                  <c:v>1.4364976228841709E-2</c:v>
                </c:pt>
                <c:pt idx="1">
                  <c:v>7.2695717166822341E-2</c:v>
                </c:pt>
                <c:pt idx="2">
                  <c:v>0.1028276708984865</c:v>
                </c:pt>
                <c:pt idx="3">
                  <c:v>1.0024401163835146E-2</c:v>
                </c:pt>
                <c:pt idx="4">
                  <c:v>1.0785001495437204E-2</c:v>
                </c:pt>
                <c:pt idx="5">
                  <c:v>1.5529581973293597E-2</c:v>
                </c:pt>
                <c:pt idx="6">
                  <c:v>3.3975701149898035E-2</c:v>
                </c:pt>
                <c:pt idx="7">
                  <c:v>9.7511041034106571E-2</c:v>
                </c:pt>
                <c:pt idx="8">
                  <c:v>5.2449555114291099E-2</c:v>
                </c:pt>
                <c:pt idx="9">
                  <c:v>4.1563673601905195E-2</c:v>
                </c:pt>
                <c:pt idx="10">
                  <c:v>2.817596667633053E-2</c:v>
                </c:pt>
                <c:pt idx="11">
                  <c:v>0.14826997551204113</c:v>
                </c:pt>
                <c:pt idx="12">
                  <c:v>1.8022702819407634E-2</c:v>
                </c:pt>
                <c:pt idx="13">
                  <c:v>6.2989775594425007E-2</c:v>
                </c:pt>
                <c:pt idx="14">
                  <c:v>7.6098462315355081E-2</c:v>
                </c:pt>
                <c:pt idx="15">
                  <c:v>7.2622218286633837E-3</c:v>
                </c:pt>
                <c:pt idx="16">
                  <c:v>7.9051948593674787E-2</c:v>
                </c:pt>
                <c:pt idx="17">
                  <c:v>6.8718281818810636E-2</c:v>
                </c:pt>
                <c:pt idx="18">
                  <c:v>2.0151556698842474E-2</c:v>
                </c:pt>
                <c:pt idx="19">
                  <c:v>3.9531788315532106E-2</c:v>
                </c:pt>
              </c:numCache>
            </c:numRef>
          </c:val>
          <c:extLst>
            <c:ext xmlns:c16="http://schemas.microsoft.com/office/drawing/2014/chart" uri="{C3380CC4-5D6E-409C-BE32-E72D297353CC}">
              <c16:uniqueId val="{00000003-2567-4855-AF15-8BF35B916A74}"/>
            </c:ext>
          </c:extLst>
        </c:ser>
        <c:dLbls>
          <c:showLegendKey val="0"/>
          <c:showVal val="0"/>
          <c:showCatName val="0"/>
          <c:showSerName val="0"/>
          <c:showPercent val="0"/>
          <c:showBubbleSize val="0"/>
        </c:dLbls>
        <c:gapWidth val="219"/>
        <c:overlap val="-27"/>
        <c:axId val="438292376"/>
        <c:axId val="438293360"/>
      </c:barChart>
      <c:catAx>
        <c:axId val="438292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38293360"/>
        <c:crosses val="autoZero"/>
        <c:auto val="1"/>
        <c:lblAlgn val="ctr"/>
        <c:lblOffset val="100"/>
        <c:noMultiLvlLbl val="0"/>
      </c:catAx>
      <c:valAx>
        <c:axId val="438293360"/>
        <c:scaling>
          <c:orientation val="minMax"/>
        </c:scaling>
        <c:delete val="1"/>
        <c:axPos val="l"/>
        <c:numFmt formatCode="0.00%" sourceLinked="1"/>
        <c:majorTickMark val="none"/>
        <c:minorTickMark val="none"/>
        <c:tickLblPos val="nextTo"/>
        <c:crossAx val="438292376"/>
        <c:crosses val="autoZero"/>
        <c:crossBetween val="between"/>
      </c:valAx>
      <c:spPr>
        <a:noFill/>
        <a:ln w="25400">
          <a:noFill/>
        </a:ln>
        <a:effectLst/>
      </c:spPr>
    </c:plotArea>
    <c:plotVisOnly val="1"/>
    <c:dispBlanksAs val="gap"/>
    <c:showDLblsOverMax val="0"/>
    <c:extLst/>
  </c:chart>
  <c:spPr>
    <a:solidFill>
      <a:schemeClr val="accent1">
        <a:lumMod val="20000"/>
        <a:lumOff val="80000"/>
      </a:schemeClr>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Making Test.xlsx]3.1!PivotTable5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 Category</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'3.1'!$A$4:$A$8</c:f>
              <c:strCache>
                <c:ptCount val="5"/>
                <c:pt idx="0">
                  <c:v>Electronics</c:v>
                </c:pt>
                <c:pt idx="1">
                  <c:v>Furniture</c:v>
                </c:pt>
                <c:pt idx="2">
                  <c:v>Toys</c:v>
                </c:pt>
                <c:pt idx="3">
                  <c:v>Sports</c:v>
                </c:pt>
                <c:pt idx="4">
                  <c:v>Clothing</c:v>
                </c:pt>
              </c:strCache>
            </c:strRef>
          </c:cat>
          <c:val>
            <c:numRef>
              <c:f>'3.1'!$B$4:$B$8</c:f>
              <c:numCache>
                <c:formatCode>0.00%</c:formatCode>
                <c:ptCount val="5"/>
                <c:pt idx="0">
                  <c:v>0.33399334242243617</c:v>
                </c:pt>
                <c:pt idx="1">
                  <c:v>0.28707969657081128</c:v>
                </c:pt>
                <c:pt idx="2">
                  <c:v>0.16797892572822956</c:v>
                </c:pt>
                <c:pt idx="3">
                  <c:v>0.14561528857139366</c:v>
                </c:pt>
                <c:pt idx="4">
                  <c:v>6.53327467071292E-2</c:v>
                </c:pt>
              </c:numCache>
            </c:numRef>
          </c:val>
          <c:extLst>
            <c:ext xmlns:c16="http://schemas.microsoft.com/office/drawing/2014/chart" uri="{C3380CC4-5D6E-409C-BE32-E72D297353CC}">
              <c16:uniqueId val="{00000005-9DF0-46F0-A64F-0B448523E059}"/>
            </c:ext>
          </c:extLst>
        </c:ser>
        <c:dLbls>
          <c:showLegendKey val="0"/>
          <c:showVal val="0"/>
          <c:showCatName val="0"/>
          <c:showSerName val="0"/>
          <c:showPercent val="0"/>
          <c:showBubbleSize val="0"/>
        </c:dLbls>
        <c:gapWidth val="219"/>
        <c:overlap val="-27"/>
        <c:axId val="438292376"/>
        <c:axId val="438293360"/>
      </c:barChart>
      <c:catAx>
        <c:axId val="438292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mn-lt"/>
                <a:ea typeface="+mn-ea"/>
                <a:cs typeface="+mn-cs"/>
              </a:defRPr>
            </a:pPr>
            <a:endParaRPr lang="en-US"/>
          </a:p>
        </c:txPr>
        <c:crossAx val="438293360"/>
        <c:crosses val="autoZero"/>
        <c:auto val="1"/>
        <c:lblAlgn val="ctr"/>
        <c:lblOffset val="100"/>
        <c:noMultiLvlLbl val="0"/>
      </c:catAx>
      <c:valAx>
        <c:axId val="438293360"/>
        <c:scaling>
          <c:orientation val="minMax"/>
        </c:scaling>
        <c:delete val="1"/>
        <c:axPos val="l"/>
        <c:numFmt formatCode="0.00%" sourceLinked="1"/>
        <c:majorTickMark val="none"/>
        <c:minorTickMark val="none"/>
        <c:tickLblPos val="nextTo"/>
        <c:crossAx val="438292376"/>
        <c:crosses val="autoZero"/>
        <c:crossBetween val="between"/>
      </c:valAx>
      <c:spPr>
        <a:noFill/>
        <a:ln w="25400">
          <a:noFill/>
        </a:ln>
        <a:effectLst/>
      </c:spPr>
    </c:plotArea>
    <c:plotVisOnly val="1"/>
    <c:dispBlanksAs val="gap"/>
    <c:showDLblsOverMax val="0"/>
    <c:extLst/>
  </c:chart>
  <c:spPr>
    <a:solidFill>
      <a:schemeClr val="accent1">
        <a:lumMod val="20000"/>
        <a:lumOff val="80000"/>
      </a:schemeClr>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Making Test.xlsx]3.2!PivotTable6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 Quantity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'3.2'!$A$4:$A$8</c:f>
              <c:strCache>
                <c:ptCount val="5"/>
                <c:pt idx="0">
                  <c:v>Electronics</c:v>
                </c:pt>
                <c:pt idx="1">
                  <c:v>Toys</c:v>
                </c:pt>
                <c:pt idx="2">
                  <c:v>Sports</c:v>
                </c:pt>
                <c:pt idx="3">
                  <c:v>Furniture</c:v>
                </c:pt>
                <c:pt idx="4">
                  <c:v>Clothing</c:v>
                </c:pt>
              </c:strCache>
            </c:strRef>
          </c:cat>
          <c:val>
            <c:numRef>
              <c:f>'3.2'!$B$4:$B$8</c:f>
              <c:numCache>
                <c:formatCode>General</c:formatCode>
                <c:ptCount val="5"/>
                <c:pt idx="0">
                  <c:v>211</c:v>
                </c:pt>
                <c:pt idx="1">
                  <c:v>200</c:v>
                </c:pt>
                <c:pt idx="2">
                  <c:v>193</c:v>
                </c:pt>
                <c:pt idx="3">
                  <c:v>157</c:v>
                </c:pt>
                <c:pt idx="4">
                  <c:v>56</c:v>
                </c:pt>
              </c:numCache>
            </c:numRef>
          </c:val>
          <c:extLst>
            <c:ext xmlns:c16="http://schemas.microsoft.com/office/drawing/2014/chart" uri="{C3380CC4-5D6E-409C-BE32-E72D297353CC}">
              <c16:uniqueId val="{00000003-BE07-4D5C-823E-D2F8B09637D7}"/>
            </c:ext>
          </c:extLst>
        </c:ser>
        <c:dLbls>
          <c:showLegendKey val="0"/>
          <c:showVal val="0"/>
          <c:showCatName val="0"/>
          <c:showSerName val="0"/>
          <c:showPercent val="0"/>
          <c:showBubbleSize val="0"/>
        </c:dLbls>
        <c:gapWidth val="219"/>
        <c:overlap val="-27"/>
        <c:axId val="438292376"/>
        <c:axId val="438293360"/>
      </c:barChart>
      <c:catAx>
        <c:axId val="438292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mn-lt"/>
                <a:ea typeface="+mn-ea"/>
                <a:cs typeface="+mn-cs"/>
              </a:defRPr>
            </a:pPr>
            <a:endParaRPr lang="en-US"/>
          </a:p>
        </c:txPr>
        <c:crossAx val="438293360"/>
        <c:crosses val="autoZero"/>
        <c:auto val="1"/>
        <c:lblAlgn val="ctr"/>
        <c:lblOffset val="100"/>
        <c:noMultiLvlLbl val="0"/>
      </c:catAx>
      <c:valAx>
        <c:axId val="438293360"/>
        <c:scaling>
          <c:orientation val="minMax"/>
        </c:scaling>
        <c:delete val="1"/>
        <c:axPos val="l"/>
        <c:numFmt formatCode="General" sourceLinked="1"/>
        <c:majorTickMark val="none"/>
        <c:minorTickMark val="none"/>
        <c:tickLblPos val="nextTo"/>
        <c:crossAx val="438292376"/>
        <c:crosses val="autoZero"/>
        <c:crossBetween val="between"/>
      </c:valAx>
      <c:spPr>
        <a:noFill/>
        <a:ln w="25400">
          <a:noFill/>
        </a:ln>
        <a:effectLst/>
      </c:spPr>
    </c:plotArea>
    <c:plotVisOnly val="1"/>
    <c:dispBlanksAs val="gap"/>
    <c:showDLblsOverMax val="0"/>
    <c:extLst/>
  </c:chart>
  <c:spPr>
    <a:solidFill>
      <a:schemeClr val="accent1">
        <a:lumMod val="20000"/>
        <a:lumOff val="80000"/>
      </a:schemeClr>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Making Test.xlsx]4.1!PivotTable7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Age</a:t>
            </a:r>
            <a:r>
              <a:rPr lang="en-US" b="1" baseline="0"/>
              <a:t> Distribution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'4.1'!$B$3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70B-4199-90ED-66351D0EB4C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70B-4199-90ED-66351D0EB4C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70B-4199-90ED-66351D0EB4C1}"/>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'4.1'!$A$4:$A$6</c:f>
              <c:strCache>
                <c:ptCount val="3"/>
                <c:pt idx="0">
                  <c:v>Middle</c:v>
                </c:pt>
                <c:pt idx="1">
                  <c:v>Old</c:v>
                </c:pt>
                <c:pt idx="2">
                  <c:v>Young</c:v>
                </c:pt>
              </c:strCache>
            </c:strRef>
          </c:cat>
          <c:val>
            <c:numRef>
              <c:f>'4.1'!$B$4:$B$6</c:f>
              <c:numCache>
                <c:formatCode>General</c:formatCode>
                <c:ptCount val="3"/>
                <c:pt idx="0">
                  <c:v>56</c:v>
                </c:pt>
                <c:pt idx="1">
                  <c:v>18</c:v>
                </c:pt>
                <c:pt idx="2">
                  <c:v>26</c:v>
                </c:pt>
              </c:numCache>
            </c:numRef>
          </c:val>
          <c:extLst>
            <c:ext xmlns:c16="http://schemas.microsoft.com/office/drawing/2014/chart" uri="{C3380CC4-5D6E-409C-BE32-E72D297353CC}">
              <c16:uniqueId val="{00000006-970B-4199-90ED-66351D0EB4C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Making Test.xlsx]4.2!PivotTable8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 Group Total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'4.2'!$B$3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474-4FCD-850D-5643920F54C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474-4FCD-850D-5643920F54C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474-4FCD-850D-5643920F54C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'4.2'!$A$4:$A$6</c:f>
              <c:strCache>
                <c:ptCount val="3"/>
                <c:pt idx="0">
                  <c:v>Middle</c:v>
                </c:pt>
                <c:pt idx="1">
                  <c:v>Young</c:v>
                </c:pt>
                <c:pt idx="2">
                  <c:v>Old</c:v>
                </c:pt>
              </c:strCache>
            </c:strRef>
          </c:cat>
          <c:val>
            <c:numRef>
              <c:f>'4.2'!$B$4:$B$6</c:f>
              <c:numCache>
                <c:formatCode>0.00%</c:formatCode>
                <c:ptCount val="3"/>
                <c:pt idx="0">
                  <c:v>0.54877099993505907</c:v>
                </c:pt>
                <c:pt idx="1">
                  <c:v>0.23132853517311702</c:v>
                </c:pt>
                <c:pt idx="2">
                  <c:v>0.21990046489182397</c:v>
                </c:pt>
              </c:numCache>
            </c:numRef>
          </c:val>
          <c:extLst>
            <c:ext xmlns:c16="http://schemas.microsoft.com/office/drawing/2014/chart" uri="{C3380CC4-5D6E-409C-BE32-E72D297353CC}">
              <c16:uniqueId val="{00000000-D4E2-4F85-81F8-19D4C3C19CF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Making Test.xlsx]5.2!PivotTable10</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Seasonal</a:t>
            </a:r>
            <a:r>
              <a:rPr lang="en-US" sz="1800" b="1" baseline="0"/>
              <a:t> Pattern</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'5.2'!$A$4:$A$10</c:f>
              <c:strCache>
                <c:ptCount val="7"/>
                <c:pt idx="0">
                  <c:v>Jan</c:v>
                </c:pt>
                <c:pt idx="1">
                  <c:v>Feb</c:v>
                </c:pt>
                <c:pt idx="2">
                  <c:v>Mar</c:v>
                </c:pt>
                <c:pt idx="3">
                  <c:v>Apr</c:v>
                </c:pt>
                <c:pt idx="4">
                  <c:v>May</c:v>
                </c:pt>
                <c:pt idx="5">
                  <c:v>Jun</c:v>
                </c:pt>
                <c:pt idx="6">
                  <c:v>Jul</c:v>
                </c:pt>
              </c:strCache>
            </c:strRef>
          </c:cat>
          <c:val>
            <c:numRef>
              <c:f>'5.2'!$B$4:$B$10</c:f>
              <c:numCache>
                <c:formatCode>General</c:formatCode>
                <c:ptCount val="7"/>
                <c:pt idx="0">
                  <c:v>77925.255615000002</c:v>
                </c:pt>
                <c:pt idx="1">
                  <c:v>55243.839225000003</c:v>
                </c:pt>
                <c:pt idx="2">
                  <c:v>52803.148681999992</c:v>
                </c:pt>
                <c:pt idx="3">
                  <c:v>37744.067237000003</c:v>
                </c:pt>
                <c:pt idx="4">
                  <c:v>43831.186562999988</c:v>
                </c:pt>
                <c:pt idx="5">
                  <c:v>44067.343560000001</c:v>
                </c:pt>
                <c:pt idx="6">
                  <c:v>6455.7737999999999</c:v>
                </c:pt>
              </c:numCache>
            </c:numRef>
          </c:val>
          <c:smooth val="0"/>
          <c:extLst>
            <c:ext xmlns:c16="http://schemas.microsoft.com/office/drawing/2014/chart" uri="{C3380CC4-5D6E-409C-BE32-E72D297353CC}">
              <c16:uniqueId val="{00000000-013D-4585-95AF-90539A7CE2E6}"/>
            </c:ext>
          </c:extLst>
        </c:ser>
        <c:dLbls>
          <c:showLegendKey val="0"/>
          <c:showVal val="0"/>
          <c:showCatName val="0"/>
          <c:showSerName val="0"/>
          <c:showPercent val="0"/>
          <c:showBubbleSize val="0"/>
        </c:dLbls>
        <c:marker val="1"/>
        <c:smooth val="0"/>
        <c:axId val="443590200"/>
        <c:axId val="443587576"/>
      </c:lineChart>
      <c:catAx>
        <c:axId val="443590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mn-lt"/>
                <a:ea typeface="+mn-ea"/>
                <a:cs typeface="+mn-cs"/>
              </a:defRPr>
            </a:pPr>
            <a:endParaRPr lang="en-US"/>
          </a:p>
        </c:txPr>
        <c:crossAx val="443587576"/>
        <c:crosses val="autoZero"/>
        <c:auto val="1"/>
        <c:lblAlgn val="ctr"/>
        <c:lblOffset val="100"/>
        <c:noMultiLvlLbl val="0"/>
      </c:catAx>
      <c:valAx>
        <c:axId val="443587576"/>
        <c:scaling>
          <c:orientation val="minMax"/>
        </c:scaling>
        <c:delete val="1"/>
        <c:axPos val="l"/>
        <c:numFmt formatCode="General" sourceLinked="1"/>
        <c:majorTickMark val="none"/>
        <c:minorTickMark val="none"/>
        <c:tickLblPos val="nextTo"/>
        <c:crossAx val="443590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Making Test.xlsx]5.1!PivotTable9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sales Trend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'5.1'!$A$4:$A$10</c:f>
              <c:strCache>
                <c:ptCount val="7"/>
                <c:pt idx="0">
                  <c:v>Jan</c:v>
                </c:pt>
                <c:pt idx="1">
                  <c:v>Feb</c:v>
                </c:pt>
                <c:pt idx="2">
                  <c:v>Mar</c:v>
                </c:pt>
                <c:pt idx="3">
                  <c:v>Apr</c:v>
                </c:pt>
                <c:pt idx="4">
                  <c:v>May</c:v>
                </c:pt>
                <c:pt idx="5">
                  <c:v>Jun</c:v>
                </c:pt>
                <c:pt idx="6">
                  <c:v>Jul</c:v>
                </c:pt>
              </c:strCache>
            </c:strRef>
          </c:cat>
          <c:val>
            <c:numRef>
              <c:f>'5.1'!$B$4:$B$10</c:f>
              <c:numCache>
                <c:formatCode>General</c:formatCode>
                <c:ptCount val="7"/>
                <c:pt idx="0">
                  <c:v>77925.255615000002</c:v>
                </c:pt>
                <c:pt idx="1">
                  <c:v>55243.839225000003</c:v>
                </c:pt>
                <c:pt idx="2">
                  <c:v>52803.148681999992</c:v>
                </c:pt>
                <c:pt idx="3">
                  <c:v>37744.067237000003</c:v>
                </c:pt>
                <c:pt idx="4">
                  <c:v>43831.186562999988</c:v>
                </c:pt>
                <c:pt idx="5">
                  <c:v>44067.343560000001</c:v>
                </c:pt>
                <c:pt idx="6">
                  <c:v>6455.7737999999999</c:v>
                </c:pt>
              </c:numCache>
            </c:numRef>
          </c:val>
          <c:smooth val="0"/>
          <c:extLst>
            <c:ext xmlns:c16="http://schemas.microsoft.com/office/drawing/2014/chart" uri="{C3380CC4-5D6E-409C-BE32-E72D297353CC}">
              <c16:uniqueId val="{00000000-9C57-46E1-B2B9-C4ACBE4B64D0}"/>
            </c:ext>
          </c:extLst>
        </c:ser>
        <c:dLbls>
          <c:showLegendKey val="0"/>
          <c:showVal val="0"/>
          <c:showCatName val="0"/>
          <c:showSerName val="0"/>
          <c:showPercent val="0"/>
          <c:showBubbleSize val="0"/>
        </c:dLbls>
        <c:marker val="1"/>
        <c:smooth val="0"/>
        <c:axId val="501313112"/>
        <c:axId val="501313440"/>
      </c:lineChart>
      <c:catAx>
        <c:axId val="501313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313440"/>
        <c:crosses val="autoZero"/>
        <c:auto val="1"/>
        <c:lblAlgn val="ctr"/>
        <c:lblOffset val="100"/>
        <c:noMultiLvlLbl val="0"/>
      </c:catAx>
      <c:valAx>
        <c:axId val="50131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313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274006</xdr:colOff>
      <xdr:row>0</xdr:row>
      <xdr:rowOff>0</xdr:rowOff>
    </xdr:from>
    <xdr:to>
      <xdr:col>27</xdr:col>
      <xdr:colOff>524266</xdr:colOff>
      <xdr:row>28</xdr:row>
      <xdr:rowOff>165055</xdr:rowOff>
    </xdr:to>
    <xdr:grpSp>
      <xdr:nvGrpSpPr>
        <xdr:cNvPr id="23" name="Group 22">
          <a:extLst>
            <a:ext uri="{FF2B5EF4-FFF2-40B4-BE49-F238E27FC236}">
              <a16:creationId xmlns:a16="http://schemas.microsoft.com/office/drawing/2014/main" id="{55BA7471-3E60-4F6C-B16C-685192338EE5}"/>
            </a:ext>
          </a:extLst>
        </xdr:cNvPr>
        <xdr:cNvGrpSpPr/>
      </xdr:nvGrpSpPr>
      <xdr:grpSpPr>
        <a:xfrm>
          <a:off x="274006" y="0"/>
          <a:ext cx="16808102" cy="5645192"/>
          <a:chOff x="574109" y="0"/>
          <a:chExt cx="16808102" cy="5645192"/>
        </a:xfrm>
      </xdr:grpSpPr>
      <xdr:graphicFrame macro="">
        <xdr:nvGraphicFramePr>
          <xdr:cNvPr id="2" name="Chart 1">
            <a:extLst>
              <a:ext uri="{FF2B5EF4-FFF2-40B4-BE49-F238E27FC236}">
                <a16:creationId xmlns:a16="http://schemas.microsoft.com/office/drawing/2014/main" id="{88BF3E02-7960-47B8-BC2E-0D782FBEF08D}"/>
              </a:ext>
            </a:extLst>
          </xdr:cNvPr>
          <xdr:cNvGraphicFramePr>
            <a:graphicFrameLocks/>
          </xdr:cNvGraphicFramePr>
        </xdr:nvGraphicFramePr>
        <xdr:xfrm>
          <a:off x="574109" y="652397"/>
          <a:ext cx="3105411" cy="2138166"/>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DF277102-82B1-42F8-91B6-2378E5438524}"/>
              </a:ext>
            </a:extLst>
          </xdr:cNvPr>
          <xdr:cNvGraphicFramePr>
            <a:graphicFrameLocks/>
          </xdr:cNvGraphicFramePr>
        </xdr:nvGraphicFramePr>
        <xdr:xfrm>
          <a:off x="3748151" y="671447"/>
          <a:ext cx="3075924" cy="2133861"/>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D942FB8E-7581-4B26-986D-700343E2C277}"/>
              </a:ext>
            </a:extLst>
          </xdr:cNvPr>
          <xdr:cNvGraphicFramePr>
            <a:graphicFrameLocks/>
          </xdr:cNvGraphicFramePr>
        </xdr:nvGraphicFramePr>
        <xdr:xfrm>
          <a:off x="10607979" y="3062743"/>
          <a:ext cx="4840787" cy="258244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8BD4620E-6CC5-48F3-991D-9BB40B98A5F5}"/>
              </a:ext>
            </a:extLst>
          </xdr:cNvPr>
          <xdr:cNvGraphicFramePr>
            <a:graphicFrameLocks/>
          </xdr:cNvGraphicFramePr>
        </xdr:nvGraphicFramePr>
        <xdr:xfrm>
          <a:off x="574109" y="3155907"/>
          <a:ext cx="3043564" cy="2086236"/>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8" name="Chart 7">
            <a:extLst>
              <a:ext uri="{FF2B5EF4-FFF2-40B4-BE49-F238E27FC236}">
                <a16:creationId xmlns:a16="http://schemas.microsoft.com/office/drawing/2014/main" id="{21B24131-5080-4698-80A6-C1653AD85E57}"/>
              </a:ext>
            </a:extLst>
          </xdr:cNvPr>
          <xdr:cNvGraphicFramePr>
            <a:graphicFrameLocks/>
          </xdr:cNvGraphicFramePr>
        </xdr:nvGraphicFramePr>
        <xdr:xfrm>
          <a:off x="10869328" y="710591"/>
          <a:ext cx="3809609" cy="214691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9" name="Chart 8">
            <a:extLst>
              <a:ext uri="{FF2B5EF4-FFF2-40B4-BE49-F238E27FC236}">
                <a16:creationId xmlns:a16="http://schemas.microsoft.com/office/drawing/2014/main" id="{781ECCFB-C4BF-492A-AACA-05DBAB490002}"/>
              </a:ext>
            </a:extLst>
          </xdr:cNvPr>
          <xdr:cNvGraphicFramePr>
            <a:graphicFrameLocks/>
          </xdr:cNvGraphicFramePr>
        </xdr:nvGraphicFramePr>
        <xdr:xfrm>
          <a:off x="3748151" y="3183698"/>
          <a:ext cx="3036780" cy="2126815"/>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0" name="Chart 9">
            <a:extLst>
              <a:ext uri="{FF2B5EF4-FFF2-40B4-BE49-F238E27FC236}">
                <a16:creationId xmlns:a16="http://schemas.microsoft.com/office/drawing/2014/main" id="{33ADD327-A824-4174-963C-7895C06F680C}"/>
              </a:ext>
            </a:extLst>
          </xdr:cNvPr>
          <xdr:cNvGraphicFramePr>
            <a:graphicFrameLocks/>
          </xdr:cNvGraphicFramePr>
        </xdr:nvGraphicFramePr>
        <xdr:xfrm>
          <a:off x="6915410" y="3192180"/>
          <a:ext cx="3549041" cy="2170525"/>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1" name="Chart 10">
            <a:extLst>
              <a:ext uri="{FF2B5EF4-FFF2-40B4-BE49-F238E27FC236}">
                <a16:creationId xmlns:a16="http://schemas.microsoft.com/office/drawing/2014/main" id="{4DED1314-830A-482E-8291-DA53CB39B39E}"/>
              </a:ext>
            </a:extLst>
          </xdr:cNvPr>
          <xdr:cNvGraphicFramePr>
            <a:graphicFrameLocks/>
          </xdr:cNvGraphicFramePr>
        </xdr:nvGraphicFramePr>
        <xdr:xfrm>
          <a:off x="6915412" y="730685"/>
          <a:ext cx="3575135" cy="1891952"/>
        </xdr:xfrm>
        <a:graphic>
          <a:graphicData uri="http://schemas.openxmlformats.org/drawingml/2006/chart">
            <c:chart xmlns:c="http://schemas.openxmlformats.org/drawingml/2006/chart" xmlns:r="http://schemas.openxmlformats.org/officeDocument/2006/relationships" r:id="rId8"/>
          </a:graphicData>
        </a:graphic>
      </xdr:graphicFrame>
      <xdr:sp macro="" textlink="'5.1'!B13">
        <xdr:nvSpPr>
          <xdr:cNvPr id="12" name="TextBox 11">
            <a:extLst>
              <a:ext uri="{FF2B5EF4-FFF2-40B4-BE49-F238E27FC236}">
                <a16:creationId xmlns:a16="http://schemas.microsoft.com/office/drawing/2014/main" id="{B4E25EF5-CC45-4857-81BA-C34766EA3FC5}"/>
              </a:ext>
            </a:extLst>
          </xdr:cNvPr>
          <xdr:cNvSpPr txBox="1"/>
        </xdr:nvSpPr>
        <xdr:spPr>
          <a:xfrm>
            <a:off x="8729074" y="0"/>
            <a:ext cx="3353322" cy="678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261D8BD-7536-46F9-8775-B5EA929F11CA}" type="TxLink">
              <a:rPr lang="en-US" sz="4000" b="1" i="0" u="none" strike="noStrike">
                <a:solidFill>
                  <a:srgbClr val="000000"/>
                </a:solidFill>
                <a:latin typeface="Calibri"/>
                <a:cs typeface="Calibri"/>
              </a:rPr>
              <a:pPr/>
              <a:t>318070.61</a:t>
            </a:fld>
            <a:endParaRPr lang="en-IN" sz="4000" b="1"/>
          </a:p>
        </xdr:txBody>
      </xdr:sp>
      <xdr:sp macro="" textlink="">
        <xdr:nvSpPr>
          <xdr:cNvPr id="13" name="TextBox 12">
            <a:extLst>
              <a:ext uri="{FF2B5EF4-FFF2-40B4-BE49-F238E27FC236}">
                <a16:creationId xmlns:a16="http://schemas.microsoft.com/office/drawing/2014/main" id="{CE0A1853-2A65-47FC-BE33-A08F8A24F652}"/>
              </a:ext>
            </a:extLst>
          </xdr:cNvPr>
          <xdr:cNvSpPr txBox="1"/>
        </xdr:nvSpPr>
        <xdr:spPr>
          <a:xfrm>
            <a:off x="6941506" y="117431"/>
            <a:ext cx="1852808" cy="49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accent1">
                    <a:lumMod val="50000"/>
                  </a:schemeClr>
                </a:solidFill>
              </a:rPr>
              <a:t>Total Sales:-</a:t>
            </a:r>
          </a:p>
        </xdr:txBody>
      </xdr:sp>
      <mc:AlternateContent xmlns:mc="http://schemas.openxmlformats.org/markup-compatibility/2006" xmlns:a14="http://schemas.microsoft.com/office/drawing/2010/main">
        <mc:Choice Requires="a14">
          <xdr:graphicFrame macro="">
            <xdr:nvGraphicFramePr>
              <xdr:cNvPr id="14" name="Region 1">
                <a:extLst>
                  <a:ext uri="{FF2B5EF4-FFF2-40B4-BE49-F238E27FC236}">
                    <a16:creationId xmlns:a16="http://schemas.microsoft.com/office/drawing/2014/main" id="{F5FA56F8-6E49-402C-B601-54219E19B4D2}"/>
                  </a:ext>
                </a:extLst>
              </xdr:cNvPr>
              <xdr:cNvGraphicFramePr/>
            </xdr:nvGraphicFramePr>
            <xdr:xfrm>
              <a:off x="15553411" y="2241897"/>
              <a:ext cx="1828800" cy="1437623"/>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5253308" y="2241897"/>
                <a:ext cx="1828800" cy="14376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5" name="Product_Category">
                <a:extLst>
                  <a:ext uri="{FF2B5EF4-FFF2-40B4-BE49-F238E27FC236}">
                    <a16:creationId xmlns:a16="http://schemas.microsoft.com/office/drawing/2014/main" id="{7CE53E2C-F011-4627-AD1D-44E272D498C4}"/>
                  </a:ext>
                </a:extLst>
              </xdr:cNvPr>
              <xdr:cNvGraphicFramePr/>
            </xdr:nvGraphicFramePr>
            <xdr:xfrm>
              <a:off x="15546887" y="382566"/>
              <a:ext cx="1828800" cy="1665962"/>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15246784" y="382566"/>
                <a:ext cx="1828800" cy="16659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9525</xdr:colOff>
      <xdr:row>1</xdr:row>
      <xdr:rowOff>166687</xdr:rowOff>
    </xdr:from>
    <xdr:to>
      <xdr:col>13</xdr:col>
      <xdr:colOff>314325</xdr:colOff>
      <xdr:row>16</xdr:row>
      <xdr:rowOff>52387</xdr:rowOff>
    </xdr:to>
    <xdr:graphicFrame macro="">
      <xdr:nvGraphicFramePr>
        <xdr:cNvPr id="2" name="Chart 1">
          <a:extLst>
            <a:ext uri="{FF2B5EF4-FFF2-40B4-BE49-F238E27FC236}">
              <a16:creationId xmlns:a16="http://schemas.microsoft.com/office/drawing/2014/main" id="{16751E73-96CC-47F8-9353-6CC583446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1</xdr:row>
      <xdr:rowOff>176212</xdr:rowOff>
    </xdr:from>
    <xdr:to>
      <xdr:col>14</xdr:col>
      <xdr:colOff>304800</xdr:colOff>
      <xdr:row>16</xdr:row>
      <xdr:rowOff>61912</xdr:rowOff>
    </xdr:to>
    <xdr:graphicFrame macro="">
      <xdr:nvGraphicFramePr>
        <xdr:cNvPr id="2" name="Chart 1">
          <a:extLst>
            <a:ext uri="{FF2B5EF4-FFF2-40B4-BE49-F238E27FC236}">
              <a16:creationId xmlns:a16="http://schemas.microsoft.com/office/drawing/2014/main" id="{13EA6AB2-0DA3-4CC0-A7B9-3752E32A6A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xdr:colOff>
      <xdr:row>3</xdr:row>
      <xdr:rowOff>14287</xdr:rowOff>
    </xdr:from>
    <xdr:to>
      <xdr:col>14</xdr:col>
      <xdr:colOff>314325</xdr:colOff>
      <xdr:row>17</xdr:row>
      <xdr:rowOff>90487</xdr:rowOff>
    </xdr:to>
    <xdr:graphicFrame macro="">
      <xdr:nvGraphicFramePr>
        <xdr:cNvPr id="2" name="Chart 1">
          <a:extLst>
            <a:ext uri="{FF2B5EF4-FFF2-40B4-BE49-F238E27FC236}">
              <a16:creationId xmlns:a16="http://schemas.microsoft.com/office/drawing/2014/main" id="{532CA3F5-14D8-499F-8FE4-74128D372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xdr:colOff>
      <xdr:row>1</xdr:row>
      <xdr:rowOff>157162</xdr:rowOff>
    </xdr:from>
    <xdr:to>
      <xdr:col>13</xdr:col>
      <xdr:colOff>342900</xdr:colOff>
      <xdr:row>16</xdr:row>
      <xdr:rowOff>42862</xdr:rowOff>
    </xdr:to>
    <xdr:graphicFrame macro="">
      <xdr:nvGraphicFramePr>
        <xdr:cNvPr id="2" name="Chart 1">
          <a:extLst>
            <a:ext uri="{FF2B5EF4-FFF2-40B4-BE49-F238E27FC236}">
              <a16:creationId xmlns:a16="http://schemas.microsoft.com/office/drawing/2014/main" id="{C830FE0D-ACFB-4261-996F-7AE7DD41E8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414337</xdr:colOff>
      <xdr:row>1</xdr:row>
      <xdr:rowOff>166687</xdr:rowOff>
    </xdr:from>
    <xdr:to>
      <xdr:col>14</xdr:col>
      <xdr:colOff>109537</xdr:colOff>
      <xdr:row>16</xdr:row>
      <xdr:rowOff>52387</xdr:rowOff>
    </xdr:to>
    <xdr:graphicFrame macro="">
      <xdr:nvGraphicFramePr>
        <xdr:cNvPr id="2" name="Chart 1">
          <a:extLst>
            <a:ext uri="{FF2B5EF4-FFF2-40B4-BE49-F238E27FC236}">
              <a16:creationId xmlns:a16="http://schemas.microsoft.com/office/drawing/2014/main" id="{A3BC337D-6CDA-4383-A1DA-085F02948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2</xdr:row>
      <xdr:rowOff>4762</xdr:rowOff>
    </xdr:from>
    <xdr:to>
      <xdr:col>13</xdr:col>
      <xdr:colOff>304800</xdr:colOff>
      <xdr:row>16</xdr:row>
      <xdr:rowOff>80962</xdr:rowOff>
    </xdr:to>
    <xdr:graphicFrame macro="">
      <xdr:nvGraphicFramePr>
        <xdr:cNvPr id="2" name="Chart 1">
          <a:extLst>
            <a:ext uri="{FF2B5EF4-FFF2-40B4-BE49-F238E27FC236}">
              <a16:creationId xmlns:a16="http://schemas.microsoft.com/office/drawing/2014/main" id="{52E105CA-03CD-469A-81AF-D8F54CA8E7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2</xdr:row>
      <xdr:rowOff>14287</xdr:rowOff>
    </xdr:from>
    <xdr:to>
      <xdr:col>13</xdr:col>
      <xdr:colOff>304800</xdr:colOff>
      <xdr:row>16</xdr:row>
      <xdr:rowOff>90487</xdr:rowOff>
    </xdr:to>
    <xdr:graphicFrame macro="">
      <xdr:nvGraphicFramePr>
        <xdr:cNvPr id="2" name="Chart 1">
          <a:extLst>
            <a:ext uri="{FF2B5EF4-FFF2-40B4-BE49-F238E27FC236}">
              <a16:creationId xmlns:a16="http://schemas.microsoft.com/office/drawing/2014/main" id="{E8A3B14A-94B5-4E1B-BA09-24A359FC3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19050</xdr:colOff>
      <xdr:row>2</xdr:row>
      <xdr:rowOff>14287</xdr:rowOff>
    </xdr:from>
    <xdr:to>
      <xdr:col>12</xdr:col>
      <xdr:colOff>323850</xdr:colOff>
      <xdr:row>16</xdr:row>
      <xdr:rowOff>90487</xdr:rowOff>
    </xdr:to>
    <xdr:graphicFrame macro="">
      <xdr:nvGraphicFramePr>
        <xdr:cNvPr id="2" name="Chart 1">
          <a:extLst>
            <a:ext uri="{FF2B5EF4-FFF2-40B4-BE49-F238E27FC236}">
              <a16:creationId xmlns:a16="http://schemas.microsoft.com/office/drawing/2014/main" id="{9C0C5AC8-84C5-43F2-8690-1BA3097A0B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104775</xdr:colOff>
      <xdr:row>2</xdr:row>
      <xdr:rowOff>14287</xdr:rowOff>
    </xdr:from>
    <xdr:to>
      <xdr:col>14</xdr:col>
      <xdr:colOff>409575</xdr:colOff>
      <xdr:row>16</xdr:row>
      <xdr:rowOff>90487</xdr:rowOff>
    </xdr:to>
    <xdr:graphicFrame macro="">
      <xdr:nvGraphicFramePr>
        <xdr:cNvPr id="2" name="Chart 1">
          <a:extLst>
            <a:ext uri="{FF2B5EF4-FFF2-40B4-BE49-F238E27FC236}">
              <a16:creationId xmlns:a16="http://schemas.microsoft.com/office/drawing/2014/main" id="{68F35590-85B7-4F09-86DE-6ADEE643B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161925</xdr:colOff>
      <xdr:row>1</xdr:row>
      <xdr:rowOff>114301</xdr:rowOff>
    </xdr:from>
    <xdr:to>
      <xdr:col>18</xdr:col>
      <xdr:colOff>161925</xdr:colOff>
      <xdr:row>8</xdr:row>
      <xdr:rowOff>19051</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710A52AE-309C-4AF8-90E7-F108E14627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229850" y="304801"/>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5</xdr:col>
      <xdr:colOff>85725</xdr:colOff>
      <xdr:row>4</xdr:row>
      <xdr:rowOff>4762</xdr:rowOff>
    </xdr:from>
    <xdr:to>
      <xdr:col>9</xdr:col>
      <xdr:colOff>276225</xdr:colOff>
      <xdr:row>20</xdr:row>
      <xdr:rowOff>33337</xdr:rowOff>
    </xdr:to>
    <xdr:graphicFrame macro="">
      <xdr:nvGraphicFramePr>
        <xdr:cNvPr id="2" name="Chart 1">
          <a:extLst>
            <a:ext uri="{FF2B5EF4-FFF2-40B4-BE49-F238E27FC236}">
              <a16:creationId xmlns:a16="http://schemas.microsoft.com/office/drawing/2014/main" id="{244239AE-E8DB-4BAF-BAC8-BB5C6EA924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 Saini" refreshedDate="45525.446297916664" createdVersion="7" refreshedVersion="7" minRefreshableVersion="3" recordCount="100" xr:uid="{14A2FBF1-D128-4C31-9E6D-ADCD54458290}">
  <cacheSource type="worksheet">
    <worksheetSource ref="A1:M101" sheet="Data"/>
  </cacheSource>
  <cacheFields count="14">
    <cacheField name="Sales_ID" numFmtId="0">
      <sharedItems containsSemiMixedTypes="0" containsString="0" containsNumber="1" containsInteger="1" minValue="1" maxValue="100"/>
    </cacheField>
    <cacheField name="Date" numFmtId="14">
      <sharedItems containsSemiMixedTypes="0" containsNonDate="0" containsDate="1" containsString="0" minDate="2023-01-01T00:00:00" maxDate="2023-07-04T03:06:00" count="100">
        <d v="2023-01-01T00:00:00"/>
        <d v="2023-01-02T19:53:58"/>
        <d v="2023-01-04T15:47:56"/>
        <d v="2023-01-06T11:41:55"/>
        <d v="2023-01-08T07:35:53"/>
        <d v="2023-01-10T03:29:51"/>
        <d v="2023-01-11T23:23:49"/>
        <d v="2023-01-13T19:17:47"/>
        <d v="2023-01-15T15:11:46"/>
        <d v="2023-01-17T11:05:44"/>
        <d v="2023-01-19T06:59:42"/>
        <d v="2023-01-21T02:53:40"/>
        <d v="2023-01-22T22:47:38"/>
        <d v="2023-01-24T18:41:36"/>
        <d v="2023-01-26T14:35:35"/>
        <d v="2023-01-28T10:29:33"/>
        <d v="2023-01-30T06:23:31"/>
        <d v="2023-02-01T02:17:29"/>
        <d v="2023-02-02T22:11:27"/>
        <d v="2023-02-04T18:05:26"/>
        <d v="2023-02-06T14:00:24"/>
        <d v="2023-02-08T09:54:21"/>
        <d v="2023-02-10T05:48:19"/>
        <d v="2023-02-12T01:42:17"/>
        <d v="2023-02-13T21:36:16"/>
        <d v="2023-02-15T17:30:14"/>
        <d v="2023-02-17T13:24:12"/>
        <d v="2023-02-19T09:18:10"/>
        <d v="2023-02-21T05:12:08"/>
        <d v="2023-02-23T01:06:07"/>
        <d v="2023-02-24T21:00:05"/>
        <d v="2023-02-26T16:54:03"/>
        <d v="2023-02-28T12:48:01"/>
        <d v="2023-03-02T08:42:59"/>
        <d v="2023-03-04T04:36:57"/>
        <d v="2023-03-06T00:30:56"/>
        <d v="2023-03-07T20:24:54"/>
        <d v="2023-03-09T16:18:52"/>
        <d v="2023-03-11T12:12:50"/>
        <d v="2023-03-13T08:06:48"/>
        <d v="2023-03-15T04:00:47"/>
        <d v="2023-03-17T00:54:45"/>
        <d v="2023-03-18T20:48:43"/>
        <d v="2023-03-20T16:42:41"/>
        <d v="2023-03-22T12:36:39"/>
        <d v="2023-03-24T08:30:38"/>
        <d v="2023-03-26T04:24:36"/>
        <d v="2023-03-28T00:18:34"/>
        <d v="2023-03-29T20:12:32"/>
        <d v="2023-03-31T16:06:30"/>
        <d v="2023-04-02T12:00:29"/>
        <d v="2023-04-04T07:54:27"/>
        <d v="2023-04-06T03:48:25"/>
        <d v="2023-04-08T23:42:23"/>
        <d v="2023-04-10T19:36:21"/>
        <d v="2023-04-12T15:30:20"/>
        <d v="2023-04-14T11:24:18"/>
        <d v="2023-04-16T07:18:16"/>
        <d v="2023-04-18T03:12:14"/>
        <d v="2023-04-20T23:06:12"/>
        <d v="2023-04-22T19:00:10"/>
        <d v="2023-04-24T14:54:09"/>
        <d v="2023-04-26T10:48:07"/>
        <d v="2023-04-28T06:42:05"/>
        <d v="2023-04-30T02:36:03"/>
        <d v="2023-05-01T22:30:01"/>
        <d v="2023-05-03T18:25:00"/>
        <d v="2023-05-05T14:18:58"/>
        <d v="2023-05-07T10:12:56"/>
        <d v="2023-05-09T06:06:54"/>
        <d v="2023-05-11T02:00:52"/>
        <d v="2023-05-12T21:54:51"/>
        <d v="2023-05-14T17:48:49"/>
        <d v="2023-05-16T13:42:47"/>
        <d v="2023-05-18T09:36:45"/>
        <d v="2023-05-20T05:30:43"/>
        <d v="2023-05-22T01:24:42"/>
        <d v="2023-05-23T21:18:40"/>
        <d v="2023-05-25T17:12:38"/>
        <d v="2023-05-27T13:06:36"/>
        <d v="2023-05-29T09:00:34"/>
        <d v="2023-05-31T04:54:32"/>
        <d v="2023-06-02T00:48:31"/>
        <d v="2023-06-03T20:42:29"/>
        <d v="2023-06-05T16:36:27"/>
        <d v="2023-06-07T12:30:25"/>
        <d v="2023-06-09T08:24:23"/>
        <d v="2023-06-11T04:18:22"/>
        <d v="2023-06-13T00:12:20"/>
        <d v="2023-06-14T20:06:18"/>
        <d v="2023-06-16T16:00:16"/>
        <d v="2023-06-18T11:54:14"/>
        <d v="2023-06-20T07:48:13"/>
        <d v="2023-06-22T03:42:11"/>
        <d v="2023-06-24T23:36:09"/>
        <d v="2023-06-26T19:30:07"/>
        <d v="2023-06-28T15:24:05"/>
        <d v="2023-06-30T11:18:04"/>
        <d v="2023-07-02T07:12:02"/>
        <d v="2023-07-04T03:06:00"/>
      </sharedItems>
      <fieldGroup par="13" base="1">
        <rangePr groupBy="days" startDate="2023-01-01T00:00:00" endDate="2023-07-04T03:06:00"/>
        <groupItems count="368">
          <s v="&lt;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4/2023"/>
        </groupItems>
      </fieldGroup>
    </cacheField>
    <cacheField name="Salesperson" numFmtId="0">
      <sharedItems count="4">
        <s v="John Doe"/>
        <s v="Michael Brown"/>
        <s v="Jane Smith"/>
        <s v="Emily Davis"/>
      </sharedItems>
    </cacheField>
    <cacheField name="Region" numFmtId="0">
      <sharedItems count="4">
        <s v="South"/>
        <s v="North"/>
        <s v="West"/>
        <s v="East"/>
      </sharedItems>
    </cacheField>
    <cacheField name="Customer_ID" numFmtId="0">
      <sharedItems containsSemiMixedTypes="0" containsString="0" containsNumber="1" containsInteger="1" minValue="1001" maxValue="1100"/>
    </cacheField>
    <cacheField name="Age_Category" numFmtId="0">
      <sharedItems count="3">
        <s v="Old"/>
        <s v="Middle"/>
        <s v="Young"/>
      </sharedItems>
    </cacheField>
    <cacheField name="Customer_Age" numFmtId="0">
      <sharedItems containsSemiMixedTypes="0" containsString="0" containsNumber="1" containsInteger="1" minValue="19" maxValue="69"/>
    </cacheField>
    <cacheField name="Product_ID" numFmtId="0">
      <sharedItems containsSemiMixedTypes="0" containsString="0" containsNumber="1" containsInteger="1" minValue="5001" maxValue="5100"/>
    </cacheField>
    <cacheField name="Product_Category" numFmtId="0">
      <sharedItems count="5">
        <s v="Furniture"/>
        <s v="Sports"/>
        <s v="Toys"/>
        <s v="Electronics"/>
        <s v="Clothing"/>
      </sharedItems>
    </cacheField>
    <cacheField name="Product_Price" numFmtId="2">
      <sharedItems containsSemiMixedTypes="0" containsString="0" containsNumber="1" minValue="74.243324999999999" maxValue="1230.38492"/>
    </cacheField>
    <cacheField name="Quantity_Sold" numFmtId="0">
      <sharedItems containsSemiMixedTypes="0" containsString="0" containsNumber="1" containsInteger="1" minValue="1" maxValue="25"/>
    </cacheField>
    <cacheField name="Total_Sales" numFmtId="2">
      <sharedItems containsSemiMixedTypes="0" containsString="0" containsNumber="1" minValue="371.21662300000003" maxValue="13214.721779"/>
    </cacheField>
    <cacheField name="age category" numFmtId="0">
      <sharedItems/>
    </cacheField>
    <cacheField name="Months" numFmtId="0" databaseField="0">
      <fieldGroup base="1">
        <rangePr groupBy="months" startDate="2023-01-01T00:00:00" endDate="2023-07-04T03:06:00"/>
        <groupItems count="14">
          <s v="&lt;1/1/2023"/>
          <s v="Jan"/>
          <s v="Feb"/>
          <s v="Mar"/>
          <s v="Apr"/>
          <s v="May"/>
          <s v="Jun"/>
          <s v="Jul"/>
          <s v="Aug"/>
          <s v="Sep"/>
          <s v="Oct"/>
          <s v="Nov"/>
          <s v="Dec"/>
          <s v="&gt;7/4/2023"/>
        </groupItems>
      </fieldGroup>
    </cacheField>
  </cacheFields>
  <extLst>
    <ext xmlns:x14="http://schemas.microsoft.com/office/spreadsheetml/2009/9/main" uri="{725AE2AE-9491-48be-B2B4-4EB974FC3084}">
      <x14:pivotCacheDefinition pivotCacheId="10547633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x v="0"/>
    <n v="1001"/>
    <x v="0"/>
    <n v="56"/>
    <n v="5001"/>
    <x v="0"/>
    <n v="173.00929500000001"/>
    <n v="3"/>
    <n v="519.02788399999997"/>
    <s v="Old"/>
  </r>
  <r>
    <n v="2"/>
    <x v="1"/>
    <x v="0"/>
    <x v="1"/>
    <n v="1002"/>
    <x v="0"/>
    <n v="69"/>
    <n v="5002"/>
    <x v="0"/>
    <n v="538.74852499999997"/>
    <n v="12"/>
    <n v="6464.9823020000003"/>
    <s v="Old"/>
  </r>
  <r>
    <n v="3"/>
    <x v="2"/>
    <x v="0"/>
    <x v="0"/>
    <n v="1003"/>
    <x v="1"/>
    <n v="46"/>
    <n v="5003"/>
    <x v="1"/>
    <n v="489.981672"/>
    <n v="16"/>
    <n v="7839.7067459999998"/>
    <s v="Middle"/>
  </r>
  <r>
    <n v="4"/>
    <x v="3"/>
    <x v="1"/>
    <x v="1"/>
    <n v="1004"/>
    <x v="1"/>
    <n v="32"/>
    <n v="5004"/>
    <x v="0"/>
    <n v="695.51167299999997"/>
    <n v="19"/>
    <n v="13214.721779"/>
    <s v="Middle"/>
  </r>
  <r>
    <n v="5"/>
    <x v="4"/>
    <x v="0"/>
    <x v="0"/>
    <n v="1005"/>
    <x v="0"/>
    <n v="60"/>
    <n v="5005"/>
    <x v="2"/>
    <n v="276.71821"/>
    <n v="5"/>
    <n v="1383.591052"/>
    <s v="Old"/>
  </r>
  <r>
    <n v="6"/>
    <x v="5"/>
    <x v="1"/>
    <x v="1"/>
    <n v="1006"/>
    <x v="2"/>
    <n v="25"/>
    <n v="5006"/>
    <x v="0"/>
    <n v="251.68426700000001"/>
    <n v="14"/>
    <n v="3523.5797379999999"/>
    <s v="Young"/>
  </r>
  <r>
    <n v="7"/>
    <x v="6"/>
    <x v="1"/>
    <x v="1"/>
    <n v="1007"/>
    <x v="1"/>
    <n v="38"/>
    <n v="5007"/>
    <x v="1"/>
    <n v="176.60813200000001"/>
    <n v="5"/>
    <n v="883.04065900000001"/>
    <s v="Middle"/>
  </r>
  <r>
    <n v="8"/>
    <x v="7"/>
    <x v="0"/>
    <x v="1"/>
    <n v="1008"/>
    <x v="0"/>
    <n v="56"/>
    <n v="5008"/>
    <x v="0"/>
    <n v="226.57657699999999"/>
    <n v="15"/>
    <n v="3398.6486610000002"/>
    <s v="Old"/>
  </r>
  <r>
    <n v="9"/>
    <x v="8"/>
    <x v="0"/>
    <x v="2"/>
    <n v="1009"/>
    <x v="1"/>
    <n v="36"/>
    <n v="5009"/>
    <x v="2"/>
    <n v="562.520982"/>
    <n v="17"/>
    <n v="9562.8566940000001"/>
    <s v="Middle"/>
  </r>
  <r>
    <n v="10"/>
    <x v="9"/>
    <x v="2"/>
    <x v="0"/>
    <n v="1010"/>
    <x v="1"/>
    <n v="40"/>
    <n v="5010"/>
    <x v="3"/>
    <n v="409.79780899999997"/>
    <n v="14"/>
    <n v="5737.1693310000001"/>
    <s v="Middle"/>
  </r>
  <r>
    <n v="11"/>
    <x v="10"/>
    <x v="3"/>
    <x v="0"/>
    <n v="1011"/>
    <x v="2"/>
    <n v="28"/>
    <n v="5011"/>
    <x v="1"/>
    <n v="74.243324999999999"/>
    <n v="5"/>
    <n v="371.21662300000003"/>
    <s v="Young"/>
  </r>
  <r>
    <n v="12"/>
    <x v="11"/>
    <x v="0"/>
    <x v="0"/>
    <n v="1012"/>
    <x v="2"/>
    <n v="28"/>
    <n v="5012"/>
    <x v="3"/>
    <n v="261.37626"/>
    <n v="12"/>
    <n v="3136.5151179999998"/>
    <s v="Young"/>
  </r>
  <r>
    <n v="13"/>
    <x v="12"/>
    <x v="2"/>
    <x v="1"/>
    <n v="1013"/>
    <x v="1"/>
    <n v="41"/>
    <n v="5013"/>
    <x v="3"/>
    <n v="254.40730199999999"/>
    <n v="16"/>
    <n v="4070.5168349999999"/>
    <s v="Middle"/>
  </r>
  <r>
    <n v="14"/>
    <x v="13"/>
    <x v="2"/>
    <x v="0"/>
    <n v="1014"/>
    <x v="0"/>
    <n v="53"/>
    <n v="5014"/>
    <x v="3"/>
    <n v="699.34123"/>
    <n v="16"/>
    <n v="11189.459682000001"/>
    <s v="Old"/>
  </r>
  <r>
    <n v="15"/>
    <x v="14"/>
    <x v="3"/>
    <x v="0"/>
    <n v="1015"/>
    <x v="0"/>
    <n v="57"/>
    <n v="5015"/>
    <x v="4"/>
    <n v="715.14788399999998"/>
    <n v="7"/>
    <n v="5006.0351879999998"/>
    <s v="Old"/>
  </r>
  <r>
    <n v="16"/>
    <x v="15"/>
    <x v="1"/>
    <x v="1"/>
    <n v="1016"/>
    <x v="1"/>
    <n v="41"/>
    <n v="5016"/>
    <x v="4"/>
    <n v="156.60606100000001"/>
    <n v="4"/>
    <n v="626.42424300000005"/>
    <s v="Middle"/>
  </r>
  <r>
    <n v="17"/>
    <x v="16"/>
    <x v="0"/>
    <x v="3"/>
    <n v="1017"/>
    <x v="2"/>
    <n v="20"/>
    <n v="5017"/>
    <x v="3"/>
    <n v="997.76307999999995"/>
    <n v="1"/>
    <n v="997.76307999999995"/>
    <s v="Young"/>
  </r>
  <r>
    <n v="18"/>
    <x v="17"/>
    <x v="3"/>
    <x v="1"/>
    <n v="1018"/>
    <x v="1"/>
    <n v="39"/>
    <n v="5018"/>
    <x v="1"/>
    <n v="274.113204"/>
    <n v="5"/>
    <n v="1370.5660210000001"/>
    <s v="Middle"/>
  </r>
  <r>
    <n v="19"/>
    <x v="18"/>
    <x v="0"/>
    <x v="0"/>
    <n v="1019"/>
    <x v="2"/>
    <n v="19"/>
    <n v="5019"/>
    <x v="2"/>
    <n v="976.84880599999997"/>
    <n v="10"/>
    <n v="9768.4880630000007"/>
    <s v="Young"/>
  </r>
  <r>
    <n v="20"/>
    <x v="19"/>
    <x v="2"/>
    <x v="1"/>
    <n v="1020"/>
    <x v="1"/>
    <n v="41"/>
    <n v="5020"/>
    <x v="2"/>
    <n v="416.92664300000001"/>
    <n v="5"/>
    <n v="2084.6332160000002"/>
    <s v="Middle"/>
  </r>
  <r>
    <n v="21"/>
    <x v="20"/>
    <x v="1"/>
    <x v="3"/>
    <n v="1021"/>
    <x v="1"/>
    <n v="32"/>
    <n v="5021"/>
    <x v="3"/>
    <n v="599.99980000000005"/>
    <n v="7"/>
    <n v="4199.9985999999999"/>
    <s v="Middle"/>
  </r>
  <r>
    <n v="22"/>
    <x v="21"/>
    <x v="2"/>
    <x v="0"/>
    <n v="1022"/>
    <x v="1"/>
    <n v="45"/>
    <n v="5022"/>
    <x v="4"/>
    <n v="329.65932099999998"/>
    <n v="12"/>
    <n v="3955.9118520000002"/>
    <s v="Middle"/>
  </r>
  <r>
    <n v="23"/>
    <x v="22"/>
    <x v="3"/>
    <x v="2"/>
    <n v="1023"/>
    <x v="0"/>
    <n v="51"/>
    <n v="5023"/>
    <x v="0"/>
    <n v="789.12093400000003"/>
    <n v="5"/>
    <n v="3945.6046700000002"/>
    <s v="Old"/>
  </r>
  <r>
    <n v="24"/>
    <x v="23"/>
    <x v="0"/>
    <x v="1"/>
    <n v="1024"/>
    <x v="2"/>
    <n v="29"/>
    <n v="5024"/>
    <x v="1"/>
    <n v="99.982129999999998"/>
    <n v="10"/>
    <n v="999.82129999999995"/>
    <s v="Young"/>
  </r>
  <r>
    <n v="25"/>
    <x v="24"/>
    <x v="1"/>
    <x v="0"/>
    <n v="1025"/>
    <x v="1"/>
    <n v="43"/>
    <n v="5025"/>
    <x v="2"/>
    <n v="150.459284"/>
    <n v="20"/>
    <n v="3009.18568"/>
    <s v="Middle"/>
  </r>
  <r>
    <n v="26"/>
    <x v="25"/>
    <x v="2"/>
    <x v="3"/>
    <n v="1026"/>
    <x v="1"/>
    <n v="38"/>
    <n v="5026"/>
    <x v="3"/>
    <n v="850.36478299999999"/>
    <n v="3"/>
    <n v="2551.094349"/>
    <s v="Middle"/>
  </r>
  <r>
    <n v="27"/>
    <x v="26"/>
    <x v="3"/>
    <x v="1"/>
    <n v="1027"/>
    <x v="2"/>
    <n v="27"/>
    <n v="5027"/>
    <x v="1"/>
    <n v="120.94831000000001"/>
    <n v="15"/>
    <n v="1814.2246500000001"/>
    <s v="Young"/>
  </r>
  <r>
    <n v="28"/>
    <x v="27"/>
    <x v="0"/>
    <x v="2"/>
    <n v="1028"/>
    <x v="0"/>
    <n v="62"/>
    <n v="5028"/>
    <x v="0"/>
    <n v="469.65432099999998"/>
    <n v="9"/>
    <n v="4226.8888889999998"/>
    <s v="Old"/>
  </r>
  <r>
    <n v="29"/>
    <x v="28"/>
    <x v="1"/>
    <x v="3"/>
    <n v="1029"/>
    <x v="1"/>
    <n v="34"/>
    <n v="5029"/>
    <x v="4"/>
    <n v="234.76823400000001"/>
    <n v="4"/>
    <n v="939.07293600000003"/>
    <s v="Middle"/>
  </r>
  <r>
    <n v="30"/>
    <x v="29"/>
    <x v="2"/>
    <x v="0"/>
    <n v="1030"/>
    <x v="2"/>
    <n v="25"/>
    <n v="5030"/>
    <x v="3"/>
    <n v="479.24084099999999"/>
    <n v="8"/>
    <n v="3833.9267279999999"/>
    <s v="Young"/>
  </r>
  <r>
    <n v="31"/>
    <x v="30"/>
    <x v="3"/>
    <x v="2"/>
    <n v="1031"/>
    <x v="1"/>
    <n v="40"/>
    <n v="5031"/>
    <x v="2"/>
    <n v="189.48932500000001"/>
    <n v="7"/>
    <n v="1326.4252750000001"/>
    <s v="Middle"/>
  </r>
  <r>
    <n v="32"/>
    <x v="31"/>
    <x v="0"/>
    <x v="3"/>
    <n v="1032"/>
    <x v="0"/>
    <n v="58"/>
    <n v="5032"/>
    <x v="0"/>
    <n v="759.38420299999996"/>
    <n v="12"/>
    <n v="9112.6104360000008"/>
    <s v="Old"/>
  </r>
  <r>
    <n v="33"/>
    <x v="32"/>
    <x v="1"/>
    <x v="1"/>
    <n v="1033"/>
    <x v="1"/>
    <n v="41"/>
    <n v="5033"/>
    <x v="1"/>
    <n v="140.359104"/>
    <n v="15"/>
    <n v="2105.3865599999999"/>
    <s v="Middle"/>
  </r>
  <r>
    <n v="34"/>
    <x v="33"/>
    <x v="2"/>
    <x v="2"/>
    <n v="1034"/>
    <x v="1"/>
    <n v="36"/>
    <n v="5034"/>
    <x v="4"/>
    <n v="329.98562299999998"/>
    <n v="7"/>
    <n v="2309.8993610000002"/>
    <s v="Middle"/>
  </r>
  <r>
    <n v="35"/>
    <x v="34"/>
    <x v="3"/>
    <x v="3"/>
    <n v="1035"/>
    <x v="0"/>
    <n v="52"/>
    <n v="5035"/>
    <x v="3"/>
    <n v="689.43209999999999"/>
    <n v="6"/>
    <n v="4136.5925999999999"/>
    <s v="Old"/>
  </r>
  <r>
    <n v="36"/>
    <x v="35"/>
    <x v="0"/>
    <x v="0"/>
    <n v="1036"/>
    <x v="1"/>
    <n v="33"/>
    <n v="5036"/>
    <x v="2"/>
    <n v="350.87929300000002"/>
    <n v="10"/>
    <n v="3508.7929300000001"/>
    <s v="Middle"/>
  </r>
  <r>
    <n v="37"/>
    <x v="36"/>
    <x v="1"/>
    <x v="2"/>
    <n v="1037"/>
    <x v="1"/>
    <n v="46"/>
    <n v="5037"/>
    <x v="0"/>
    <n v="940.23084100000005"/>
    <n v="4"/>
    <n v="3760.9233640000002"/>
    <s v="Middle"/>
  </r>
  <r>
    <n v="38"/>
    <x v="37"/>
    <x v="2"/>
    <x v="3"/>
    <n v="1038"/>
    <x v="1"/>
    <n v="39"/>
    <n v="5038"/>
    <x v="3"/>
    <n v="259.38427300000001"/>
    <n v="15"/>
    <n v="3890.764095"/>
    <s v="Middle"/>
  </r>
  <r>
    <n v="39"/>
    <x v="38"/>
    <x v="3"/>
    <x v="1"/>
    <n v="1039"/>
    <x v="2"/>
    <n v="23"/>
    <n v="5039"/>
    <x v="4"/>
    <n v="479.23104899999998"/>
    <n v="9"/>
    <n v="4313.0794409999999"/>
    <s v="Young"/>
  </r>
  <r>
    <n v="40"/>
    <x v="39"/>
    <x v="0"/>
    <x v="0"/>
    <n v="1040"/>
    <x v="0"/>
    <n v="55"/>
    <n v="5040"/>
    <x v="2"/>
    <n v="150.38491999999999"/>
    <n v="25"/>
    <n v="3759.623"/>
    <s v="Old"/>
  </r>
  <r>
    <n v="41"/>
    <x v="40"/>
    <x v="1"/>
    <x v="2"/>
    <n v="1041"/>
    <x v="1"/>
    <n v="47"/>
    <n v="5041"/>
    <x v="3"/>
    <n v="370.92340100000001"/>
    <n v="5"/>
    <n v="1854.6170050000001"/>
    <s v="Middle"/>
  </r>
  <r>
    <n v="42"/>
    <x v="41"/>
    <x v="2"/>
    <x v="3"/>
    <n v="1042"/>
    <x v="2"/>
    <n v="29"/>
    <n v="5042"/>
    <x v="0"/>
    <n v="800.38429099999996"/>
    <n v="6"/>
    <n v="4802.305746"/>
    <s v="Young"/>
  </r>
  <r>
    <n v="43"/>
    <x v="42"/>
    <x v="3"/>
    <x v="1"/>
    <n v="1043"/>
    <x v="0"/>
    <n v="53"/>
    <n v="5043"/>
    <x v="2"/>
    <n v="280.47912300000002"/>
    <n v="8"/>
    <n v="2243.8329840000001"/>
    <s v="Old"/>
  </r>
  <r>
    <n v="44"/>
    <x v="43"/>
    <x v="0"/>
    <x v="0"/>
    <n v="1044"/>
    <x v="1"/>
    <n v="44"/>
    <n v="5044"/>
    <x v="3"/>
    <n v="590.12348099999997"/>
    <n v="7"/>
    <n v="4130.8643670000001"/>
    <s v="Middle"/>
  </r>
  <r>
    <n v="45"/>
    <x v="44"/>
    <x v="1"/>
    <x v="2"/>
    <n v="1045"/>
    <x v="1"/>
    <n v="38"/>
    <n v="5045"/>
    <x v="0"/>
    <n v="1230.38492"/>
    <n v="3"/>
    <n v="3691.1547599999999"/>
    <s v="Middle"/>
  </r>
  <r>
    <n v="46"/>
    <x v="45"/>
    <x v="2"/>
    <x v="3"/>
    <n v="1046"/>
    <x v="2"/>
    <n v="30"/>
    <n v="5046"/>
    <x v="4"/>
    <n v="229.38490300000001"/>
    <n v="5"/>
    <n v="1146.9245149999999"/>
    <s v="Young"/>
  </r>
  <r>
    <n v="47"/>
    <x v="46"/>
    <x v="3"/>
    <x v="1"/>
    <n v="1047"/>
    <x v="2"/>
    <n v="25"/>
    <n v="5047"/>
    <x v="2"/>
    <n v="139.489328"/>
    <n v="9"/>
    <n v="1255.4049520000001"/>
    <s v="Young"/>
  </r>
  <r>
    <n v="48"/>
    <x v="47"/>
    <x v="0"/>
    <x v="0"/>
    <n v="1048"/>
    <x v="0"/>
    <n v="61"/>
    <n v="5048"/>
    <x v="1"/>
    <n v="159.23409799999999"/>
    <n v="13"/>
    <n v="2070.0432740000001"/>
    <s v="Old"/>
  </r>
  <r>
    <n v="49"/>
    <x v="48"/>
    <x v="1"/>
    <x v="2"/>
    <n v="1049"/>
    <x v="1"/>
    <n v="48"/>
    <n v="5049"/>
    <x v="3"/>
    <n v="689.04938400000003"/>
    <n v="5"/>
    <n v="3445.24692"/>
    <s v="Middle"/>
  </r>
  <r>
    <n v="50"/>
    <x v="49"/>
    <x v="2"/>
    <x v="3"/>
    <n v="1050"/>
    <x v="1"/>
    <n v="33"/>
    <n v="5050"/>
    <x v="4"/>
    <n v="310.38492100000002"/>
    <n v="8"/>
    <n v="2483.0793680000002"/>
    <s v="Middle"/>
  </r>
  <r>
    <n v="51"/>
    <x v="50"/>
    <x v="3"/>
    <x v="1"/>
    <n v="1051"/>
    <x v="2"/>
    <n v="24"/>
    <n v="5051"/>
    <x v="2"/>
    <n v="189.38493"/>
    <n v="6"/>
    <n v="1136.3095800000001"/>
    <s v="Young"/>
  </r>
  <r>
    <n v="52"/>
    <x v="51"/>
    <x v="0"/>
    <x v="0"/>
    <n v="1052"/>
    <x v="1"/>
    <n v="35"/>
    <n v="5052"/>
    <x v="1"/>
    <n v="260.38402300000001"/>
    <n v="10"/>
    <n v="2603.8402299999998"/>
    <s v="Middle"/>
  </r>
  <r>
    <n v="53"/>
    <x v="52"/>
    <x v="1"/>
    <x v="2"/>
    <n v="1053"/>
    <x v="1"/>
    <n v="39"/>
    <n v="5053"/>
    <x v="3"/>
    <n v="490.38492000000002"/>
    <n v="7"/>
    <n v="3432.6944400000002"/>
    <s v="Middle"/>
  </r>
  <r>
    <n v="54"/>
    <x v="53"/>
    <x v="2"/>
    <x v="3"/>
    <n v="1054"/>
    <x v="2"/>
    <n v="27"/>
    <n v="5054"/>
    <x v="0"/>
    <n v="590.38409300000001"/>
    <n v="4"/>
    <n v="2361.536372"/>
    <s v="Young"/>
  </r>
  <r>
    <n v="55"/>
    <x v="54"/>
    <x v="3"/>
    <x v="1"/>
    <n v="1055"/>
    <x v="1"/>
    <n v="44"/>
    <n v="5055"/>
    <x v="2"/>
    <n v="290.38423799999998"/>
    <n v="8"/>
    <n v="2323.0739039999999"/>
    <s v="Middle"/>
  </r>
  <r>
    <n v="56"/>
    <x v="55"/>
    <x v="0"/>
    <x v="0"/>
    <n v="1056"/>
    <x v="0"/>
    <n v="50"/>
    <n v="5056"/>
    <x v="1"/>
    <n v="350.38473900000002"/>
    <n v="6"/>
    <n v="2102.308434"/>
    <s v="Old"/>
  </r>
  <r>
    <n v="57"/>
    <x v="56"/>
    <x v="1"/>
    <x v="2"/>
    <n v="1057"/>
    <x v="1"/>
    <n v="42"/>
    <n v="5057"/>
    <x v="3"/>
    <n v="590.38410199999998"/>
    <n v="5"/>
    <n v="2951.9205099999999"/>
    <s v="Middle"/>
  </r>
  <r>
    <n v="58"/>
    <x v="57"/>
    <x v="2"/>
    <x v="3"/>
    <n v="1058"/>
    <x v="2"/>
    <n v="29"/>
    <n v="5058"/>
    <x v="0"/>
    <n v="860.38491999999997"/>
    <n v="3"/>
    <n v="2581.1547599999999"/>
    <s v="Young"/>
  </r>
  <r>
    <n v="59"/>
    <x v="58"/>
    <x v="3"/>
    <x v="1"/>
    <n v="1059"/>
    <x v="2"/>
    <n v="22"/>
    <n v="5059"/>
    <x v="2"/>
    <n v="150.38492299999999"/>
    <n v="5"/>
    <n v="751.92461500000002"/>
    <s v="Young"/>
  </r>
  <r>
    <n v="60"/>
    <x v="59"/>
    <x v="0"/>
    <x v="0"/>
    <n v="1060"/>
    <x v="1"/>
    <n v="43"/>
    <n v="5060"/>
    <x v="3"/>
    <n v="789.38419299999998"/>
    <n v="8"/>
    <n v="6315.0735439999999"/>
    <s v="Middle"/>
  </r>
  <r>
    <n v="61"/>
    <x v="60"/>
    <x v="1"/>
    <x v="2"/>
    <n v="1061"/>
    <x v="1"/>
    <n v="38"/>
    <n v="5061"/>
    <x v="1"/>
    <n v="240.38409100000001"/>
    <n v="6"/>
    <n v="1442.3045460000001"/>
    <s v="Middle"/>
  </r>
  <r>
    <n v="62"/>
    <x v="61"/>
    <x v="2"/>
    <x v="3"/>
    <n v="1062"/>
    <x v="1"/>
    <n v="49"/>
    <n v="5062"/>
    <x v="2"/>
    <n v="110.38491999999999"/>
    <n v="12"/>
    <n v="1324.61824"/>
    <s v="Middle"/>
  </r>
  <r>
    <n v="63"/>
    <x v="62"/>
    <x v="3"/>
    <x v="1"/>
    <n v="1063"/>
    <x v="1"/>
    <n v="36"/>
    <n v="5063"/>
    <x v="3"/>
    <n v="590.38423399999999"/>
    <n v="5"/>
    <n v="2951.9211700000001"/>
    <s v="Middle"/>
  </r>
  <r>
    <n v="64"/>
    <x v="63"/>
    <x v="0"/>
    <x v="0"/>
    <n v="1064"/>
    <x v="1"/>
    <n v="45"/>
    <n v="5064"/>
    <x v="1"/>
    <n v="190.38471999999999"/>
    <n v="10"/>
    <n v="1903.8471999999999"/>
    <s v="Middle"/>
  </r>
  <r>
    <n v="65"/>
    <x v="64"/>
    <x v="1"/>
    <x v="2"/>
    <n v="1065"/>
    <x v="1"/>
    <n v="37"/>
    <n v="5065"/>
    <x v="0"/>
    <n v="890.38492299999996"/>
    <n v="4"/>
    <n v="3561.5396919999998"/>
    <s v="Middle"/>
  </r>
  <r>
    <n v="66"/>
    <x v="65"/>
    <x v="2"/>
    <x v="3"/>
    <n v="1066"/>
    <x v="0"/>
    <n v="52"/>
    <n v="5066"/>
    <x v="2"/>
    <n v="140.38492099999999"/>
    <n v="15"/>
    <n v="2105.773815"/>
    <s v="Old"/>
  </r>
  <r>
    <n v="67"/>
    <x v="66"/>
    <x v="3"/>
    <x v="1"/>
    <n v="1067"/>
    <x v="1"/>
    <n v="34"/>
    <n v="5067"/>
    <x v="3"/>
    <n v="430.38492400000001"/>
    <n v="6"/>
    <n v="2582.3095440000002"/>
    <s v="Middle"/>
  </r>
  <r>
    <n v="68"/>
    <x v="67"/>
    <x v="0"/>
    <x v="0"/>
    <n v="1068"/>
    <x v="1"/>
    <n v="31"/>
    <n v="5068"/>
    <x v="1"/>
    <n v="220.38492299999999"/>
    <n v="5"/>
    <n v="1101.9246149999999"/>
    <s v="Middle"/>
  </r>
  <r>
    <n v="69"/>
    <x v="68"/>
    <x v="1"/>
    <x v="2"/>
    <n v="1069"/>
    <x v="2"/>
    <n v="28"/>
    <n v="5069"/>
    <x v="3"/>
    <n v="590.38491999999997"/>
    <n v="8"/>
    <n v="4723.0793599999997"/>
    <s v="Young"/>
  </r>
  <r>
    <n v="70"/>
    <x v="69"/>
    <x v="2"/>
    <x v="3"/>
    <n v="1070"/>
    <x v="2"/>
    <n v="27"/>
    <n v="5070"/>
    <x v="0"/>
    <n v="780.38492299999996"/>
    <n v="5"/>
    <n v="3901.9246149999999"/>
    <s v="Young"/>
  </r>
  <r>
    <n v="71"/>
    <x v="70"/>
    <x v="3"/>
    <x v="1"/>
    <n v="1071"/>
    <x v="1"/>
    <n v="47"/>
    <n v="5071"/>
    <x v="1"/>
    <n v="340.38492000000002"/>
    <n v="7"/>
    <n v="2382.6944400000002"/>
    <s v="Middle"/>
  </r>
  <r>
    <n v="72"/>
    <x v="71"/>
    <x v="0"/>
    <x v="0"/>
    <n v="1072"/>
    <x v="1"/>
    <n v="39"/>
    <n v="5072"/>
    <x v="2"/>
    <n v="250.38491999999999"/>
    <n v="5"/>
    <n v="1251.9246000000001"/>
    <s v="Middle"/>
  </r>
  <r>
    <n v="73"/>
    <x v="72"/>
    <x v="1"/>
    <x v="2"/>
    <n v="1073"/>
    <x v="0"/>
    <n v="50"/>
    <n v="5073"/>
    <x v="3"/>
    <n v="490.38492100000002"/>
    <n v="6"/>
    <n v="2942.309526"/>
    <s v="Old"/>
  </r>
  <r>
    <n v="74"/>
    <x v="73"/>
    <x v="2"/>
    <x v="3"/>
    <n v="1074"/>
    <x v="1"/>
    <n v="41"/>
    <n v="5074"/>
    <x v="0"/>
    <n v="650.38491999999997"/>
    <n v="7"/>
    <n v="4552.6944400000002"/>
    <s v="Middle"/>
  </r>
  <r>
    <n v="75"/>
    <x v="74"/>
    <x v="3"/>
    <x v="1"/>
    <n v="1075"/>
    <x v="1"/>
    <n v="32"/>
    <n v="5075"/>
    <x v="1"/>
    <n v="340.384929"/>
    <n v="5"/>
    <n v="1701.9246450000001"/>
    <s v="Middle"/>
  </r>
  <r>
    <n v="76"/>
    <x v="75"/>
    <x v="0"/>
    <x v="0"/>
    <n v="1076"/>
    <x v="2"/>
    <n v="30"/>
    <n v="5076"/>
    <x v="3"/>
    <n v="590.38491999999997"/>
    <n v="6"/>
    <n v="3542.3095199999998"/>
    <s v="Young"/>
  </r>
  <r>
    <n v="77"/>
    <x v="76"/>
    <x v="1"/>
    <x v="2"/>
    <n v="1077"/>
    <x v="1"/>
    <n v="49"/>
    <n v="5077"/>
    <x v="0"/>
    <n v="890.38492099999996"/>
    <n v="3"/>
    <n v="2671.154763"/>
    <s v="Middle"/>
  </r>
  <r>
    <n v="78"/>
    <x v="77"/>
    <x v="2"/>
    <x v="3"/>
    <n v="1078"/>
    <x v="1"/>
    <n v="34"/>
    <n v="5078"/>
    <x v="1"/>
    <n v="150.38491999999999"/>
    <n v="10"/>
    <n v="1503.8492000000001"/>
    <s v="Middle"/>
  </r>
  <r>
    <n v="79"/>
    <x v="78"/>
    <x v="3"/>
    <x v="1"/>
    <n v="1079"/>
    <x v="1"/>
    <n v="39"/>
    <n v="5079"/>
    <x v="3"/>
    <n v="240.38491999999999"/>
    <n v="5"/>
    <n v="1201.9246000000001"/>
    <s v="Middle"/>
  </r>
  <r>
    <n v="80"/>
    <x v="79"/>
    <x v="0"/>
    <x v="0"/>
    <n v="1080"/>
    <x v="2"/>
    <n v="27"/>
    <n v="5080"/>
    <x v="0"/>
    <n v="690.38491999999997"/>
    <n v="4"/>
    <n v="2761.5396799999999"/>
    <s v="Young"/>
  </r>
  <r>
    <n v="81"/>
    <x v="80"/>
    <x v="1"/>
    <x v="2"/>
    <n v="1081"/>
    <x v="0"/>
    <n v="56"/>
    <n v="5081"/>
    <x v="3"/>
    <n v="490.38492000000002"/>
    <n v="7"/>
    <n v="3432.6944400000002"/>
    <s v="Old"/>
  </r>
  <r>
    <n v="82"/>
    <x v="81"/>
    <x v="2"/>
    <x v="3"/>
    <n v="1082"/>
    <x v="1"/>
    <n v="43"/>
    <n v="5082"/>
    <x v="0"/>
    <n v="490.38492000000002"/>
    <n v="3"/>
    <n v="1471.1547599999999"/>
    <s v="Middle"/>
  </r>
  <r>
    <n v="83"/>
    <x v="82"/>
    <x v="3"/>
    <x v="1"/>
    <n v="1083"/>
    <x v="2"/>
    <n v="22"/>
    <n v="5083"/>
    <x v="1"/>
    <n v="140.38491999999999"/>
    <n v="5"/>
    <n v="701.92460000000005"/>
    <s v="Young"/>
  </r>
  <r>
    <n v="84"/>
    <x v="83"/>
    <x v="0"/>
    <x v="0"/>
    <n v="1084"/>
    <x v="1"/>
    <n v="48"/>
    <n v="5084"/>
    <x v="2"/>
    <n v="190.38491999999999"/>
    <n v="8"/>
    <n v="1523.07936"/>
    <s v="Middle"/>
  </r>
  <r>
    <n v="85"/>
    <x v="84"/>
    <x v="1"/>
    <x v="2"/>
    <n v="1085"/>
    <x v="1"/>
    <n v="35"/>
    <n v="5085"/>
    <x v="3"/>
    <n v="590.38491999999997"/>
    <n v="4"/>
    <n v="2361.5396799999999"/>
    <s v="Middle"/>
  </r>
  <r>
    <n v="86"/>
    <x v="85"/>
    <x v="2"/>
    <x v="3"/>
    <n v="1086"/>
    <x v="2"/>
    <n v="29"/>
    <n v="5086"/>
    <x v="1"/>
    <n v="140.38491999999999"/>
    <n v="12"/>
    <n v="1684.61824"/>
    <s v="Young"/>
  </r>
  <r>
    <n v="87"/>
    <x v="86"/>
    <x v="3"/>
    <x v="1"/>
    <n v="1087"/>
    <x v="1"/>
    <n v="38"/>
    <n v="5087"/>
    <x v="2"/>
    <n v="240.38491999999999"/>
    <n v="7"/>
    <n v="1682.69444"/>
    <s v="Middle"/>
  </r>
  <r>
    <n v="88"/>
    <x v="87"/>
    <x v="0"/>
    <x v="0"/>
    <n v="1088"/>
    <x v="2"/>
    <n v="26"/>
    <n v="5088"/>
    <x v="3"/>
    <n v="990.38491999999997"/>
    <n v="4"/>
    <n v="3961.5396799999999"/>
    <s v="Young"/>
  </r>
  <r>
    <n v="89"/>
    <x v="88"/>
    <x v="1"/>
    <x v="2"/>
    <n v="1089"/>
    <x v="1"/>
    <n v="49"/>
    <n v="5089"/>
    <x v="1"/>
    <n v="340.38492000000002"/>
    <n v="9"/>
    <n v="3063.4642800000001"/>
    <s v="Middle"/>
  </r>
  <r>
    <n v="90"/>
    <x v="89"/>
    <x v="2"/>
    <x v="3"/>
    <n v="1090"/>
    <x v="1"/>
    <n v="36"/>
    <n v="5090"/>
    <x v="0"/>
    <n v="490.38492000000002"/>
    <n v="8"/>
    <n v="3923.0793600000002"/>
    <s v="Middle"/>
  </r>
  <r>
    <n v="91"/>
    <x v="90"/>
    <x v="3"/>
    <x v="1"/>
    <n v="1091"/>
    <x v="2"/>
    <n v="27"/>
    <n v="5091"/>
    <x v="2"/>
    <n v="290.38492000000002"/>
    <n v="6"/>
    <n v="1742.30952"/>
    <s v="Young"/>
  </r>
  <r>
    <n v="92"/>
    <x v="91"/>
    <x v="0"/>
    <x v="0"/>
    <n v="1092"/>
    <x v="2"/>
    <n v="24"/>
    <n v="5092"/>
    <x v="3"/>
    <n v="590.38491999999997"/>
    <n v="9"/>
    <n v="5313.4642800000001"/>
    <s v="Young"/>
  </r>
  <r>
    <n v="93"/>
    <x v="92"/>
    <x v="1"/>
    <x v="2"/>
    <n v="1093"/>
    <x v="0"/>
    <n v="50"/>
    <n v="5093"/>
    <x v="1"/>
    <n v="190.38491999999999"/>
    <n v="10"/>
    <n v="1903.8492000000001"/>
    <s v="Old"/>
  </r>
  <r>
    <n v="94"/>
    <x v="93"/>
    <x v="2"/>
    <x v="3"/>
    <n v="1094"/>
    <x v="1"/>
    <n v="48"/>
    <n v="5094"/>
    <x v="3"/>
    <n v="240.38491999999999"/>
    <n v="6"/>
    <n v="1442.30952"/>
    <s v="Middle"/>
  </r>
  <r>
    <n v="95"/>
    <x v="94"/>
    <x v="3"/>
    <x v="1"/>
    <n v="1095"/>
    <x v="1"/>
    <n v="35"/>
    <n v="5095"/>
    <x v="1"/>
    <n v="590.38491999999997"/>
    <n v="8"/>
    <n v="4723.0793599999997"/>
    <s v="Middle"/>
  </r>
  <r>
    <n v="96"/>
    <x v="95"/>
    <x v="0"/>
    <x v="0"/>
    <n v="1096"/>
    <x v="2"/>
    <n v="28"/>
    <n v="5096"/>
    <x v="0"/>
    <n v="490.38492000000002"/>
    <n v="5"/>
    <n v="2451.9245999999998"/>
    <s v="Young"/>
  </r>
  <r>
    <n v="97"/>
    <x v="96"/>
    <x v="1"/>
    <x v="2"/>
    <n v="1097"/>
    <x v="1"/>
    <n v="41"/>
    <n v="5097"/>
    <x v="2"/>
    <n v="140.38491999999999"/>
    <n v="12"/>
    <n v="1684.61824"/>
    <s v="Middle"/>
  </r>
  <r>
    <n v="98"/>
    <x v="97"/>
    <x v="2"/>
    <x v="3"/>
    <n v="1098"/>
    <x v="1"/>
    <n v="37"/>
    <n v="5098"/>
    <x v="3"/>
    <n v="590.38491999999997"/>
    <n v="10"/>
    <n v="5903.8491999999997"/>
    <s v="Middle"/>
  </r>
  <r>
    <n v="99"/>
    <x v="98"/>
    <x v="3"/>
    <x v="1"/>
    <n v="1099"/>
    <x v="1"/>
    <n v="45"/>
    <n v="5099"/>
    <x v="0"/>
    <n v="490.38492000000002"/>
    <n v="9"/>
    <n v="4413.4642800000001"/>
    <s v="Middle"/>
  </r>
  <r>
    <n v="100"/>
    <x v="99"/>
    <x v="0"/>
    <x v="0"/>
    <n v="1100"/>
    <x v="1"/>
    <n v="40"/>
    <n v="5100"/>
    <x v="1"/>
    <n v="340.38492000000002"/>
    <n v="6"/>
    <n v="2042.30952"/>
    <s v="Middl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6FF5CD-0285-4761-8BF1-9C4116249008}" name="PivotTable9" cacheId="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location ref="A3:B10" firstHeaderRow="1" firstDataRow="1" firstDataCol="1"/>
  <pivotFields count="14">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3"/>
        <item x="1"/>
        <item x="0"/>
        <item x="2"/>
        <item t="default"/>
      </items>
    </pivotField>
    <pivotField showAll="0"/>
    <pivotField showAll="0"/>
    <pivotField showAll="0"/>
    <pivotField showAll="0"/>
    <pivotField showAll="0">
      <items count="6">
        <item x="4"/>
        <item x="3"/>
        <item x="0"/>
        <item x="1"/>
        <item x="2"/>
        <item t="default"/>
      </items>
    </pivotField>
    <pivotField numFmtId="2" showAll="0"/>
    <pivotField showAll="0"/>
    <pivotField dataField="1" numFmtId="2"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1"/>
  </rowFields>
  <rowItems count="7">
    <i>
      <x v="1"/>
    </i>
    <i>
      <x v="2"/>
    </i>
    <i>
      <x v="3"/>
    </i>
    <i>
      <x v="4"/>
    </i>
    <i>
      <x v="5"/>
    </i>
    <i>
      <x v="6"/>
    </i>
    <i>
      <x v="7"/>
    </i>
  </rowItems>
  <colItems count="1">
    <i/>
  </colItems>
  <dataFields count="1">
    <dataField name="Sum of Total_Sales"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F7F6254-C69B-4B65-B9DB-51C7A99DEE27}" name="PivotTable1" cacheId="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7">
  <location ref="A3:B7" firstHeaderRow="1" firstDataRow="1" firstDataCol="1"/>
  <pivotFields count="14">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items count="5">
        <item x="3"/>
        <item x="1"/>
        <item x="0"/>
        <item x="2"/>
        <item t="default"/>
      </items>
    </pivotField>
    <pivotField showAll="0"/>
    <pivotField showAll="0"/>
    <pivotField showAll="0"/>
    <pivotField showAll="0"/>
    <pivotField showAll="0">
      <items count="6">
        <item x="4"/>
        <item x="3"/>
        <item x="0"/>
        <item x="1"/>
        <item x="2"/>
        <item t="default"/>
      </items>
    </pivotField>
    <pivotField numFmtId="2" showAll="0"/>
    <pivotField showAll="0"/>
    <pivotField dataField="1" numFmtId="2" showAll="0"/>
    <pivotField showAll="0"/>
    <pivotField showAll="0">
      <items count="15">
        <item x="0"/>
        <item x="1"/>
        <item x="2"/>
        <item x="3"/>
        <item x="4"/>
        <item x="5"/>
        <item x="6"/>
        <item x="7"/>
        <item x="8"/>
        <item x="9"/>
        <item x="10"/>
        <item x="11"/>
        <item x="12"/>
        <item x="13"/>
        <item t="default"/>
      </items>
    </pivotField>
  </pivotFields>
  <rowFields count="1">
    <field x="2"/>
  </rowFields>
  <rowItems count="4">
    <i>
      <x v="2"/>
    </i>
    <i>
      <x v="1"/>
    </i>
    <i>
      <x v="3"/>
    </i>
    <i>
      <x/>
    </i>
  </rowItems>
  <colItems count="1">
    <i/>
  </colItems>
  <dataFields count="1">
    <dataField name="Sum of Total_Sales" fld="11"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287170-02E2-447D-B5C4-844ACDAE47E8}" name="PivotTable10" cacheId="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10" firstHeaderRow="1" firstDataRow="1" firstDataCol="1"/>
  <pivotFields count="14">
    <pivotField showAll="0"/>
    <pivotField numFmtId="14" showAll="0"/>
    <pivotField showAll="0"/>
    <pivotField showAll="0">
      <items count="5">
        <item x="3"/>
        <item x="1"/>
        <item x="0"/>
        <item x="2"/>
        <item t="default"/>
      </items>
    </pivotField>
    <pivotField showAll="0"/>
    <pivotField showAll="0"/>
    <pivotField showAll="0"/>
    <pivotField showAll="0"/>
    <pivotField showAll="0">
      <items count="6">
        <item x="4"/>
        <item x="3"/>
        <item x="0"/>
        <item x="1"/>
        <item x="2"/>
        <item t="default"/>
      </items>
    </pivotField>
    <pivotField numFmtId="2" showAll="0"/>
    <pivotField showAll="0"/>
    <pivotField dataField="1" numFmtId="2" showAll="0"/>
    <pivotField showAll="0"/>
    <pivotField axis="axisRow" showAll="0" defaultSubtotal="0">
      <items count="14">
        <item x="0"/>
        <item x="1"/>
        <item x="2"/>
        <item x="3"/>
        <item x="4"/>
        <item x="5"/>
        <item x="6"/>
        <item x="7"/>
        <item x="8"/>
        <item x="9"/>
        <item x="10"/>
        <item x="11"/>
        <item x="12"/>
        <item x="13"/>
      </items>
    </pivotField>
  </pivotFields>
  <rowFields count="1">
    <field x="13"/>
  </rowFields>
  <rowItems count="7">
    <i>
      <x v="1"/>
    </i>
    <i>
      <x v="2"/>
    </i>
    <i>
      <x v="3"/>
    </i>
    <i>
      <x v="4"/>
    </i>
    <i>
      <x v="5"/>
    </i>
    <i>
      <x v="6"/>
    </i>
    <i>
      <x v="7"/>
    </i>
  </rowItems>
  <colItems count="1">
    <i/>
  </colItems>
  <dataFields count="1">
    <dataField name="Sum of Total_Sales"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9EE8D4-AA0A-4EC1-9A45-B0AEEDCBD645}" name="PivotTable8" cacheId="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6" firstHeaderRow="1" firstDataRow="1" firstDataCol="1"/>
  <pivotFields count="14">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3"/>
        <item x="1"/>
        <item x="0"/>
        <item x="2"/>
        <item t="default"/>
      </items>
    </pivotField>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4"/>
        <item x="3"/>
        <item x="0"/>
        <item x="1"/>
        <item x="2"/>
        <item t="default"/>
      </items>
    </pivotField>
    <pivotField numFmtId="2" showAll="0"/>
    <pivotField showAll="0"/>
    <pivotField dataField="1" numFmtId="2" showAll="0"/>
    <pivotField showAll="0"/>
    <pivotField showAll="0">
      <items count="15">
        <item x="0"/>
        <item x="1"/>
        <item x="2"/>
        <item x="3"/>
        <item x="4"/>
        <item x="5"/>
        <item x="6"/>
        <item x="7"/>
        <item x="8"/>
        <item x="9"/>
        <item x="10"/>
        <item x="11"/>
        <item x="12"/>
        <item x="13"/>
        <item t="default"/>
      </items>
    </pivotField>
  </pivotFields>
  <rowFields count="1">
    <field x="5"/>
  </rowFields>
  <rowItems count="3">
    <i>
      <x/>
    </i>
    <i>
      <x v="2"/>
    </i>
    <i>
      <x v="1"/>
    </i>
  </rowItems>
  <colItems count="1">
    <i/>
  </colItems>
  <dataFields count="1">
    <dataField name="Sum of Total_Sales" fld="11" showDataAs="percentOfTotal" baseField="0" baseItem="0" numFmtId="1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2"/>
          </reference>
        </references>
      </pivotArea>
    </chartFormat>
    <chartFormat chart="2"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29A731-C43B-459E-92DC-DF298688A1AD}" name="PivotTable7" cacheId="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6" firstHeaderRow="1" firstDataRow="1" firstDataCol="1"/>
  <pivotFields count="14">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3"/>
        <item x="1"/>
        <item x="0"/>
        <item x="2"/>
        <item t="default"/>
      </items>
    </pivotField>
    <pivotField dataField="1" showAll="0"/>
    <pivotField axis="axisRow" showAll="0">
      <items count="4">
        <item x="1"/>
        <item x="0"/>
        <item x="2"/>
        <item t="default"/>
      </items>
    </pivotField>
    <pivotField showAll="0"/>
    <pivotField showAll="0"/>
    <pivotField showAll="0">
      <items count="6">
        <item x="4"/>
        <item x="3"/>
        <item x="0"/>
        <item x="1"/>
        <item x="2"/>
        <item t="default"/>
      </items>
    </pivotField>
    <pivotField numFmtId="2" showAll="0"/>
    <pivotField showAll="0"/>
    <pivotField numFmtId="2" showAll="0"/>
    <pivotField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Count of Customer_ID" fld="4" subtotal="count" baseField="5" baseItem="1"/>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132023-1E54-4C41-A4BD-B32E0B2F28BA}" name="PivotTable6" cacheId="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3:B8" firstHeaderRow="1" firstDataRow="1" firstDataCol="1"/>
  <pivotFields count="14">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3"/>
        <item x="1"/>
        <item x="0"/>
        <item x="2"/>
        <item t="default"/>
      </items>
    </pivotField>
    <pivotField showAll="0"/>
    <pivotField showAll="0"/>
    <pivotField showAll="0"/>
    <pivotField showAll="0"/>
    <pivotField axis="axisRow" showAll="0" sortType="descending">
      <items count="6">
        <item x="4"/>
        <item x="3"/>
        <item x="0"/>
        <item x="1"/>
        <item x="2"/>
        <item t="default"/>
      </items>
      <autoSortScope>
        <pivotArea dataOnly="0" outline="0" fieldPosition="0">
          <references count="1">
            <reference field="4294967294" count="1" selected="0">
              <x v="0"/>
            </reference>
          </references>
        </pivotArea>
      </autoSortScope>
    </pivotField>
    <pivotField numFmtId="2" showAll="0"/>
    <pivotField dataField="1" showAll="0"/>
    <pivotField numFmtId="2" showAll="0"/>
    <pivotField showAll="0"/>
    <pivotField showAll="0">
      <items count="15">
        <item x="0"/>
        <item x="1"/>
        <item x="2"/>
        <item x="3"/>
        <item x="4"/>
        <item x="5"/>
        <item x="6"/>
        <item x="7"/>
        <item x="8"/>
        <item x="9"/>
        <item x="10"/>
        <item x="11"/>
        <item x="12"/>
        <item x="13"/>
        <item t="default"/>
      </items>
    </pivotField>
  </pivotFields>
  <rowFields count="1">
    <field x="8"/>
  </rowFields>
  <rowItems count="5">
    <i>
      <x v="1"/>
    </i>
    <i>
      <x v="4"/>
    </i>
    <i>
      <x v="3"/>
    </i>
    <i>
      <x v="2"/>
    </i>
    <i>
      <x/>
    </i>
  </rowItems>
  <colItems count="1">
    <i/>
  </colItems>
  <dataFields count="1">
    <dataField name="Sum of Quantity_Sold" fld="10" baseField="0" baseItem="0"/>
  </dataField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3DCA2B-DF80-4F60-BB20-0F3980A25DF4}" name="PivotTable5" cacheId="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3:B8" firstHeaderRow="1" firstDataRow="1" firstDataCol="1"/>
  <pivotFields count="14">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3"/>
        <item x="1"/>
        <item x="0"/>
        <item x="2"/>
        <item t="default"/>
      </items>
    </pivotField>
    <pivotField showAll="0"/>
    <pivotField showAll="0"/>
    <pivotField showAll="0"/>
    <pivotField showAll="0"/>
    <pivotField axis="axisRow" showAll="0" sortType="descending">
      <items count="6">
        <item x="4"/>
        <item x="3"/>
        <item x="0"/>
        <item x="1"/>
        <item x="2"/>
        <item t="default"/>
      </items>
      <autoSortScope>
        <pivotArea dataOnly="0" outline="0" fieldPosition="0">
          <references count="1">
            <reference field="4294967294" count="1" selected="0">
              <x v="0"/>
            </reference>
          </references>
        </pivotArea>
      </autoSortScope>
    </pivotField>
    <pivotField numFmtId="2" showAll="0"/>
    <pivotField showAll="0"/>
    <pivotField dataField="1" numFmtId="2" showAll="0"/>
    <pivotField showAll="0"/>
    <pivotField showAll="0">
      <items count="15">
        <item x="0"/>
        <item x="1"/>
        <item x="2"/>
        <item x="3"/>
        <item x="4"/>
        <item x="5"/>
        <item x="6"/>
        <item x="7"/>
        <item x="8"/>
        <item x="9"/>
        <item x="10"/>
        <item x="11"/>
        <item x="12"/>
        <item x="13"/>
        <item t="default"/>
      </items>
    </pivotField>
  </pivotFields>
  <rowFields count="1">
    <field x="8"/>
  </rowFields>
  <rowItems count="5">
    <i>
      <x v="1"/>
    </i>
    <i>
      <x v="2"/>
    </i>
    <i>
      <x v="4"/>
    </i>
    <i>
      <x v="3"/>
    </i>
    <i>
      <x/>
    </i>
  </rowItems>
  <colItems count="1">
    <i/>
  </colItems>
  <dataFields count="1">
    <dataField name="Sum of Total_Sales" fld="11"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34505C-5D64-4988-89B9-0EC5C1AA0E42}" name="PivotTable4" cacheId="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B27" firstHeaderRow="1" firstDataRow="1" firstDataCol="1"/>
  <pivotFields count="14">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5">
        <item x="3"/>
        <item x="1"/>
        <item x="0"/>
        <item x="2"/>
        <item t="default"/>
      </items>
    </pivotField>
    <pivotField showAll="0"/>
    <pivotField showAll="0"/>
    <pivotField showAll="0"/>
    <pivotField showAll="0"/>
    <pivotField axis="axisRow" showAll="0">
      <items count="6">
        <item x="4"/>
        <item x="3"/>
        <item x="0"/>
        <item x="1"/>
        <item x="2"/>
        <item t="default"/>
      </items>
    </pivotField>
    <pivotField numFmtId="2" showAll="0"/>
    <pivotField showAll="0"/>
    <pivotField dataField="1" numFmtId="2" showAll="0"/>
    <pivotField showAll="0"/>
    <pivotField showAll="0">
      <items count="15">
        <item x="0"/>
        <item x="1"/>
        <item x="2"/>
        <item x="3"/>
        <item x="4"/>
        <item x="5"/>
        <item x="6"/>
        <item x="7"/>
        <item x="8"/>
        <item x="9"/>
        <item x="10"/>
        <item x="11"/>
        <item x="12"/>
        <item x="13"/>
        <item t="default"/>
      </items>
    </pivotField>
  </pivotFields>
  <rowFields count="2">
    <field x="3"/>
    <field x="8"/>
  </rowFields>
  <rowItems count="24">
    <i>
      <x/>
    </i>
    <i r="1">
      <x/>
    </i>
    <i r="1">
      <x v="1"/>
    </i>
    <i r="1">
      <x v="2"/>
    </i>
    <i r="1">
      <x v="3"/>
    </i>
    <i r="1">
      <x v="4"/>
    </i>
    <i>
      <x v="1"/>
    </i>
    <i r="1">
      <x/>
    </i>
    <i r="1">
      <x v="1"/>
    </i>
    <i r="1">
      <x v="2"/>
    </i>
    <i r="1">
      <x v="3"/>
    </i>
    <i r="1">
      <x v="4"/>
    </i>
    <i>
      <x v="2"/>
    </i>
    <i r="1">
      <x/>
    </i>
    <i r="1">
      <x v="1"/>
    </i>
    <i r="1">
      <x v="2"/>
    </i>
    <i r="1">
      <x v="3"/>
    </i>
    <i r="1">
      <x v="4"/>
    </i>
    <i>
      <x v="3"/>
    </i>
    <i r="1">
      <x/>
    </i>
    <i r="1">
      <x v="1"/>
    </i>
    <i r="1">
      <x v="2"/>
    </i>
    <i r="1">
      <x v="3"/>
    </i>
    <i r="1">
      <x v="4"/>
    </i>
  </rowItems>
  <colItems count="1">
    <i/>
  </colItems>
  <dataFields count="1">
    <dataField name="Sum of Total_Sales" fld="11"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4C8FDC-2E2F-47FA-86FC-658F483E14D7}" name="PivotTable3" cacheId="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7" firstHeaderRow="1" firstDataRow="1" firstDataCol="1"/>
  <pivotFields count="14">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6">
        <item x="4"/>
        <item x="3"/>
        <item x="0"/>
        <item x="1"/>
        <item x="2"/>
        <item t="default"/>
      </items>
    </pivotField>
    <pivotField numFmtId="2" showAll="0"/>
    <pivotField showAll="0"/>
    <pivotField dataField="1" numFmtId="2" showAll="0"/>
    <pivotField showAll="0"/>
    <pivotField showAll="0">
      <items count="15">
        <item x="0"/>
        <item x="1"/>
        <item x="2"/>
        <item x="3"/>
        <item x="4"/>
        <item x="5"/>
        <item x="6"/>
        <item x="7"/>
        <item x="8"/>
        <item x="9"/>
        <item x="10"/>
        <item x="11"/>
        <item x="12"/>
        <item x="13"/>
        <item t="default"/>
      </items>
    </pivotField>
  </pivotFields>
  <rowFields count="1">
    <field x="3"/>
  </rowFields>
  <rowItems count="4">
    <i>
      <x v="2"/>
    </i>
    <i>
      <x v="1"/>
    </i>
    <i>
      <x v="3"/>
    </i>
    <i>
      <x/>
    </i>
  </rowItems>
  <colItems count="1">
    <i/>
  </colItems>
  <dataFields count="1">
    <dataField name="Sum of Total_Sales" fld="11"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ABD682D-E5FF-44BF-86D6-C51798C2500B}" name="PivotTable2" cacheId="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B7" firstHeaderRow="1" firstDataRow="1" firstDataCol="1"/>
  <pivotFields count="14">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x="3"/>
        <item x="2"/>
        <item x="0"/>
        <item x="1"/>
        <item t="default"/>
      </items>
    </pivotField>
    <pivotField showAll="0">
      <items count="5">
        <item x="3"/>
        <item x="1"/>
        <item x="0"/>
        <item x="2"/>
        <item t="default"/>
      </items>
    </pivotField>
    <pivotField showAll="0"/>
    <pivotField showAll="0"/>
    <pivotField showAll="0"/>
    <pivotField showAll="0"/>
    <pivotField showAll="0">
      <items count="6">
        <item x="4"/>
        <item x="3"/>
        <item x="0"/>
        <item x="1"/>
        <item x="2"/>
        <item t="default"/>
      </items>
    </pivotField>
    <pivotField numFmtId="2" showAll="0"/>
    <pivotField showAll="0"/>
    <pivotField dataField="1" numFmtId="2" showAll="0"/>
    <pivotField showAll="0"/>
    <pivotField showAll="0">
      <items count="15">
        <item x="0"/>
        <item x="1"/>
        <item x="2"/>
        <item x="3"/>
        <item x="4"/>
        <item x="5"/>
        <item x="6"/>
        <item x="7"/>
        <item x="8"/>
        <item x="9"/>
        <item x="10"/>
        <item x="11"/>
        <item x="12"/>
        <item x="13"/>
        <item t="default"/>
      </items>
    </pivotField>
  </pivotFields>
  <rowFields count="1">
    <field x="2"/>
  </rowFields>
  <rowItems count="4">
    <i>
      <x/>
    </i>
    <i>
      <x v="1"/>
    </i>
    <i>
      <x v="2"/>
    </i>
    <i>
      <x v="3"/>
    </i>
  </rowItems>
  <colItems count="1">
    <i/>
  </colItems>
  <dataFields count="1">
    <dataField name="Average of Total_Sales" fld="11" subtotal="average" showDataAs="percentOfTotal" baseField="2" baseItem="0" numFmtId="10"/>
  </dataFields>
  <chartFormats count="2">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636F32FD-386B-4F5A-859E-48200BE396A7}" sourceName="Region">
  <pivotTables>
    <pivotTable tabId="14" name="PivotTable10"/>
    <pivotTable tabId="4" name="PivotTable1"/>
    <pivotTable tabId="5" name="PivotTable2"/>
    <pivotTable tabId="6" name="PivotTable3"/>
    <pivotTable tabId="7" name="PivotTable4"/>
    <pivotTable tabId="8" name="PivotTable5"/>
    <pivotTable tabId="9" name="PivotTable6"/>
    <pivotTable tabId="10" name="PivotTable7"/>
    <pivotTable tabId="12" name="PivotTable8"/>
    <pivotTable tabId="13" name="PivotTable9"/>
  </pivotTables>
  <data>
    <tabular pivotCacheId="105476334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6664F21B-B382-4255-963C-EF085A4350C7}" sourceName="Product_Category">
  <pivotTables>
    <pivotTable tabId="14" name="PivotTable10"/>
    <pivotTable tabId="4" name="PivotTable1"/>
    <pivotTable tabId="5" name="PivotTable2"/>
    <pivotTable tabId="6" name="PivotTable3"/>
    <pivotTable tabId="7" name="PivotTable4"/>
    <pivotTable tabId="8" name="PivotTable5"/>
    <pivotTable tabId="9" name="PivotTable6"/>
    <pivotTable tabId="10" name="PivotTable7"/>
    <pivotTable tabId="12" name="PivotTable8"/>
    <pivotTable tabId="13" name="PivotTable9"/>
  </pivotTables>
  <data>
    <tabular pivotCacheId="1054763348">
      <items count="5">
        <i x="4" s="1"/>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8E74A74-17FA-4C97-A271-EA887C3F0803}" cache="Slicer_Region1" caption="Region" style="SlicerStyleLight5" rowHeight="241300"/>
  <slicer name="Product_Category" xr10:uid="{5B0D9420-68F6-4295-8E07-87CDDAA497DB}" cache="Slicer_Product_Category" caption="Product_Category" style="SlicerStyleLight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95467F4-765E-42B8-ABCA-2744B7364441}" cache="Slicer_Region1"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bin"/><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6A888-2EC9-434F-98D8-AE145B086EBD}">
  <dimension ref="A1"/>
  <sheetViews>
    <sheetView showGridLines="0" tabSelected="1" zoomScale="73" zoomScaleNormal="73" workbookViewId="0">
      <selection activeCell="J1" sqref="J1"/>
    </sheetView>
  </sheetViews>
  <sheetFormatPr defaultRowHeight="15" x14ac:dyDescent="0.25"/>
  <cols>
    <col min="1" max="16384" width="9.140625" style="2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C01A6-2453-43A6-9C04-0E6000670E53}">
  <dimension ref="A1:F13"/>
  <sheetViews>
    <sheetView workbookViewId="0">
      <selection activeCell="F4" sqref="F4"/>
    </sheetView>
  </sheetViews>
  <sheetFormatPr defaultRowHeight="15" x14ac:dyDescent="0.25"/>
  <cols>
    <col min="1" max="1" width="14.28515625" bestFit="1" customWidth="1"/>
    <col min="2" max="2" width="21.42578125" bestFit="1" customWidth="1"/>
    <col min="6" max="6" width="38.28515625" bestFit="1" customWidth="1"/>
  </cols>
  <sheetData>
    <row r="1" spans="1:6" ht="15.75" x14ac:dyDescent="0.25">
      <c r="A1">
        <v>1.2</v>
      </c>
      <c r="B1" t="s">
        <v>28</v>
      </c>
    </row>
    <row r="3" spans="1:6" x14ac:dyDescent="0.25">
      <c r="A3" s="7" t="s">
        <v>41</v>
      </c>
      <c r="B3" t="s">
        <v>46</v>
      </c>
    </row>
    <row r="4" spans="1:6" ht="41.25" x14ac:dyDescent="0.8">
      <c r="A4" s="8" t="s">
        <v>23</v>
      </c>
      <c r="B4" s="15">
        <v>0.7392197314159108</v>
      </c>
      <c r="F4" s="10" t="s">
        <v>43</v>
      </c>
    </row>
    <row r="5" spans="1:6" x14ac:dyDescent="0.25">
      <c r="A5" s="8" t="s">
        <v>21</v>
      </c>
      <c r="B5" s="15">
        <v>1.0586256095049087</v>
      </c>
    </row>
    <row r="6" spans="1:6" x14ac:dyDescent="0.25">
      <c r="A6" s="8" t="s">
        <v>13</v>
      </c>
      <c r="B6" s="15">
        <v>1.1681998087418999</v>
      </c>
    </row>
    <row r="7" spans="1:6" x14ac:dyDescent="0.25">
      <c r="A7" s="8" t="s">
        <v>18</v>
      </c>
      <c r="B7" s="15">
        <v>0.98804737899171313</v>
      </c>
    </row>
    <row r="13" spans="1:6" ht="27" x14ac:dyDescent="0.5">
      <c r="B13" s="11"/>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36A87-EC81-442B-BF29-D8A904D101B7}">
  <dimension ref="A1:F16"/>
  <sheetViews>
    <sheetView workbookViewId="0">
      <selection activeCell="F12" sqref="F12"/>
    </sheetView>
  </sheetViews>
  <sheetFormatPr defaultRowHeight="15" x14ac:dyDescent="0.25"/>
  <cols>
    <col min="1" max="1" width="14.28515625" bestFit="1" customWidth="1"/>
    <col min="2" max="2" width="17.85546875" bestFit="1" customWidth="1"/>
    <col min="3" max="3" width="11.7109375" bestFit="1" customWidth="1"/>
    <col min="4" max="4" width="10.42578125" bestFit="1" customWidth="1"/>
    <col min="6" max="6" width="28.5703125" bestFit="1" customWidth="1"/>
  </cols>
  <sheetData>
    <row r="1" spans="1:6" ht="15.75" x14ac:dyDescent="0.25">
      <c r="A1">
        <v>1.1000000000000001</v>
      </c>
      <c r="B1" t="s">
        <v>27</v>
      </c>
    </row>
    <row r="3" spans="1:6" ht="41.25" x14ac:dyDescent="0.8">
      <c r="A3" s="7" t="s">
        <v>41</v>
      </c>
      <c r="B3" t="s">
        <v>42</v>
      </c>
      <c r="F3" s="10" t="s">
        <v>43</v>
      </c>
    </row>
    <row r="4" spans="1:6" x14ac:dyDescent="0.25">
      <c r="A4" s="8" t="s">
        <v>13</v>
      </c>
      <c r="B4" s="15">
        <v>0.33877794453515109</v>
      </c>
    </row>
    <row r="5" spans="1:6" x14ac:dyDescent="0.25">
      <c r="A5" s="8" t="s">
        <v>21</v>
      </c>
      <c r="B5" s="15">
        <v>0.25407014628117819</v>
      </c>
    </row>
    <row r="6" spans="1:6" x14ac:dyDescent="0.25">
      <c r="A6" s="8" t="s">
        <v>18</v>
      </c>
      <c r="B6" s="15">
        <v>0.23713137095801121</v>
      </c>
    </row>
    <row r="7" spans="1:6" x14ac:dyDescent="0.25">
      <c r="A7" s="8" t="s">
        <v>23</v>
      </c>
      <c r="B7" s="15">
        <v>0.17002053822565952</v>
      </c>
    </row>
    <row r="13" spans="1:6" ht="27" x14ac:dyDescent="0.5">
      <c r="B13" s="11" t="s">
        <v>44</v>
      </c>
      <c r="C13" s="12" t="s">
        <v>2</v>
      </c>
      <c r="D13" s="12" t="s">
        <v>45</v>
      </c>
    </row>
    <row r="14" spans="1:6" x14ac:dyDescent="0.25">
      <c r="C14" s="13" t="s">
        <v>13</v>
      </c>
      <c r="D14" s="14">
        <v>107755.30905900001</v>
      </c>
    </row>
    <row r="15" spans="1:6" x14ac:dyDescent="0.25">
      <c r="C15" s="13" t="s">
        <v>21</v>
      </c>
      <c r="D15" s="14">
        <v>80812.247600000002</v>
      </c>
    </row>
    <row r="16" spans="1:6" x14ac:dyDescent="0.25">
      <c r="C16" s="13" t="s">
        <v>18</v>
      </c>
      <c r="D16" s="14">
        <v>75424.520920999988</v>
      </c>
    </row>
  </sheetData>
  <pageMargins left="0.7" right="0.7" top="0.75" bottom="0.75" header="0.3" footer="0.3"/>
  <pageSetup orientation="portrait" horizontalDpi="200" verticalDpi="200" copies="0"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6354B-1354-418D-B03A-BCA10A6BB8CE}">
  <dimension ref="A1:C25"/>
  <sheetViews>
    <sheetView topLeftCell="A15" workbookViewId="0">
      <selection activeCell="A25" sqref="A25:G25"/>
    </sheetView>
  </sheetViews>
  <sheetFormatPr defaultRowHeight="15" x14ac:dyDescent="0.25"/>
  <sheetData>
    <row r="1" spans="1:3" ht="15.75" x14ac:dyDescent="0.25"/>
    <row r="2" spans="1:3" ht="15.75" x14ac:dyDescent="0.25">
      <c r="A2">
        <v>1</v>
      </c>
      <c r="B2" s="6" t="s">
        <v>26</v>
      </c>
    </row>
    <row r="3" spans="1:3" ht="15.75" x14ac:dyDescent="0.25"/>
    <row r="4" spans="1:3" ht="15.75" x14ac:dyDescent="0.25">
      <c r="A4">
        <v>1.1000000000000001</v>
      </c>
      <c r="B4" t="s">
        <v>27</v>
      </c>
    </row>
    <row r="5" spans="1:3" ht="15.75" x14ac:dyDescent="0.25">
      <c r="A5">
        <v>1.2</v>
      </c>
      <c r="B5" t="s">
        <v>28</v>
      </c>
    </row>
    <row r="6" spans="1:3" ht="15.75" x14ac:dyDescent="0.25"/>
    <row r="7" spans="1:3" ht="15.75" x14ac:dyDescent="0.25">
      <c r="A7">
        <v>2</v>
      </c>
      <c r="B7" s="6" t="s">
        <v>29</v>
      </c>
    </row>
    <row r="8" spans="1:3" ht="15.75" x14ac:dyDescent="0.25"/>
    <row r="9" spans="1:3" ht="15.75" x14ac:dyDescent="0.25">
      <c r="A9">
        <v>2.1</v>
      </c>
      <c r="B9" t="s">
        <v>30</v>
      </c>
    </row>
    <row r="10" spans="1:3" ht="15.75" x14ac:dyDescent="0.25">
      <c r="A10">
        <v>2.2000000000000002</v>
      </c>
      <c r="B10" t="s">
        <v>31</v>
      </c>
    </row>
    <row r="11" spans="1:3" ht="15.75" x14ac:dyDescent="0.25"/>
    <row r="12" spans="1:3" ht="15.75" x14ac:dyDescent="0.25">
      <c r="A12">
        <v>3</v>
      </c>
      <c r="B12" s="6" t="s">
        <v>32</v>
      </c>
    </row>
    <row r="13" spans="1:3" ht="15.75" x14ac:dyDescent="0.25"/>
    <row r="14" spans="1:3" ht="15.75" x14ac:dyDescent="0.25">
      <c r="A14">
        <v>3.1</v>
      </c>
      <c r="B14" t="s">
        <v>33</v>
      </c>
    </row>
    <row r="15" spans="1:3" ht="15.75" x14ac:dyDescent="0.25">
      <c r="B15">
        <v>3.1</v>
      </c>
      <c r="C15" t="s">
        <v>34</v>
      </c>
    </row>
    <row r="16" spans="1:3" ht="15.75" x14ac:dyDescent="0.25"/>
    <row r="17" spans="1:2" ht="15.75" x14ac:dyDescent="0.25">
      <c r="A17">
        <v>4</v>
      </c>
      <c r="B17" s="6" t="s">
        <v>35</v>
      </c>
    </row>
    <row r="18" spans="1:2" ht="15.75" x14ac:dyDescent="0.25"/>
    <row r="19" spans="1:2" ht="15.75" x14ac:dyDescent="0.25">
      <c r="A19">
        <v>4.0999999999999996</v>
      </c>
      <c r="B19" t="s">
        <v>36</v>
      </c>
    </row>
    <row r="20" spans="1:2" ht="15.75" x14ac:dyDescent="0.25">
      <c r="A20">
        <v>4.2</v>
      </c>
      <c r="B20" t="s">
        <v>37</v>
      </c>
    </row>
    <row r="21" spans="1:2" ht="15.75" x14ac:dyDescent="0.25"/>
    <row r="22" spans="1:2" ht="15.75" x14ac:dyDescent="0.25">
      <c r="A22">
        <v>5</v>
      </c>
      <c r="B22" s="6" t="s">
        <v>38</v>
      </c>
    </row>
    <row r="23" spans="1:2" ht="15.75" x14ac:dyDescent="0.25"/>
    <row r="24" spans="1:2" ht="15.75" x14ac:dyDescent="0.25">
      <c r="A24">
        <v>5.0999999999999996</v>
      </c>
      <c r="B24" t="s">
        <v>39</v>
      </c>
    </row>
    <row r="25" spans="1:2" x14ac:dyDescent="0.25">
      <c r="A25">
        <v>5.2</v>
      </c>
      <c r="B25"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CBAE5-5778-4FF7-B3E6-53C3B1A9D718}">
  <dimension ref="A1:M101"/>
  <sheetViews>
    <sheetView workbookViewId="0">
      <selection activeCell="E12" sqref="E12"/>
    </sheetView>
  </sheetViews>
  <sheetFormatPr defaultRowHeight="15" x14ac:dyDescent="0.25"/>
  <cols>
    <col min="1" max="1" width="9" bestFit="1" customWidth="1"/>
    <col min="2" max="2" width="9.7109375" bestFit="1" customWidth="1"/>
    <col min="3" max="3" width="14.28515625" bestFit="1" customWidth="1"/>
    <col min="4" max="4" width="7.7109375" bestFit="1" customWidth="1"/>
    <col min="5" max="5" width="13.5703125" bestFit="1" customWidth="1"/>
    <col min="6" max="6" width="14.7109375" bestFit="1" customWidth="1"/>
    <col min="7" max="7" width="15.28515625" bestFit="1" customWidth="1"/>
    <col min="8" max="8" width="12" bestFit="1" customWidth="1"/>
    <col min="9" max="9" width="19" bestFit="1" customWidth="1"/>
    <col min="10" max="10" width="15" bestFit="1" customWidth="1"/>
    <col min="11" max="11" width="15.28515625" bestFit="1" customWidth="1"/>
    <col min="12" max="12" width="12" bestFit="1" customWidth="1"/>
    <col min="13" max="13" width="13.7109375" bestFit="1" customWidth="1"/>
  </cols>
  <sheetData>
    <row r="1" spans="1:13" ht="15.75" x14ac:dyDescent="0.25">
      <c r="A1" s="1" t="s">
        <v>0</v>
      </c>
      <c r="B1" s="2" t="s">
        <v>1</v>
      </c>
      <c r="C1" s="1" t="s">
        <v>2</v>
      </c>
      <c r="D1" s="1" t="s">
        <v>3</v>
      </c>
      <c r="E1" s="1" t="s">
        <v>4</v>
      </c>
      <c r="F1" s="1" t="s">
        <v>5</v>
      </c>
      <c r="G1" s="1" t="s">
        <v>6</v>
      </c>
      <c r="H1" s="1" t="s">
        <v>7</v>
      </c>
      <c r="I1" s="1" t="s">
        <v>8</v>
      </c>
      <c r="J1" s="1" t="s">
        <v>9</v>
      </c>
      <c r="K1" s="1" t="s">
        <v>10</v>
      </c>
      <c r="L1" s="1" t="s">
        <v>11</v>
      </c>
      <c r="M1" s="1" t="s">
        <v>12</v>
      </c>
    </row>
    <row r="2" spans="1:13" x14ac:dyDescent="0.25">
      <c r="A2" s="3">
        <v>1</v>
      </c>
      <c r="B2" s="4">
        <v>44927</v>
      </c>
      <c r="C2" s="3" t="s">
        <v>13</v>
      </c>
      <c r="D2" s="3" t="s">
        <v>14</v>
      </c>
      <c r="E2" s="3">
        <v>1001</v>
      </c>
      <c r="F2" s="3" t="str">
        <f>IF(G2&lt;=30,"Young",IF(G2&lt;50,"Middle","Old"))</f>
        <v>Old</v>
      </c>
      <c r="G2" s="3">
        <v>56</v>
      </c>
      <c r="H2" s="3">
        <v>5001</v>
      </c>
      <c r="I2" s="3" t="s">
        <v>15</v>
      </c>
      <c r="J2" s="5">
        <v>173.00929500000001</v>
      </c>
      <c r="K2" s="3">
        <v>3</v>
      </c>
      <c r="L2" s="5">
        <v>519.02788399999997</v>
      </c>
      <c r="M2" s="3" t="str">
        <f>IF(G2&lt;=30,"Young",IF(G2&lt;50,"Middle","Old"))</f>
        <v>Old</v>
      </c>
    </row>
    <row r="3" spans="1:13" x14ac:dyDescent="0.25">
      <c r="A3" s="3">
        <v>2</v>
      </c>
      <c r="B3" s="4">
        <v>44928.829145729163</v>
      </c>
      <c r="C3" s="3" t="s">
        <v>13</v>
      </c>
      <c r="D3" s="3" t="s">
        <v>16</v>
      </c>
      <c r="E3" s="3">
        <v>1002</v>
      </c>
      <c r="F3" s="3" t="str">
        <f>IF(G3&lt;=30,"Young",IF(G3&lt;50,"Middle","Old"))</f>
        <v>Old</v>
      </c>
      <c r="G3" s="3">
        <v>69</v>
      </c>
      <c r="H3" s="3">
        <v>5002</v>
      </c>
      <c r="I3" s="3" t="s">
        <v>15</v>
      </c>
      <c r="J3" s="5">
        <v>538.74852499999997</v>
      </c>
      <c r="K3" s="3">
        <v>12</v>
      </c>
      <c r="L3" s="5">
        <v>6464.9823020000003</v>
      </c>
      <c r="M3" s="3" t="str">
        <f t="shared" ref="M3:M66" si="0">IF(G3&lt;=30,"Young",IF(G3&lt;50,"Middle","Old"))</f>
        <v>Old</v>
      </c>
    </row>
    <row r="4" spans="1:13" x14ac:dyDescent="0.25">
      <c r="A4" s="3">
        <v>3</v>
      </c>
      <c r="B4" s="4">
        <v>44930.658291458334</v>
      </c>
      <c r="C4" s="3" t="s">
        <v>13</v>
      </c>
      <c r="D4" s="3" t="s">
        <v>14</v>
      </c>
      <c r="E4" s="3">
        <v>1003</v>
      </c>
      <c r="F4" s="3" t="str">
        <f t="shared" ref="F4:F67" si="1">IF(G4&lt;=30,"Young",IF(G4&lt;50,"Middle","Old"))</f>
        <v>Middle</v>
      </c>
      <c r="G4" s="3">
        <v>46</v>
      </c>
      <c r="H4" s="3">
        <v>5003</v>
      </c>
      <c r="I4" s="3" t="s">
        <v>17</v>
      </c>
      <c r="J4" s="5">
        <v>489.981672</v>
      </c>
      <c r="K4" s="3">
        <v>16</v>
      </c>
      <c r="L4" s="5">
        <v>7839.7067459999998</v>
      </c>
      <c r="M4" s="3" t="str">
        <f t="shared" si="0"/>
        <v>Middle</v>
      </c>
    </row>
    <row r="5" spans="1:13" x14ac:dyDescent="0.25">
      <c r="A5" s="3">
        <v>4</v>
      </c>
      <c r="B5" s="4">
        <v>44932.487437187498</v>
      </c>
      <c r="C5" s="3" t="s">
        <v>18</v>
      </c>
      <c r="D5" s="3" t="s">
        <v>16</v>
      </c>
      <c r="E5" s="3">
        <v>1004</v>
      </c>
      <c r="F5" s="3" t="str">
        <f t="shared" si="1"/>
        <v>Middle</v>
      </c>
      <c r="G5" s="3">
        <v>32</v>
      </c>
      <c r="H5" s="3">
        <v>5004</v>
      </c>
      <c r="I5" s="3" t="s">
        <v>15</v>
      </c>
      <c r="J5" s="5">
        <v>695.51167299999997</v>
      </c>
      <c r="K5" s="3">
        <v>19</v>
      </c>
      <c r="L5" s="5">
        <v>13214.721779</v>
      </c>
      <c r="M5" s="3" t="str">
        <f t="shared" si="0"/>
        <v>Middle</v>
      </c>
    </row>
    <row r="6" spans="1:13" x14ac:dyDescent="0.25">
      <c r="A6" s="3">
        <v>5</v>
      </c>
      <c r="B6" s="4">
        <v>44934.316582916668</v>
      </c>
      <c r="C6" s="3" t="s">
        <v>13</v>
      </c>
      <c r="D6" s="3" t="s">
        <v>14</v>
      </c>
      <c r="E6" s="3">
        <v>1005</v>
      </c>
      <c r="F6" s="3" t="str">
        <f t="shared" si="1"/>
        <v>Old</v>
      </c>
      <c r="G6" s="3">
        <v>60</v>
      </c>
      <c r="H6" s="3">
        <v>5005</v>
      </c>
      <c r="I6" s="3" t="s">
        <v>19</v>
      </c>
      <c r="J6" s="5">
        <v>276.71821</v>
      </c>
      <c r="K6" s="3">
        <v>5</v>
      </c>
      <c r="L6" s="5">
        <v>1383.591052</v>
      </c>
      <c r="M6" s="3" t="str">
        <f t="shared" si="0"/>
        <v>Old</v>
      </c>
    </row>
    <row r="7" spans="1:13" x14ac:dyDescent="0.25">
      <c r="A7" s="3">
        <v>6</v>
      </c>
      <c r="B7" s="4">
        <v>44936.145728645832</v>
      </c>
      <c r="C7" s="3" t="s">
        <v>18</v>
      </c>
      <c r="D7" s="3" t="s">
        <v>16</v>
      </c>
      <c r="E7" s="3">
        <v>1006</v>
      </c>
      <c r="F7" s="3" t="str">
        <f t="shared" si="1"/>
        <v>Young</v>
      </c>
      <c r="G7" s="3">
        <v>25</v>
      </c>
      <c r="H7" s="3">
        <v>5006</v>
      </c>
      <c r="I7" s="3" t="s">
        <v>15</v>
      </c>
      <c r="J7" s="5">
        <v>251.68426700000001</v>
      </c>
      <c r="K7" s="3">
        <v>14</v>
      </c>
      <c r="L7" s="5">
        <v>3523.5797379999999</v>
      </c>
      <c r="M7" s="3" t="str">
        <f t="shared" si="0"/>
        <v>Young</v>
      </c>
    </row>
    <row r="8" spans="1:13" x14ac:dyDescent="0.25">
      <c r="A8" s="3">
        <v>7</v>
      </c>
      <c r="B8" s="4">
        <v>44937.974874375002</v>
      </c>
      <c r="C8" s="3" t="s">
        <v>18</v>
      </c>
      <c r="D8" s="3" t="s">
        <v>16</v>
      </c>
      <c r="E8" s="3">
        <v>1007</v>
      </c>
      <c r="F8" s="3" t="str">
        <f t="shared" si="1"/>
        <v>Middle</v>
      </c>
      <c r="G8" s="3">
        <v>38</v>
      </c>
      <c r="H8" s="3">
        <v>5007</v>
      </c>
      <c r="I8" s="3" t="s">
        <v>17</v>
      </c>
      <c r="J8" s="5">
        <v>176.60813200000001</v>
      </c>
      <c r="K8" s="3">
        <v>5</v>
      </c>
      <c r="L8" s="5">
        <v>883.04065900000001</v>
      </c>
      <c r="M8" s="3" t="str">
        <f t="shared" si="0"/>
        <v>Middle</v>
      </c>
    </row>
    <row r="9" spans="1:13" x14ac:dyDescent="0.25">
      <c r="A9" s="3">
        <v>8</v>
      </c>
      <c r="B9" s="4">
        <v>44939.804020104166</v>
      </c>
      <c r="C9" s="3" t="s">
        <v>13</v>
      </c>
      <c r="D9" s="3" t="s">
        <v>16</v>
      </c>
      <c r="E9" s="3">
        <v>1008</v>
      </c>
      <c r="F9" s="3" t="str">
        <f t="shared" si="1"/>
        <v>Old</v>
      </c>
      <c r="G9" s="3">
        <v>56</v>
      </c>
      <c r="H9" s="3">
        <v>5008</v>
      </c>
      <c r="I9" s="3" t="s">
        <v>15</v>
      </c>
      <c r="J9" s="5">
        <v>226.57657699999999</v>
      </c>
      <c r="K9" s="3">
        <v>15</v>
      </c>
      <c r="L9" s="5">
        <v>3398.6486610000002</v>
      </c>
      <c r="M9" s="3" t="str">
        <f t="shared" si="0"/>
        <v>Old</v>
      </c>
    </row>
    <row r="10" spans="1:13" x14ac:dyDescent="0.25">
      <c r="A10" s="3">
        <v>9</v>
      </c>
      <c r="B10" s="4">
        <v>44941.633165833337</v>
      </c>
      <c r="C10" s="3" t="s">
        <v>13</v>
      </c>
      <c r="D10" s="3" t="s">
        <v>20</v>
      </c>
      <c r="E10" s="3">
        <v>1009</v>
      </c>
      <c r="F10" s="3" t="str">
        <f t="shared" si="1"/>
        <v>Middle</v>
      </c>
      <c r="G10" s="3">
        <v>36</v>
      </c>
      <c r="H10" s="3">
        <v>5009</v>
      </c>
      <c r="I10" s="3" t="s">
        <v>19</v>
      </c>
      <c r="J10" s="5">
        <v>562.520982</v>
      </c>
      <c r="K10" s="3">
        <v>17</v>
      </c>
      <c r="L10" s="5">
        <v>9562.8566940000001</v>
      </c>
      <c r="M10" s="3" t="str">
        <f t="shared" si="0"/>
        <v>Middle</v>
      </c>
    </row>
    <row r="11" spans="1:13" x14ac:dyDescent="0.25">
      <c r="A11" s="3">
        <v>10</v>
      </c>
      <c r="B11" s="4">
        <v>44943.4623115625</v>
      </c>
      <c r="C11" s="3" t="s">
        <v>21</v>
      </c>
      <c r="D11" s="3" t="s">
        <v>14</v>
      </c>
      <c r="E11" s="3">
        <v>1010</v>
      </c>
      <c r="F11" s="3" t="str">
        <f t="shared" si="1"/>
        <v>Middle</v>
      </c>
      <c r="G11" s="3">
        <v>40</v>
      </c>
      <c r="H11" s="3">
        <v>5010</v>
      </c>
      <c r="I11" s="3" t="s">
        <v>22</v>
      </c>
      <c r="J11" s="5">
        <v>409.79780899999997</v>
      </c>
      <c r="K11" s="3">
        <v>14</v>
      </c>
      <c r="L11" s="5">
        <v>5737.1693310000001</v>
      </c>
      <c r="M11" s="3" t="str">
        <f t="shared" si="0"/>
        <v>Middle</v>
      </c>
    </row>
    <row r="12" spans="1:13" x14ac:dyDescent="0.25">
      <c r="A12" s="3">
        <v>11</v>
      </c>
      <c r="B12" s="4">
        <v>44945.291457291663</v>
      </c>
      <c r="C12" s="3" t="s">
        <v>23</v>
      </c>
      <c r="D12" s="3" t="s">
        <v>14</v>
      </c>
      <c r="E12" s="3">
        <v>1011</v>
      </c>
      <c r="F12" s="3" t="str">
        <f t="shared" si="1"/>
        <v>Young</v>
      </c>
      <c r="G12" s="3">
        <v>28</v>
      </c>
      <c r="H12" s="3">
        <v>5011</v>
      </c>
      <c r="I12" s="3" t="s">
        <v>17</v>
      </c>
      <c r="J12" s="5">
        <v>74.243324999999999</v>
      </c>
      <c r="K12" s="3">
        <v>5</v>
      </c>
      <c r="L12" s="5">
        <v>371.21662300000003</v>
      </c>
      <c r="M12" s="3" t="str">
        <f t="shared" si="0"/>
        <v>Young</v>
      </c>
    </row>
    <row r="13" spans="1:13" x14ac:dyDescent="0.25">
      <c r="A13" s="3">
        <v>12</v>
      </c>
      <c r="B13" s="4">
        <v>44947.120603020834</v>
      </c>
      <c r="C13" s="3" t="s">
        <v>13</v>
      </c>
      <c r="D13" s="3" t="s">
        <v>14</v>
      </c>
      <c r="E13" s="3">
        <v>1012</v>
      </c>
      <c r="F13" s="3" t="str">
        <f t="shared" si="1"/>
        <v>Young</v>
      </c>
      <c r="G13" s="3">
        <v>28</v>
      </c>
      <c r="H13" s="3">
        <v>5012</v>
      </c>
      <c r="I13" s="3" t="s">
        <v>22</v>
      </c>
      <c r="J13" s="5">
        <v>261.37626</v>
      </c>
      <c r="K13" s="3">
        <v>12</v>
      </c>
      <c r="L13" s="5">
        <v>3136.5151179999998</v>
      </c>
      <c r="M13" s="3" t="str">
        <f t="shared" si="0"/>
        <v>Young</v>
      </c>
    </row>
    <row r="14" spans="1:13" x14ac:dyDescent="0.25">
      <c r="A14" s="3">
        <v>13</v>
      </c>
      <c r="B14" s="4">
        <v>44948.949748738429</v>
      </c>
      <c r="C14" s="3" t="s">
        <v>21</v>
      </c>
      <c r="D14" s="3" t="s">
        <v>16</v>
      </c>
      <c r="E14" s="3">
        <v>1013</v>
      </c>
      <c r="F14" s="3" t="str">
        <f t="shared" si="1"/>
        <v>Middle</v>
      </c>
      <c r="G14" s="3">
        <v>41</v>
      </c>
      <c r="H14" s="3">
        <v>5013</v>
      </c>
      <c r="I14" s="3" t="s">
        <v>22</v>
      </c>
      <c r="J14" s="5">
        <v>254.40730199999999</v>
      </c>
      <c r="K14" s="3">
        <v>16</v>
      </c>
      <c r="L14" s="5">
        <v>4070.5168349999999</v>
      </c>
      <c r="M14" s="3" t="str">
        <f t="shared" si="0"/>
        <v>Middle</v>
      </c>
    </row>
    <row r="15" spans="1:13" x14ac:dyDescent="0.25">
      <c r="A15" s="3">
        <v>14</v>
      </c>
      <c r="B15" s="4">
        <v>44950.778894467592</v>
      </c>
      <c r="C15" s="3" t="s">
        <v>21</v>
      </c>
      <c r="D15" s="3" t="s">
        <v>14</v>
      </c>
      <c r="E15" s="3">
        <v>1014</v>
      </c>
      <c r="F15" s="3" t="str">
        <f t="shared" si="1"/>
        <v>Old</v>
      </c>
      <c r="G15" s="3">
        <v>53</v>
      </c>
      <c r="H15" s="3">
        <v>5014</v>
      </c>
      <c r="I15" s="3" t="s">
        <v>22</v>
      </c>
      <c r="J15" s="5">
        <v>699.34123</v>
      </c>
      <c r="K15" s="3">
        <v>16</v>
      </c>
      <c r="L15" s="5">
        <v>11189.459682000001</v>
      </c>
      <c r="M15" s="3" t="str">
        <f t="shared" si="0"/>
        <v>Old</v>
      </c>
    </row>
    <row r="16" spans="1:13" x14ac:dyDescent="0.25">
      <c r="A16" s="3">
        <v>15</v>
      </c>
      <c r="B16" s="4">
        <v>44952.608040196763</v>
      </c>
      <c r="C16" s="3" t="s">
        <v>23</v>
      </c>
      <c r="D16" s="3" t="s">
        <v>14</v>
      </c>
      <c r="E16" s="3">
        <v>1015</v>
      </c>
      <c r="F16" s="3" t="str">
        <f t="shared" si="1"/>
        <v>Old</v>
      </c>
      <c r="G16" s="3">
        <v>57</v>
      </c>
      <c r="H16" s="3">
        <v>5015</v>
      </c>
      <c r="I16" s="3" t="s">
        <v>24</v>
      </c>
      <c r="J16" s="5">
        <v>715.14788399999998</v>
      </c>
      <c r="K16" s="3">
        <v>7</v>
      </c>
      <c r="L16" s="5">
        <v>5006.0351879999998</v>
      </c>
      <c r="M16" s="3" t="str">
        <f t="shared" si="0"/>
        <v>Old</v>
      </c>
    </row>
    <row r="17" spans="1:13" x14ac:dyDescent="0.25">
      <c r="A17" s="3">
        <v>16</v>
      </c>
      <c r="B17" s="4">
        <v>44954.437185925926</v>
      </c>
      <c r="C17" s="3" t="s">
        <v>18</v>
      </c>
      <c r="D17" s="3" t="s">
        <v>16</v>
      </c>
      <c r="E17" s="3">
        <v>1016</v>
      </c>
      <c r="F17" s="3" t="str">
        <f t="shared" si="1"/>
        <v>Middle</v>
      </c>
      <c r="G17" s="3">
        <v>41</v>
      </c>
      <c r="H17" s="3">
        <v>5016</v>
      </c>
      <c r="I17" s="3" t="s">
        <v>24</v>
      </c>
      <c r="J17" s="5">
        <v>156.60606100000001</v>
      </c>
      <c r="K17" s="3">
        <v>4</v>
      </c>
      <c r="L17" s="5">
        <v>626.42424300000005</v>
      </c>
      <c r="M17" s="3" t="str">
        <f t="shared" si="0"/>
        <v>Middle</v>
      </c>
    </row>
    <row r="18" spans="1:13" x14ac:dyDescent="0.25">
      <c r="A18" s="3">
        <v>17</v>
      </c>
      <c r="B18" s="4">
        <v>44956.26633165509</v>
      </c>
      <c r="C18" s="3" t="s">
        <v>13</v>
      </c>
      <c r="D18" s="3" t="s">
        <v>25</v>
      </c>
      <c r="E18" s="3">
        <v>1017</v>
      </c>
      <c r="F18" s="3" t="str">
        <f t="shared" si="1"/>
        <v>Young</v>
      </c>
      <c r="G18" s="3">
        <v>20</v>
      </c>
      <c r="H18" s="3">
        <v>5017</v>
      </c>
      <c r="I18" s="3" t="s">
        <v>22</v>
      </c>
      <c r="J18" s="5">
        <v>997.76307999999995</v>
      </c>
      <c r="K18" s="3">
        <v>1</v>
      </c>
      <c r="L18" s="5">
        <v>997.76307999999995</v>
      </c>
      <c r="M18" s="3" t="str">
        <f t="shared" si="0"/>
        <v>Young</v>
      </c>
    </row>
    <row r="19" spans="1:13" x14ac:dyDescent="0.25">
      <c r="A19" s="3">
        <v>18</v>
      </c>
      <c r="B19" s="4">
        <v>44958.09547738426</v>
      </c>
      <c r="C19" s="3" t="s">
        <v>23</v>
      </c>
      <c r="D19" s="3" t="s">
        <v>16</v>
      </c>
      <c r="E19" s="3">
        <v>1018</v>
      </c>
      <c r="F19" s="3" t="str">
        <f t="shared" si="1"/>
        <v>Middle</v>
      </c>
      <c r="G19" s="3">
        <v>39</v>
      </c>
      <c r="H19" s="3">
        <v>5018</v>
      </c>
      <c r="I19" s="3" t="s">
        <v>17</v>
      </c>
      <c r="J19" s="5">
        <v>274.113204</v>
      </c>
      <c r="K19" s="3">
        <v>5</v>
      </c>
      <c r="L19" s="5">
        <v>1370.5660210000001</v>
      </c>
      <c r="M19" s="3" t="str">
        <f t="shared" si="0"/>
        <v>Middle</v>
      </c>
    </row>
    <row r="20" spans="1:13" x14ac:dyDescent="0.25">
      <c r="A20" s="3">
        <v>19</v>
      </c>
      <c r="B20" s="4">
        <v>44959.924623113424</v>
      </c>
      <c r="C20" s="3" t="s">
        <v>13</v>
      </c>
      <c r="D20" s="3" t="s">
        <v>14</v>
      </c>
      <c r="E20" s="3">
        <v>1019</v>
      </c>
      <c r="F20" s="3" t="str">
        <f t="shared" si="1"/>
        <v>Young</v>
      </c>
      <c r="G20" s="3">
        <v>19</v>
      </c>
      <c r="H20" s="3">
        <v>5019</v>
      </c>
      <c r="I20" s="3" t="s">
        <v>19</v>
      </c>
      <c r="J20" s="5">
        <v>976.84880599999997</v>
      </c>
      <c r="K20" s="3">
        <v>10</v>
      </c>
      <c r="L20" s="5">
        <v>9768.4880630000007</v>
      </c>
      <c r="M20" s="3" t="str">
        <f t="shared" si="0"/>
        <v>Young</v>
      </c>
    </row>
    <row r="21" spans="1:13" x14ac:dyDescent="0.25">
      <c r="A21" s="3">
        <v>20</v>
      </c>
      <c r="B21" s="4">
        <v>44961.753768842595</v>
      </c>
      <c r="C21" s="3" t="s">
        <v>21</v>
      </c>
      <c r="D21" s="3" t="s">
        <v>16</v>
      </c>
      <c r="E21" s="3">
        <v>1020</v>
      </c>
      <c r="F21" s="3" t="str">
        <f t="shared" si="1"/>
        <v>Middle</v>
      </c>
      <c r="G21" s="3">
        <v>41</v>
      </c>
      <c r="H21" s="3">
        <v>5020</v>
      </c>
      <c r="I21" s="3" t="s">
        <v>19</v>
      </c>
      <c r="J21" s="5">
        <v>416.92664300000001</v>
      </c>
      <c r="K21" s="3">
        <v>5</v>
      </c>
      <c r="L21" s="5">
        <v>2084.6332160000002</v>
      </c>
      <c r="M21" s="3" t="str">
        <f t="shared" si="0"/>
        <v>Middle</v>
      </c>
    </row>
    <row r="22" spans="1:13" x14ac:dyDescent="0.25">
      <c r="A22" s="3">
        <v>21</v>
      </c>
      <c r="B22" s="4">
        <v>44963.583609016205</v>
      </c>
      <c r="C22" s="3" t="s">
        <v>18</v>
      </c>
      <c r="D22" s="3" t="s">
        <v>25</v>
      </c>
      <c r="E22" s="3">
        <v>1021</v>
      </c>
      <c r="F22" s="3" t="str">
        <f t="shared" si="1"/>
        <v>Middle</v>
      </c>
      <c r="G22" s="3">
        <v>32</v>
      </c>
      <c r="H22" s="3">
        <v>5021</v>
      </c>
      <c r="I22" s="3" t="s">
        <v>22</v>
      </c>
      <c r="J22" s="5">
        <v>599.99980000000005</v>
      </c>
      <c r="K22" s="3">
        <v>7</v>
      </c>
      <c r="L22" s="5">
        <v>4199.9985999999999</v>
      </c>
      <c r="M22" s="3" t="str">
        <f t="shared" si="0"/>
        <v>Middle</v>
      </c>
    </row>
    <row r="23" spans="1:13" x14ac:dyDescent="0.25">
      <c r="A23" s="3">
        <v>22</v>
      </c>
      <c r="B23" s="4">
        <v>44965.412743171299</v>
      </c>
      <c r="C23" s="3" t="s">
        <v>21</v>
      </c>
      <c r="D23" s="3" t="s">
        <v>14</v>
      </c>
      <c r="E23" s="3">
        <v>1022</v>
      </c>
      <c r="F23" s="3" t="str">
        <f t="shared" si="1"/>
        <v>Middle</v>
      </c>
      <c r="G23" s="3">
        <v>45</v>
      </c>
      <c r="H23" s="3">
        <v>5022</v>
      </c>
      <c r="I23" s="3" t="s">
        <v>24</v>
      </c>
      <c r="J23" s="5">
        <v>329.65932099999998</v>
      </c>
      <c r="K23" s="3">
        <v>12</v>
      </c>
      <c r="L23" s="5">
        <v>3955.9118520000002</v>
      </c>
      <c r="M23" s="3" t="str">
        <f t="shared" si="0"/>
        <v>Middle</v>
      </c>
    </row>
    <row r="24" spans="1:13" x14ac:dyDescent="0.25">
      <c r="A24" s="3">
        <v>23</v>
      </c>
      <c r="B24" s="4">
        <v>44967.241888888886</v>
      </c>
      <c r="C24" s="3" t="s">
        <v>23</v>
      </c>
      <c r="D24" s="3" t="s">
        <v>20</v>
      </c>
      <c r="E24" s="3">
        <v>1023</v>
      </c>
      <c r="F24" s="3" t="str">
        <f t="shared" si="1"/>
        <v>Old</v>
      </c>
      <c r="G24" s="3">
        <v>51</v>
      </c>
      <c r="H24" s="3">
        <v>5023</v>
      </c>
      <c r="I24" s="3" t="s">
        <v>15</v>
      </c>
      <c r="J24" s="5">
        <v>789.12093400000003</v>
      </c>
      <c r="K24" s="3">
        <v>5</v>
      </c>
      <c r="L24" s="5">
        <v>3945.6046700000002</v>
      </c>
      <c r="M24" s="3" t="str">
        <f t="shared" si="0"/>
        <v>Old</v>
      </c>
    </row>
    <row r="25" spans="1:13" x14ac:dyDescent="0.25">
      <c r="A25" s="3">
        <v>24</v>
      </c>
      <c r="B25" s="4">
        <v>44969.071034618057</v>
      </c>
      <c r="C25" s="3" t="s">
        <v>13</v>
      </c>
      <c r="D25" s="3" t="s">
        <v>16</v>
      </c>
      <c r="E25" s="3">
        <v>1024</v>
      </c>
      <c r="F25" s="3" t="str">
        <f t="shared" si="1"/>
        <v>Young</v>
      </c>
      <c r="G25" s="3">
        <v>29</v>
      </c>
      <c r="H25" s="3">
        <v>5024</v>
      </c>
      <c r="I25" s="3" t="s">
        <v>17</v>
      </c>
      <c r="J25" s="5">
        <v>99.982129999999998</v>
      </c>
      <c r="K25" s="3">
        <v>10</v>
      </c>
      <c r="L25" s="5">
        <v>999.82129999999995</v>
      </c>
      <c r="M25" s="3" t="str">
        <f t="shared" si="0"/>
        <v>Young</v>
      </c>
    </row>
    <row r="26" spans="1:13" x14ac:dyDescent="0.25">
      <c r="A26" s="3">
        <v>25</v>
      </c>
      <c r="B26" s="4">
        <v>44970.90018034722</v>
      </c>
      <c r="C26" s="3" t="s">
        <v>18</v>
      </c>
      <c r="D26" s="3" t="s">
        <v>14</v>
      </c>
      <c r="E26" s="3">
        <v>1025</v>
      </c>
      <c r="F26" s="3" t="str">
        <f t="shared" si="1"/>
        <v>Middle</v>
      </c>
      <c r="G26" s="3">
        <v>43</v>
      </c>
      <c r="H26" s="3">
        <v>5025</v>
      </c>
      <c r="I26" s="3" t="s">
        <v>19</v>
      </c>
      <c r="J26" s="5">
        <v>150.459284</v>
      </c>
      <c r="K26" s="3">
        <v>20</v>
      </c>
      <c r="L26" s="5">
        <v>3009.18568</v>
      </c>
      <c r="M26" s="3" t="str">
        <f t="shared" si="0"/>
        <v>Middle</v>
      </c>
    </row>
    <row r="27" spans="1:13" x14ac:dyDescent="0.25">
      <c r="A27" s="3">
        <v>26</v>
      </c>
      <c r="B27" s="4">
        <v>44972.729326076391</v>
      </c>
      <c r="C27" s="3" t="s">
        <v>21</v>
      </c>
      <c r="D27" s="3" t="s">
        <v>25</v>
      </c>
      <c r="E27" s="3">
        <v>1026</v>
      </c>
      <c r="F27" s="3" t="str">
        <f t="shared" si="1"/>
        <v>Middle</v>
      </c>
      <c r="G27" s="3">
        <v>38</v>
      </c>
      <c r="H27" s="3">
        <v>5026</v>
      </c>
      <c r="I27" s="3" t="s">
        <v>22</v>
      </c>
      <c r="J27" s="5">
        <v>850.36478299999999</v>
      </c>
      <c r="K27" s="3">
        <v>3</v>
      </c>
      <c r="L27" s="5">
        <v>2551.094349</v>
      </c>
      <c r="M27" s="3" t="str">
        <f t="shared" si="0"/>
        <v>Middle</v>
      </c>
    </row>
    <row r="28" spans="1:13" x14ac:dyDescent="0.25">
      <c r="A28" s="3">
        <v>27</v>
      </c>
      <c r="B28" s="4">
        <v>44974.558471805554</v>
      </c>
      <c r="C28" s="3" t="s">
        <v>23</v>
      </c>
      <c r="D28" s="3" t="s">
        <v>16</v>
      </c>
      <c r="E28" s="3">
        <v>1027</v>
      </c>
      <c r="F28" s="3" t="str">
        <f t="shared" si="1"/>
        <v>Young</v>
      </c>
      <c r="G28" s="3">
        <v>27</v>
      </c>
      <c r="H28" s="3">
        <v>5027</v>
      </c>
      <c r="I28" s="3" t="s">
        <v>17</v>
      </c>
      <c r="J28" s="5">
        <v>120.94831000000001</v>
      </c>
      <c r="K28" s="3">
        <v>15</v>
      </c>
      <c r="L28" s="5">
        <v>1814.2246500000001</v>
      </c>
      <c r="M28" s="3" t="str">
        <f t="shared" si="0"/>
        <v>Young</v>
      </c>
    </row>
    <row r="29" spans="1:13" x14ac:dyDescent="0.25">
      <c r="A29" s="3">
        <v>28</v>
      </c>
      <c r="B29" s="4">
        <v>44976.387617534725</v>
      </c>
      <c r="C29" s="3" t="s">
        <v>13</v>
      </c>
      <c r="D29" s="3" t="s">
        <v>20</v>
      </c>
      <c r="E29" s="3">
        <v>1028</v>
      </c>
      <c r="F29" s="3" t="str">
        <f t="shared" si="1"/>
        <v>Old</v>
      </c>
      <c r="G29" s="3">
        <v>62</v>
      </c>
      <c r="H29" s="3">
        <v>5028</v>
      </c>
      <c r="I29" s="3" t="s">
        <v>15</v>
      </c>
      <c r="J29" s="5">
        <v>469.65432099999998</v>
      </c>
      <c r="K29" s="3">
        <v>9</v>
      </c>
      <c r="L29" s="5">
        <v>4226.8888889999998</v>
      </c>
      <c r="M29" s="3" t="str">
        <f t="shared" si="0"/>
        <v>Old</v>
      </c>
    </row>
    <row r="30" spans="1:13" x14ac:dyDescent="0.25">
      <c r="A30" s="3">
        <v>29</v>
      </c>
      <c r="B30" s="4">
        <v>44978.216763263888</v>
      </c>
      <c r="C30" s="3" t="s">
        <v>18</v>
      </c>
      <c r="D30" s="3" t="s">
        <v>25</v>
      </c>
      <c r="E30" s="3">
        <v>1029</v>
      </c>
      <c r="F30" s="3" t="str">
        <f t="shared" si="1"/>
        <v>Middle</v>
      </c>
      <c r="G30" s="3">
        <v>34</v>
      </c>
      <c r="H30" s="3">
        <v>5029</v>
      </c>
      <c r="I30" s="3" t="s">
        <v>24</v>
      </c>
      <c r="J30" s="5">
        <v>234.76823400000001</v>
      </c>
      <c r="K30" s="3">
        <v>4</v>
      </c>
      <c r="L30" s="5">
        <v>939.07293600000003</v>
      </c>
      <c r="M30" s="3" t="str">
        <f t="shared" si="0"/>
        <v>Middle</v>
      </c>
    </row>
    <row r="31" spans="1:13" x14ac:dyDescent="0.25">
      <c r="A31" s="3">
        <v>30</v>
      </c>
      <c r="B31" s="4">
        <v>44980.045908993059</v>
      </c>
      <c r="C31" s="3" t="s">
        <v>21</v>
      </c>
      <c r="D31" s="3" t="s">
        <v>14</v>
      </c>
      <c r="E31" s="3">
        <v>1030</v>
      </c>
      <c r="F31" s="3" t="str">
        <f t="shared" si="1"/>
        <v>Young</v>
      </c>
      <c r="G31" s="3">
        <v>25</v>
      </c>
      <c r="H31" s="3">
        <v>5030</v>
      </c>
      <c r="I31" s="3" t="s">
        <v>22</v>
      </c>
      <c r="J31" s="5">
        <v>479.24084099999999</v>
      </c>
      <c r="K31" s="3">
        <v>8</v>
      </c>
      <c r="L31" s="5">
        <v>3833.9267279999999</v>
      </c>
      <c r="M31" s="3" t="str">
        <f t="shared" si="0"/>
        <v>Young</v>
      </c>
    </row>
    <row r="32" spans="1:13" x14ac:dyDescent="0.25">
      <c r="A32" s="3">
        <v>31</v>
      </c>
      <c r="B32" s="4">
        <v>44981.875054722223</v>
      </c>
      <c r="C32" s="3" t="s">
        <v>23</v>
      </c>
      <c r="D32" s="3" t="s">
        <v>20</v>
      </c>
      <c r="E32" s="3">
        <v>1031</v>
      </c>
      <c r="F32" s="3" t="str">
        <f t="shared" si="1"/>
        <v>Middle</v>
      </c>
      <c r="G32" s="3">
        <v>40</v>
      </c>
      <c r="H32" s="3">
        <v>5031</v>
      </c>
      <c r="I32" s="3" t="s">
        <v>19</v>
      </c>
      <c r="J32" s="5">
        <v>189.48932500000001</v>
      </c>
      <c r="K32" s="3">
        <v>7</v>
      </c>
      <c r="L32" s="5">
        <v>1326.4252750000001</v>
      </c>
      <c r="M32" s="3" t="str">
        <f t="shared" si="0"/>
        <v>Middle</v>
      </c>
    </row>
    <row r="33" spans="1:13" x14ac:dyDescent="0.25">
      <c r="A33" s="3">
        <v>32</v>
      </c>
      <c r="B33" s="4">
        <v>44983.704200451386</v>
      </c>
      <c r="C33" s="3" t="s">
        <v>13</v>
      </c>
      <c r="D33" s="3" t="s">
        <v>25</v>
      </c>
      <c r="E33" s="3">
        <v>1032</v>
      </c>
      <c r="F33" s="3" t="str">
        <f t="shared" si="1"/>
        <v>Old</v>
      </c>
      <c r="G33" s="3">
        <v>58</v>
      </c>
      <c r="H33" s="3">
        <v>5032</v>
      </c>
      <c r="I33" s="3" t="s">
        <v>15</v>
      </c>
      <c r="J33" s="5">
        <v>759.38420299999996</v>
      </c>
      <c r="K33" s="3">
        <v>12</v>
      </c>
      <c r="L33" s="5">
        <v>9112.6104360000008</v>
      </c>
      <c r="M33" s="3" t="str">
        <f t="shared" si="0"/>
        <v>Old</v>
      </c>
    </row>
    <row r="34" spans="1:13" x14ac:dyDescent="0.25">
      <c r="A34" s="3">
        <v>33</v>
      </c>
      <c r="B34" s="4">
        <v>44985.533346180557</v>
      </c>
      <c r="C34" s="3" t="s">
        <v>18</v>
      </c>
      <c r="D34" s="3" t="s">
        <v>16</v>
      </c>
      <c r="E34" s="3">
        <v>1033</v>
      </c>
      <c r="F34" s="3" t="str">
        <f t="shared" si="1"/>
        <v>Middle</v>
      </c>
      <c r="G34" s="3">
        <v>41</v>
      </c>
      <c r="H34" s="3">
        <v>5033</v>
      </c>
      <c r="I34" s="3" t="s">
        <v>17</v>
      </c>
      <c r="J34" s="5">
        <v>140.359104</v>
      </c>
      <c r="K34" s="3">
        <v>15</v>
      </c>
      <c r="L34" s="5">
        <v>2105.3865599999999</v>
      </c>
      <c r="M34" s="3" t="str">
        <f t="shared" si="0"/>
        <v>Middle</v>
      </c>
    </row>
    <row r="35" spans="1:13" x14ac:dyDescent="0.25">
      <c r="A35" s="3">
        <v>34</v>
      </c>
      <c r="B35" s="4">
        <v>44987.363186354167</v>
      </c>
      <c r="C35" s="3" t="s">
        <v>21</v>
      </c>
      <c r="D35" s="3" t="s">
        <v>20</v>
      </c>
      <c r="E35" s="3">
        <v>1034</v>
      </c>
      <c r="F35" s="3" t="str">
        <f t="shared" si="1"/>
        <v>Middle</v>
      </c>
      <c r="G35" s="3">
        <v>36</v>
      </c>
      <c r="H35" s="3">
        <v>5034</v>
      </c>
      <c r="I35" s="3" t="s">
        <v>24</v>
      </c>
      <c r="J35" s="5">
        <v>329.98562299999998</v>
      </c>
      <c r="K35" s="3">
        <v>7</v>
      </c>
      <c r="L35" s="5">
        <v>2309.8993610000002</v>
      </c>
      <c r="M35" s="3" t="str">
        <f t="shared" si="0"/>
        <v>Middle</v>
      </c>
    </row>
    <row r="36" spans="1:13" x14ac:dyDescent="0.25">
      <c r="A36" s="3">
        <v>35</v>
      </c>
      <c r="B36" s="4">
        <v>44989.192332071761</v>
      </c>
      <c r="C36" s="3" t="s">
        <v>23</v>
      </c>
      <c r="D36" s="3" t="s">
        <v>25</v>
      </c>
      <c r="E36" s="3">
        <v>1035</v>
      </c>
      <c r="F36" s="3" t="str">
        <f t="shared" si="1"/>
        <v>Old</v>
      </c>
      <c r="G36" s="3">
        <v>52</v>
      </c>
      <c r="H36" s="3">
        <v>5035</v>
      </c>
      <c r="I36" s="3" t="s">
        <v>22</v>
      </c>
      <c r="J36" s="5">
        <v>689.43209999999999</v>
      </c>
      <c r="K36" s="3">
        <v>6</v>
      </c>
      <c r="L36" s="5">
        <v>4136.5925999999999</v>
      </c>
      <c r="M36" s="3" t="str">
        <f t="shared" si="0"/>
        <v>Old</v>
      </c>
    </row>
    <row r="37" spans="1:13" x14ac:dyDescent="0.25">
      <c r="A37" s="3">
        <v>36</v>
      </c>
      <c r="B37" s="4">
        <v>44991.021477800925</v>
      </c>
      <c r="C37" s="3" t="s">
        <v>13</v>
      </c>
      <c r="D37" s="3" t="s">
        <v>14</v>
      </c>
      <c r="E37" s="3">
        <v>1036</v>
      </c>
      <c r="F37" s="3" t="str">
        <f t="shared" si="1"/>
        <v>Middle</v>
      </c>
      <c r="G37" s="3">
        <v>33</v>
      </c>
      <c r="H37" s="3">
        <v>5036</v>
      </c>
      <c r="I37" s="3" t="s">
        <v>19</v>
      </c>
      <c r="J37" s="5">
        <v>350.87929300000002</v>
      </c>
      <c r="K37" s="3">
        <v>10</v>
      </c>
      <c r="L37" s="5">
        <v>3508.7929300000001</v>
      </c>
      <c r="M37" s="3" t="str">
        <f t="shared" si="0"/>
        <v>Middle</v>
      </c>
    </row>
    <row r="38" spans="1:13" x14ac:dyDescent="0.25">
      <c r="A38" s="3">
        <v>37</v>
      </c>
      <c r="B38" s="4">
        <v>44992.850623530096</v>
      </c>
      <c r="C38" s="3" t="s">
        <v>18</v>
      </c>
      <c r="D38" s="3" t="s">
        <v>20</v>
      </c>
      <c r="E38" s="3">
        <v>1037</v>
      </c>
      <c r="F38" s="3" t="str">
        <f t="shared" si="1"/>
        <v>Middle</v>
      </c>
      <c r="G38" s="3">
        <v>46</v>
      </c>
      <c r="H38" s="3">
        <v>5037</v>
      </c>
      <c r="I38" s="3" t="s">
        <v>15</v>
      </c>
      <c r="J38" s="5">
        <v>940.23084100000005</v>
      </c>
      <c r="K38" s="3">
        <v>4</v>
      </c>
      <c r="L38" s="5">
        <v>3760.9233640000002</v>
      </c>
      <c r="M38" s="3" t="str">
        <f t="shared" si="0"/>
        <v>Middle</v>
      </c>
    </row>
    <row r="39" spans="1:13" x14ac:dyDescent="0.25">
      <c r="A39" s="3">
        <v>38</v>
      </c>
      <c r="B39" s="4">
        <v>44994.679769259259</v>
      </c>
      <c r="C39" s="3" t="s">
        <v>21</v>
      </c>
      <c r="D39" s="3" t="s">
        <v>25</v>
      </c>
      <c r="E39" s="3">
        <v>1038</v>
      </c>
      <c r="F39" s="3" t="str">
        <f t="shared" si="1"/>
        <v>Middle</v>
      </c>
      <c r="G39" s="3">
        <v>39</v>
      </c>
      <c r="H39" s="3">
        <v>5038</v>
      </c>
      <c r="I39" s="3" t="s">
        <v>22</v>
      </c>
      <c r="J39" s="5">
        <v>259.38427300000001</v>
      </c>
      <c r="K39" s="3">
        <v>15</v>
      </c>
      <c r="L39" s="5">
        <v>3890.764095</v>
      </c>
      <c r="M39" s="3" t="str">
        <f t="shared" si="0"/>
        <v>Middle</v>
      </c>
    </row>
    <row r="40" spans="1:13" x14ac:dyDescent="0.25">
      <c r="A40" s="3">
        <v>39</v>
      </c>
      <c r="B40" s="4">
        <v>44996.508914988422</v>
      </c>
      <c r="C40" s="3" t="s">
        <v>23</v>
      </c>
      <c r="D40" s="3" t="s">
        <v>16</v>
      </c>
      <c r="E40" s="3">
        <v>1039</v>
      </c>
      <c r="F40" s="3" t="str">
        <f t="shared" si="1"/>
        <v>Young</v>
      </c>
      <c r="G40" s="3">
        <v>23</v>
      </c>
      <c r="H40" s="3">
        <v>5039</v>
      </c>
      <c r="I40" s="3" t="s">
        <v>24</v>
      </c>
      <c r="J40" s="5">
        <v>479.23104899999998</v>
      </c>
      <c r="K40" s="3">
        <v>9</v>
      </c>
      <c r="L40" s="5">
        <v>4313.0794409999999</v>
      </c>
      <c r="M40" s="3" t="str">
        <f t="shared" si="0"/>
        <v>Young</v>
      </c>
    </row>
    <row r="41" spans="1:13" x14ac:dyDescent="0.25">
      <c r="A41" s="3">
        <v>40</v>
      </c>
      <c r="B41" s="4">
        <v>44998.338060717593</v>
      </c>
      <c r="C41" s="3" t="s">
        <v>13</v>
      </c>
      <c r="D41" s="3" t="s">
        <v>14</v>
      </c>
      <c r="E41" s="3">
        <v>1040</v>
      </c>
      <c r="F41" s="3" t="str">
        <f t="shared" si="1"/>
        <v>Old</v>
      </c>
      <c r="G41" s="3">
        <v>55</v>
      </c>
      <c r="H41" s="3">
        <v>5040</v>
      </c>
      <c r="I41" s="3" t="s">
        <v>19</v>
      </c>
      <c r="J41" s="5">
        <v>150.38491999999999</v>
      </c>
      <c r="K41" s="3">
        <v>25</v>
      </c>
      <c r="L41" s="5">
        <v>3759.623</v>
      </c>
      <c r="M41" s="3" t="str">
        <f t="shared" si="0"/>
        <v>Old</v>
      </c>
    </row>
    <row r="42" spans="1:13" x14ac:dyDescent="0.25">
      <c r="A42" s="3">
        <v>41</v>
      </c>
      <c r="B42" s="4">
        <v>45000.167206446757</v>
      </c>
      <c r="C42" s="3" t="s">
        <v>18</v>
      </c>
      <c r="D42" s="3" t="s">
        <v>20</v>
      </c>
      <c r="E42" s="3">
        <v>1041</v>
      </c>
      <c r="F42" s="3" t="str">
        <f t="shared" si="1"/>
        <v>Middle</v>
      </c>
      <c r="G42" s="3">
        <v>47</v>
      </c>
      <c r="H42" s="3">
        <v>5041</v>
      </c>
      <c r="I42" s="3" t="s">
        <v>22</v>
      </c>
      <c r="J42" s="5">
        <v>370.92340100000001</v>
      </c>
      <c r="K42" s="3">
        <v>5</v>
      </c>
      <c r="L42" s="5">
        <v>1854.6170050000001</v>
      </c>
      <c r="M42" s="3" t="str">
        <f t="shared" si="0"/>
        <v>Middle</v>
      </c>
    </row>
    <row r="43" spans="1:13" x14ac:dyDescent="0.25">
      <c r="A43" s="3">
        <v>42</v>
      </c>
      <c r="B43" s="4">
        <v>45002.038018842592</v>
      </c>
      <c r="C43" s="3" t="s">
        <v>21</v>
      </c>
      <c r="D43" s="3" t="s">
        <v>25</v>
      </c>
      <c r="E43" s="3">
        <v>1042</v>
      </c>
      <c r="F43" s="3" t="str">
        <f t="shared" si="1"/>
        <v>Young</v>
      </c>
      <c r="G43" s="3">
        <v>29</v>
      </c>
      <c r="H43" s="3">
        <v>5042</v>
      </c>
      <c r="I43" s="3" t="s">
        <v>15</v>
      </c>
      <c r="J43" s="5">
        <v>800.38429099999996</v>
      </c>
      <c r="K43" s="3">
        <v>6</v>
      </c>
      <c r="L43" s="5">
        <v>4802.305746</v>
      </c>
      <c r="M43" s="3" t="str">
        <f t="shared" si="0"/>
        <v>Young</v>
      </c>
    </row>
    <row r="44" spans="1:13" x14ac:dyDescent="0.25">
      <c r="A44" s="3">
        <v>43</v>
      </c>
      <c r="B44" s="4">
        <v>45003.867164571762</v>
      </c>
      <c r="C44" s="3" t="s">
        <v>23</v>
      </c>
      <c r="D44" s="3" t="s">
        <v>16</v>
      </c>
      <c r="E44" s="3">
        <v>1043</v>
      </c>
      <c r="F44" s="3" t="str">
        <f t="shared" si="1"/>
        <v>Old</v>
      </c>
      <c r="G44" s="3">
        <v>53</v>
      </c>
      <c r="H44" s="3">
        <v>5043</v>
      </c>
      <c r="I44" s="3" t="s">
        <v>19</v>
      </c>
      <c r="J44" s="5">
        <v>280.47912300000002</v>
      </c>
      <c r="K44" s="3">
        <v>8</v>
      </c>
      <c r="L44" s="5">
        <v>2243.8329840000001</v>
      </c>
      <c r="M44" s="3" t="str">
        <f t="shared" si="0"/>
        <v>Old</v>
      </c>
    </row>
    <row r="45" spans="1:13" x14ac:dyDescent="0.25">
      <c r="A45" s="3">
        <v>44</v>
      </c>
      <c r="B45" s="4">
        <v>45005.696310300926</v>
      </c>
      <c r="C45" s="3" t="s">
        <v>13</v>
      </c>
      <c r="D45" s="3" t="s">
        <v>14</v>
      </c>
      <c r="E45" s="3">
        <v>1044</v>
      </c>
      <c r="F45" s="3" t="str">
        <f t="shared" si="1"/>
        <v>Middle</v>
      </c>
      <c r="G45" s="3">
        <v>44</v>
      </c>
      <c r="H45" s="3">
        <v>5044</v>
      </c>
      <c r="I45" s="3" t="s">
        <v>22</v>
      </c>
      <c r="J45" s="5">
        <v>590.12348099999997</v>
      </c>
      <c r="K45" s="3">
        <v>7</v>
      </c>
      <c r="L45" s="5">
        <v>4130.8643670000001</v>
      </c>
      <c r="M45" s="3" t="str">
        <f t="shared" si="0"/>
        <v>Middle</v>
      </c>
    </row>
    <row r="46" spans="1:13" x14ac:dyDescent="0.25">
      <c r="A46" s="3">
        <v>45</v>
      </c>
      <c r="B46" s="4">
        <v>45007.525456030089</v>
      </c>
      <c r="C46" s="3" t="s">
        <v>18</v>
      </c>
      <c r="D46" s="3" t="s">
        <v>20</v>
      </c>
      <c r="E46" s="3">
        <v>1045</v>
      </c>
      <c r="F46" s="3" t="str">
        <f t="shared" si="1"/>
        <v>Middle</v>
      </c>
      <c r="G46" s="3">
        <v>38</v>
      </c>
      <c r="H46" s="3">
        <v>5045</v>
      </c>
      <c r="I46" s="3" t="s">
        <v>15</v>
      </c>
      <c r="J46" s="5">
        <v>1230.38492</v>
      </c>
      <c r="K46" s="3">
        <v>3</v>
      </c>
      <c r="L46" s="5">
        <v>3691.1547599999999</v>
      </c>
      <c r="M46" s="3" t="str">
        <f t="shared" si="0"/>
        <v>Middle</v>
      </c>
    </row>
    <row r="47" spans="1:13" x14ac:dyDescent="0.25">
      <c r="A47" s="3">
        <v>46</v>
      </c>
      <c r="B47" s="4">
        <v>45009.35460175926</v>
      </c>
      <c r="C47" s="3" t="s">
        <v>21</v>
      </c>
      <c r="D47" s="3" t="s">
        <v>25</v>
      </c>
      <c r="E47" s="3">
        <v>1046</v>
      </c>
      <c r="F47" s="3" t="str">
        <f t="shared" si="1"/>
        <v>Young</v>
      </c>
      <c r="G47" s="3">
        <v>30</v>
      </c>
      <c r="H47" s="3">
        <v>5046</v>
      </c>
      <c r="I47" s="3" t="s">
        <v>24</v>
      </c>
      <c r="J47" s="5">
        <v>229.38490300000001</v>
      </c>
      <c r="K47" s="3">
        <v>5</v>
      </c>
      <c r="L47" s="5">
        <v>1146.9245149999999</v>
      </c>
      <c r="M47" s="3" t="str">
        <f t="shared" si="0"/>
        <v>Young</v>
      </c>
    </row>
    <row r="48" spans="1:13" x14ac:dyDescent="0.25">
      <c r="A48" s="3">
        <v>47</v>
      </c>
      <c r="B48" s="4">
        <v>45011.183747488423</v>
      </c>
      <c r="C48" s="3" t="s">
        <v>23</v>
      </c>
      <c r="D48" s="3" t="s">
        <v>16</v>
      </c>
      <c r="E48" s="3">
        <v>1047</v>
      </c>
      <c r="F48" s="3" t="str">
        <f t="shared" si="1"/>
        <v>Young</v>
      </c>
      <c r="G48" s="3">
        <v>25</v>
      </c>
      <c r="H48" s="3">
        <v>5047</v>
      </c>
      <c r="I48" s="3" t="s">
        <v>19</v>
      </c>
      <c r="J48" s="5">
        <v>139.489328</v>
      </c>
      <c r="K48" s="3">
        <v>9</v>
      </c>
      <c r="L48" s="5">
        <v>1255.4049520000001</v>
      </c>
      <c r="M48" s="3" t="str">
        <f t="shared" si="0"/>
        <v>Young</v>
      </c>
    </row>
    <row r="49" spans="1:13" x14ac:dyDescent="0.25">
      <c r="A49" s="3">
        <v>48</v>
      </c>
      <c r="B49" s="4">
        <v>45013.012893217594</v>
      </c>
      <c r="C49" s="3" t="s">
        <v>13</v>
      </c>
      <c r="D49" s="3" t="s">
        <v>14</v>
      </c>
      <c r="E49" s="3">
        <v>1048</v>
      </c>
      <c r="F49" s="3" t="str">
        <f t="shared" si="1"/>
        <v>Old</v>
      </c>
      <c r="G49" s="3">
        <v>61</v>
      </c>
      <c r="H49" s="3">
        <v>5048</v>
      </c>
      <c r="I49" s="3" t="s">
        <v>17</v>
      </c>
      <c r="J49" s="5">
        <v>159.23409799999999</v>
      </c>
      <c r="K49" s="3">
        <v>13</v>
      </c>
      <c r="L49" s="5">
        <v>2070.0432740000001</v>
      </c>
      <c r="M49" s="3" t="str">
        <f t="shared" si="0"/>
        <v>Old</v>
      </c>
    </row>
    <row r="50" spans="1:13" x14ac:dyDescent="0.25">
      <c r="A50" s="3">
        <v>49</v>
      </c>
      <c r="B50" s="4">
        <v>45014.842038946757</v>
      </c>
      <c r="C50" s="3" t="s">
        <v>18</v>
      </c>
      <c r="D50" s="3" t="s">
        <v>20</v>
      </c>
      <c r="E50" s="3">
        <v>1049</v>
      </c>
      <c r="F50" s="3" t="str">
        <f t="shared" si="1"/>
        <v>Middle</v>
      </c>
      <c r="G50" s="3">
        <v>48</v>
      </c>
      <c r="H50" s="3">
        <v>5049</v>
      </c>
      <c r="I50" s="3" t="s">
        <v>22</v>
      </c>
      <c r="J50" s="5">
        <v>689.04938400000003</v>
      </c>
      <c r="K50" s="3">
        <v>5</v>
      </c>
      <c r="L50" s="5">
        <v>3445.24692</v>
      </c>
      <c r="M50" s="3" t="str">
        <f t="shared" si="0"/>
        <v>Middle</v>
      </c>
    </row>
    <row r="51" spans="1:13" x14ac:dyDescent="0.25">
      <c r="A51" s="3">
        <v>50</v>
      </c>
      <c r="B51" s="4">
        <v>45016.671184675928</v>
      </c>
      <c r="C51" s="3" t="s">
        <v>21</v>
      </c>
      <c r="D51" s="3" t="s">
        <v>25</v>
      </c>
      <c r="E51" s="3">
        <v>1050</v>
      </c>
      <c r="F51" s="3" t="str">
        <f t="shared" si="1"/>
        <v>Middle</v>
      </c>
      <c r="G51" s="3">
        <v>33</v>
      </c>
      <c r="H51" s="3">
        <v>5050</v>
      </c>
      <c r="I51" s="3" t="s">
        <v>24</v>
      </c>
      <c r="J51" s="5">
        <v>310.38492100000002</v>
      </c>
      <c r="K51" s="3">
        <v>8</v>
      </c>
      <c r="L51" s="5">
        <v>2483.0793680000002</v>
      </c>
      <c r="M51" s="3" t="str">
        <f t="shared" si="0"/>
        <v>Middle</v>
      </c>
    </row>
    <row r="52" spans="1:13" x14ac:dyDescent="0.25">
      <c r="A52" s="3">
        <v>51</v>
      </c>
      <c r="B52" s="4">
        <v>45018.500330405092</v>
      </c>
      <c r="C52" s="3" t="s">
        <v>23</v>
      </c>
      <c r="D52" s="3" t="s">
        <v>16</v>
      </c>
      <c r="E52" s="3">
        <v>1051</v>
      </c>
      <c r="F52" s="3" t="str">
        <f t="shared" si="1"/>
        <v>Young</v>
      </c>
      <c r="G52" s="3">
        <v>24</v>
      </c>
      <c r="H52" s="3">
        <v>5051</v>
      </c>
      <c r="I52" s="3" t="s">
        <v>19</v>
      </c>
      <c r="J52" s="5">
        <v>189.38493</v>
      </c>
      <c r="K52" s="3">
        <v>6</v>
      </c>
      <c r="L52" s="5">
        <v>1136.3095800000001</v>
      </c>
      <c r="M52" s="3" t="str">
        <f t="shared" si="0"/>
        <v>Young</v>
      </c>
    </row>
    <row r="53" spans="1:13" x14ac:dyDescent="0.25">
      <c r="A53" s="3">
        <v>52</v>
      </c>
      <c r="B53" s="4">
        <v>45020.329476134262</v>
      </c>
      <c r="C53" s="3" t="s">
        <v>13</v>
      </c>
      <c r="D53" s="3" t="s">
        <v>14</v>
      </c>
      <c r="E53" s="3">
        <v>1052</v>
      </c>
      <c r="F53" s="3" t="str">
        <f t="shared" si="1"/>
        <v>Middle</v>
      </c>
      <c r="G53" s="3">
        <v>35</v>
      </c>
      <c r="H53" s="3">
        <v>5052</v>
      </c>
      <c r="I53" s="3" t="s">
        <v>17</v>
      </c>
      <c r="J53" s="5">
        <v>260.38402300000001</v>
      </c>
      <c r="K53" s="3">
        <v>10</v>
      </c>
      <c r="L53" s="5">
        <v>2603.8402299999998</v>
      </c>
      <c r="M53" s="3" t="str">
        <f t="shared" si="0"/>
        <v>Middle</v>
      </c>
    </row>
    <row r="54" spans="1:13" x14ac:dyDescent="0.25">
      <c r="A54" s="3">
        <v>53</v>
      </c>
      <c r="B54" s="4">
        <v>45022.158621863426</v>
      </c>
      <c r="C54" s="3" t="s">
        <v>18</v>
      </c>
      <c r="D54" s="3" t="s">
        <v>20</v>
      </c>
      <c r="E54" s="3">
        <v>1053</v>
      </c>
      <c r="F54" s="3" t="str">
        <f t="shared" si="1"/>
        <v>Middle</v>
      </c>
      <c r="G54" s="3">
        <v>39</v>
      </c>
      <c r="H54" s="3">
        <v>5053</v>
      </c>
      <c r="I54" s="3" t="s">
        <v>22</v>
      </c>
      <c r="J54" s="5">
        <v>490.38492000000002</v>
      </c>
      <c r="K54" s="3">
        <v>7</v>
      </c>
      <c r="L54" s="5">
        <v>3432.6944400000002</v>
      </c>
      <c r="M54" s="3" t="str">
        <f t="shared" si="0"/>
        <v>Middle</v>
      </c>
    </row>
    <row r="55" spans="1:13" x14ac:dyDescent="0.25">
      <c r="A55" s="3">
        <v>54</v>
      </c>
      <c r="B55" s="4">
        <v>45024.987767592589</v>
      </c>
      <c r="C55" s="3" t="s">
        <v>21</v>
      </c>
      <c r="D55" s="3" t="s">
        <v>25</v>
      </c>
      <c r="E55" s="3">
        <v>1054</v>
      </c>
      <c r="F55" s="3" t="str">
        <f t="shared" si="1"/>
        <v>Young</v>
      </c>
      <c r="G55" s="3">
        <v>27</v>
      </c>
      <c r="H55" s="3">
        <v>5054</v>
      </c>
      <c r="I55" s="3" t="s">
        <v>15</v>
      </c>
      <c r="J55" s="5">
        <v>590.38409300000001</v>
      </c>
      <c r="K55" s="3">
        <v>4</v>
      </c>
      <c r="L55" s="5">
        <v>2361.536372</v>
      </c>
      <c r="M55" s="3" t="str">
        <f t="shared" si="0"/>
        <v>Young</v>
      </c>
    </row>
    <row r="56" spans="1:13" x14ac:dyDescent="0.25">
      <c r="A56" s="3">
        <v>55</v>
      </c>
      <c r="B56" s="4">
        <v>45026.81691332176</v>
      </c>
      <c r="C56" s="3" t="s">
        <v>23</v>
      </c>
      <c r="D56" s="3" t="s">
        <v>16</v>
      </c>
      <c r="E56" s="3">
        <v>1055</v>
      </c>
      <c r="F56" s="3" t="str">
        <f t="shared" si="1"/>
        <v>Middle</v>
      </c>
      <c r="G56" s="3">
        <v>44</v>
      </c>
      <c r="H56" s="3">
        <v>5055</v>
      </c>
      <c r="I56" s="3" t="s">
        <v>19</v>
      </c>
      <c r="J56" s="5">
        <v>290.38423799999998</v>
      </c>
      <c r="K56" s="3">
        <v>8</v>
      </c>
      <c r="L56" s="5">
        <v>2323.0739039999999</v>
      </c>
      <c r="M56" s="3" t="str">
        <f t="shared" si="0"/>
        <v>Middle</v>
      </c>
    </row>
    <row r="57" spans="1:13" x14ac:dyDescent="0.25">
      <c r="A57" s="3">
        <v>56</v>
      </c>
      <c r="B57" s="4">
        <v>45028.646059050923</v>
      </c>
      <c r="C57" s="3" t="s">
        <v>13</v>
      </c>
      <c r="D57" s="3" t="s">
        <v>14</v>
      </c>
      <c r="E57" s="3">
        <v>1056</v>
      </c>
      <c r="F57" s="3" t="str">
        <f t="shared" si="1"/>
        <v>Old</v>
      </c>
      <c r="G57" s="3">
        <v>50</v>
      </c>
      <c r="H57" s="3">
        <v>5056</v>
      </c>
      <c r="I57" s="3" t="s">
        <v>17</v>
      </c>
      <c r="J57" s="5">
        <v>350.38473900000002</v>
      </c>
      <c r="K57" s="3">
        <v>6</v>
      </c>
      <c r="L57" s="5">
        <v>2102.308434</v>
      </c>
      <c r="M57" s="3" t="str">
        <f t="shared" si="0"/>
        <v>Old</v>
      </c>
    </row>
    <row r="58" spans="1:13" x14ac:dyDescent="0.25">
      <c r="A58" s="3">
        <v>57</v>
      </c>
      <c r="B58" s="4">
        <v>45030.475204768518</v>
      </c>
      <c r="C58" s="3" t="s">
        <v>18</v>
      </c>
      <c r="D58" s="3" t="s">
        <v>20</v>
      </c>
      <c r="E58" s="3">
        <v>1057</v>
      </c>
      <c r="F58" s="3" t="str">
        <f t="shared" si="1"/>
        <v>Middle</v>
      </c>
      <c r="G58" s="3">
        <v>42</v>
      </c>
      <c r="H58" s="3">
        <v>5057</v>
      </c>
      <c r="I58" s="3" t="s">
        <v>22</v>
      </c>
      <c r="J58" s="5">
        <v>590.38410199999998</v>
      </c>
      <c r="K58" s="3">
        <v>5</v>
      </c>
      <c r="L58" s="5">
        <v>2951.9205099999999</v>
      </c>
      <c r="M58" s="3" t="str">
        <f t="shared" si="0"/>
        <v>Middle</v>
      </c>
    </row>
    <row r="59" spans="1:13" x14ac:dyDescent="0.25">
      <c r="A59" s="3">
        <v>58</v>
      </c>
      <c r="B59" s="4">
        <v>45032.304350497689</v>
      </c>
      <c r="C59" s="3" t="s">
        <v>21</v>
      </c>
      <c r="D59" s="3" t="s">
        <v>25</v>
      </c>
      <c r="E59" s="3">
        <v>1058</v>
      </c>
      <c r="F59" s="3" t="str">
        <f t="shared" si="1"/>
        <v>Young</v>
      </c>
      <c r="G59" s="3">
        <v>29</v>
      </c>
      <c r="H59" s="3">
        <v>5058</v>
      </c>
      <c r="I59" s="3" t="s">
        <v>15</v>
      </c>
      <c r="J59" s="5">
        <v>860.38491999999997</v>
      </c>
      <c r="K59" s="3">
        <v>3</v>
      </c>
      <c r="L59" s="5">
        <v>2581.1547599999999</v>
      </c>
      <c r="M59" s="3" t="str">
        <f t="shared" si="0"/>
        <v>Young</v>
      </c>
    </row>
    <row r="60" spans="1:13" x14ac:dyDescent="0.25">
      <c r="A60" s="3">
        <v>59</v>
      </c>
      <c r="B60" s="4">
        <v>45034.133496226852</v>
      </c>
      <c r="C60" s="3" t="s">
        <v>23</v>
      </c>
      <c r="D60" s="3" t="s">
        <v>16</v>
      </c>
      <c r="E60" s="3">
        <v>1059</v>
      </c>
      <c r="F60" s="3" t="str">
        <f t="shared" si="1"/>
        <v>Young</v>
      </c>
      <c r="G60" s="3">
        <v>22</v>
      </c>
      <c r="H60" s="3">
        <v>5059</v>
      </c>
      <c r="I60" s="3" t="s">
        <v>19</v>
      </c>
      <c r="J60" s="5">
        <v>150.38492299999999</v>
      </c>
      <c r="K60" s="3">
        <v>5</v>
      </c>
      <c r="L60" s="5">
        <v>751.92461500000002</v>
      </c>
      <c r="M60" s="3" t="str">
        <f t="shared" si="0"/>
        <v>Young</v>
      </c>
    </row>
    <row r="61" spans="1:13" x14ac:dyDescent="0.25">
      <c r="A61" s="3">
        <v>60</v>
      </c>
      <c r="B61" s="4">
        <v>45036.962641956015</v>
      </c>
      <c r="C61" s="3" t="s">
        <v>13</v>
      </c>
      <c r="D61" s="3" t="s">
        <v>14</v>
      </c>
      <c r="E61" s="3">
        <v>1060</v>
      </c>
      <c r="F61" s="3" t="str">
        <f t="shared" si="1"/>
        <v>Middle</v>
      </c>
      <c r="G61" s="3">
        <v>43</v>
      </c>
      <c r="H61" s="3">
        <v>5060</v>
      </c>
      <c r="I61" s="3" t="s">
        <v>22</v>
      </c>
      <c r="J61" s="5">
        <v>789.38419299999998</v>
      </c>
      <c r="K61" s="3">
        <v>8</v>
      </c>
      <c r="L61" s="5">
        <v>6315.0735439999999</v>
      </c>
      <c r="M61" s="3" t="str">
        <f t="shared" si="0"/>
        <v>Middle</v>
      </c>
    </row>
    <row r="62" spans="1:13" x14ac:dyDescent="0.25">
      <c r="A62" s="3">
        <v>61</v>
      </c>
      <c r="B62" s="4">
        <v>45038.791787685186</v>
      </c>
      <c r="C62" s="3" t="s">
        <v>18</v>
      </c>
      <c r="D62" s="3" t="s">
        <v>20</v>
      </c>
      <c r="E62" s="3">
        <v>1061</v>
      </c>
      <c r="F62" s="3" t="str">
        <f t="shared" si="1"/>
        <v>Middle</v>
      </c>
      <c r="G62" s="3">
        <v>38</v>
      </c>
      <c r="H62" s="3">
        <v>5061</v>
      </c>
      <c r="I62" s="3" t="s">
        <v>17</v>
      </c>
      <c r="J62" s="5">
        <v>240.38409100000001</v>
      </c>
      <c r="K62" s="3">
        <v>6</v>
      </c>
      <c r="L62" s="5">
        <v>1442.3045460000001</v>
      </c>
      <c r="M62" s="3" t="str">
        <f t="shared" si="0"/>
        <v>Middle</v>
      </c>
    </row>
    <row r="63" spans="1:13" x14ac:dyDescent="0.25">
      <c r="A63" s="3">
        <v>62</v>
      </c>
      <c r="B63" s="4">
        <v>45040.62093341435</v>
      </c>
      <c r="C63" s="3" t="s">
        <v>21</v>
      </c>
      <c r="D63" s="3" t="s">
        <v>25</v>
      </c>
      <c r="E63" s="3">
        <v>1062</v>
      </c>
      <c r="F63" s="3" t="str">
        <f t="shared" si="1"/>
        <v>Middle</v>
      </c>
      <c r="G63" s="3">
        <v>49</v>
      </c>
      <c r="H63" s="3">
        <v>5062</v>
      </c>
      <c r="I63" s="3" t="s">
        <v>19</v>
      </c>
      <c r="J63" s="5">
        <v>110.38491999999999</v>
      </c>
      <c r="K63" s="3">
        <v>12</v>
      </c>
      <c r="L63" s="5">
        <v>1324.61824</v>
      </c>
      <c r="M63" s="3" t="str">
        <f t="shared" si="0"/>
        <v>Middle</v>
      </c>
    </row>
    <row r="64" spans="1:13" x14ac:dyDescent="0.25">
      <c r="A64" s="3">
        <v>63</v>
      </c>
      <c r="B64" s="4">
        <v>45042.45007914352</v>
      </c>
      <c r="C64" s="3" t="s">
        <v>23</v>
      </c>
      <c r="D64" s="3" t="s">
        <v>16</v>
      </c>
      <c r="E64" s="3">
        <v>1063</v>
      </c>
      <c r="F64" s="3" t="str">
        <f t="shared" si="1"/>
        <v>Middle</v>
      </c>
      <c r="G64" s="3">
        <v>36</v>
      </c>
      <c r="H64" s="3">
        <v>5063</v>
      </c>
      <c r="I64" s="3" t="s">
        <v>22</v>
      </c>
      <c r="J64" s="5">
        <v>590.38423399999999</v>
      </c>
      <c r="K64" s="3">
        <v>5</v>
      </c>
      <c r="L64" s="5">
        <v>2951.9211700000001</v>
      </c>
      <c r="M64" s="3" t="str">
        <f t="shared" si="0"/>
        <v>Middle</v>
      </c>
    </row>
    <row r="65" spans="1:13" x14ac:dyDescent="0.25">
      <c r="A65" s="3">
        <v>64</v>
      </c>
      <c r="B65" s="4">
        <v>45044.279224872684</v>
      </c>
      <c r="C65" s="3" t="s">
        <v>13</v>
      </c>
      <c r="D65" s="3" t="s">
        <v>14</v>
      </c>
      <c r="E65" s="3">
        <v>1064</v>
      </c>
      <c r="F65" s="3" t="str">
        <f t="shared" si="1"/>
        <v>Middle</v>
      </c>
      <c r="G65" s="3">
        <v>45</v>
      </c>
      <c r="H65" s="3">
        <v>5064</v>
      </c>
      <c r="I65" s="3" t="s">
        <v>17</v>
      </c>
      <c r="J65" s="5">
        <v>190.38471999999999</v>
      </c>
      <c r="K65" s="3">
        <v>10</v>
      </c>
      <c r="L65" s="5">
        <v>1903.8471999999999</v>
      </c>
      <c r="M65" s="3" t="str">
        <f t="shared" si="0"/>
        <v>Middle</v>
      </c>
    </row>
    <row r="66" spans="1:13" x14ac:dyDescent="0.25">
      <c r="A66" s="3">
        <v>65</v>
      </c>
      <c r="B66" s="4">
        <v>45046.108370601854</v>
      </c>
      <c r="C66" s="3" t="s">
        <v>18</v>
      </c>
      <c r="D66" s="3" t="s">
        <v>20</v>
      </c>
      <c r="E66" s="3">
        <v>1065</v>
      </c>
      <c r="F66" s="3" t="str">
        <f t="shared" si="1"/>
        <v>Middle</v>
      </c>
      <c r="G66" s="3">
        <v>37</v>
      </c>
      <c r="H66" s="3">
        <v>5065</v>
      </c>
      <c r="I66" s="3" t="s">
        <v>15</v>
      </c>
      <c r="J66" s="5">
        <v>890.38492299999996</v>
      </c>
      <c r="K66" s="3">
        <v>4</v>
      </c>
      <c r="L66" s="5">
        <v>3561.5396919999998</v>
      </c>
      <c r="M66" s="3" t="str">
        <f t="shared" si="0"/>
        <v>Middle</v>
      </c>
    </row>
    <row r="67" spans="1:13" x14ac:dyDescent="0.25">
      <c r="A67" s="3">
        <v>66</v>
      </c>
      <c r="B67" s="4">
        <v>45047.937516331018</v>
      </c>
      <c r="C67" s="3" t="s">
        <v>21</v>
      </c>
      <c r="D67" s="3" t="s">
        <v>25</v>
      </c>
      <c r="E67" s="3">
        <v>1066</v>
      </c>
      <c r="F67" s="3" t="str">
        <f t="shared" si="1"/>
        <v>Old</v>
      </c>
      <c r="G67" s="3">
        <v>52</v>
      </c>
      <c r="H67" s="3">
        <v>5066</v>
      </c>
      <c r="I67" s="3" t="s">
        <v>19</v>
      </c>
      <c r="J67" s="5">
        <v>140.38492099999999</v>
      </c>
      <c r="K67" s="3">
        <v>15</v>
      </c>
      <c r="L67" s="5">
        <v>2105.773815</v>
      </c>
      <c r="M67" s="3" t="str">
        <f t="shared" ref="M67:M101" si="2">IF(G67&lt;=30,"Young",IF(G67&lt;50,"Middle","Old"))</f>
        <v>Old</v>
      </c>
    </row>
    <row r="68" spans="1:13" x14ac:dyDescent="0.25">
      <c r="A68" s="3">
        <v>67</v>
      </c>
      <c r="B68" s="4">
        <v>45049.767356504628</v>
      </c>
      <c r="C68" s="3" t="s">
        <v>23</v>
      </c>
      <c r="D68" s="3" t="s">
        <v>16</v>
      </c>
      <c r="E68" s="3">
        <v>1067</v>
      </c>
      <c r="F68" s="3" t="str">
        <f t="shared" ref="F68:F101" si="3">IF(G68&lt;=30,"Young",IF(G68&lt;50,"Middle","Old"))</f>
        <v>Middle</v>
      </c>
      <c r="G68" s="3">
        <v>34</v>
      </c>
      <c r="H68" s="3">
        <v>5067</v>
      </c>
      <c r="I68" s="3" t="s">
        <v>22</v>
      </c>
      <c r="J68" s="5">
        <v>430.38492400000001</v>
      </c>
      <c r="K68" s="3">
        <v>6</v>
      </c>
      <c r="L68" s="5">
        <v>2582.3095440000002</v>
      </c>
      <c r="M68" s="3" t="str">
        <f t="shared" si="2"/>
        <v>Middle</v>
      </c>
    </row>
    <row r="69" spans="1:13" x14ac:dyDescent="0.25">
      <c r="A69" s="3">
        <v>68</v>
      </c>
      <c r="B69" s="4">
        <v>45051.596502233799</v>
      </c>
      <c r="C69" s="3" t="s">
        <v>13</v>
      </c>
      <c r="D69" s="3" t="s">
        <v>14</v>
      </c>
      <c r="E69" s="3">
        <v>1068</v>
      </c>
      <c r="F69" s="3" t="str">
        <f t="shared" si="3"/>
        <v>Middle</v>
      </c>
      <c r="G69" s="3">
        <v>31</v>
      </c>
      <c r="H69" s="3">
        <v>5068</v>
      </c>
      <c r="I69" s="3" t="s">
        <v>17</v>
      </c>
      <c r="J69" s="5">
        <v>220.38492299999999</v>
      </c>
      <c r="K69" s="3">
        <v>5</v>
      </c>
      <c r="L69" s="5">
        <v>1101.9246149999999</v>
      </c>
      <c r="M69" s="3" t="str">
        <f t="shared" si="2"/>
        <v>Middle</v>
      </c>
    </row>
    <row r="70" spans="1:13" x14ac:dyDescent="0.25">
      <c r="A70" s="3">
        <v>69</v>
      </c>
      <c r="B70" s="4">
        <v>45053.425647962962</v>
      </c>
      <c r="C70" s="3" t="s">
        <v>18</v>
      </c>
      <c r="D70" s="3" t="s">
        <v>20</v>
      </c>
      <c r="E70" s="3">
        <v>1069</v>
      </c>
      <c r="F70" s="3" t="str">
        <f t="shared" si="3"/>
        <v>Young</v>
      </c>
      <c r="G70" s="3">
        <v>28</v>
      </c>
      <c r="H70" s="3">
        <v>5069</v>
      </c>
      <c r="I70" s="3" t="s">
        <v>22</v>
      </c>
      <c r="J70" s="5">
        <v>590.38491999999997</v>
      </c>
      <c r="K70" s="3">
        <v>8</v>
      </c>
      <c r="L70" s="5">
        <v>4723.0793599999997</v>
      </c>
      <c r="M70" s="3" t="str">
        <f t="shared" si="2"/>
        <v>Young</v>
      </c>
    </row>
    <row r="71" spans="1:13" x14ac:dyDescent="0.25">
      <c r="A71" s="3">
        <v>70</v>
      </c>
      <c r="B71" s="4">
        <v>45055.254793692133</v>
      </c>
      <c r="C71" s="3" t="s">
        <v>21</v>
      </c>
      <c r="D71" s="3" t="s">
        <v>25</v>
      </c>
      <c r="E71" s="3">
        <v>1070</v>
      </c>
      <c r="F71" s="3" t="str">
        <f t="shared" si="3"/>
        <v>Young</v>
      </c>
      <c r="G71" s="3">
        <v>27</v>
      </c>
      <c r="H71" s="3">
        <v>5070</v>
      </c>
      <c r="I71" s="3" t="s">
        <v>15</v>
      </c>
      <c r="J71" s="5">
        <v>780.38492299999996</v>
      </c>
      <c r="K71" s="3">
        <v>5</v>
      </c>
      <c r="L71" s="5">
        <v>3901.9246149999999</v>
      </c>
      <c r="M71" s="3" t="str">
        <f t="shared" si="2"/>
        <v>Young</v>
      </c>
    </row>
    <row r="72" spans="1:13" x14ac:dyDescent="0.25">
      <c r="A72" s="3">
        <v>71</v>
      </c>
      <c r="B72" s="4">
        <v>45057.083939421296</v>
      </c>
      <c r="C72" s="3" t="s">
        <v>23</v>
      </c>
      <c r="D72" s="3" t="s">
        <v>16</v>
      </c>
      <c r="E72" s="3">
        <v>1071</v>
      </c>
      <c r="F72" s="3" t="str">
        <f t="shared" si="3"/>
        <v>Middle</v>
      </c>
      <c r="G72" s="3">
        <v>47</v>
      </c>
      <c r="H72" s="3">
        <v>5071</v>
      </c>
      <c r="I72" s="3" t="s">
        <v>17</v>
      </c>
      <c r="J72" s="5">
        <v>340.38492000000002</v>
      </c>
      <c r="K72" s="3">
        <v>7</v>
      </c>
      <c r="L72" s="5">
        <v>2382.6944400000002</v>
      </c>
      <c r="M72" s="3" t="str">
        <f t="shared" si="2"/>
        <v>Middle</v>
      </c>
    </row>
    <row r="73" spans="1:13" x14ac:dyDescent="0.25">
      <c r="A73" s="3">
        <v>72</v>
      </c>
      <c r="B73" s="4">
        <v>45058.91308515046</v>
      </c>
      <c r="C73" s="3" t="s">
        <v>13</v>
      </c>
      <c r="D73" s="3" t="s">
        <v>14</v>
      </c>
      <c r="E73" s="3">
        <v>1072</v>
      </c>
      <c r="F73" s="3" t="str">
        <f t="shared" si="3"/>
        <v>Middle</v>
      </c>
      <c r="G73" s="3">
        <v>39</v>
      </c>
      <c r="H73" s="3">
        <v>5072</v>
      </c>
      <c r="I73" s="3" t="s">
        <v>19</v>
      </c>
      <c r="J73" s="5">
        <v>250.38491999999999</v>
      </c>
      <c r="K73" s="3">
        <v>5</v>
      </c>
      <c r="L73" s="5">
        <v>1251.9246000000001</v>
      </c>
      <c r="M73" s="3" t="str">
        <f t="shared" si="2"/>
        <v>Middle</v>
      </c>
    </row>
    <row r="74" spans="1:13" x14ac:dyDescent="0.25">
      <c r="A74" s="3">
        <v>73</v>
      </c>
      <c r="B74" s="4">
        <v>45060.74223087963</v>
      </c>
      <c r="C74" s="3" t="s">
        <v>18</v>
      </c>
      <c r="D74" s="3" t="s">
        <v>20</v>
      </c>
      <c r="E74" s="3">
        <v>1073</v>
      </c>
      <c r="F74" s="3" t="str">
        <f t="shared" si="3"/>
        <v>Old</v>
      </c>
      <c r="G74" s="3">
        <v>50</v>
      </c>
      <c r="H74" s="3">
        <v>5073</v>
      </c>
      <c r="I74" s="3" t="s">
        <v>22</v>
      </c>
      <c r="J74" s="5">
        <v>490.38492100000002</v>
      </c>
      <c r="K74" s="3">
        <v>6</v>
      </c>
      <c r="L74" s="5">
        <v>2942.309526</v>
      </c>
      <c r="M74" s="3" t="str">
        <f t="shared" si="2"/>
        <v>Old</v>
      </c>
    </row>
    <row r="75" spans="1:13" x14ac:dyDescent="0.25">
      <c r="A75" s="3">
        <v>74</v>
      </c>
      <c r="B75" s="4">
        <v>45062.571376608794</v>
      </c>
      <c r="C75" s="3" t="s">
        <v>21</v>
      </c>
      <c r="D75" s="3" t="s">
        <v>25</v>
      </c>
      <c r="E75" s="3">
        <v>1074</v>
      </c>
      <c r="F75" s="3" t="str">
        <f t="shared" si="3"/>
        <v>Middle</v>
      </c>
      <c r="G75" s="3">
        <v>41</v>
      </c>
      <c r="H75" s="3">
        <v>5074</v>
      </c>
      <c r="I75" s="3" t="s">
        <v>15</v>
      </c>
      <c r="J75" s="5">
        <v>650.38491999999997</v>
      </c>
      <c r="K75" s="3">
        <v>7</v>
      </c>
      <c r="L75" s="5">
        <v>4552.6944400000002</v>
      </c>
      <c r="M75" s="3" t="str">
        <f t="shared" si="2"/>
        <v>Middle</v>
      </c>
    </row>
    <row r="76" spans="1:13" x14ac:dyDescent="0.25">
      <c r="A76" s="3">
        <v>75</v>
      </c>
      <c r="B76" s="4">
        <v>45064.400522337965</v>
      </c>
      <c r="C76" s="3" t="s">
        <v>23</v>
      </c>
      <c r="D76" s="3" t="s">
        <v>16</v>
      </c>
      <c r="E76" s="3">
        <v>1075</v>
      </c>
      <c r="F76" s="3" t="str">
        <f t="shared" si="3"/>
        <v>Middle</v>
      </c>
      <c r="G76" s="3">
        <v>32</v>
      </c>
      <c r="H76" s="3">
        <v>5075</v>
      </c>
      <c r="I76" s="3" t="s">
        <v>17</v>
      </c>
      <c r="J76" s="5">
        <v>340.384929</v>
      </c>
      <c r="K76" s="3">
        <v>5</v>
      </c>
      <c r="L76" s="5">
        <v>1701.9246450000001</v>
      </c>
      <c r="M76" s="3" t="str">
        <f t="shared" si="2"/>
        <v>Middle</v>
      </c>
    </row>
    <row r="77" spans="1:13" x14ac:dyDescent="0.25">
      <c r="A77" s="3">
        <v>76</v>
      </c>
      <c r="B77" s="4">
        <v>45066.229668067128</v>
      </c>
      <c r="C77" s="3" t="s">
        <v>13</v>
      </c>
      <c r="D77" s="3" t="s">
        <v>14</v>
      </c>
      <c r="E77" s="3">
        <v>1076</v>
      </c>
      <c r="F77" s="3" t="str">
        <f t="shared" si="3"/>
        <v>Young</v>
      </c>
      <c r="G77" s="3">
        <v>30</v>
      </c>
      <c r="H77" s="3">
        <v>5076</v>
      </c>
      <c r="I77" s="3" t="s">
        <v>22</v>
      </c>
      <c r="J77" s="5">
        <v>590.38491999999997</v>
      </c>
      <c r="K77" s="3">
        <v>6</v>
      </c>
      <c r="L77" s="5">
        <v>3542.3095199999998</v>
      </c>
      <c r="M77" s="3" t="str">
        <f t="shared" si="2"/>
        <v>Young</v>
      </c>
    </row>
    <row r="78" spans="1:13" x14ac:dyDescent="0.25">
      <c r="A78" s="3">
        <v>77</v>
      </c>
      <c r="B78" s="4">
        <v>45068.058813796299</v>
      </c>
      <c r="C78" s="3" t="s">
        <v>18</v>
      </c>
      <c r="D78" s="3" t="s">
        <v>20</v>
      </c>
      <c r="E78" s="3">
        <v>1077</v>
      </c>
      <c r="F78" s="3" t="str">
        <f t="shared" si="3"/>
        <v>Middle</v>
      </c>
      <c r="G78" s="3">
        <v>49</v>
      </c>
      <c r="H78" s="3">
        <v>5077</v>
      </c>
      <c r="I78" s="3" t="s">
        <v>15</v>
      </c>
      <c r="J78" s="5">
        <v>890.38492099999996</v>
      </c>
      <c r="K78" s="3">
        <v>3</v>
      </c>
      <c r="L78" s="5">
        <v>2671.154763</v>
      </c>
      <c r="M78" s="3" t="str">
        <f t="shared" si="2"/>
        <v>Middle</v>
      </c>
    </row>
    <row r="79" spans="1:13" x14ac:dyDescent="0.25">
      <c r="A79" s="3">
        <v>78</v>
      </c>
      <c r="B79" s="4">
        <v>45069.887959525462</v>
      </c>
      <c r="C79" s="3" t="s">
        <v>21</v>
      </c>
      <c r="D79" s="3" t="s">
        <v>25</v>
      </c>
      <c r="E79" s="3">
        <v>1078</v>
      </c>
      <c r="F79" s="3" t="str">
        <f t="shared" si="3"/>
        <v>Middle</v>
      </c>
      <c r="G79" s="3">
        <v>34</v>
      </c>
      <c r="H79" s="3">
        <v>5078</v>
      </c>
      <c r="I79" s="3" t="s">
        <v>17</v>
      </c>
      <c r="J79" s="5">
        <v>150.38491999999999</v>
      </c>
      <c r="K79" s="3">
        <v>10</v>
      </c>
      <c r="L79" s="5">
        <v>1503.8492000000001</v>
      </c>
      <c r="M79" s="3" t="str">
        <f t="shared" si="2"/>
        <v>Middle</v>
      </c>
    </row>
    <row r="80" spans="1:13" x14ac:dyDescent="0.25">
      <c r="A80" s="3">
        <v>79</v>
      </c>
      <c r="B80" s="4">
        <v>45071.717105243057</v>
      </c>
      <c r="C80" s="3" t="s">
        <v>23</v>
      </c>
      <c r="D80" s="3" t="s">
        <v>16</v>
      </c>
      <c r="E80" s="3">
        <v>1079</v>
      </c>
      <c r="F80" s="3" t="str">
        <f t="shared" si="3"/>
        <v>Middle</v>
      </c>
      <c r="G80" s="3">
        <v>39</v>
      </c>
      <c r="H80" s="3">
        <v>5079</v>
      </c>
      <c r="I80" s="3" t="s">
        <v>22</v>
      </c>
      <c r="J80" s="5">
        <v>240.38491999999999</v>
      </c>
      <c r="K80" s="3">
        <v>5</v>
      </c>
      <c r="L80" s="5">
        <v>1201.9246000000001</v>
      </c>
      <c r="M80" s="3" t="str">
        <f t="shared" si="2"/>
        <v>Middle</v>
      </c>
    </row>
    <row r="81" spans="1:13" x14ac:dyDescent="0.25">
      <c r="A81" s="3">
        <v>80</v>
      </c>
      <c r="B81" s="4">
        <v>45073.54625097222</v>
      </c>
      <c r="C81" s="3" t="s">
        <v>13</v>
      </c>
      <c r="D81" s="3" t="s">
        <v>14</v>
      </c>
      <c r="E81" s="3">
        <v>1080</v>
      </c>
      <c r="F81" s="3" t="str">
        <f t="shared" si="3"/>
        <v>Young</v>
      </c>
      <c r="G81" s="3">
        <v>27</v>
      </c>
      <c r="H81" s="3">
        <v>5080</v>
      </c>
      <c r="I81" s="3" t="s">
        <v>15</v>
      </c>
      <c r="J81" s="5">
        <v>690.38491999999997</v>
      </c>
      <c r="K81" s="3">
        <v>4</v>
      </c>
      <c r="L81" s="5">
        <v>2761.5396799999999</v>
      </c>
      <c r="M81" s="3" t="str">
        <f t="shared" si="2"/>
        <v>Young</v>
      </c>
    </row>
    <row r="82" spans="1:13" x14ac:dyDescent="0.25">
      <c r="A82" s="3">
        <v>81</v>
      </c>
      <c r="B82" s="4">
        <v>45075.375396701391</v>
      </c>
      <c r="C82" s="3" t="s">
        <v>18</v>
      </c>
      <c r="D82" s="3" t="s">
        <v>20</v>
      </c>
      <c r="E82" s="3">
        <v>1081</v>
      </c>
      <c r="F82" s="3" t="str">
        <f t="shared" si="3"/>
        <v>Old</v>
      </c>
      <c r="G82" s="3">
        <v>56</v>
      </c>
      <c r="H82" s="3">
        <v>5081</v>
      </c>
      <c r="I82" s="3" t="s">
        <v>22</v>
      </c>
      <c r="J82" s="5">
        <v>490.38492000000002</v>
      </c>
      <c r="K82" s="3">
        <v>7</v>
      </c>
      <c r="L82" s="5">
        <v>3432.6944400000002</v>
      </c>
      <c r="M82" s="3" t="str">
        <f t="shared" si="2"/>
        <v>Old</v>
      </c>
    </row>
    <row r="83" spans="1:13" x14ac:dyDescent="0.25">
      <c r="A83" s="3">
        <v>82</v>
      </c>
      <c r="B83" s="4">
        <v>45077.204542430554</v>
      </c>
      <c r="C83" s="3" t="s">
        <v>21</v>
      </c>
      <c r="D83" s="3" t="s">
        <v>25</v>
      </c>
      <c r="E83" s="3">
        <v>1082</v>
      </c>
      <c r="F83" s="3" t="str">
        <f t="shared" si="3"/>
        <v>Middle</v>
      </c>
      <c r="G83" s="3">
        <v>43</v>
      </c>
      <c r="H83" s="3">
        <v>5082</v>
      </c>
      <c r="I83" s="3" t="s">
        <v>15</v>
      </c>
      <c r="J83" s="5">
        <v>490.38492000000002</v>
      </c>
      <c r="K83" s="3">
        <v>3</v>
      </c>
      <c r="L83" s="5">
        <v>1471.1547599999999</v>
      </c>
      <c r="M83" s="3" t="str">
        <f t="shared" si="2"/>
        <v>Middle</v>
      </c>
    </row>
    <row r="84" spans="1:13" x14ac:dyDescent="0.25">
      <c r="A84" s="3">
        <v>83</v>
      </c>
      <c r="B84" s="4">
        <v>45079.033688159725</v>
      </c>
      <c r="C84" s="3" t="s">
        <v>23</v>
      </c>
      <c r="D84" s="3" t="s">
        <v>16</v>
      </c>
      <c r="E84" s="3">
        <v>1083</v>
      </c>
      <c r="F84" s="3" t="str">
        <f t="shared" si="3"/>
        <v>Young</v>
      </c>
      <c r="G84" s="3">
        <v>22</v>
      </c>
      <c r="H84" s="3">
        <v>5083</v>
      </c>
      <c r="I84" s="3" t="s">
        <v>17</v>
      </c>
      <c r="J84" s="5">
        <v>140.38491999999999</v>
      </c>
      <c r="K84" s="3">
        <v>5</v>
      </c>
      <c r="L84" s="5">
        <v>701.92460000000005</v>
      </c>
      <c r="M84" s="3" t="str">
        <f t="shared" si="2"/>
        <v>Young</v>
      </c>
    </row>
    <row r="85" spans="1:13" x14ac:dyDescent="0.25">
      <c r="A85" s="3">
        <v>84</v>
      </c>
      <c r="B85" s="4">
        <v>45080.862833888888</v>
      </c>
      <c r="C85" s="3" t="s">
        <v>13</v>
      </c>
      <c r="D85" s="3" t="s">
        <v>14</v>
      </c>
      <c r="E85" s="3">
        <v>1084</v>
      </c>
      <c r="F85" s="3" t="str">
        <f t="shared" si="3"/>
        <v>Middle</v>
      </c>
      <c r="G85" s="3">
        <v>48</v>
      </c>
      <c r="H85" s="3">
        <v>5084</v>
      </c>
      <c r="I85" s="3" t="s">
        <v>19</v>
      </c>
      <c r="J85" s="5">
        <v>190.38491999999999</v>
      </c>
      <c r="K85" s="3">
        <v>8</v>
      </c>
      <c r="L85" s="5">
        <v>1523.07936</v>
      </c>
      <c r="M85" s="3" t="str">
        <f t="shared" si="2"/>
        <v>Middle</v>
      </c>
    </row>
    <row r="86" spans="1:13" x14ac:dyDescent="0.25">
      <c r="A86" s="3">
        <v>85</v>
      </c>
      <c r="B86" s="4">
        <v>45082.691979618059</v>
      </c>
      <c r="C86" s="3" t="s">
        <v>18</v>
      </c>
      <c r="D86" s="3" t="s">
        <v>20</v>
      </c>
      <c r="E86" s="3">
        <v>1085</v>
      </c>
      <c r="F86" s="3" t="str">
        <f t="shared" si="3"/>
        <v>Middle</v>
      </c>
      <c r="G86" s="3">
        <v>35</v>
      </c>
      <c r="H86" s="3">
        <v>5085</v>
      </c>
      <c r="I86" s="3" t="s">
        <v>22</v>
      </c>
      <c r="J86" s="5">
        <v>590.38491999999997</v>
      </c>
      <c r="K86" s="3">
        <v>4</v>
      </c>
      <c r="L86" s="5">
        <v>2361.5396799999999</v>
      </c>
      <c r="M86" s="3" t="str">
        <f t="shared" si="2"/>
        <v>Middle</v>
      </c>
    </row>
    <row r="87" spans="1:13" x14ac:dyDescent="0.25">
      <c r="A87" s="3">
        <v>86</v>
      </c>
      <c r="B87" s="4">
        <v>45084.521125347223</v>
      </c>
      <c r="C87" s="3" t="s">
        <v>21</v>
      </c>
      <c r="D87" s="3" t="s">
        <v>25</v>
      </c>
      <c r="E87" s="3">
        <v>1086</v>
      </c>
      <c r="F87" s="3" t="str">
        <f t="shared" si="3"/>
        <v>Young</v>
      </c>
      <c r="G87" s="3">
        <v>29</v>
      </c>
      <c r="H87" s="3">
        <v>5086</v>
      </c>
      <c r="I87" s="3" t="s">
        <v>17</v>
      </c>
      <c r="J87" s="5">
        <v>140.38491999999999</v>
      </c>
      <c r="K87" s="3">
        <v>12</v>
      </c>
      <c r="L87" s="5">
        <v>1684.61824</v>
      </c>
      <c r="M87" s="3" t="str">
        <f t="shared" si="2"/>
        <v>Young</v>
      </c>
    </row>
    <row r="88" spans="1:13" x14ac:dyDescent="0.25">
      <c r="A88" s="3">
        <v>87</v>
      </c>
      <c r="B88" s="4">
        <v>45086.350271076386</v>
      </c>
      <c r="C88" s="3" t="s">
        <v>23</v>
      </c>
      <c r="D88" s="3" t="s">
        <v>16</v>
      </c>
      <c r="E88" s="3">
        <v>1087</v>
      </c>
      <c r="F88" s="3" t="str">
        <f t="shared" si="3"/>
        <v>Middle</v>
      </c>
      <c r="G88" s="3">
        <v>38</v>
      </c>
      <c r="H88" s="3">
        <v>5087</v>
      </c>
      <c r="I88" s="3" t="s">
        <v>19</v>
      </c>
      <c r="J88" s="5">
        <v>240.38491999999999</v>
      </c>
      <c r="K88" s="3">
        <v>7</v>
      </c>
      <c r="L88" s="5">
        <v>1682.69444</v>
      </c>
      <c r="M88" s="3" t="str">
        <f t="shared" si="2"/>
        <v>Middle</v>
      </c>
    </row>
    <row r="89" spans="1:13" x14ac:dyDescent="0.25">
      <c r="A89" s="3">
        <v>88</v>
      </c>
      <c r="B89" s="4">
        <v>45088.179416805557</v>
      </c>
      <c r="C89" s="3" t="s">
        <v>13</v>
      </c>
      <c r="D89" s="3" t="s">
        <v>14</v>
      </c>
      <c r="E89" s="3">
        <v>1088</v>
      </c>
      <c r="F89" s="3" t="str">
        <f t="shared" si="3"/>
        <v>Young</v>
      </c>
      <c r="G89" s="3">
        <v>26</v>
      </c>
      <c r="H89" s="3">
        <v>5088</v>
      </c>
      <c r="I89" s="3" t="s">
        <v>22</v>
      </c>
      <c r="J89" s="5">
        <v>990.38491999999997</v>
      </c>
      <c r="K89" s="3">
        <v>4</v>
      </c>
      <c r="L89" s="5">
        <v>3961.5396799999999</v>
      </c>
      <c r="M89" s="3" t="str">
        <f t="shared" si="2"/>
        <v>Young</v>
      </c>
    </row>
    <row r="90" spans="1:13" x14ac:dyDescent="0.25">
      <c r="A90" s="3">
        <v>89</v>
      </c>
      <c r="B90" s="4">
        <v>45090.00856253472</v>
      </c>
      <c r="C90" s="3" t="s">
        <v>18</v>
      </c>
      <c r="D90" s="3" t="s">
        <v>20</v>
      </c>
      <c r="E90" s="3">
        <v>1089</v>
      </c>
      <c r="F90" s="3" t="str">
        <f t="shared" si="3"/>
        <v>Middle</v>
      </c>
      <c r="G90" s="3">
        <v>49</v>
      </c>
      <c r="H90" s="3">
        <v>5089</v>
      </c>
      <c r="I90" s="3" t="s">
        <v>17</v>
      </c>
      <c r="J90" s="5">
        <v>340.38492000000002</v>
      </c>
      <c r="K90" s="3">
        <v>9</v>
      </c>
      <c r="L90" s="5">
        <v>3063.4642800000001</v>
      </c>
      <c r="M90" s="3" t="str">
        <f t="shared" si="2"/>
        <v>Middle</v>
      </c>
    </row>
    <row r="91" spans="1:13" x14ac:dyDescent="0.25">
      <c r="A91" s="3">
        <v>90</v>
      </c>
      <c r="B91" s="4">
        <v>45091.837708263891</v>
      </c>
      <c r="C91" s="3" t="s">
        <v>21</v>
      </c>
      <c r="D91" s="3" t="s">
        <v>25</v>
      </c>
      <c r="E91" s="3">
        <v>1090</v>
      </c>
      <c r="F91" s="3" t="str">
        <f t="shared" si="3"/>
        <v>Middle</v>
      </c>
      <c r="G91" s="3">
        <v>36</v>
      </c>
      <c r="H91" s="3">
        <v>5090</v>
      </c>
      <c r="I91" s="3" t="s">
        <v>15</v>
      </c>
      <c r="J91" s="5">
        <v>490.38492000000002</v>
      </c>
      <c r="K91" s="3">
        <v>8</v>
      </c>
      <c r="L91" s="5">
        <v>3923.0793600000002</v>
      </c>
      <c r="M91" s="3" t="str">
        <f t="shared" si="2"/>
        <v>Middle</v>
      </c>
    </row>
    <row r="92" spans="1:13" x14ac:dyDescent="0.25">
      <c r="A92" s="3">
        <v>91</v>
      </c>
      <c r="B92" s="4">
        <v>45093.666853993054</v>
      </c>
      <c r="C92" s="3" t="s">
        <v>23</v>
      </c>
      <c r="D92" s="3" t="s">
        <v>16</v>
      </c>
      <c r="E92" s="3">
        <v>1091</v>
      </c>
      <c r="F92" s="3" t="str">
        <f t="shared" si="3"/>
        <v>Young</v>
      </c>
      <c r="G92" s="3">
        <v>27</v>
      </c>
      <c r="H92" s="3">
        <v>5091</v>
      </c>
      <c r="I92" s="3" t="s">
        <v>19</v>
      </c>
      <c r="J92" s="5">
        <v>290.38492000000002</v>
      </c>
      <c r="K92" s="3">
        <v>6</v>
      </c>
      <c r="L92" s="5">
        <v>1742.30952</v>
      </c>
      <c r="M92" s="3" t="str">
        <f t="shared" si="2"/>
        <v>Young</v>
      </c>
    </row>
    <row r="93" spans="1:13" x14ac:dyDescent="0.25">
      <c r="A93" s="3">
        <v>92</v>
      </c>
      <c r="B93" s="4">
        <v>45095.495999722225</v>
      </c>
      <c r="C93" s="3" t="s">
        <v>13</v>
      </c>
      <c r="D93" s="3" t="s">
        <v>14</v>
      </c>
      <c r="E93" s="3">
        <v>1092</v>
      </c>
      <c r="F93" s="3" t="str">
        <f t="shared" si="3"/>
        <v>Young</v>
      </c>
      <c r="G93" s="3">
        <v>24</v>
      </c>
      <c r="H93" s="3">
        <v>5092</v>
      </c>
      <c r="I93" s="3" t="s">
        <v>22</v>
      </c>
      <c r="J93" s="5">
        <v>590.38491999999997</v>
      </c>
      <c r="K93" s="3">
        <v>9</v>
      </c>
      <c r="L93" s="5">
        <v>5313.4642800000001</v>
      </c>
      <c r="M93" s="3" t="str">
        <f t="shared" si="2"/>
        <v>Young</v>
      </c>
    </row>
    <row r="94" spans="1:13" x14ac:dyDescent="0.25">
      <c r="A94" s="3">
        <v>93</v>
      </c>
      <c r="B94" s="4">
        <v>45097.325145451388</v>
      </c>
      <c r="C94" s="3" t="s">
        <v>18</v>
      </c>
      <c r="D94" s="3" t="s">
        <v>20</v>
      </c>
      <c r="E94" s="3">
        <v>1093</v>
      </c>
      <c r="F94" s="3" t="str">
        <f t="shared" si="3"/>
        <v>Old</v>
      </c>
      <c r="G94" s="3">
        <v>50</v>
      </c>
      <c r="H94" s="3">
        <v>5093</v>
      </c>
      <c r="I94" s="3" t="s">
        <v>17</v>
      </c>
      <c r="J94" s="5">
        <v>190.38491999999999</v>
      </c>
      <c r="K94" s="3">
        <v>10</v>
      </c>
      <c r="L94" s="5">
        <v>1903.8492000000001</v>
      </c>
      <c r="M94" s="3" t="str">
        <f t="shared" si="2"/>
        <v>Old</v>
      </c>
    </row>
    <row r="95" spans="1:13" x14ac:dyDescent="0.25">
      <c r="A95" s="3">
        <v>94</v>
      </c>
      <c r="B95" s="4">
        <v>45099.154291180559</v>
      </c>
      <c r="C95" s="3" t="s">
        <v>21</v>
      </c>
      <c r="D95" s="3" t="s">
        <v>25</v>
      </c>
      <c r="E95" s="3">
        <v>1094</v>
      </c>
      <c r="F95" s="3" t="str">
        <f t="shared" si="3"/>
        <v>Middle</v>
      </c>
      <c r="G95" s="3">
        <v>48</v>
      </c>
      <c r="H95" s="3">
        <v>5094</v>
      </c>
      <c r="I95" s="3" t="s">
        <v>22</v>
      </c>
      <c r="J95" s="5">
        <v>240.38491999999999</v>
      </c>
      <c r="K95" s="3">
        <v>6</v>
      </c>
      <c r="L95" s="5">
        <v>1442.30952</v>
      </c>
      <c r="M95" s="3" t="str">
        <f t="shared" si="2"/>
        <v>Middle</v>
      </c>
    </row>
    <row r="96" spans="1:13" x14ac:dyDescent="0.25">
      <c r="A96" s="3">
        <v>95</v>
      </c>
      <c r="B96" s="4">
        <v>45101.983436909723</v>
      </c>
      <c r="C96" s="3" t="s">
        <v>23</v>
      </c>
      <c r="D96" s="3" t="s">
        <v>16</v>
      </c>
      <c r="E96" s="3">
        <v>1095</v>
      </c>
      <c r="F96" s="3" t="str">
        <f t="shared" si="3"/>
        <v>Middle</v>
      </c>
      <c r="G96" s="3">
        <v>35</v>
      </c>
      <c r="H96" s="3">
        <v>5095</v>
      </c>
      <c r="I96" s="3" t="s">
        <v>17</v>
      </c>
      <c r="J96" s="5">
        <v>590.38491999999997</v>
      </c>
      <c r="K96" s="3">
        <v>8</v>
      </c>
      <c r="L96" s="5">
        <v>4723.0793599999997</v>
      </c>
      <c r="M96" s="3" t="str">
        <f t="shared" si="2"/>
        <v>Middle</v>
      </c>
    </row>
    <row r="97" spans="1:13" x14ac:dyDescent="0.25">
      <c r="A97" s="3">
        <v>96</v>
      </c>
      <c r="B97" s="4">
        <v>45103.812582638886</v>
      </c>
      <c r="C97" s="3" t="s">
        <v>13</v>
      </c>
      <c r="D97" s="3" t="s">
        <v>14</v>
      </c>
      <c r="E97" s="3">
        <v>1096</v>
      </c>
      <c r="F97" s="3" t="str">
        <f t="shared" si="3"/>
        <v>Young</v>
      </c>
      <c r="G97" s="3">
        <v>28</v>
      </c>
      <c r="H97" s="3">
        <v>5096</v>
      </c>
      <c r="I97" s="3" t="s">
        <v>15</v>
      </c>
      <c r="J97" s="5">
        <v>490.38492000000002</v>
      </c>
      <c r="K97" s="3">
        <v>5</v>
      </c>
      <c r="L97" s="5">
        <v>2451.9245999999998</v>
      </c>
      <c r="M97" s="3" t="str">
        <f t="shared" si="2"/>
        <v>Young</v>
      </c>
    </row>
    <row r="98" spans="1:13" x14ac:dyDescent="0.25">
      <c r="A98" s="3">
        <v>97</v>
      </c>
      <c r="B98" s="4">
        <v>45105.641728368057</v>
      </c>
      <c r="C98" s="3" t="s">
        <v>18</v>
      </c>
      <c r="D98" s="3" t="s">
        <v>20</v>
      </c>
      <c r="E98" s="3">
        <v>1097</v>
      </c>
      <c r="F98" s="3" t="str">
        <f t="shared" si="3"/>
        <v>Middle</v>
      </c>
      <c r="G98" s="3">
        <v>41</v>
      </c>
      <c r="H98" s="3">
        <v>5097</v>
      </c>
      <c r="I98" s="3" t="s">
        <v>19</v>
      </c>
      <c r="J98" s="5">
        <v>140.38491999999999</v>
      </c>
      <c r="K98" s="3">
        <v>12</v>
      </c>
      <c r="L98" s="5">
        <v>1684.61824</v>
      </c>
      <c r="M98" s="3" t="str">
        <f t="shared" si="2"/>
        <v>Middle</v>
      </c>
    </row>
    <row r="99" spans="1:13" x14ac:dyDescent="0.25">
      <c r="A99" s="3">
        <v>98</v>
      </c>
      <c r="B99" s="4">
        <v>45107.47087409722</v>
      </c>
      <c r="C99" s="3" t="s">
        <v>21</v>
      </c>
      <c r="D99" s="3" t="s">
        <v>25</v>
      </c>
      <c r="E99" s="3">
        <v>1098</v>
      </c>
      <c r="F99" s="3" t="str">
        <f t="shared" si="3"/>
        <v>Middle</v>
      </c>
      <c r="G99" s="3">
        <v>37</v>
      </c>
      <c r="H99" s="3">
        <v>5098</v>
      </c>
      <c r="I99" s="3" t="s">
        <v>22</v>
      </c>
      <c r="J99" s="5">
        <v>590.38491999999997</v>
      </c>
      <c r="K99" s="3">
        <v>10</v>
      </c>
      <c r="L99" s="5">
        <v>5903.8491999999997</v>
      </c>
      <c r="M99" s="3" t="str">
        <f t="shared" si="2"/>
        <v>Middle</v>
      </c>
    </row>
    <row r="100" spans="1:13" x14ac:dyDescent="0.25">
      <c r="A100" s="3">
        <v>99</v>
      </c>
      <c r="B100" s="4">
        <v>45109.300019826391</v>
      </c>
      <c r="C100" s="3" t="s">
        <v>23</v>
      </c>
      <c r="D100" s="3" t="s">
        <v>16</v>
      </c>
      <c r="E100" s="3">
        <v>1099</v>
      </c>
      <c r="F100" s="3" t="str">
        <f t="shared" si="3"/>
        <v>Middle</v>
      </c>
      <c r="G100" s="3">
        <v>45</v>
      </c>
      <c r="H100" s="3">
        <v>5099</v>
      </c>
      <c r="I100" s="3" t="s">
        <v>15</v>
      </c>
      <c r="J100" s="5">
        <v>490.38492000000002</v>
      </c>
      <c r="K100" s="3">
        <v>9</v>
      </c>
      <c r="L100" s="5">
        <v>4413.4642800000001</v>
      </c>
      <c r="M100" s="3" t="str">
        <f t="shared" si="2"/>
        <v>Middle</v>
      </c>
    </row>
    <row r="101" spans="1:13" x14ac:dyDescent="0.25">
      <c r="A101" s="3">
        <v>100</v>
      </c>
      <c r="B101" s="4">
        <v>45111.129165555554</v>
      </c>
      <c r="C101" s="3" t="s">
        <v>13</v>
      </c>
      <c r="D101" s="3" t="s">
        <v>14</v>
      </c>
      <c r="E101" s="3">
        <v>1100</v>
      </c>
      <c r="F101" s="3" t="str">
        <f t="shared" si="3"/>
        <v>Middle</v>
      </c>
      <c r="G101" s="3">
        <v>40</v>
      </c>
      <c r="H101" s="3">
        <v>5100</v>
      </c>
      <c r="I101" s="3" t="s">
        <v>17</v>
      </c>
      <c r="J101" s="5">
        <v>340.38492000000002</v>
      </c>
      <c r="K101" s="3">
        <v>6</v>
      </c>
      <c r="L101" s="5">
        <v>2042.30952</v>
      </c>
      <c r="M101" s="3" t="str">
        <f t="shared" si="2"/>
        <v>Middle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D0026-7CD1-4BC5-99FD-67212703B96D}">
  <dimension ref="A1:G13"/>
  <sheetViews>
    <sheetView workbookViewId="0">
      <selection activeCell="B2" sqref="B2"/>
    </sheetView>
  </sheetViews>
  <sheetFormatPr defaultRowHeight="15" x14ac:dyDescent="0.25"/>
  <cols>
    <col min="1" max="1" width="13.140625" bestFit="1" customWidth="1"/>
    <col min="2" max="2" width="17.85546875" bestFit="1" customWidth="1"/>
    <col min="7" max="7" width="29.7109375" bestFit="1" customWidth="1"/>
  </cols>
  <sheetData>
    <row r="1" spans="1:7" x14ac:dyDescent="0.25">
      <c r="A1">
        <v>5.0999999999999996</v>
      </c>
      <c r="B1" t="s">
        <v>39</v>
      </c>
    </row>
    <row r="3" spans="1:7" x14ac:dyDescent="0.25">
      <c r="A3" s="7" t="s">
        <v>41</v>
      </c>
      <c r="B3" t="s">
        <v>42</v>
      </c>
    </row>
    <row r="4" spans="1:7" ht="31.5" x14ac:dyDescent="0.6">
      <c r="A4" s="8" t="s">
        <v>58</v>
      </c>
      <c r="B4" s="9">
        <v>77925.255615000002</v>
      </c>
      <c r="G4" s="18" t="s">
        <v>43</v>
      </c>
    </row>
    <row r="5" spans="1:7" x14ac:dyDescent="0.25">
      <c r="A5" s="8" t="s">
        <v>59</v>
      </c>
      <c r="B5" s="9">
        <v>55243.839225000003</v>
      </c>
    </row>
    <row r="6" spans="1:7" x14ac:dyDescent="0.25">
      <c r="A6" s="8" t="s">
        <v>60</v>
      </c>
      <c r="B6" s="9">
        <v>52803.148681999992</v>
      </c>
    </row>
    <row r="7" spans="1:7" x14ac:dyDescent="0.25">
      <c r="A7" s="8" t="s">
        <v>61</v>
      </c>
      <c r="B7" s="9">
        <v>37744.067237000003</v>
      </c>
    </row>
    <row r="8" spans="1:7" x14ac:dyDescent="0.25">
      <c r="A8" s="8" t="s">
        <v>62</v>
      </c>
      <c r="B8" s="9">
        <v>43831.186562999988</v>
      </c>
    </row>
    <row r="9" spans="1:7" x14ac:dyDescent="0.25">
      <c r="A9" s="8" t="s">
        <v>63</v>
      </c>
      <c r="B9" s="9">
        <v>44067.343560000001</v>
      </c>
    </row>
    <row r="10" spans="1:7" x14ac:dyDescent="0.25">
      <c r="A10" s="8" t="s">
        <v>64</v>
      </c>
      <c r="B10" s="9">
        <v>6455.7737999999999</v>
      </c>
    </row>
    <row r="13" spans="1:7" x14ac:dyDescent="0.25">
      <c r="B13" s="22">
        <f>SUM(B4:B10)</f>
        <v>318070.61468200001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55979-1CE2-4D60-8815-0DC652D25D37}">
  <dimension ref="A1:B10"/>
  <sheetViews>
    <sheetView workbookViewId="0">
      <selection activeCell="E12" sqref="E12"/>
    </sheetView>
  </sheetViews>
  <sheetFormatPr defaultRowHeight="15" x14ac:dyDescent="0.25"/>
  <cols>
    <col min="1" max="1" width="13.140625" bestFit="1" customWidth="1"/>
    <col min="2" max="2" width="17.85546875" bestFit="1" customWidth="1"/>
  </cols>
  <sheetData>
    <row r="1" spans="1:2" x14ac:dyDescent="0.25">
      <c r="A1">
        <v>5.2</v>
      </c>
      <c r="B1" t="s">
        <v>40</v>
      </c>
    </row>
    <row r="3" spans="1:2" x14ac:dyDescent="0.25">
      <c r="A3" s="7" t="s">
        <v>41</v>
      </c>
      <c r="B3" t="s">
        <v>42</v>
      </c>
    </row>
    <row r="4" spans="1:2" x14ac:dyDescent="0.25">
      <c r="A4" s="8" t="s">
        <v>58</v>
      </c>
      <c r="B4" s="9">
        <v>77925.255615000002</v>
      </c>
    </row>
    <row r="5" spans="1:2" x14ac:dyDescent="0.25">
      <c r="A5" s="8" t="s">
        <v>59</v>
      </c>
      <c r="B5" s="9">
        <v>55243.839225000003</v>
      </c>
    </row>
    <row r="6" spans="1:2" x14ac:dyDescent="0.25">
      <c r="A6" s="8" t="s">
        <v>60</v>
      </c>
      <c r="B6" s="9">
        <v>52803.148681999992</v>
      </c>
    </row>
    <row r="7" spans="1:2" x14ac:dyDescent="0.25">
      <c r="A7" s="8" t="s">
        <v>61</v>
      </c>
      <c r="B7" s="9">
        <v>37744.067237000003</v>
      </c>
    </row>
    <row r="8" spans="1:2" x14ac:dyDescent="0.25">
      <c r="A8" s="8" t="s">
        <v>62</v>
      </c>
      <c r="B8" s="9">
        <v>43831.186562999988</v>
      </c>
    </row>
    <row r="9" spans="1:2" x14ac:dyDescent="0.25">
      <c r="A9" s="8" t="s">
        <v>63</v>
      </c>
      <c r="B9" s="9">
        <v>44067.343560000001</v>
      </c>
    </row>
    <row r="10" spans="1:2" x14ac:dyDescent="0.25">
      <c r="A10" s="8" t="s">
        <v>64</v>
      </c>
      <c r="B10" s="9">
        <v>6455.7737999999999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12435-B7E3-49D3-BCE2-00A1BCB3B4FF}">
  <dimension ref="A1:G13"/>
  <sheetViews>
    <sheetView workbookViewId="0">
      <selection activeCell="D18" sqref="D18"/>
    </sheetView>
  </sheetViews>
  <sheetFormatPr defaultRowHeight="15" x14ac:dyDescent="0.25"/>
  <cols>
    <col min="1" max="1" width="13.140625" bestFit="1" customWidth="1"/>
    <col min="2" max="2" width="17.85546875" bestFit="1" customWidth="1"/>
    <col min="6" max="6" width="29.7109375" bestFit="1" customWidth="1"/>
  </cols>
  <sheetData>
    <row r="1" spans="1:7" x14ac:dyDescent="0.25">
      <c r="A1">
        <v>4.2</v>
      </c>
      <c r="B1" t="s">
        <v>37</v>
      </c>
    </row>
    <row r="3" spans="1:7" x14ac:dyDescent="0.25">
      <c r="A3" s="7" t="s">
        <v>41</v>
      </c>
      <c r="B3" t="s">
        <v>42</v>
      </c>
    </row>
    <row r="4" spans="1:7" ht="31.5" x14ac:dyDescent="0.6">
      <c r="A4" s="8" t="s">
        <v>53</v>
      </c>
      <c r="B4" s="15">
        <v>0.54877099993505907</v>
      </c>
      <c r="F4" s="18" t="s">
        <v>43</v>
      </c>
    </row>
    <row r="5" spans="1:7" x14ac:dyDescent="0.25">
      <c r="A5" s="8" t="s">
        <v>55</v>
      </c>
      <c r="B5" s="15">
        <v>0.23132853517311702</v>
      </c>
    </row>
    <row r="6" spans="1:7" x14ac:dyDescent="0.25">
      <c r="A6" s="8" t="s">
        <v>54</v>
      </c>
      <c r="B6" s="15">
        <v>0.21990046489182397</v>
      </c>
    </row>
    <row r="13" spans="1:7" ht="27" x14ac:dyDescent="0.5">
      <c r="B13" s="11" t="s">
        <v>44</v>
      </c>
      <c r="C13" s="20" t="s">
        <v>57</v>
      </c>
      <c r="D13" s="20"/>
      <c r="E13" s="20"/>
      <c r="F13" s="20"/>
      <c r="G13" s="20"/>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48C81-8489-43BA-8FD2-4CF194463964}">
  <dimension ref="A1:F11"/>
  <sheetViews>
    <sheetView workbookViewId="0">
      <selection activeCell="F3" sqref="F3"/>
    </sheetView>
  </sheetViews>
  <sheetFormatPr defaultRowHeight="15" x14ac:dyDescent="0.25"/>
  <cols>
    <col min="1" max="1" width="13.140625" bestFit="1" customWidth="1"/>
    <col min="2" max="2" width="20.7109375" bestFit="1" customWidth="1"/>
    <col min="6" max="6" width="29.7109375" bestFit="1" customWidth="1"/>
  </cols>
  <sheetData>
    <row r="1" spans="1:6" x14ac:dyDescent="0.25">
      <c r="A1">
        <v>4.0999999999999996</v>
      </c>
      <c r="B1" t="s">
        <v>36</v>
      </c>
    </row>
    <row r="3" spans="1:6" ht="31.5" x14ac:dyDescent="0.6">
      <c r="A3" s="7" t="s">
        <v>41</v>
      </c>
      <c r="B3" t="s">
        <v>56</v>
      </c>
      <c r="F3" s="18" t="s">
        <v>43</v>
      </c>
    </row>
    <row r="4" spans="1:6" x14ac:dyDescent="0.25">
      <c r="A4" s="8" t="s">
        <v>53</v>
      </c>
      <c r="B4" s="9">
        <v>56</v>
      </c>
    </row>
    <row r="5" spans="1:6" x14ac:dyDescent="0.25">
      <c r="A5" s="8" t="s">
        <v>54</v>
      </c>
      <c r="B5" s="9">
        <v>18</v>
      </c>
    </row>
    <row r="6" spans="1:6" x14ac:dyDescent="0.25">
      <c r="A6" s="8" t="s">
        <v>55</v>
      </c>
      <c r="B6" s="9">
        <v>26</v>
      </c>
    </row>
    <row r="11" spans="1:6" ht="27" x14ac:dyDescent="0.5">
      <c r="B11" s="11"/>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03C73-49B6-412C-95C4-7A800A97E4B8}">
  <dimension ref="A1:F15"/>
  <sheetViews>
    <sheetView workbookViewId="0">
      <selection activeCell="F3" sqref="F3"/>
    </sheetView>
  </sheetViews>
  <sheetFormatPr defaultRowHeight="15" x14ac:dyDescent="0.25"/>
  <cols>
    <col min="1" max="1" width="13.140625" bestFit="1" customWidth="1"/>
    <col min="2" max="2" width="20.42578125" bestFit="1" customWidth="1"/>
    <col min="6" max="6" width="29.7109375" bestFit="1" customWidth="1"/>
  </cols>
  <sheetData>
    <row r="1" spans="1:6" x14ac:dyDescent="0.25">
      <c r="A1">
        <v>3.2</v>
      </c>
      <c r="B1" t="s">
        <v>34</v>
      </c>
    </row>
    <row r="3" spans="1:6" ht="31.5" x14ac:dyDescent="0.6">
      <c r="A3" s="7" t="s">
        <v>41</v>
      </c>
      <c r="B3" t="s">
        <v>52</v>
      </c>
      <c r="F3" s="18" t="s">
        <v>43</v>
      </c>
    </row>
    <row r="4" spans="1:6" x14ac:dyDescent="0.25">
      <c r="A4" s="8" t="s">
        <v>22</v>
      </c>
      <c r="B4" s="9">
        <v>211</v>
      </c>
    </row>
    <row r="5" spans="1:6" x14ac:dyDescent="0.25">
      <c r="A5" s="8" t="s">
        <v>19</v>
      </c>
      <c r="B5" s="9">
        <v>200</v>
      </c>
    </row>
    <row r="6" spans="1:6" x14ac:dyDescent="0.25">
      <c r="A6" s="8" t="s">
        <v>17</v>
      </c>
      <c r="B6" s="9">
        <v>193</v>
      </c>
    </row>
    <row r="7" spans="1:6" x14ac:dyDescent="0.25">
      <c r="A7" s="8" t="s">
        <v>15</v>
      </c>
      <c r="B7" s="9">
        <v>157</v>
      </c>
    </row>
    <row r="8" spans="1:6" x14ac:dyDescent="0.25">
      <c r="A8" s="8" t="s">
        <v>24</v>
      </c>
      <c r="B8" s="9">
        <v>56</v>
      </c>
    </row>
    <row r="15" spans="1:6" ht="27" x14ac:dyDescent="0.5">
      <c r="B15" s="11"/>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7A6D7-01F3-4DDE-978D-59913804A089}">
  <dimension ref="A1:E15"/>
  <sheetViews>
    <sheetView workbookViewId="0">
      <selection activeCell="B15" sqref="B15"/>
    </sheetView>
  </sheetViews>
  <sheetFormatPr defaultRowHeight="15" x14ac:dyDescent="0.25"/>
  <cols>
    <col min="1" max="1" width="13.140625" bestFit="1" customWidth="1"/>
    <col min="2" max="2" width="17.85546875" bestFit="1" customWidth="1"/>
    <col min="5" max="5" width="29.7109375" bestFit="1" customWidth="1"/>
  </cols>
  <sheetData>
    <row r="1" spans="1:5" x14ac:dyDescent="0.25">
      <c r="A1">
        <v>3.1</v>
      </c>
      <c r="B1" t="s">
        <v>33</v>
      </c>
    </row>
    <row r="3" spans="1:5" ht="31.5" x14ac:dyDescent="0.6">
      <c r="A3" s="7" t="s">
        <v>41</v>
      </c>
      <c r="B3" t="s">
        <v>42</v>
      </c>
      <c r="E3" s="18" t="s">
        <v>43</v>
      </c>
    </row>
    <row r="4" spans="1:5" x14ac:dyDescent="0.25">
      <c r="A4" s="8" t="s">
        <v>22</v>
      </c>
      <c r="B4" s="15">
        <v>0.33399334242243617</v>
      </c>
    </row>
    <row r="5" spans="1:5" x14ac:dyDescent="0.25">
      <c r="A5" s="8" t="s">
        <v>15</v>
      </c>
      <c r="B5" s="15">
        <v>0.28707969657081128</v>
      </c>
    </row>
    <row r="6" spans="1:5" x14ac:dyDescent="0.25">
      <c r="A6" s="8" t="s">
        <v>19</v>
      </c>
      <c r="B6" s="15">
        <v>0.16797892572822956</v>
      </c>
    </row>
    <row r="7" spans="1:5" x14ac:dyDescent="0.25">
      <c r="A7" s="8" t="s">
        <v>17</v>
      </c>
      <c r="B7" s="15">
        <v>0.14561528857139366</v>
      </c>
    </row>
    <row r="8" spans="1:5" x14ac:dyDescent="0.25">
      <c r="A8" s="8" t="s">
        <v>24</v>
      </c>
      <c r="B8" s="15">
        <v>6.53327467071292E-2</v>
      </c>
    </row>
    <row r="15" spans="1:5" ht="27" x14ac:dyDescent="0.5">
      <c r="B15" s="11" t="s">
        <v>44</v>
      </c>
      <c r="C15" s="20" t="s">
        <v>51</v>
      </c>
      <c r="D15" s="20"/>
      <c r="E15" s="20"/>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B9C7E-7F34-4259-83F1-F28DDA2824DA}">
  <dimension ref="A1:F27"/>
  <sheetViews>
    <sheetView workbookViewId="0">
      <selection activeCell="B14" sqref="B14"/>
    </sheetView>
  </sheetViews>
  <sheetFormatPr defaultRowHeight="15" x14ac:dyDescent="0.25"/>
  <cols>
    <col min="1" max="1" width="14.28515625" bestFit="1" customWidth="1"/>
    <col min="2" max="2" width="17.85546875" bestFit="1" customWidth="1"/>
  </cols>
  <sheetData>
    <row r="1" spans="1:6" x14ac:dyDescent="0.25">
      <c r="A1">
        <v>2.2000000000000002</v>
      </c>
      <c r="B1" t="s">
        <v>31</v>
      </c>
    </row>
    <row r="3" spans="1:6" ht="31.5" x14ac:dyDescent="0.6">
      <c r="A3" s="7" t="s">
        <v>41</v>
      </c>
      <c r="B3" t="s">
        <v>42</v>
      </c>
      <c r="E3" s="18" t="s">
        <v>43</v>
      </c>
    </row>
    <row r="4" spans="1:6" x14ac:dyDescent="0.25">
      <c r="A4" s="8" t="s">
        <v>25</v>
      </c>
      <c r="B4" s="15">
        <v>0.2106977669534229</v>
      </c>
    </row>
    <row r="5" spans="1:6" x14ac:dyDescent="0.25">
      <c r="A5" s="17" t="s">
        <v>24</v>
      </c>
      <c r="B5" s="15">
        <v>1.4364976228841709E-2</v>
      </c>
    </row>
    <row r="6" spans="1:6" x14ac:dyDescent="0.25">
      <c r="A6" s="17" t="s">
        <v>22</v>
      </c>
      <c r="B6" s="15">
        <v>7.2695717166822341E-2</v>
      </c>
    </row>
    <row r="7" spans="1:6" x14ac:dyDescent="0.25">
      <c r="A7" s="17" t="s">
        <v>15</v>
      </c>
      <c r="B7" s="15">
        <v>0.1028276708984865</v>
      </c>
    </row>
    <row r="8" spans="1:6" x14ac:dyDescent="0.25">
      <c r="A8" s="17" t="s">
        <v>17</v>
      </c>
      <c r="B8" s="15">
        <v>1.0024401163835146E-2</v>
      </c>
    </row>
    <row r="9" spans="1:6" x14ac:dyDescent="0.25">
      <c r="A9" s="17" t="s">
        <v>19</v>
      </c>
      <c r="B9" s="15">
        <v>1.0785001495437204E-2</v>
      </c>
    </row>
    <row r="10" spans="1:6" x14ac:dyDescent="0.25">
      <c r="A10" s="8" t="s">
        <v>16</v>
      </c>
      <c r="B10" s="15">
        <v>0.24102955287349453</v>
      </c>
    </row>
    <row r="11" spans="1:6" x14ac:dyDescent="0.25">
      <c r="A11" s="17" t="s">
        <v>24</v>
      </c>
      <c r="B11" s="15">
        <v>1.5529581973293597E-2</v>
      </c>
    </row>
    <row r="12" spans="1:6" x14ac:dyDescent="0.25">
      <c r="A12" s="17" t="s">
        <v>22</v>
      </c>
      <c r="B12" s="15">
        <v>3.3975701149898035E-2</v>
      </c>
    </row>
    <row r="13" spans="1:6" x14ac:dyDescent="0.25">
      <c r="A13" s="17" t="s">
        <v>15</v>
      </c>
      <c r="B13" s="15">
        <v>9.7511041034106571E-2</v>
      </c>
    </row>
    <row r="14" spans="1:6" x14ac:dyDescent="0.25">
      <c r="A14" s="17" t="s">
        <v>17</v>
      </c>
      <c r="B14" s="15">
        <v>5.2449555114291099E-2</v>
      </c>
      <c r="C14" s="19" t="s">
        <v>48</v>
      </c>
      <c r="D14" s="19"/>
      <c r="E14" s="19"/>
      <c r="F14" s="19"/>
    </row>
    <row r="15" spans="1:6" x14ac:dyDescent="0.25">
      <c r="A15" s="17" t="s">
        <v>19</v>
      </c>
      <c r="B15" s="15">
        <v>4.1563673601905195E-2</v>
      </c>
      <c r="C15" s="19" t="s">
        <v>49</v>
      </c>
      <c r="D15" s="19"/>
      <c r="E15" s="19"/>
      <c r="F15" s="19"/>
    </row>
    <row r="16" spans="1:6" x14ac:dyDescent="0.25">
      <c r="A16" s="8" t="s">
        <v>14</v>
      </c>
      <c r="B16" s="15">
        <v>0.33355688291755936</v>
      </c>
      <c r="C16" s="19" t="s">
        <v>50</v>
      </c>
      <c r="D16" s="19"/>
      <c r="E16" s="19"/>
      <c r="F16" s="19"/>
    </row>
    <row r="17" spans="1:6" x14ac:dyDescent="0.25">
      <c r="A17" s="17" t="s">
        <v>24</v>
      </c>
      <c r="B17" s="15">
        <v>2.817596667633053E-2</v>
      </c>
      <c r="C17" s="19" t="s">
        <v>48</v>
      </c>
      <c r="D17" s="19"/>
      <c r="E17" s="19"/>
      <c r="F17" s="19"/>
    </row>
    <row r="18" spans="1:6" x14ac:dyDescent="0.25">
      <c r="A18" s="17" t="s">
        <v>22</v>
      </c>
      <c r="B18" s="15">
        <v>0.14826997551204113</v>
      </c>
    </row>
    <row r="19" spans="1:6" x14ac:dyDescent="0.25">
      <c r="A19" s="17" t="s">
        <v>15</v>
      </c>
      <c r="B19" s="15">
        <v>1.8022702819407634E-2</v>
      </c>
    </row>
    <row r="20" spans="1:6" x14ac:dyDescent="0.25">
      <c r="A20" s="17" t="s">
        <v>17</v>
      </c>
      <c r="B20" s="15">
        <v>6.2989775594425007E-2</v>
      </c>
    </row>
    <row r="21" spans="1:6" x14ac:dyDescent="0.25">
      <c r="A21" s="17" t="s">
        <v>19</v>
      </c>
      <c r="B21" s="15">
        <v>7.6098462315355081E-2</v>
      </c>
    </row>
    <row r="22" spans="1:6" x14ac:dyDescent="0.25">
      <c r="A22" s="8" t="s">
        <v>20</v>
      </c>
      <c r="B22" s="15">
        <v>0.21471579725552339</v>
      </c>
    </row>
    <row r="23" spans="1:6" x14ac:dyDescent="0.25">
      <c r="A23" s="17" t="s">
        <v>24</v>
      </c>
      <c r="B23" s="15">
        <v>7.2622218286633837E-3</v>
      </c>
    </row>
    <row r="24" spans="1:6" x14ac:dyDescent="0.25">
      <c r="A24" s="17" t="s">
        <v>22</v>
      </c>
      <c r="B24" s="15">
        <v>7.9051948593674787E-2</v>
      </c>
    </row>
    <row r="25" spans="1:6" x14ac:dyDescent="0.25">
      <c r="A25" s="17" t="s">
        <v>15</v>
      </c>
      <c r="B25" s="15">
        <v>6.8718281818810636E-2</v>
      </c>
    </row>
    <row r="26" spans="1:6" x14ac:dyDescent="0.25">
      <c r="A26" s="17" t="s">
        <v>17</v>
      </c>
      <c r="B26" s="15">
        <v>2.0151556698842474E-2</v>
      </c>
    </row>
    <row r="27" spans="1:6" x14ac:dyDescent="0.25">
      <c r="A27" s="17" t="s">
        <v>19</v>
      </c>
      <c r="B27" s="15">
        <v>3.9531788315532106E-2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F1685-74EE-42D1-9151-EBC2CA7F7639}">
  <dimension ref="A1:G12"/>
  <sheetViews>
    <sheetView workbookViewId="0">
      <selection activeCell="B12" sqref="B12"/>
    </sheetView>
  </sheetViews>
  <sheetFormatPr defaultRowHeight="15" x14ac:dyDescent="0.25"/>
  <cols>
    <col min="1" max="1" width="13.140625" bestFit="1" customWidth="1"/>
    <col min="2" max="2" width="17.85546875" bestFit="1" customWidth="1"/>
    <col min="3" max="3" width="51.5703125" bestFit="1" customWidth="1"/>
    <col min="7" max="7" width="38.28515625" bestFit="1" customWidth="1"/>
  </cols>
  <sheetData>
    <row r="1" spans="1:7" x14ac:dyDescent="0.25">
      <c r="A1">
        <v>2.1</v>
      </c>
      <c r="B1" t="s">
        <v>30</v>
      </c>
    </row>
    <row r="3" spans="1:7" x14ac:dyDescent="0.25">
      <c r="A3" s="7" t="s">
        <v>41</v>
      </c>
      <c r="B3" t="s">
        <v>42</v>
      </c>
    </row>
    <row r="4" spans="1:7" ht="41.25" x14ac:dyDescent="0.8">
      <c r="A4" s="8" t="s">
        <v>14</v>
      </c>
      <c r="B4" s="15">
        <v>0.33355688291755925</v>
      </c>
      <c r="G4" s="10" t="s">
        <v>43</v>
      </c>
    </row>
    <row r="5" spans="1:7" x14ac:dyDescent="0.25">
      <c r="A5" s="8" t="s">
        <v>16</v>
      </c>
      <c r="B5" s="15">
        <v>0.24102955287349448</v>
      </c>
    </row>
    <row r="6" spans="1:7" x14ac:dyDescent="0.25">
      <c r="A6" s="8" t="s">
        <v>20</v>
      </c>
      <c r="B6" s="15">
        <v>0.21471579725552334</v>
      </c>
    </row>
    <row r="7" spans="1:7" x14ac:dyDescent="0.25">
      <c r="A7" s="8" t="s">
        <v>25</v>
      </c>
      <c r="B7" s="15">
        <v>0.21069776695342288</v>
      </c>
    </row>
    <row r="12" spans="1:7" ht="27" x14ac:dyDescent="0.5">
      <c r="B12" s="11" t="s">
        <v>44</v>
      </c>
      <c r="C12" s="16" t="s">
        <v>47</v>
      </c>
      <c r="D12" s="16"/>
      <c r="E12" s="16"/>
      <c r="F12" s="16"/>
      <c r="G12" s="16"/>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vt:lpstr>
      <vt:lpstr>5.1</vt:lpstr>
      <vt:lpstr>5.2</vt:lpstr>
      <vt:lpstr>4.2</vt:lpstr>
      <vt:lpstr>4.1</vt:lpstr>
      <vt:lpstr>3.2</vt:lpstr>
      <vt:lpstr>3.1</vt:lpstr>
      <vt:lpstr>2.2</vt:lpstr>
      <vt:lpstr>2.1</vt:lpstr>
      <vt:lpstr>1.2</vt:lpstr>
      <vt:lpstr>1.1</vt:lpstr>
      <vt:lpstr>Questions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sachinsaini0703@gmail.com</dc:creator>
  <cp:lastModifiedBy>sachinsaini0703@gmail.com</cp:lastModifiedBy>
  <dcterms:created xsi:type="dcterms:W3CDTF">2024-08-21T17:41:11Z</dcterms:created>
  <dcterms:modified xsi:type="dcterms:W3CDTF">2024-08-27T12:21:49Z</dcterms:modified>
</cp:coreProperties>
</file>