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aul Report\Machine Speartart &amp; Needle Report\Sparepart Machine\"/>
    </mc:Choice>
  </mc:AlternateContent>
  <bookViews>
    <workbookView xWindow="0" yWindow="0" windowWidth="20490" windowHeight="7620"/>
  </bookViews>
  <sheets>
    <sheet name="Sep-1-10" sheetId="1" r:id="rId1"/>
  </sheets>
  <definedNames>
    <definedName name="_xlnm.Print_Area" localSheetId="0">'Sep-1-10'!$A$1:$J$83</definedName>
  </definedNames>
  <calcPr calcId="162913" calcMode="autoNoTable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3" i="1" l="1"/>
  <c r="AM9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AP82" i="1"/>
  <c r="A82" i="1"/>
  <c r="I81" i="1"/>
  <c r="G81" i="1"/>
  <c r="F81" i="1" s="1"/>
  <c r="A81" i="1"/>
  <c r="I80" i="1"/>
  <c r="G80" i="1"/>
  <c r="F80" i="1" s="1"/>
  <c r="A80" i="1"/>
  <c r="I79" i="1"/>
  <c r="G79" i="1"/>
  <c r="F79" i="1" s="1"/>
  <c r="A79" i="1"/>
  <c r="I78" i="1"/>
  <c r="G78" i="1"/>
  <c r="F78" i="1" s="1"/>
  <c r="A78" i="1"/>
  <c r="I77" i="1"/>
  <c r="G77" i="1"/>
  <c r="F77" i="1" s="1"/>
  <c r="A77" i="1"/>
  <c r="I76" i="1"/>
  <c r="G76" i="1"/>
  <c r="F76" i="1" s="1"/>
  <c r="A76" i="1"/>
  <c r="I75" i="1"/>
  <c r="G75" i="1"/>
  <c r="F75" i="1" s="1"/>
  <c r="A75" i="1"/>
  <c r="I74" i="1"/>
  <c r="G74" i="1"/>
  <c r="F74" i="1" s="1"/>
  <c r="A74" i="1"/>
  <c r="I73" i="1"/>
  <c r="G73" i="1"/>
  <c r="F73" i="1" s="1"/>
  <c r="A73" i="1"/>
  <c r="I72" i="1"/>
  <c r="G72" i="1"/>
  <c r="F72" i="1" s="1"/>
  <c r="A72" i="1"/>
  <c r="I71" i="1"/>
  <c r="G71" i="1"/>
  <c r="F71" i="1" s="1"/>
  <c r="A71" i="1"/>
  <c r="I70" i="1"/>
  <c r="G70" i="1"/>
  <c r="F70" i="1" s="1"/>
  <c r="A70" i="1"/>
  <c r="AP69" i="1"/>
  <c r="I69" i="1"/>
  <c r="G69" i="1"/>
  <c r="F69" i="1"/>
  <c r="A69" i="1"/>
  <c r="AP68" i="1"/>
  <c r="G68" i="1"/>
  <c r="I68" i="1" s="1"/>
  <c r="F68" i="1"/>
  <c r="A68" i="1"/>
  <c r="AP67" i="1"/>
  <c r="G67" i="1"/>
  <c r="F67" i="1" s="1"/>
  <c r="A67" i="1"/>
  <c r="AP66" i="1"/>
  <c r="I66" i="1"/>
  <c r="G66" i="1"/>
  <c r="F66" i="1" s="1"/>
  <c r="A66" i="1"/>
  <c r="AP65" i="1"/>
  <c r="I65" i="1"/>
  <c r="G65" i="1"/>
  <c r="F65" i="1"/>
  <c r="A65" i="1"/>
  <c r="AP64" i="1"/>
  <c r="G64" i="1"/>
  <c r="I64" i="1" s="1"/>
  <c r="F64" i="1"/>
  <c r="A64" i="1"/>
  <c r="AP63" i="1"/>
  <c r="G63" i="1"/>
  <c r="F63" i="1" s="1"/>
  <c r="A63" i="1"/>
  <c r="AP62" i="1"/>
  <c r="I62" i="1"/>
  <c r="G62" i="1"/>
  <c r="F62" i="1" s="1"/>
  <c r="A62" i="1"/>
  <c r="AP61" i="1"/>
  <c r="I61" i="1"/>
  <c r="G61" i="1"/>
  <c r="F61" i="1"/>
  <c r="A61" i="1"/>
  <c r="AP60" i="1"/>
  <c r="G60" i="1"/>
  <c r="I60" i="1" s="1"/>
  <c r="F60" i="1"/>
  <c r="A60" i="1"/>
  <c r="AP59" i="1"/>
  <c r="G59" i="1"/>
  <c r="F59" i="1" s="1"/>
  <c r="A59" i="1"/>
  <c r="AP58" i="1"/>
  <c r="I58" i="1"/>
  <c r="G58" i="1"/>
  <c r="F58" i="1" s="1"/>
  <c r="A58" i="1"/>
  <c r="AP57" i="1"/>
  <c r="I57" i="1"/>
  <c r="G57" i="1"/>
  <c r="F57" i="1"/>
  <c r="A57" i="1"/>
  <c r="AP56" i="1"/>
  <c r="G56" i="1"/>
  <c r="I56" i="1" s="1"/>
  <c r="F56" i="1"/>
  <c r="A56" i="1"/>
  <c r="AP55" i="1"/>
  <c r="G55" i="1"/>
  <c r="F55" i="1" s="1"/>
  <c r="A55" i="1"/>
  <c r="AP54" i="1"/>
  <c r="I54" i="1"/>
  <c r="G54" i="1"/>
  <c r="F54" i="1" s="1"/>
  <c r="A54" i="1"/>
  <c r="AP53" i="1"/>
  <c r="I53" i="1"/>
  <c r="G53" i="1"/>
  <c r="F53" i="1"/>
  <c r="A53" i="1"/>
  <c r="AP52" i="1"/>
  <c r="G52" i="1"/>
  <c r="I52" i="1" s="1"/>
  <c r="F52" i="1"/>
  <c r="A52" i="1"/>
  <c r="AP51" i="1"/>
  <c r="G51" i="1"/>
  <c r="F51" i="1" s="1"/>
  <c r="A51" i="1"/>
  <c r="AP50" i="1"/>
  <c r="I50" i="1"/>
  <c r="G50" i="1"/>
  <c r="F50" i="1" s="1"/>
  <c r="A50" i="1"/>
  <c r="AP49" i="1"/>
  <c r="I49" i="1"/>
  <c r="G49" i="1"/>
  <c r="F49" i="1"/>
  <c r="A49" i="1"/>
  <c r="AP48" i="1"/>
  <c r="G48" i="1"/>
  <c r="I48" i="1" s="1"/>
  <c r="F48" i="1"/>
  <c r="A48" i="1"/>
  <c r="AP47" i="1"/>
  <c r="G47" i="1"/>
  <c r="F47" i="1" s="1"/>
  <c r="A47" i="1"/>
  <c r="AP46" i="1"/>
  <c r="I46" i="1"/>
  <c r="G46" i="1"/>
  <c r="F46" i="1" s="1"/>
  <c r="A46" i="1"/>
  <c r="AP45" i="1"/>
  <c r="I45" i="1"/>
  <c r="G45" i="1"/>
  <c r="F45" i="1"/>
  <c r="A45" i="1"/>
  <c r="AP44" i="1"/>
  <c r="G44" i="1"/>
  <c r="I44" i="1" s="1"/>
  <c r="F44" i="1"/>
  <c r="A44" i="1"/>
  <c r="AP43" i="1"/>
  <c r="G43" i="1"/>
  <c r="F43" i="1" s="1"/>
  <c r="A43" i="1"/>
  <c r="AP42" i="1"/>
  <c r="I42" i="1"/>
  <c r="G42" i="1"/>
  <c r="F42" i="1" s="1"/>
  <c r="A42" i="1"/>
  <c r="AP41" i="1"/>
  <c r="I41" i="1"/>
  <c r="G41" i="1"/>
  <c r="F41" i="1"/>
  <c r="A41" i="1"/>
  <c r="AP40" i="1"/>
  <c r="G40" i="1"/>
  <c r="I40" i="1" s="1"/>
  <c r="F40" i="1"/>
  <c r="A40" i="1"/>
  <c r="AP39" i="1"/>
  <c r="G39" i="1"/>
  <c r="F39" i="1" s="1"/>
  <c r="A39" i="1"/>
  <c r="AP38" i="1"/>
  <c r="I38" i="1"/>
  <c r="G38" i="1"/>
  <c r="F38" i="1" s="1"/>
  <c r="A38" i="1"/>
  <c r="AP37" i="1"/>
  <c r="I37" i="1"/>
  <c r="G37" i="1"/>
  <c r="F37" i="1"/>
  <c r="A37" i="1"/>
  <c r="AP36" i="1"/>
  <c r="G36" i="1"/>
  <c r="I36" i="1" s="1"/>
  <c r="F36" i="1"/>
  <c r="A36" i="1"/>
  <c r="AP35" i="1"/>
  <c r="G35" i="1"/>
  <c r="F35" i="1" s="1"/>
  <c r="A35" i="1"/>
  <c r="AP34" i="1"/>
  <c r="I34" i="1"/>
  <c r="G34" i="1"/>
  <c r="F34" i="1" s="1"/>
  <c r="A34" i="1"/>
  <c r="AP33" i="1"/>
  <c r="I33" i="1"/>
  <c r="G33" i="1"/>
  <c r="F33" i="1"/>
  <c r="A33" i="1"/>
  <c r="AP32" i="1"/>
  <c r="G32" i="1"/>
  <c r="I32" i="1" s="1"/>
  <c r="F32" i="1"/>
  <c r="A32" i="1"/>
  <c r="AP31" i="1"/>
  <c r="G31" i="1"/>
  <c r="F31" i="1" s="1"/>
  <c r="A31" i="1"/>
  <c r="AP30" i="1"/>
  <c r="I30" i="1"/>
  <c r="G30" i="1"/>
  <c r="F30" i="1" s="1"/>
  <c r="A30" i="1"/>
  <c r="AP29" i="1"/>
  <c r="I29" i="1"/>
  <c r="G29" i="1"/>
  <c r="F29" i="1"/>
  <c r="A29" i="1"/>
  <c r="AP28" i="1"/>
  <c r="G28" i="1"/>
  <c r="I28" i="1" s="1"/>
  <c r="F28" i="1"/>
  <c r="A28" i="1"/>
  <c r="AP27" i="1"/>
  <c r="G27" i="1"/>
  <c r="F27" i="1" s="1"/>
  <c r="A27" i="1"/>
  <c r="AP26" i="1"/>
  <c r="I26" i="1"/>
  <c r="G26" i="1"/>
  <c r="F26" i="1" s="1"/>
  <c r="A26" i="1"/>
  <c r="AP25" i="1"/>
  <c r="I25" i="1"/>
  <c r="G25" i="1"/>
  <c r="F25" i="1"/>
  <c r="A25" i="1"/>
  <c r="AP24" i="1"/>
  <c r="G24" i="1"/>
  <c r="I24" i="1" s="1"/>
  <c r="F24" i="1"/>
  <c r="A24" i="1"/>
  <c r="AP23" i="1"/>
  <c r="G23" i="1"/>
  <c r="F23" i="1" s="1"/>
  <c r="A23" i="1"/>
  <c r="AP22" i="1"/>
  <c r="I22" i="1"/>
  <c r="G22" i="1"/>
  <c r="F22" i="1" s="1"/>
  <c r="A22" i="1"/>
  <c r="AP21" i="1"/>
  <c r="I21" i="1"/>
  <c r="G21" i="1"/>
  <c r="F21" i="1"/>
  <c r="A21" i="1"/>
  <c r="AP20" i="1"/>
  <c r="G20" i="1"/>
  <c r="I20" i="1" s="1"/>
  <c r="F20" i="1"/>
  <c r="A20" i="1"/>
  <c r="AP19" i="1"/>
  <c r="G19" i="1"/>
  <c r="F19" i="1" s="1"/>
  <c r="A19" i="1"/>
  <c r="AP18" i="1"/>
  <c r="I18" i="1"/>
  <c r="G18" i="1"/>
  <c r="F18" i="1" s="1"/>
  <c r="A18" i="1"/>
  <c r="AP17" i="1"/>
  <c r="I17" i="1"/>
  <c r="G17" i="1"/>
  <c r="F17" i="1"/>
  <c r="A17" i="1"/>
  <c r="AP16" i="1"/>
  <c r="G16" i="1"/>
  <c r="I16" i="1" s="1"/>
  <c r="F16" i="1"/>
  <c r="A16" i="1"/>
  <c r="AP15" i="1"/>
  <c r="G15" i="1"/>
  <c r="F15" i="1" s="1"/>
  <c r="A15" i="1"/>
  <c r="AP14" i="1"/>
  <c r="I14" i="1"/>
  <c r="G14" i="1"/>
  <c r="F14" i="1" s="1"/>
  <c r="A14" i="1"/>
  <c r="AP13" i="1"/>
  <c r="I13" i="1"/>
  <c r="G13" i="1"/>
  <c r="F13" i="1"/>
  <c r="A13" i="1"/>
  <c r="AP12" i="1"/>
  <c r="G12" i="1"/>
  <c r="I12" i="1" s="1"/>
  <c r="F12" i="1"/>
  <c r="A12" i="1"/>
  <c r="AP11" i="1"/>
  <c r="G11" i="1"/>
  <c r="F11" i="1" s="1"/>
  <c r="A11" i="1"/>
  <c r="AP10" i="1"/>
  <c r="I10" i="1"/>
  <c r="G10" i="1"/>
  <c r="F10" i="1" s="1"/>
  <c r="A10" i="1"/>
  <c r="AP9" i="1"/>
  <c r="I9" i="1"/>
  <c r="G9" i="1"/>
  <c r="F9" i="1"/>
  <c r="A9" i="1"/>
  <c r="AP8" i="1"/>
  <c r="G8" i="1"/>
  <c r="I8" i="1" s="1"/>
  <c r="F8" i="1"/>
  <c r="A8" i="1"/>
  <c r="AP7" i="1"/>
  <c r="G7" i="1"/>
  <c r="F7" i="1" s="1"/>
  <c r="A7" i="1"/>
  <c r="AP6" i="1"/>
  <c r="I6" i="1"/>
  <c r="G6" i="1"/>
  <c r="F6" i="1" s="1"/>
  <c r="A6" i="1"/>
  <c r="AP5" i="1"/>
  <c r="I5" i="1"/>
  <c r="G5" i="1"/>
  <c r="F5" i="1"/>
  <c r="A5" i="1"/>
  <c r="AP4" i="1"/>
  <c r="G4" i="1"/>
  <c r="I4" i="1" s="1"/>
  <c r="F4" i="1"/>
  <c r="A4" i="1"/>
  <c r="AP3" i="1"/>
  <c r="AP83" i="1" s="1"/>
  <c r="G3" i="1"/>
  <c r="F3" i="1" s="1"/>
  <c r="F83" i="1" s="1"/>
  <c r="A3" i="1"/>
  <c r="I3" i="1" l="1"/>
  <c r="I7" i="1"/>
  <c r="I11" i="1"/>
  <c r="I15" i="1"/>
  <c r="I19" i="1"/>
  <c r="I23" i="1"/>
  <c r="I27" i="1"/>
  <c r="I31" i="1"/>
  <c r="I35" i="1"/>
  <c r="I39" i="1"/>
  <c r="I43" i="1"/>
  <c r="I47" i="1"/>
  <c r="I51" i="1"/>
  <c r="I55" i="1"/>
  <c r="I59" i="1"/>
  <c r="I63" i="1"/>
  <c r="I67" i="1"/>
  <c r="G83" i="1"/>
  <c r="I83" i="1" l="1"/>
  <c r="L2" i="1" l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</calcChain>
</file>

<file path=xl/sharedStrings.xml><?xml version="1.0" encoding="utf-8"?>
<sst xmlns="http://schemas.openxmlformats.org/spreadsheetml/2006/main" count="252" uniqueCount="106">
  <si>
    <t xml:space="preserve">                             របាយការណ៏គ្រឿងបន្លាស់ម៉ាស៊ីនដេរ​ Sewing Machine Spareparts Stock Report  缝纫机备件库存报告</t>
  </si>
  <si>
    <t>កាលបរិច្ឆេទ Date 日期 (Order &amp; Receive)</t>
  </si>
  <si>
    <t>លរ​ No. 数字</t>
  </si>
  <si>
    <t>ប្រភេទគ្រឿងបន្លាស់ Sparepart Type 备件类型</t>
  </si>
  <si>
    <t>រូបភាព​ Photo 照片</t>
  </si>
  <si>
    <t>ទំហំ​ SIZE 尺寸</t>
  </si>
  <si>
    <t>ចំនួនប្រើប្រចាំខែ Monthly Used Quantity 每月使用量</t>
  </si>
  <si>
    <t>ចំនួននៅសល់ Stock Left 剩余库存</t>
  </si>
  <si>
    <t>ចំនួនបញ្ជាទិញប្រចាំខែ Monthly Order Quantity 月度订货量</t>
  </si>
  <si>
    <t>តម្លៃឯកតា​​ Unite Price 单价</t>
  </si>
  <si>
    <t>តម្លៃសរុប​​ Total Price 总价</t>
  </si>
  <si>
    <t>សំគាល់ Remark 评论</t>
  </si>
  <si>
    <t>Total:</t>
  </si>
  <si>
    <t>សំបុក Rotary Hook 旋梭</t>
  </si>
  <si>
    <t>តូច small​  小</t>
  </si>
  <si>
    <t>Single Needle</t>
  </si>
  <si>
    <t>ធ្មេញរង្វើល Feed Dog 送布牙</t>
  </si>
  <si>
    <t>ធ្មេញញឺក Feed Dog fits适用于送布牙</t>
  </si>
  <si>
    <t>សន្ទះធ្មេញ Needle Plate 针板</t>
  </si>
  <si>
    <t>សន្ទះធ្មេញទុន Needle Plate 针板</t>
  </si>
  <si>
    <t>កាំបិទលើJ Fixed Knife for JUKI JUKI用固定刀</t>
  </si>
  <si>
    <t>កាំបិទក្រោមS, Thread Cutter Blade For Sirubar, Sirubar 切线刀片</t>
  </si>
  <si>
    <t>សន្លឺកស្រូវJ Thread Guide For JUKI,JUKI 穿线导向器</t>
  </si>
  <si>
    <t>សន្លឺកស្រូវS Thread Finger For Sirubar,适用于 Siruba 的过线指</t>
  </si>
  <si>
    <t>កាំបិទលើS Fixed Knif For Sirubar,Sirubar 固定刀片</t>
  </si>
  <si>
    <t>កាំបិទក្រោមS,Movable Knife For Sirubar,Siruba 动刀
Sirubar</t>
  </si>
  <si>
    <t>ដែកបុកកាក់ Dowel Pin,定位销</t>
  </si>
  <si>
    <t xml:space="preserve">ផ្ទាំងបញ្ជាខៀវJ,Blue control Panel JUKI,JUKI 蓝色控制面板
</t>
  </si>
  <si>
    <t>ផ្ទាំងបញ្ជាសJ White color control Panel JUKI,JUKI 白色控制面板</t>
  </si>
  <si>
    <t>ផ្ទាំងបញ្ជាជំនាន់ចាស់J, Old Verson Board JUKI,JUKI 旧版电路板</t>
  </si>
  <si>
    <t>ខ្សែរទាញកាក់,CABLE ASSY, HOOD LOCK CONTROL,发动机罩锁控制拉索组件</t>
  </si>
  <si>
    <t>ជ័រខារអំបោះ,Bobbin winder rubber ring,绕线器橡胶圈</t>
  </si>
  <si>
    <t xml:space="preserve">កាក់ធំ,Thread Tention Assembly,张力调节组件 </t>
  </si>
  <si>
    <t>ធំ Big 大的</t>
  </si>
  <si>
    <t>កាក់តូច,Thread Tension Assembly Small,小型线张力组件</t>
  </si>
  <si>
    <t>ដងម្ជុល,Needle Bar,针杆</t>
  </si>
  <si>
    <t>ជើងទាឆុត,Teeth Presser Foot and Needle Plate Kit, 齿形压脚与针板套件</t>
  </si>
  <si>
    <t>ដែកវាត់អំបោះ,Thread Tension Spring,线张力弹簧</t>
  </si>
  <si>
    <t>ឈើកាវក្រោម,Upper looper, 上弯针</t>
  </si>
  <si>
    <t>Overlock(Surge)</t>
  </si>
  <si>
    <t>ឈើកាវលើ, Lower Looper,下弯针</t>
  </si>
  <si>
    <t>ដងជើងទា,calcador overlock,包缝压脚</t>
  </si>
  <si>
    <t>ធ្មេញក្រោយ,God feed Overlock Machine,差动送料包缝机</t>
  </si>
  <si>
    <t>សន្ទះធ្មេញ, Needle Plate Fit,针板适配</t>
  </si>
  <si>
    <t>កាំបិតក្រោម,Lower Bottom Knife to Fit Overlock Machine,降低包缝机下刀位置</t>
  </si>
  <si>
    <t>កាំបិតលើ,Top Knife for Overlock,包缝机上刀</t>
  </si>
  <si>
    <t>ដងម្ជុល,Needle Clamp Holder Fitsr,适配机针夹持器</t>
  </si>
  <si>
    <t>ឈើកាវផ្កាដូង,Chainstitch Looper 5 Thread,五线链式缝弯针</t>
  </si>
  <si>
    <t>រុន្ធម្ជុលសាប់,Needle Hole Guide Bartack Machine, 针孔定位套结机</t>
  </si>
  <si>
    <t>Bartack</t>
  </si>
  <si>
    <t>សំបុកសាប់, Shuttle Hook Fit Bartack Machine, 适用于套结机的摆梭旋梭</t>
  </si>
  <si>
    <t>ដែកបុកកាក់, Thread Tension Release Pin, 线张力释放销</t>
  </si>
  <si>
    <t>កាំបិតក្រោមសាប់, Movable Knife Bartack Machine, 动刀式套结机</t>
  </si>
  <si>
    <t>កាំបិតលើសាប់, Fixed Knife Bartack Machine, 固定刀片式套结机</t>
  </si>
  <si>
    <t>ជើងទាសាប់, work clamp set bartack machine, 套结机工件夹具组</t>
  </si>
  <si>
    <t>Buttonhole</t>
  </si>
  <si>
    <t>ដងកាំបិតបុក, Needle Bar Buttonhole Machine, 针杆式锁眼机</t>
  </si>
  <si>
    <t>ដងកាំបិតចាប់ផ្លែ, Knife Bar Driving Lever, 刀条驱动杆</t>
  </si>
  <si>
    <t xml:space="preserve">កន្រ្តៃលើ, Upper Thread Trimming, 面线剪线 </t>
  </si>
  <si>
    <t>កាំបិតក្រោម, Bottom Thread Trimmer, 底线切线器</t>
  </si>
  <si>
    <t>រុន្ធសន្ទះធ្មេញ, Needle Plate, 针板</t>
  </si>
  <si>
    <t xml:space="preserve">ផ្ទាំងបញ្ជាខៀវJ,Blue control Panel Siruba,Siruba 蓝色控制面板
</t>
  </si>
  <si>
    <t>ខ្សែរម៉ែត្រ,Tape Measure,卷尺</t>
  </si>
  <si>
    <t>Tool</t>
  </si>
  <si>
    <t>ថ្នាំបាញ់លាងម៉ាស៊ីន,Engine spray,发动机喷剂</t>
  </si>
  <si>
    <t>Liquid</t>
  </si>
  <si>
    <t>ថ្នាំបាញ់ច្រេះ,Rust-removing spray,除锈喷雾</t>
  </si>
  <si>
    <t>កង់បង្វិលម៉ាស៊ីនផុង,Spinning wheel of  overlock machine,包缝机手轮</t>
  </si>
  <si>
    <t>ប៊ិចវាស់ភ្លើង,Voltage tester pen,测电笔</t>
  </si>
  <si>
    <t xml:space="preserve"> ប្រេងម៉ាស៊ីន,Sewing machine oil,缝纫机油</t>
  </si>
  <si>
    <t>ផ្លែកាំបិតកាត់ក្រណាត់,Cutting Blade 10E,切割刀片 10E</t>
  </si>
  <si>
    <t>Cutting Table</t>
  </si>
  <si>
    <t>ដែកចាក់រុន្ធ,Drill hole Needle,穿孔针</t>
  </si>
  <si>
    <t>ស្លាបម្ជុលជាមួយពុម្ភ, Sewing Guide Stitch Ruler, 缝纫导向缝迹尺</t>
  </si>
  <si>
    <t>សោគាស្រេះអូតូ,Button hole rotary hook auto,自动锁眼旋梭</t>
  </si>
  <si>
    <t>ត្រល់ស្រេះអូតូ,Buttonholing Machine Bobbin,锁眼机梭芯</t>
  </si>
  <si>
    <t>សំបុកម្ជុលពីរ,​​ Rotary Hook Fit  2-Needle Sewing Machine, 适用于双针缝纫机的旋梭</t>
  </si>
  <si>
    <t>Duoble Needle</t>
  </si>
  <si>
    <t>ទំនុប, Bobbine Case Opener, 梭壳开启器</t>
  </si>
  <si>
    <t>សន្ទះចាប់ពុម្ភ, Front Slide Plate, 前滑板</t>
  </si>
  <si>
    <t>ឈុតដងម្ជុល, Set needle bar duoble needle machine, 调整双针机针杆</t>
  </si>
  <si>
    <t>ឈើកាវផ្កាដូង, double-needle chain stitch right looper, 
双针链式线迹右弯针</t>
  </si>
  <si>
    <t>ឈើកាវម៉ាស៊ីនអោប, Lopper Scrub Sewing Machine, 灌木修剪机缝纫机</t>
  </si>
  <si>
    <t>ដុំវ៉ៃឡេវឆុត,  FLEX COUPLING, 挠性联轴器</t>
  </si>
  <si>
    <t>Auto Snap</t>
  </si>
  <si>
    <t>ប៉ាដាងវ៉ៃឡេវ, needle-bearing, 滚针轴承</t>
  </si>
  <si>
    <t>កុងសែនស័រវ៉ៃឡេវ, Micro Limit Switch with Roller Lever, 带滚轮杠杆的微型限位开关</t>
  </si>
  <si>
    <t>ជ័រជើងទា, Presser Foot Adhesive Tape, 压脚粘胶带</t>
  </si>
  <si>
    <t>ជ័រកាថ502,Glue 502, 胶水</t>
  </si>
  <si>
    <t>Glue</t>
  </si>
  <si>
    <t>ឡតម៉ាស៊ីនផុង,  Coupling Overlock, 包缝接合</t>
  </si>
  <si>
    <t>ឆ្នាំងអ៊ុត, Iron, 铁</t>
  </si>
  <si>
    <t>Iron</t>
  </si>
  <si>
    <t>ទួណឺវីស, screwdriver, 螺丝刀</t>
  </si>
  <si>
    <t>សោគាម៉ាស៊ីនម្ជុល១, SINGER BOBBIN CASE</t>
  </si>
  <si>
    <t>ដងចាប់ពុម្ភ, 
Sewing Gauge, 缝纫量规</t>
  </si>
  <si>
    <t>កន្រ្តៃកាត់អំបោះ ,Sewing Scissors Yarn Thread Cutter, 缝纫剪刀/纱线剪</t>
  </si>
  <si>
    <t>ប៉ាដាង​#6202, Bearing #6202, 轴承 #6202</t>
  </si>
  <si>
    <t>កុងតាក់តូច,  MINI ROCKER Switch , 迷你船型开关</t>
  </si>
  <si>
    <t>Switch</t>
  </si>
  <si>
    <t>ដីសខ្លាឃ្មុំ, Panda Garment Chalk, 熊猫牌服装粉笔</t>
  </si>
  <si>
    <t>Chalk</t>
  </si>
  <si>
    <t>ដីសពណ៌, Color Chalk ,彩色粉笔</t>
  </si>
  <si>
    <t>Buttonhole​ (OLD)</t>
  </si>
  <si>
    <t>Buttonhole (OLD)</t>
  </si>
  <si>
    <t>1-10/9/2026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</si>
</sst>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$&quot;#,##0.00_);[Red]\(&quot;$&quot;#,##0.00\)"/>
    <numFmt numFmtId="164" formatCode="[$-409]d\-mmm\-yy;@"/>
    <numFmt numFmtId="165" formatCode="0\ \ &quot;Pcs&quot;"/>
    <numFmt numFmtId="166" formatCode="&quot;$&quot;#,##0.00"/>
    <numFmt numFmtId="167" formatCode="0\ \ &quot;Set&quot;"/>
    <numFmt numFmtId="168" formatCode="0\ \ &quot;Bucket&quot;"/>
    <numFmt numFmtId="169" formatCode="0\ \ &quot;Bottle&quot;"/>
    <numFmt numFmtId="170" formatCode="0\ \ &quot;Box&quot;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5" fontId="0" fillId="0" borderId="9" xfId="0" applyNumberFormat="1" applyBorder="1" applyAlignment="1">
      <alignment horizontal="center" vertical="center" wrapText="1"/>
    </xf>
    <xf numFmtId="166" fontId="0" fillId="0" borderId="9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Fill="1"/>
    <xf numFmtId="0" fontId="0" fillId="0" borderId="9" xfId="0" applyBorder="1" applyAlignment="1">
      <alignment vertical="top" wrapText="1"/>
    </xf>
    <xf numFmtId="0" fontId="0" fillId="0" borderId="11" xfId="0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 wrapText="1"/>
    </xf>
    <xf numFmtId="166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6" fontId="0" fillId="0" borderId="0" xfId="0" applyNumberFormat="1"/>
    <xf numFmtId="167" fontId="0" fillId="0" borderId="9" xfId="0" applyNumberFormat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 wrapText="1"/>
    </xf>
    <xf numFmtId="169" fontId="0" fillId="0" borderId="9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0" fontId="0" fillId="0" borderId="9" xfId="0" applyNumberFormat="1" applyBorder="1" applyAlignment="1">
      <alignment horizontal="center" vertical="center" wrapText="1"/>
    </xf>
    <xf numFmtId="170" fontId="0" fillId="0" borderId="11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5" fontId="0" fillId="0" borderId="12" xfId="0" applyNumberFormat="1" applyBorder="1" applyAlignment="1">
      <alignment horizontal="center" vertical="center" wrapText="1"/>
    </xf>
    <xf numFmtId="8" fontId="0" fillId="0" borderId="0" xfId="0" applyNumberFormat="1" applyAlignment="1"/>
    <xf numFmtId="49" fontId="0" fillId="0" borderId="0" xfId="0" applyNumberFormat="1" applyAlignme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3">
    <dxf>
      <numFmt numFmtId="165" formatCode="0\ \ &quot;Pcs&quot;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/>
      </border>
    </dxf>
    <dxf>
      <numFmt numFmtId="166" formatCode="&quot;$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&quot;$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0\ \ &quot;Pcs&quot;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0\ \ &quot;Pcs&quot;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0\ \ &quot;Pcs&quot;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auto="1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66" formatCode="&quot;$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6" formatCode="&quot;$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5" formatCode="0\ \ &quot;Pcs&quot;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5" formatCode="0\ \ &quot;Pcs&quot;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165" formatCode="0\ \ &quot;Pcs&quot;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7.jpeg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66" Type="http://schemas.openxmlformats.org/officeDocument/2006/relationships/image" Target="../media/image66.emf"/><Relationship Id="rId74" Type="http://schemas.openxmlformats.org/officeDocument/2006/relationships/image" Target="../media/image74.emf"/><Relationship Id="rId5" Type="http://schemas.openxmlformats.org/officeDocument/2006/relationships/image" Target="../media/image5.emf"/><Relationship Id="rId61" Type="http://schemas.openxmlformats.org/officeDocument/2006/relationships/image" Target="../media/image61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</xdr:col>
      <xdr:colOff>1038225</xdr:colOff>
      <xdr:row>1</xdr:row>
      <xdr:rowOff>0</xdr:rowOff>
    </xdr:to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543050" cy="762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9525</xdr:rowOff>
        </xdr:from>
        <xdr:to>
          <xdr:col>2</xdr:col>
          <xdr:colOff>1219200</xdr:colOff>
          <xdr:row>4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9525</xdr:rowOff>
        </xdr:from>
        <xdr:to>
          <xdr:col>2</xdr:col>
          <xdr:colOff>1238250</xdr:colOff>
          <xdr:row>2</xdr:row>
          <xdr:rowOff>400050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5</xdr:row>
          <xdr:rowOff>19050</xdr:rowOff>
        </xdr:from>
        <xdr:to>
          <xdr:col>2</xdr:col>
          <xdr:colOff>1209675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4</xdr:row>
          <xdr:rowOff>28575</xdr:rowOff>
        </xdr:from>
        <xdr:to>
          <xdr:col>2</xdr:col>
          <xdr:colOff>1209675</xdr:colOff>
          <xdr:row>4</xdr:row>
          <xdr:rowOff>371475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6</xdr:row>
          <xdr:rowOff>28575</xdr:rowOff>
        </xdr:from>
        <xdr:to>
          <xdr:col>2</xdr:col>
          <xdr:colOff>1209675</xdr:colOff>
          <xdr:row>6</xdr:row>
          <xdr:rowOff>304800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9525</xdr:rowOff>
        </xdr:from>
        <xdr:to>
          <xdr:col>2</xdr:col>
          <xdr:colOff>1219200</xdr:colOff>
          <xdr:row>7</xdr:row>
          <xdr:rowOff>361950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</xdr:row>
          <xdr:rowOff>28575</xdr:rowOff>
        </xdr:from>
        <xdr:to>
          <xdr:col>2</xdr:col>
          <xdr:colOff>1209675</xdr:colOff>
          <xdr:row>8</xdr:row>
          <xdr:rowOff>552450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9</xdr:row>
          <xdr:rowOff>19050</xdr:rowOff>
        </xdr:from>
        <xdr:to>
          <xdr:col>2</xdr:col>
          <xdr:colOff>1228725</xdr:colOff>
          <xdr:row>9</xdr:row>
          <xdr:rowOff>361950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19050</xdr:rowOff>
        </xdr:from>
        <xdr:to>
          <xdr:col>2</xdr:col>
          <xdr:colOff>1219200</xdr:colOff>
          <xdr:row>10</xdr:row>
          <xdr:rowOff>371475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11</xdr:row>
          <xdr:rowOff>19050</xdr:rowOff>
        </xdr:from>
        <xdr:to>
          <xdr:col>2</xdr:col>
          <xdr:colOff>1200150</xdr:colOff>
          <xdr:row>11</xdr:row>
          <xdr:rowOff>381000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12</xdr:row>
          <xdr:rowOff>0</xdr:rowOff>
        </xdr:from>
        <xdr:to>
          <xdr:col>2</xdr:col>
          <xdr:colOff>1209675</xdr:colOff>
          <xdr:row>12</xdr:row>
          <xdr:rowOff>352425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13</xdr:row>
          <xdr:rowOff>19050</xdr:rowOff>
        </xdr:from>
        <xdr:to>
          <xdr:col>2</xdr:col>
          <xdr:colOff>1200150</xdr:colOff>
          <xdr:row>13</xdr:row>
          <xdr:rowOff>295275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14</xdr:row>
          <xdr:rowOff>38100</xdr:rowOff>
        </xdr:from>
        <xdr:to>
          <xdr:col>2</xdr:col>
          <xdr:colOff>1209675</xdr:colOff>
          <xdr:row>14</xdr:row>
          <xdr:rowOff>485775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9525</xdr:rowOff>
        </xdr:from>
        <xdr:to>
          <xdr:col>2</xdr:col>
          <xdr:colOff>1209675</xdr:colOff>
          <xdr:row>15</xdr:row>
          <xdr:rowOff>361950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</xdr:row>
          <xdr:rowOff>28575</xdr:rowOff>
        </xdr:from>
        <xdr:to>
          <xdr:col>2</xdr:col>
          <xdr:colOff>1228725</xdr:colOff>
          <xdr:row>16</xdr:row>
          <xdr:rowOff>561975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23</xdr:row>
          <xdr:rowOff>38100</xdr:rowOff>
        </xdr:from>
        <xdr:to>
          <xdr:col>2</xdr:col>
          <xdr:colOff>1219200</xdr:colOff>
          <xdr:row>23</xdr:row>
          <xdr:rowOff>381000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</xdr:row>
          <xdr:rowOff>28575</xdr:rowOff>
        </xdr:from>
        <xdr:to>
          <xdr:col>2</xdr:col>
          <xdr:colOff>1219200</xdr:colOff>
          <xdr:row>17</xdr:row>
          <xdr:rowOff>523875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18</xdr:row>
          <xdr:rowOff>9525</xdr:rowOff>
        </xdr:from>
        <xdr:to>
          <xdr:col>2</xdr:col>
          <xdr:colOff>1219200</xdr:colOff>
          <xdr:row>18</xdr:row>
          <xdr:rowOff>342900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38100</xdr:rowOff>
        </xdr:from>
        <xdr:to>
          <xdr:col>2</xdr:col>
          <xdr:colOff>1209675</xdr:colOff>
          <xdr:row>19</xdr:row>
          <xdr:rowOff>419100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20</xdr:row>
          <xdr:rowOff>28575</xdr:rowOff>
        </xdr:from>
        <xdr:to>
          <xdr:col>2</xdr:col>
          <xdr:colOff>1209675</xdr:colOff>
          <xdr:row>20</xdr:row>
          <xdr:rowOff>409575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</xdr:row>
          <xdr:rowOff>9525</xdr:rowOff>
        </xdr:from>
        <xdr:to>
          <xdr:col>2</xdr:col>
          <xdr:colOff>1219200</xdr:colOff>
          <xdr:row>21</xdr:row>
          <xdr:rowOff>352425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22</xdr:row>
          <xdr:rowOff>19050</xdr:rowOff>
        </xdr:from>
        <xdr:to>
          <xdr:col>2</xdr:col>
          <xdr:colOff>1219200</xdr:colOff>
          <xdr:row>22</xdr:row>
          <xdr:rowOff>514350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24</xdr:row>
          <xdr:rowOff>9525</xdr:rowOff>
        </xdr:from>
        <xdr:to>
          <xdr:col>2</xdr:col>
          <xdr:colOff>1209675</xdr:colOff>
          <xdr:row>24</xdr:row>
          <xdr:rowOff>333375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25</xdr:row>
          <xdr:rowOff>28575</xdr:rowOff>
        </xdr:from>
        <xdr:to>
          <xdr:col>2</xdr:col>
          <xdr:colOff>1200150</xdr:colOff>
          <xdr:row>25</xdr:row>
          <xdr:rowOff>276225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26</xdr:row>
          <xdr:rowOff>9525</xdr:rowOff>
        </xdr:from>
        <xdr:to>
          <xdr:col>2</xdr:col>
          <xdr:colOff>1209675</xdr:colOff>
          <xdr:row>26</xdr:row>
          <xdr:rowOff>333375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27</xdr:row>
          <xdr:rowOff>28575</xdr:rowOff>
        </xdr:from>
        <xdr:to>
          <xdr:col>2</xdr:col>
          <xdr:colOff>1219200</xdr:colOff>
          <xdr:row>27</xdr:row>
          <xdr:rowOff>361950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28</xdr:row>
          <xdr:rowOff>28575</xdr:rowOff>
        </xdr:from>
        <xdr:to>
          <xdr:col>2</xdr:col>
          <xdr:colOff>1200150</xdr:colOff>
          <xdr:row>28</xdr:row>
          <xdr:rowOff>323850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29</xdr:row>
          <xdr:rowOff>9525</xdr:rowOff>
        </xdr:from>
        <xdr:to>
          <xdr:col>2</xdr:col>
          <xdr:colOff>1209675</xdr:colOff>
          <xdr:row>29</xdr:row>
          <xdr:rowOff>523875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30</xdr:row>
          <xdr:rowOff>19050</xdr:rowOff>
        </xdr:from>
        <xdr:to>
          <xdr:col>2</xdr:col>
          <xdr:colOff>1209675</xdr:colOff>
          <xdr:row>30</xdr:row>
          <xdr:rowOff>371475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31</xdr:row>
          <xdr:rowOff>19050</xdr:rowOff>
        </xdr:from>
        <xdr:to>
          <xdr:col>2</xdr:col>
          <xdr:colOff>1209675</xdr:colOff>
          <xdr:row>31</xdr:row>
          <xdr:rowOff>342900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32</xdr:row>
          <xdr:rowOff>28575</xdr:rowOff>
        </xdr:from>
        <xdr:to>
          <xdr:col>2</xdr:col>
          <xdr:colOff>1200150</xdr:colOff>
          <xdr:row>32</xdr:row>
          <xdr:rowOff>352425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33</xdr:row>
          <xdr:rowOff>19050</xdr:rowOff>
        </xdr:from>
        <xdr:to>
          <xdr:col>2</xdr:col>
          <xdr:colOff>1209675</xdr:colOff>
          <xdr:row>33</xdr:row>
          <xdr:rowOff>400050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34</xdr:row>
          <xdr:rowOff>47625</xdr:rowOff>
        </xdr:from>
        <xdr:to>
          <xdr:col>2</xdr:col>
          <xdr:colOff>1200150</xdr:colOff>
          <xdr:row>34</xdr:row>
          <xdr:rowOff>638175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35</xdr:row>
          <xdr:rowOff>19050</xdr:rowOff>
        </xdr:from>
        <xdr:to>
          <xdr:col>2</xdr:col>
          <xdr:colOff>1200150</xdr:colOff>
          <xdr:row>35</xdr:row>
          <xdr:rowOff>361950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36</xdr:row>
          <xdr:rowOff>28575</xdr:rowOff>
        </xdr:from>
        <xdr:to>
          <xdr:col>2</xdr:col>
          <xdr:colOff>1200150</xdr:colOff>
          <xdr:row>36</xdr:row>
          <xdr:rowOff>371475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37</xdr:row>
          <xdr:rowOff>28575</xdr:rowOff>
        </xdr:from>
        <xdr:to>
          <xdr:col>2</xdr:col>
          <xdr:colOff>1209675</xdr:colOff>
          <xdr:row>37</xdr:row>
          <xdr:rowOff>542925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38</xdr:row>
          <xdr:rowOff>19050</xdr:rowOff>
        </xdr:from>
        <xdr:to>
          <xdr:col>2</xdr:col>
          <xdr:colOff>1200150</xdr:colOff>
          <xdr:row>38</xdr:row>
          <xdr:rowOff>571500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39</xdr:row>
          <xdr:rowOff>38100</xdr:rowOff>
        </xdr:from>
        <xdr:to>
          <xdr:col>2</xdr:col>
          <xdr:colOff>1200150</xdr:colOff>
          <xdr:row>39</xdr:row>
          <xdr:rowOff>323850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40</xdr:row>
          <xdr:rowOff>38100</xdr:rowOff>
        </xdr:from>
        <xdr:to>
          <xdr:col>2</xdr:col>
          <xdr:colOff>1209675</xdr:colOff>
          <xdr:row>40</xdr:row>
          <xdr:rowOff>514350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41</xdr:row>
          <xdr:rowOff>0</xdr:rowOff>
        </xdr:from>
        <xdr:to>
          <xdr:col>2</xdr:col>
          <xdr:colOff>1219200</xdr:colOff>
          <xdr:row>41</xdr:row>
          <xdr:rowOff>361950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9525</xdr:rowOff>
        </xdr:from>
        <xdr:to>
          <xdr:col>2</xdr:col>
          <xdr:colOff>1209675</xdr:colOff>
          <xdr:row>42</xdr:row>
          <xdr:rowOff>428625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43</xdr:row>
          <xdr:rowOff>28575</xdr:rowOff>
        </xdr:from>
        <xdr:to>
          <xdr:col>2</xdr:col>
          <xdr:colOff>1209675</xdr:colOff>
          <xdr:row>43</xdr:row>
          <xdr:rowOff>371475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44</xdr:row>
          <xdr:rowOff>9525</xdr:rowOff>
        </xdr:from>
        <xdr:to>
          <xdr:col>2</xdr:col>
          <xdr:colOff>1209675</xdr:colOff>
          <xdr:row>44</xdr:row>
          <xdr:rowOff>304800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45</xdr:row>
          <xdr:rowOff>28575</xdr:rowOff>
        </xdr:from>
        <xdr:to>
          <xdr:col>2</xdr:col>
          <xdr:colOff>1228725</xdr:colOff>
          <xdr:row>45</xdr:row>
          <xdr:rowOff>476250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51</xdr:row>
          <xdr:rowOff>28575</xdr:rowOff>
        </xdr:from>
        <xdr:to>
          <xdr:col>2</xdr:col>
          <xdr:colOff>1200150</xdr:colOff>
          <xdr:row>51</xdr:row>
          <xdr:rowOff>352425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49</xdr:row>
          <xdr:rowOff>47625</xdr:rowOff>
        </xdr:from>
        <xdr:to>
          <xdr:col>2</xdr:col>
          <xdr:colOff>1209675</xdr:colOff>
          <xdr:row>49</xdr:row>
          <xdr:rowOff>523875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</xdr:row>
          <xdr:rowOff>38100</xdr:rowOff>
        </xdr:from>
        <xdr:to>
          <xdr:col>2</xdr:col>
          <xdr:colOff>1219200</xdr:colOff>
          <xdr:row>54</xdr:row>
          <xdr:rowOff>390525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46</xdr:row>
          <xdr:rowOff>9525</xdr:rowOff>
        </xdr:from>
        <xdr:to>
          <xdr:col>2</xdr:col>
          <xdr:colOff>1171575</xdr:colOff>
          <xdr:row>46</xdr:row>
          <xdr:rowOff>304800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</xdr:row>
          <xdr:rowOff>19050</xdr:rowOff>
        </xdr:from>
        <xdr:to>
          <xdr:col>2</xdr:col>
          <xdr:colOff>1200150</xdr:colOff>
          <xdr:row>48</xdr:row>
          <xdr:rowOff>428625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53</xdr:row>
          <xdr:rowOff>9525</xdr:rowOff>
        </xdr:from>
        <xdr:to>
          <xdr:col>2</xdr:col>
          <xdr:colOff>1209675</xdr:colOff>
          <xdr:row>53</xdr:row>
          <xdr:rowOff>400050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</xdr:row>
          <xdr:rowOff>38100</xdr:rowOff>
        </xdr:from>
        <xdr:to>
          <xdr:col>2</xdr:col>
          <xdr:colOff>1190625</xdr:colOff>
          <xdr:row>50</xdr:row>
          <xdr:rowOff>447675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47</xdr:row>
          <xdr:rowOff>28575</xdr:rowOff>
        </xdr:from>
        <xdr:to>
          <xdr:col>2</xdr:col>
          <xdr:colOff>1200150</xdr:colOff>
          <xdr:row>47</xdr:row>
          <xdr:rowOff>352425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</xdr:row>
          <xdr:rowOff>28575</xdr:rowOff>
        </xdr:from>
        <xdr:to>
          <xdr:col>2</xdr:col>
          <xdr:colOff>1190625</xdr:colOff>
          <xdr:row>52</xdr:row>
          <xdr:rowOff>371475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56</xdr:row>
          <xdr:rowOff>19050</xdr:rowOff>
        </xdr:from>
        <xdr:to>
          <xdr:col>2</xdr:col>
          <xdr:colOff>1200150</xdr:colOff>
          <xdr:row>56</xdr:row>
          <xdr:rowOff>381000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57</xdr:row>
          <xdr:rowOff>38100</xdr:rowOff>
        </xdr:from>
        <xdr:to>
          <xdr:col>2</xdr:col>
          <xdr:colOff>1200150</xdr:colOff>
          <xdr:row>57</xdr:row>
          <xdr:rowOff>390525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</xdr:row>
          <xdr:rowOff>47625</xdr:rowOff>
        </xdr:from>
        <xdr:to>
          <xdr:col>2</xdr:col>
          <xdr:colOff>1219200</xdr:colOff>
          <xdr:row>55</xdr:row>
          <xdr:rowOff>523875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58</xdr:row>
          <xdr:rowOff>38100</xdr:rowOff>
        </xdr:from>
        <xdr:to>
          <xdr:col>2</xdr:col>
          <xdr:colOff>1219200</xdr:colOff>
          <xdr:row>58</xdr:row>
          <xdr:rowOff>581025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59</xdr:row>
          <xdr:rowOff>19050</xdr:rowOff>
        </xdr:from>
        <xdr:to>
          <xdr:col>2</xdr:col>
          <xdr:colOff>1200150</xdr:colOff>
          <xdr:row>59</xdr:row>
          <xdr:rowOff>352425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60</xdr:row>
          <xdr:rowOff>19050</xdr:rowOff>
        </xdr:from>
        <xdr:to>
          <xdr:col>2</xdr:col>
          <xdr:colOff>1209675</xdr:colOff>
          <xdr:row>60</xdr:row>
          <xdr:rowOff>342900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61</xdr:row>
          <xdr:rowOff>9525</xdr:rowOff>
        </xdr:from>
        <xdr:to>
          <xdr:col>2</xdr:col>
          <xdr:colOff>1219200</xdr:colOff>
          <xdr:row>61</xdr:row>
          <xdr:rowOff>523875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61</xdr:row>
          <xdr:rowOff>542925</xdr:rowOff>
        </xdr:from>
        <xdr:to>
          <xdr:col>2</xdr:col>
          <xdr:colOff>1200150</xdr:colOff>
          <xdr:row>62</xdr:row>
          <xdr:rowOff>619125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63</xdr:row>
          <xdr:rowOff>19050</xdr:rowOff>
        </xdr:from>
        <xdr:to>
          <xdr:col>2</xdr:col>
          <xdr:colOff>1200150</xdr:colOff>
          <xdr:row>63</xdr:row>
          <xdr:rowOff>352425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68</xdr:row>
          <xdr:rowOff>47625</xdr:rowOff>
        </xdr:from>
        <xdr:to>
          <xdr:col>2</xdr:col>
          <xdr:colOff>1200150</xdr:colOff>
          <xdr:row>68</xdr:row>
          <xdr:rowOff>371475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67</xdr:row>
          <xdr:rowOff>38100</xdr:rowOff>
        </xdr:from>
        <xdr:to>
          <xdr:col>2</xdr:col>
          <xdr:colOff>1190625</xdr:colOff>
          <xdr:row>67</xdr:row>
          <xdr:rowOff>352425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66</xdr:row>
          <xdr:rowOff>47625</xdr:rowOff>
        </xdr:from>
        <xdr:to>
          <xdr:col>2</xdr:col>
          <xdr:colOff>1219200</xdr:colOff>
          <xdr:row>66</xdr:row>
          <xdr:rowOff>561975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65</xdr:row>
          <xdr:rowOff>28575</xdr:rowOff>
        </xdr:from>
        <xdr:to>
          <xdr:col>2</xdr:col>
          <xdr:colOff>1200150</xdr:colOff>
          <xdr:row>65</xdr:row>
          <xdr:rowOff>419100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9525</xdr:rowOff>
        </xdr:from>
        <xdr:to>
          <xdr:col>2</xdr:col>
          <xdr:colOff>1209675</xdr:colOff>
          <xdr:row>64</xdr:row>
          <xdr:rowOff>419100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69</xdr:row>
          <xdr:rowOff>9525</xdr:rowOff>
        </xdr:from>
        <xdr:to>
          <xdr:col>2</xdr:col>
          <xdr:colOff>1200150</xdr:colOff>
          <xdr:row>69</xdr:row>
          <xdr:rowOff>381000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70</xdr:row>
          <xdr:rowOff>9525</xdr:rowOff>
        </xdr:from>
        <xdr:to>
          <xdr:col>2</xdr:col>
          <xdr:colOff>1200150</xdr:colOff>
          <xdr:row>70</xdr:row>
          <xdr:rowOff>381000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71</xdr:row>
          <xdr:rowOff>19050</xdr:rowOff>
        </xdr:from>
        <xdr:to>
          <xdr:col>2</xdr:col>
          <xdr:colOff>1181100</xdr:colOff>
          <xdr:row>71</xdr:row>
          <xdr:rowOff>381000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72</xdr:row>
          <xdr:rowOff>28575</xdr:rowOff>
        </xdr:from>
        <xdr:to>
          <xdr:col>2</xdr:col>
          <xdr:colOff>1190625</xdr:colOff>
          <xdr:row>72</xdr:row>
          <xdr:rowOff>371475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73</xdr:row>
          <xdr:rowOff>28575</xdr:rowOff>
        </xdr:from>
        <xdr:to>
          <xdr:col>2</xdr:col>
          <xdr:colOff>1171575</xdr:colOff>
          <xdr:row>74</xdr:row>
          <xdr:rowOff>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74</xdr:row>
          <xdr:rowOff>66675</xdr:rowOff>
        </xdr:from>
        <xdr:to>
          <xdr:col>2</xdr:col>
          <xdr:colOff>1200150</xdr:colOff>
          <xdr:row>74</xdr:row>
          <xdr:rowOff>523875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75</xdr:row>
          <xdr:rowOff>38100</xdr:rowOff>
        </xdr:from>
        <xdr:to>
          <xdr:col>2</xdr:col>
          <xdr:colOff>1162050</xdr:colOff>
          <xdr:row>75</xdr:row>
          <xdr:rowOff>361950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76</xdr:row>
          <xdr:rowOff>28575</xdr:rowOff>
        </xdr:from>
        <xdr:to>
          <xdr:col>2</xdr:col>
          <xdr:colOff>1181100</xdr:colOff>
          <xdr:row>76</xdr:row>
          <xdr:rowOff>381000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77</xdr:row>
          <xdr:rowOff>28575</xdr:rowOff>
        </xdr:from>
        <xdr:to>
          <xdr:col>2</xdr:col>
          <xdr:colOff>1171575</xdr:colOff>
          <xdr:row>77</xdr:row>
          <xdr:rowOff>371475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78</xdr:row>
          <xdr:rowOff>19050</xdr:rowOff>
        </xdr:from>
        <xdr:to>
          <xdr:col>2</xdr:col>
          <xdr:colOff>1209675</xdr:colOff>
          <xdr:row>78</xdr:row>
          <xdr:rowOff>390525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19051</xdr:colOff>
          <xdr:row>79</xdr:row>
          <xdr:rowOff>19050</xdr:rowOff>
        </xdr:from>
        <xdr:to>
          <xdr:col>2</xdr:col>
          <xdr:colOff>1181100</xdr:colOff>
          <xdr:row>79</xdr:row>
          <xdr:rowOff>381000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Table134" displayName="Table134" ref="A2:J83" totalsRowCount="1" headerRowDxfId="25" dataDxfId="24" totalsRowDxfId="23" headerRowBorderDxfId="21" tableBorderDxfId="22" totalsRowBorderDxfId="20">
  <autoFilter ref="A2:J82"/>
  <tableColumns count="10">
    <tableColumn id="1" name="លរ​ No. 数字" dataDxfId="19" totalsRowDxfId="9">
      <calculatedColumnFormula>IF(B3="","",COUNTA($B$3:B3))</calculatedColumnFormula>
    </tableColumn>
    <tableColumn id="2" name="ប្រភេទគ្រឿងបន្លាស់ Sparepart Type 备件类型" dataDxfId="18" totalsRowDxfId="8"/>
    <tableColumn id="10" name="រូបភាព​ Photo 照片" dataDxfId="17" totalsRowDxfId="7"/>
    <tableColumn id="3" name="ទំហំ​ SIZE 尺寸" dataDxfId="16" totalsRowDxfId="6"/>
    <tableColumn id="5" name="ចំនួនប្រើប្រចាំខែ Monthly Used Quantity 每月使用量" totalsRowFunction="custom" dataDxfId="15" totalsRowDxfId="5">
      <totalsRowFormula>SUBTOTAL(9,E3:E82)</totalsRowFormula>
    </tableColumn>
    <tableColumn id="8" name="ចំនួននៅសល់ Stock Left 剩余库存" totalsRowFunction="custom" dataDxfId="14" totalsRowDxfId="4">
      <calculatedColumnFormula>G3-E3+4</calculatedColumnFormula>
      <totalsRowFormula>SUBTOTAL(9,F3:F82)</totalsRowFormula>
    </tableColumn>
    <tableColumn id="4" name="ចំនួនបញ្ជាទិញប្រចាំខែ Monthly Order Quantity 月度订货量" totalsRowFunction="custom" dataDxfId="13" totalsRowDxfId="3">
      <calculatedColumnFormula>SUM(K3:AO3)</calculatedColumnFormula>
      <totalsRowFormula>SUBTOTAL(9,G3:G82)</totalsRowFormula>
    </tableColumn>
    <tableColumn id="6" name="តម្លៃឯកតា​​ Unite Price 单价" dataDxfId="12" totalsRowDxfId="2"/>
    <tableColumn id="7" name="តម្លៃសរុប​​ Total Price 总价" totalsRowFunction="custom" dataDxfId="11" totalsRowDxfId="1">
      <calculatedColumnFormula>+G3*H3</calculatedColumnFormula>
      <totalsRowFormula>SUBTOTAL(9,I3:I82)</totalsRowFormula>
    </tableColumn>
    <tableColumn id="9" name="សំគាល់ Remark 评论" dataDxfId="1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6.emf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0.bin"/><Relationship Id="rId63" Type="http://schemas.openxmlformats.org/officeDocument/2006/relationships/image" Target="../media/image30.emf"/><Relationship Id="rId84" Type="http://schemas.openxmlformats.org/officeDocument/2006/relationships/oleObject" Target="../embeddings/oleObject41.bin"/><Relationship Id="rId138" Type="http://schemas.openxmlformats.org/officeDocument/2006/relationships/oleObject" Target="../embeddings/oleObject69.bin"/><Relationship Id="rId107" Type="http://schemas.openxmlformats.org/officeDocument/2006/relationships/image" Target="../media/image51.emf"/><Relationship Id="rId11" Type="http://schemas.openxmlformats.org/officeDocument/2006/relationships/image" Target="../media/image4.emf"/><Relationship Id="rId32" Type="http://schemas.openxmlformats.org/officeDocument/2006/relationships/oleObject" Target="../embeddings/oleObject15.bin"/><Relationship Id="rId53" Type="http://schemas.openxmlformats.org/officeDocument/2006/relationships/image" Target="../media/image25.emf"/><Relationship Id="rId74" Type="http://schemas.openxmlformats.org/officeDocument/2006/relationships/oleObject" Target="../embeddings/oleObject36.bin"/><Relationship Id="rId128" Type="http://schemas.openxmlformats.org/officeDocument/2006/relationships/oleObject" Target="../embeddings/oleObject64.bin"/><Relationship Id="rId149" Type="http://schemas.openxmlformats.org/officeDocument/2006/relationships/image" Target="../media/image72.emf"/><Relationship Id="rId5" Type="http://schemas.openxmlformats.org/officeDocument/2006/relationships/image" Target="../media/image1.emf"/><Relationship Id="rId95" Type="http://schemas.openxmlformats.org/officeDocument/2006/relationships/image" Target="../media/image45.emf"/><Relationship Id="rId22" Type="http://schemas.openxmlformats.org/officeDocument/2006/relationships/oleObject" Target="../embeddings/oleObject10.bin"/><Relationship Id="rId43" Type="http://schemas.openxmlformats.org/officeDocument/2006/relationships/image" Target="../media/image20.emf"/><Relationship Id="rId64" Type="http://schemas.openxmlformats.org/officeDocument/2006/relationships/oleObject" Target="../embeddings/oleObject31.bin"/><Relationship Id="rId118" Type="http://schemas.openxmlformats.org/officeDocument/2006/relationships/oleObject" Target="../embeddings/oleObject59.bin"/><Relationship Id="rId139" Type="http://schemas.openxmlformats.org/officeDocument/2006/relationships/image" Target="../media/image67.emf"/><Relationship Id="rId80" Type="http://schemas.openxmlformats.org/officeDocument/2006/relationships/oleObject" Target="../embeddings/oleObject39.bin"/><Relationship Id="rId85" Type="http://schemas.openxmlformats.org/officeDocument/2006/relationships/image" Target="../media/image41.emf"/><Relationship Id="rId150" Type="http://schemas.openxmlformats.org/officeDocument/2006/relationships/oleObject" Target="../embeddings/oleObject75.bin"/><Relationship Id="rId155" Type="http://schemas.openxmlformats.org/officeDocument/2006/relationships/image" Target="../media/image75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59" Type="http://schemas.openxmlformats.org/officeDocument/2006/relationships/image" Target="../media/image28.emf"/><Relationship Id="rId103" Type="http://schemas.openxmlformats.org/officeDocument/2006/relationships/image" Target="../media/image49.emf"/><Relationship Id="rId108" Type="http://schemas.openxmlformats.org/officeDocument/2006/relationships/oleObject" Target="../embeddings/oleObject54.bin"/><Relationship Id="rId124" Type="http://schemas.openxmlformats.org/officeDocument/2006/relationships/oleObject" Target="../embeddings/oleObject62.bin"/><Relationship Id="rId129" Type="http://schemas.openxmlformats.org/officeDocument/2006/relationships/image" Target="../media/image62.emf"/><Relationship Id="rId54" Type="http://schemas.openxmlformats.org/officeDocument/2006/relationships/oleObject" Target="../embeddings/oleObject26.bin"/><Relationship Id="rId70" Type="http://schemas.openxmlformats.org/officeDocument/2006/relationships/oleObject" Target="../embeddings/oleObject34.bin"/><Relationship Id="rId75" Type="http://schemas.openxmlformats.org/officeDocument/2006/relationships/image" Target="../media/image36.emf"/><Relationship Id="rId91" Type="http://schemas.openxmlformats.org/officeDocument/2006/relationships/oleObject" Target="../embeddings/oleObject45.bin"/><Relationship Id="rId96" Type="http://schemas.openxmlformats.org/officeDocument/2006/relationships/oleObject" Target="../embeddings/oleObject48.bin"/><Relationship Id="rId140" Type="http://schemas.openxmlformats.org/officeDocument/2006/relationships/oleObject" Target="../embeddings/oleObject70.bin"/><Relationship Id="rId145" Type="http://schemas.openxmlformats.org/officeDocument/2006/relationships/image" Target="../media/image70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3.emf"/><Relationship Id="rId114" Type="http://schemas.openxmlformats.org/officeDocument/2006/relationships/oleObject" Target="../embeddings/oleObject57.bin"/><Relationship Id="rId119" Type="http://schemas.openxmlformats.org/officeDocument/2006/relationships/image" Target="../media/image57.emf"/><Relationship Id="rId44" Type="http://schemas.openxmlformats.org/officeDocument/2006/relationships/oleObject" Target="../embeddings/oleObject21.bin"/><Relationship Id="rId60" Type="http://schemas.openxmlformats.org/officeDocument/2006/relationships/oleObject" Target="../embeddings/oleObject29.bin"/><Relationship Id="rId65" Type="http://schemas.openxmlformats.org/officeDocument/2006/relationships/image" Target="../media/image31.emf"/><Relationship Id="rId81" Type="http://schemas.openxmlformats.org/officeDocument/2006/relationships/image" Target="../media/image39.emf"/><Relationship Id="rId86" Type="http://schemas.openxmlformats.org/officeDocument/2006/relationships/oleObject" Target="../embeddings/oleObject42.bin"/><Relationship Id="rId130" Type="http://schemas.openxmlformats.org/officeDocument/2006/relationships/oleObject" Target="../embeddings/oleObject65.bin"/><Relationship Id="rId135" Type="http://schemas.openxmlformats.org/officeDocument/2006/relationships/image" Target="../media/image65.emf"/><Relationship Id="rId151" Type="http://schemas.openxmlformats.org/officeDocument/2006/relationships/image" Target="../media/image73.emf"/><Relationship Id="rId156" Type="http://schemas.openxmlformats.org/officeDocument/2006/relationships/oleObject" Target="../embeddings/oleObject78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109" Type="http://schemas.openxmlformats.org/officeDocument/2006/relationships/image" Target="../media/image52.emf"/><Relationship Id="rId34" Type="http://schemas.openxmlformats.org/officeDocument/2006/relationships/oleObject" Target="../embeddings/oleObject16.bin"/><Relationship Id="rId50" Type="http://schemas.openxmlformats.org/officeDocument/2006/relationships/oleObject" Target="../embeddings/oleObject24.bin"/><Relationship Id="rId55" Type="http://schemas.openxmlformats.org/officeDocument/2006/relationships/image" Target="../media/image26.emf"/><Relationship Id="rId76" Type="http://schemas.openxmlformats.org/officeDocument/2006/relationships/oleObject" Target="../embeddings/oleObject37.bin"/><Relationship Id="rId97" Type="http://schemas.openxmlformats.org/officeDocument/2006/relationships/image" Target="../media/image46.emf"/><Relationship Id="rId104" Type="http://schemas.openxmlformats.org/officeDocument/2006/relationships/oleObject" Target="../embeddings/oleObject52.bin"/><Relationship Id="rId120" Type="http://schemas.openxmlformats.org/officeDocument/2006/relationships/oleObject" Target="../embeddings/oleObject60.bin"/><Relationship Id="rId125" Type="http://schemas.openxmlformats.org/officeDocument/2006/relationships/image" Target="../media/image60.emf"/><Relationship Id="rId141" Type="http://schemas.openxmlformats.org/officeDocument/2006/relationships/image" Target="../media/image68.emf"/><Relationship Id="rId146" Type="http://schemas.openxmlformats.org/officeDocument/2006/relationships/oleObject" Target="../embeddings/oleObject73.bin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6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emf"/><Relationship Id="rId66" Type="http://schemas.openxmlformats.org/officeDocument/2006/relationships/oleObject" Target="../embeddings/oleObject32.bin"/><Relationship Id="rId87" Type="http://schemas.openxmlformats.org/officeDocument/2006/relationships/image" Target="../media/image42.emf"/><Relationship Id="rId110" Type="http://schemas.openxmlformats.org/officeDocument/2006/relationships/oleObject" Target="../embeddings/oleObject55.bin"/><Relationship Id="rId115" Type="http://schemas.openxmlformats.org/officeDocument/2006/relationships/image" Target="../media/image55.emf"/><Relationship Id="rId131" Type="http://schemas.openxmlformats.org/officeDocument/2006/relationships/image" Target="../media/image63.emf"/><Relationship Id="rId136" Type="http://schemas.openxmlformats.org/officeDocument/2006/relationships/oleObject" Target="../embeddings/oleObject68.bin"/><Relationship Id="rId157" Type="http://schemas.openxmlformats.org/officeDocument/2006/relationships/image" Target="../media/image76.emf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52" Type="http://schemas.openxmlformats.org/officeDocument/2006/relationships/oleObject" Target="../embeddings/oleObject76.bin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emf"/><Relationship Id="rId100" Type="http://schemas.openxmlformats.org/officeDocument/2006/relationships/oleObject" Target="../embeddings/oleObject50.bin"/><Relationship Id="rId105" Type="http://schemas.openxmlformats.org/officeDocument/2006/relationships/image" Target="../media/image50.emf"/><Relationship Id="rId126" Type="http://schemas.openxmlformats.org/officeDocument/2006/relationships/oleObject" Target="../embeddings/oleObject63.bin"/><Relationship Id="rId147" Type="http://schemas.openxmlformats.org/officeDocument/2006/relationships/image" Target="../media/image71.emf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4.emf"/><Relationship Id="rId98" Type="http://schemas.openxmlformats.org/officeDocument/2006/relationships/oleObject" Target="../embeddings/oleObject49.bin"/><Relationship Id="rId121" Type="http://schemas.openxmlformats.org/officeDocument/2006/relationships/image" Target="../media/image58.emf"/><Relationship Id="rId142" Type="http://schemas.openxmlformats.org/officeDocument/2006/relationships/oleObject" Target="../embeddings/oleObject71.bin"/><Relationship Id="rId3" Type="http://schemas.openxmlformats.org/officeDocument/2006/relationships/vmlDrawing" Target="../drawings/vmlDrawing1.vml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2.bin"/><Relationship Id="rId67" Type="http://schemas.openxmlformats.org/officeDocument/2006/relationships/image" Target="../media/image32.emf"/><Relationship Id="rId116" Type="http://schemas.openxmlformats.org/officeDocument/2006/relationships/oleObject" Target="../embeddings/oleObject58.bin"/><Relationship Id="rId137" Type="http://schemas.openxmlformats.org/officeDocument/2006/relationships/image" Target="../media/image66.emf"/><Relationship Id="rId158" Type="http://schemas.openxmlformats.org/officeDocument/2006/relationships/table" Target="../tables/table1.xml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62" Type="http://schemas.openxmlformats.org/officeDocument/2006/relationships/oleObject" Target="../embeddings/oleObject30.bin"/><Relationship Id="rId83" Type="http://schemas.openxmlformats.org/officeDocument/2006/relationships/image" Target="../media/image40.emf"/><Relationship Id="rId88" Type="http://schemas.openxmlformats.org/officeDocument/2006/relationships/oleObject" Target="../embeddings/oleObject43.bin"/><Relationship Id="rId111" Type="http://schemas.openxmlformats.org/officeDocument/2006/relationships/image" Target="../media/image53.emf"/><Relationship Id="rId132" Type="http://schemas.openxmlformats.org/officeDocument/2006/relationships/oleObject" Target="../embeddings/oleObject66.bin"/><Relationship Id="rId153" Type="http://schemas.openxmlformats.org/officeDocument/2006/relationships/image" Target="../media/image74.emf"/><Relationship Id="rId15" Type="http://schemas.openxmlformats.org/officeDocument/2006/relationships/image" Target="../media/image6.emf"/><Relationship Id="rId36" Type="http://schemas.openxmlformats.org/officeDocument/2006/relationships/oleObject" Target="../embeddings/oleObject17.bin"/><Relationship Id="rId57" Type="http://schemas.openxmlformats.org/officeDocument/2006/relationships/image" Target="../media/image27.emf"/><Relationship Id="rId106" Type="http://schemas.openxmlformats.org/officeDocument/2006/relationships/oleObject" Target="../embeddings/oleObject53.bin"/><Relationship Id="rId127" Type="http://schemas.openxmlformats.org/officeDocument/2006/relationships/image" Target="../media/image61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52" Type="http://schemas.openxmlformats.org/officeDocument/2006/relationships/oleObject" Target="../embeddings/oleObject25.bin"/><Relationship Id="rId73" Type="http://schemas.openxmlformats.org/officeDocument/2006/relationships/image" Target="../media/image35.emf"/><Relationship Id="rId78" Type="http://schemas.openxmlformats.org/officeDocument/2006/relationships/oleObject" Target="../embeddings/oleObject38.bin"/><Relationship Id="rId94" Type="http://schemas.openxmlformats.org/officeDocument/2006/relationships/oleObject" Target="../embeddings/oleObject47.bin"/><Relationship Id="rId99" Type="http://schemas.openxmlformats.org/officeDocument/2006/relationships/image" Target="../media/image47.emf"/><Relationship Id="rId101" Type="http://schemas.openxmlformats.org/officeDocument/2006/relationships/image" Target="../media/image48.emf"/><Relationship Id="rId122" Type="http://schemas.openxmlformats.org/officeDocument/2006/relationships/oleObject" Target="../embeddings/oleObject61.bin"/><Relationship Id="rId143" Type="http://schemas.openxmlformats.org/officeDocument/2006/relationships/image" Target="../media/image69.emf"/><Relationship Id="rId148" Type="http://schemas.openxmlformats.org/officeDocument/2006/relationships/oleObject" Target="../embeddings/oleObject7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26" Type="http://schemas.openxmlformats.org/officeDocument/2006/relationships/oleObject" Target="../embeddings/oleObject12.bin"/><Relationship Id="rId47" Type="http://schemas.openxmlformats.org/officeDocument/2006/relationships/image" Target="../media/image22.emf"/><Relationship Id="rId68" Type="http://schemas.openxmlformats.org/officeDocument/2006/relationships/oleObject" Target="../embeddings/oleObject33.bin"/><Relationship Id="rId89" Type="http://schemas.openxmlformats.org/officeDocument/2006/relationships/image" Target="../media/image43.emf"/><Relationship Id="rId112" Type="http://schemas.openxmlformats.org/officeDocument/2006/relationships/oleObject" Target="../embeddings/oleObject56.bin"/><Relationship Id="rId133" Type="http://schemas.openxmlformats.org/officeDocument/2006/relationships/image" Target="../media/image64.emf"/><Relationship Id="rId154" Type="http://schemas.openxmlformats.org/officeDocument/2006/relationships/oleObject" Target="../embeddings/oleObject77.bin"/><Relationship Id="rId16" Type="http://schemas.openxmlformats.org/officeDocument/2006/relationships/oleObject" Target="../embeddings/oleObject7.bin"/><Relationship Id="rId37" Type="http://schemas.openxmlformats.org/officeDocument/2006/relationships/image" Target="../media/image17.emf"/><Relationship Id="rId58" Type="http://schemas.openxmlformats.org/officeDocument/2006/relationships/oleObject" Target="../embeddings/oleObject28.bin"/><Relationship Id="rId79" Type="http://schemas.openxmlformats.org/officeDocument/2006/relationships/image" Target="../media/image38.emf"/><Relationship Id="rId102" Type="http://schemas.openxmlformats.org/officeDocument/2006/relationships/oleObject" Target="../embeddings/oleObject51.bin"/><Relationship Id="rId123" Type="http://schemas.openxmlformats.org/officeDocument/2006/relationships/image" Target="../media/image59.emf"/><Relationship Id="rId144" Type="http://schemas.openxmlformats.org/officeDocument/2006/relationships/oleObject" Target="../embeddings/oleObject72.bin"/><Relationship Id="rId90" Type="http://schemas.openxmlformats.org/officeDocument/2006/relationships/oleObject" Target="../embeddings/oleObject44.bin"/><Relationship Id="rId27" Type="http://schemas.openxmlformats.org/officeDocument/2006/relationships/image" Target="../media/image12.emf"/><Relationship Id="rId48" Type="http://schemas.openxmlformats.org/officeDocument/2006/relationships/oleObject" Target="../embeddings/oleObject23.bin"/><Relationship Id="rId69" Type="http://schemas.openxmlformats.org/officeDocument/2006/relationships/image" Target="../media/image33.emf"/><Relationship Id="rId113" Type="http://schemas.openxmlformats.org/officeDocument/2006/relationships/image" Target="../media/image54.emf"/><Relationship Id="rId134" Type="http://schemas.openxmlformats.org/officeDocument/2006/relationships/oleObject" Target="../embeddings/oleObject6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93"/>
  <sheetViews>
    <sheetView tabSelected="1" zoomScaleNormal="100" workbookViewId="0">
      <pane xSplit="9" ySplit="2" topLeftCell="J80" activePane="bottomRight" state="frozen"/>
      <selection pane="topRight" activeCell="J1" sqref="J1"/>
      <selection pane="bottomLeft" activeCell="A3" sqref="A3"/>
      <selection pane="bottomRight" activeCell="I87" sqref="I87"/>
    </sheetView>
  </sheetViews>
  <sheetFormatPr defaultRowHeight="15" outlineLevelCol="1" x14ac:dyDescent="0.25"/>
  <cols>
    <col min="1" max="1" width="8.7109375" customWidth="1"/>
    <col min="2" max="2" width="31.140625" customWidth="1"/>
    <col min="3" max="3" width="19.28515625" customWidth="1"/>
    <col min="4" max="4" width="12.5703125" customWidth="1"/>
    <col min="5" max="5" width="12" customWidth="1"/>
    <col min="6" max="6" width="12.140625" customWidth="1"/>
    <col min="7" max="7" width="16.42578125" customWidth="1"/>
    <col min="8" max="8" width="11.5703125" customWidth="1"/>
    <col min="9" max="9" width="15" customWidth="1"/>
    <col min="10" max="10" width="17.5703125" customWidth="1"/>
    <col min="11" max="11" width="9.28515625" hidden="1" customWidth="1" outlineLevel="1"/>
    <col min="12" max="14" width="9.28515625" style="17" hidden="1" customWidth="1" outlineLevel="1"/>
    <col min="15" max="19" width="8.85546875" style="17" hidden="1" customWidth="1" outlineLevel="1"/>
    <col min="20" max="23" width="9.85546875" style="17" hidden="1" customWidth="1" outlineLevel="1"/>
    <col min="24" max="24" width="10.42578125" style="17" hidden="1" customWidth="1" outlineLevel="1"/>
    <col min="25" max="25" width="11.28515625" style="17" hidden="1" customWidth="1" outlineLevel="1"/>
    <col min="26" max="26" width="10.7109375" style="17" hidden="1" customWidth="1" outlineLevel="1"/>
    <col min="27" max="27" width="9.85546875" style="17" hidden="1" customWidth="1" outlineLevel="1" collapsed="1"/>
    <col min="28" max="33" width="9.85546875" style="17" hidden="1" customWidth="1" outlineLevel="1"/>
    <col min="34" max="38" width="9.85546875" hidden="1" customWidth="1" outlineLevel="1"/>
    <col min="39" max="39" width="11" hidden="1" customWidth="1" outlineLevel="1"/>
    <col min="40" max="40" width="11.140625" style="17" hidden="1" customWidth="1" outlineLevel="1"/>
    <col min="41" max="41" width="8.28515625" hidden="1" customWidth="1" outlineLevel="1"/>
    <col min="42" max="42" width="7.28515625" customWidth="1" collapsed="1"/>
    <col min="43" max="43" width="15.5703125" hidden="1" customWidth="1"/>
    <col min="44" max="44" width="9.85546875" bestFit="1" customWidth="1"/>
  </cols>
  <sheetData>
    <row r="1" spans="1:43" ht="60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105</v>
      </c>
      <c r="K1" s="4" t="s">
        <v>1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3" s="11" customFormat="1" ht="70.5" customHeight="1" x14ac:dyDescent="0.2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8" t="s">
        <v>11</v>
      </c>
      <c r="K2" s="9">
        <v>46266</v>
      </c>
      <c r="L2" s="10">
        <f ca="1">IF(L2="","",IF(L2&lt;EOMONTH(L2,1),K2+1,""))</f>
        <v>46267</v>
      </c>
      <c r="M2" s="10">
        <f t="shared" ref="M2:AO2" ca="1" si="0">IF(M2="","",IF(M2&lt;EOMONTH(M2,1),L2+1,""))</f>
        <v>46268</v>
      </c>
      <c r="N2" s="10">
        <f t="shared" ca="1" si="0"/>
        <v>46269</v>
      </c>
      <c r="O2" s="10">
        <f t="shared" ca="1" si="0"/>
        <v>46270</v>
      </c>
      <c r="P2" s="10">
        <f t="shared" ca="1" si="0"/>
        <v>46271</v>
      </c>
      <c r="Q2" s="10">
        <f t="shared" ca="1" si="0"/>
        <v>46272</v>
      </c>
      <c r="R2" s="10">
        <f t="shared" ca="1" si="0"/>
        <v>46273</v>
      </c>
      <c r="S2" s="10">
        <f t="shared" ca="1" si="0"/>
        <v>46274</v>
      </c>
      <c r="T2" s="10">
        <f t="shared" ca="1" si="0"/>
        <v>46275</v>
      </c>
      <c r="U2" s="10">
        <f t="shared" ca="1" si="0"/>
        <v>46276</v>
      </c>
      <c r="V2" s="10">
        <f t="shared" ca="1" si="0"/>
        <v>46277</v>
      </c>
      <c r="W2" s="10">
        <f t="shared" ca="1" si="0"/>
        <v>46278</v>
      </c>
      <c r="X2" s="10">
        <f t="shared" ca="1" si="0"/>
        <v>46279</v>
      </c>
      <c r="Y2" s="10">
        <f t="shared" ca="1" si="0"/>
        <v>46280</v>
      </c>
      <c r="Z2" s="10">
        <f t="shared" ca="1" si="0"/>
        <v>46281</v>
      </c>
      <c r="AA2" s="10">
        <f t="shared" ca="1" si="0"/>
        <v>46282</v>
      </c>
      <c r="AB2" s="10">
        <f t="shared" ca="1" si="0"/>
        <v>46283</v>
      </c>
      <c r="AC2" s="10">
        <f t="shared" ca="1" si="0"/>
        <v>46284</v>
      </c>
      <c r="AD2" s="10">
        <f t="shared" ca="1" si="0"/>
        <v>46285</v>
      </c>
      <c r="AE2" s="10">
        <f t="shared" ca="1" si="0"/>
        <v>46286</v>
      </c>
      <c r="AF2" s="10">
        <f t="shared" ca="1" si="0"/>
        <v>46287</v>
      </c>
      <c r="AG2" s="10">
        <f t="shared" ca="1" si="0"/>
        <v>46288</v>
      </c>
      <c r="AH2" s="10">
        <f t="shared" ca="1" si="0"/>
        <v>46289</v>
      </c>
      <c r="AI2" s="10">
        <f t="shared" ca="1" si="0"/>
        <v>46290</v>
      </c>
      <c r="AJ2" s="10">
        <f t="shared" ca="1" si="0"/>
        <v>46291</v>
      </c>
      <c r="AK2" s="10">
        <f t="shared" ca="1" si="0"/>
        <v>46292</v>
      </c>
      <c r="AL2" s="10">
        <f t="shared" ca="1" si="0"/>
        <v>46293</v>
      </c>
      <c r="AM2" s="10">
        <f t="shared" ca="1" si="0"/>
        <v>46294</v>
      </c>
      <c r="AN2" s="10">
        <f t="shared" ca="1" si="0"/>
        <v>46295</v>
      </c>
      <c r="AO2" s="10">
        <f t="shared" ca="1" si="0"/>
        <v>46296</v>
      </c>
      <c r="AP2" s="9" t="s">
        <v>12</v>
      </c>
      <c r="AQ2" s="7" t="s">
        <v>7</v>
      </c>
    </row>
    <row r="3" spans="1:43" ht="32.25" customHeight="1" x14ac:dyDescent="0.25">
      <c r="A3" s="12">
        <f>IF(B3="","",COUNTA($B$3:B3))</f>
        <v>1</v>
      </c>
      <c r="B3" s="13" t="s">
        <v>13</v>
      </c>
      <c r="C3" s="13"/>
      <c r="D3" s="13" t="s">
        <v>14</v>
      </c>
      <c r="E3" s="14"/>
      <c r="F3" s="14">
        <f>+AQ3+G3-E3</f>
        <v>8</v>
      </c>
      <c r="G3" s="14">
        <f t="shared" ref="G3:G34" si="1">SUM(K3:AO3)</f>
        <v>0</v>
      </c>
      <c r="H3" s="15">
        <v>10</v>
      </c>
      <c r="I3" s="15">
        <f t="shared" ref="I3:I66" si="2">+G3*H3</f>
        <v>0</v>
      </c>
      <c r="J3" s="16" t="s">
        <v>15</v>
      </c>
      <c r="AP3">
        <f>SUM(K3:AO3)</f>
        <v>0</v>
      </c>
      <c r="AQ3" s="14">
        <v>8</v>
      </c>
    </row>
    <row r="4" spans="1:43" ht="24.75" customHeight="1" x14ac:dyDescent="0.25">
      <c r="A4" s="12">
        <f>IF(B4="","",COUNTA($B$3:B4))</f>
        <v>2</v>
      </c>
      <c r="B4" s="13" t="s">
        <v>16</v>
      </c>
      <c r="C4" s="13"/>
      <c r="D4" s="13" t="s">
        <v>14</v>
      </c>
      <c r="E4" s="14"/>
      <c r="F4" s="14">
        <f t="shared" ref="F4:F67" si="3">+AQ4+G4-E4</f>
        <v>60</v>
      </c>
      <c r="G4" s="14">
        <f t="shared" si="1"/>
        <v>0</v>
      </c>
      <c r="H4" s="15"/>
      <c r="I4" s="15">
        <f t="shared" si="2"/>
        <v>0</v>
      </c>
      <c r="J4" s="16" t="s">
        <v>15</v>
      </c>
      <c r="AP4">
        <f t="shared" ref="AP4:AP67" si="4">SUM(K4:AO4)</f>
        <v>0</v>
      </c>
      <c r="AQ4" s="14">
        <v>60</v>
      </c>
    </row>
    <row r="5" spans="1:43" ht="30" customHeight="1" x14ac:dyDescent="0.25">
      <c r="A5" s="12">
        <f>IF(B5="","",COUNTA($B$3:B5))</f>
        <v>3</v>
      </c>
      <c r="B5" s="13" t="s">
        <v>17</v>
      </c>
      <c r="C5" s="13"/>
      <c r="D5" s="13" t="s">
        <v>14</v>
      </c>
      <c r="E5" s="14"/>
      <c r="F5" s="14">
        <f t="shared" si="3"/>
        <v>8</v>
      </c>
      <c r="G5" s="14">
        <f t="shared" si="1"/>
        <v>0</v>
      </c>
      <c r="H5" s="15"/>
      <c r="I5" s="15">
        <f t="shared" si="2"/>
        <v>0</v>
      </c>
      <c r="J5" s="16" t="s">
        <v>15</v>
      </c>
      <c r="AP5">
        <f t="shared" si="4"/>
        <v>0</v>
      </c>
      <c r="AQ5" s="14">
        <v>8</v>
      </c>
    </row>
    <row r="6" spans="1:43" ht="24.75" customHeight="1" x14ac:dyDescent="0.25">
      <c r="A6" s="12">
        <f>IF(B6="","",COUNTA($B$3:B6))</f>
        <v>4</v>
      </c>
      <c r="B6" s="13" t="s">
        <v>18</v>
      </c>
      <c r="C6" s="13"/>
      <c r="D6" s="13" t="s">
        <v>14</v>
      </c>
      <c r="E6" s="14"/>
      <c r="F6" s="14">
        <f t="shared" si="3"/>
        <v>13</v>
      </c>
      <c r="G6" s="14">
        <f t="shared" si="1"/>
        <v>0</v>
      </c>
      <c r="H6" s="15"/>
      <c r="I6" s="15">
        <f t="shared" si="2"/>
        <v>0</v>
      </c>
      <c r="J6" s="16" t="s">
        <v>15</v>
      </c>
      <c r="AP6">
        <f t="shared" si="4"/>
        <v>0</v>
      </c>
      <c r="AQ6" s="14">
        <v>13</v>
      </c>
    </row>
    <row r="7" spans="1:43" ht="25.5" customHeight="1" x14ac:dyDescent="0.25">
      <c r="A7" s="12">
        <f>IF(B7="","",COUNTA($B$3:B7))</f>
        <v>5</v>
      </c>
      <c r="B7" s="13" t="s">
        <v>19</v>
      </c>
      <c r="C7" s="13"/>
      <c r="D7" s="13" t="s">
        <v>14</v>
      </c>
      <c r="E7" s="14"/>
      <c r="F7" s="14">
        <f t="shared" si="3"/>
        <v>3</v>
      </c>
      <c r="G7" s="14">
        <f t="shared" si="1"/>
        <v>0</v>
      </c>
      <c r="H7" s="15"/>
      <c r="I7" s="15">
        <f t="shared" si="2"/>
        <v>0</v>
      </c>
      <c r="J7" s="16" t="s">
        <v>15</v>
      </c>
      <c r="AP7">
        <f t="shared" si="4"/>
        <v>0</v>
      </c>
      <c r="AQ7" s="14">
        <v>3</v>
      </c>
    </row>
    <row r="8" spans="1:43" ht="29.25" customHeight="1" x14ac:dyDescent="0.25">
      <c r="A8" s="12">
        <f>IF(B8="","",COUNTA($B$3:B8))</f>
        <v>6</v>
      </c>
      <c r="B8" s="13" t="s">
        <v>20</v>
      </c>
      <c r="C8" s="13"/>
      <c r="D8" s="13" t="s">
        <v>14</v>
      </c>
      <c r="E8" s="14"/>
      <c r="F8" s="14">
        <f t="shared" si="3"/>
        <v>25</v>
      </c>
      <c r="G8" s="14">
        <f t="shared" si="1"/>
        <v>0</v>
      </c>
      <c r="H8" s="15"/>
      <c r="I8" s="15">
        <f t="shared" si="2"/>
        <v>0</v>
      </c>
      <c r="J8" s="16" t="s">
        <v>15</v>
      </c>
      <c r="AP8">
        <f t="shared" si="4"/>
        <v>0</v>
      </c>
      <c r="AQ8" s="14">
        <v>25</v>
      </c>
    </row>
    <row r="9" spans="1:43" ht="45" customHeight="1" x14ac:dyDescent="0.25">
      <c r="A9" s="12">
        <f>IF(B9="","",COUNTA($B$3:B9))</f>
        <v>7</v>
      </c>
      <c r="B9" s="13" t="s">
        <v>21</v>
      </c>
      <c r="C9" s="13"/>
      <c r="D9" s="13" t="s">
        <v>14</v>
      </c>
      <c r="E9" s="14"/>
      <c r="F9" s="14">
        <f t="shared" si="3"/>
        <v>15</v>
      </c>
      <c r="G9" s="14">
        <f t="shared" si="1"/>
        <v>0</v>
      </c>
      <c r="H9" s="15"/>
      <c r="I9" s="15">
        <f t="shared" si="2"/>
        <v>0</v>
      </c>
      <c r="J9" s="16" t="s">
        <v>15</v>
      </c>
      <c r="AP9">
        <f t="shared" si="4"/>
        <v>0</v>
      </c>
      <c r="AQ9" s="14">
        <v>15</v>
      </c>
    </row>
    <row r="10" spans="1:43" ht="29.25" customHeight="1" x14ac:dyDescent="0.25">
      <c r="A10" s="12">
        <f>IF(B10="","",COUNTA($B$3:B10))</f>
        <v>8</v>
      </c>
      <c r="B10" s="13" t="s">
        <v>22</v>
      </c>
      <c r="C10" s="13"/>
      <c r="D10" s="13" t="s">
        <v>14</v>
      </c>
      <c r="E10" s="14"/>
      <c r="F10" s="14">
        <f t="shared" si="3"/>
        <v>2</v>
      </c>
      <c r="G10" s="14">
        <f t="shared" si="1"/>
        <v>0</v>
      </c>
      <c r="H10" s="15"/>
      <c r="I10" s="15">
        <f t="shared" si="2"/>
        <v>0</v>
      </c>
      <c r="J10" s="16" t="s">
        <v>15</v>
      </c>
      <c r="AP10">
        <f t="shared" si="4"/>
        <v>0</v>
      </c>
      <c r="AQ10" s="14">
        <v>2</v>
      </c>
    </row>
    <row r="11" spans="1:43" ht="30.75" customHeight="1" x14ac:dyDescent="0.25">
      <c r="A11" s="12">
        <f>IF(B11="","",COUNTA($B$3:B11))</f>
        <v>9</v>
      </c>
      <c r="B11" s="13" t="s">
        <v>23</v>
      </c>
      <c r="C11" s="13"/>
      <c r="D11" s="13" t="s">
        <v>14</v>
      </c>
      <c r="E11" s="14"/>
      <c r="F11" s="14">
        <f t="shared" si="3"/>
        <v>4</v>
      </c>
      <c r="G11" s="14">
        <f t="shared" si="1"/>
        <v>0</v>
      </c>
      <c r="H11" s="15"/>
      <c r="I11" s="15">
        <f t="shared" si="2"/>
        <v>0</v>
      </c>
      <c r="J11" s="16" t="s">
        <v>15</v>
      </c>
      <c r="AP11">
        <f t="shared" si="4"/>
        <v>0</v>
      </c>
      <c r="AQ11" s="14">
        <v>4</v>
      </c>
    </row>
    <row r="12" spans="1:43" ht="31.5" customHeight="1" x14ac:dyDescent="0.25">
      <c r="A12" s="12">
        <f>IF(B12="","",COUNTA($B$3:B12))</f>
        <v>10</v>
      </c>
      <c r="B12" s="13" t="s">
        <v>24</v>
      </c>
      <c r="C12" s="13"/>
      <c r="D12" s="13" t="s">
        <v>14</v>
      </c>
      <c r="E12" s="14"/>
      <c r="F12" s="14">
        <f t="shared" si="3"/>
        <v>0</v>
      </c>
      <c r="G12" s="14">
        <f t="shared" si="1"/>
        <v>0</v>
      </c>
      <c r="H12" s="15"/>
      <c r="I12" s="15">
        <f t="shared" si="2"/>
        <v>0</v>
      </c>
      <c r="J12" s="16" t="s">
        <v>15</v>
      </c>
      <c r="AP12">
        <f t="shared" si="4"/>
        <v>0</v>
      </c>
      <c r="AQ12" s="14">
        <v>0</v>
      </c>
    </row>
    <row r="13" spans="1:43" ht="29.25" customHeight="1" x14ac:dyDescent="0.25">
      <c r="A13" s="12">
        <f>IF(B13="","",COUNTA($B$3:B13))</f>
        <v>11</v>
      </c>
      <c r="B13" s="13" t="s">
        <v>25</v>
      </c>
      <c r="C13" s="13"/>
      <c r="D13" s="13" t="s">
        <v>14</v>
      </c>
      <c r="E13" s="14"/>
      <c r="F13" s="14">
        <f t="shared" si="3"/>
        <v>0</v>
      </c>
      <c r="G13" s="14">
        <f t="shared" si="1"/>
        <v>0</v>
      </c>
      <c r="H13" s="15"/>
      <c r="I13" s="15">
        <f t="shared" si="2"/>
        <v>0</v>
      </c>
      <c r="J13" s="16" t="s">
        <v>15</v>
      </c>
      <c r="AP13">
        <f t="shared" si="4"/>
        <v>0</v>
      </c>
      <c r="AQ13" s="14">
        <v>0</v>
      </c>
    </row>
    <row r="14" spans="1:43" ht="24" customHeight="1" x14ac:dyDescent="0.25">
      <c r="A14" s="12">
        <f>IF(B14="","",COUNTA($B$3:B14))</f>
        <v>12</v>
      </c>
      <c r="B14" s="13" t="s">
        <v>26</v>
      </c>
      <c r="C14" s="13"/>
      <c r="D14" s="13" t="s">
        <v>14</v>
      </c>
      <c r="E14" s="14"/>
      <c r="F14" s="14">
        <f t="shared" si="3"/>
        <v>7</v>
      </c>
      <c r="G14" s="14">
        <f t="shared" si="1"/>
        <v>0</v>
      </c>
      <c r="H14" s="15"/>
      <c r="I14" s="15">
        <f t="shared" si="2"/>
        <v>0</v>
      </c>
      <c r="J14" s="16" t="s">
        <v>15</v>
      </c>
      <c r="AP14">
        <f t="shared" si="4"/>
        <v>0</v>
      </c>
      <c r="AQ14" s="14">
        <v>7</v>
      </c>
    </row>
    <row r="15" spans="1:43" ht="40.5" customHeight="1" x14ac:dyDescent="0.25">
      <c r="A15" s="12">
        <f>IF(B15="","",COUNTA($B$3:B15))</f>
        <v>13</v>
      </c>
      <c r="B15" s="18" t="s">
        <v>27</v>
      </c>
      <c r="C15" s="13"/>
      <c r="D15" s="13" t="s">
        <v>14</v>
      </c>
      <c r="E15" s="14"/>
      <c r="F15" s="14">
        <f t="shared" si="3"/>
        <v>6</v>
      </c>
      <c r="G15" s="14">
        <f t="shared" si="1"/>
        <v>0</v>
      </c>
      <c r="H15" s="15"/>
      <c r="I15" s="15">
        <f t="shared" si="2"/>
        <v>0</v>
      </c>
      <c r="J15" s="16" t="s">
        <v>15</v>
      </c>
      <c r="AP15">
        <f t="shared" si="4"/>
        <v>0</v>
      </c>
      <c r="AQ15" s="14">
        <v>6</v>
      </c>
    </row>
    <row r="16" spans="1:43" ht="30" customHeight="1" x14ac:dyDescent="0.25">
      <c r="A16" s="12">
        <f>IF(B16="","",COUNTA($B$3:B16))</f>
        <v>14</v>
      </c>
      <c r="B16" s="13" t="s">
        <v>28</v>
      </c>
      <c r="C16" s="13"/>
      <c r="D16" s="13" t="s">
        <v>14</v>
      </c>
      <c r="E16" s="14"/>
      <c r="F16" s="14">
        <f t="shared" si="3"/>
        <v>3</v>
      </c>
      <c r="G16" s="14">
        <f t="shared" si="1"/>
        <v>0</v>
      </c>
      <c r="H16" s="15"/>
      <c r="I16" s="15">
        <f t="shared" si="2"/>
        <v>0</v>
      </c>
      <c r="J16" s="16" t="s">
        <v>15</v>
      </c>
      <c r="AP16">
        <f t="shared" si="4"/>
        <v>0</v>
      </c>
      <c r="AQ16" s="14">
        <v>3</v>
      </c>
    </row>
    <row r="17" spans="1:43" ht="45.75" customHeight="1" x14ac:dyDescent="0.25">
      <c r="A17" s="12">
        <f>IF(B17="","",COUNTA($B$3:B17))</f>
        <v>15</v>
      </c>
      <c r="B17" s="13" t="s">
        <v>29</v>
      </c>
      <c r="C17" s="13"/>
      <c r="D17" s="13" t="s">
        <v>14</v>
      </c>
      <c r="E17" s="14"/>
      <c r="F17" s="14">
        <f t="shared" si="3"/>
        <v>3</v>
      </c>
      <c r="G17" s="14">
        <f t="shared" si="1"/>
        <v>0</v>
      </c>
      <c r="H17" s="15"/>
      <c r="I17" s="15">
        <f t="shared" si="2"/>
        <v>0</v>
      </c>
      <c r="J17" s="16" t="s">
        <v>15</v>
      </c>
      <c r="AP17">
        <f t="shared" si="4"/>
        <v>0</v>
      </c>
      <c r="AQ17" s="14">
        <v>3</v>
      </c>
    </row>
    <row r="18" spans="1:43" ht="43.5" customHeight="1" x14ac:dyDescent="0.25">
      <c r="A18" s="12">
        <f>IF(B18="","",COUNTA($B$3:B18))</f>
        <v>16</v>
      </c>
      <c r="B18" s="19" t="s">
        <v>30</v>
      </c>
      <c r="C18" s="19"/>
      <c r="D18" s="13" t="s">
        <v>14</v>
      </c>
      <c r="E18" s="20"/>
      <c r="F18" s="14">
        <f t="shared" si="3"/>
        <v>2</v>
      </c>
      <c r="G18" s="14">
        <f t="shared" si="1"/>
        <v>0</v>
      </c>
      <c r="H18" s="21"/>
      <c r="I18" s="15">
        <f t="shared" si="2"/>
        <v>0</v>
      </c>
      <c r="J18" s="16" t="s">
        <v>15</v>
      </c>
      <c r="AP18">
        <f t="shared" si="4"/>
        <v>0</v>
      </c>
      <c r="AQ18" s="14">
        <v>2</v>
      </c>
    </row>
    <row r="19" spans="1:43" ht="28.5" customHeight="1" x14ac:dyDescent="0.25">
      <c r="A19" s="12">
        <f>IF(B19="","",COUNTA($B$3:B19))</f>
        <v>17</v>
      </c>
      <c r="B19" s="13" t="s">
        <v>31</v>
      </c>
      <c r="C19" s="13"/>
      <c r="D19" s="13" t="s">
        <v>14</v>
      </c>
      <c r="E19" s="14">
        <v>4</v>
      </c>
      <c r="F19" s="14">
        <f t="shared" si="3"/>
        <v>42</v>
      </c>
      <c r="G19" s="14">
        <f t="shared" si="1"/>
        <v>0</v>
      </c>
      <c r="H19" s="15"/>
      <c r="I19" s="15">
        <f t="shared" si="2"/>
        <v>0</v>
      </c>
      <c r="J19" s="16" t="s">
        <v>15</v>
      </c>
      <c r="K19" s="22"/>
      <c r="L19" s="23"/>
      <c r="M19" s="23"/>
      <c r="AP19">
        <f t="shared" si="4"/>
        <v>0</v>
      </c>
      <c r="AQ19" s="14">
        <v>46</v>
      </c>
    </row>
    <row r="20" spans="1:43" ht="33.75" customHeight="1" x14ac:dyDescent="0.25">
      <c r="A20" s="12">
        <f>IF(B20="","",COUNTA($B$3:B20))</f>
        <v>18</v>
      </c>
      <c r="B20" s="13" t="s">
        <v>32</v>
      </c>
      <c r="C20" s="13"/>
      <c r="D20" s="13" t="s">
        <v>33</v>
      </c>
      <c r="E20" s="14">
        <v>11</v>
      </c>
      <c r="F20" s="14">
        <f t="shared" si="3"/>
        <v>2</v>
      </c>
      <c r="G20" s="14">
        <f t="shared" si="1"/>
        <v>0</v>
      </c>
      <c r="H20" s="15"/>
      <c r="I20" s="15">
        <f t="shared" si="2"/>
        <v>0</v>
      </c>
      <c r="J20" s="16" t="s">
        <v>15</v>
      </c>
      <c r="K20" s="24"/>
      <c r="AP20">
        <f t="shared" si="4"/>
        <v>0</v>
      </c>
      <c r="AQ20" s="14">
        <v>13</v>
      </c>
    </row>
    <row r="21" spans="1:43" ht="33.75" customHeight="1" x14ac:dyDescent="0.25">
      <c r="A21" s="12">
        <f>IF(B21="","",COUNTA($B$3:B21))</f>
        <v>19</v>
      </c>
      <c r="B21" s="13" t="s">
        <v>34</v>
      </c>
      <c r="C21" s="13"/>
      <c r="D21" s="13" t="s">
        <v>14</v>
      </c>
      <c r="E21" s="14">
        <v>4</v>
      </c>
      <c r="F21" s="14">
        <f t="shared" si="3"/>
        <v>20</v>
      </c>
      <c r="G21" s="14">
        <f t="shared" si="1"/>
        <v>0</v>
      </c>
      <c r="H21" s="15"/>
      <c r="I21" s="15">
        <f t="shared" si="2"/>
        <v>0</v>
      </c>
      <c r="J21" s="16" t="s">
        <v>15</v>
      </c>
      <c r="K21" s="24"/>
      <c r="AP21">
        <f t="shared" si="4"/>
        <v>0</v>
      </c>
      <c r="AQ21" s="14">
        <v>24</v>
      </c>
    </row>
    <row r="22" spans="1:43" ht="28.5" customHeight="1" x14ac:dyDescent="0.25">
      <c r="A22" s="12">
        <f>IF(B22="","",COUNTA($B$3:B22))</f>
        <v>20</v>
      </c>
      <c r="B22" s="13" t="s">
        <v>35</v>
      </c>
      <c r="C22" s="13"/>
      <c r="D22" s="13" t="s">
        <v>14</v>
      </c>
      <c r="E22" s="14"/>
      <c r="F22" s="14">
        <f t="shared" si="3"/>
        <v>5</v>
      </c>
      <c r="G22" s="14">
        <f t="shared" si="1"/>
        <v>0</v>
      </c>
      <c r="H22" s="15"/>
      <c r="I22" s="15">
        <f t="shared" si="2"/>
        <v>0</v>
      </c>
      <c r="J22" s="16" t="s">
        <v>15</v>
      </c>
      <c r="K22" s="24"/>
      <c r="AP22">
        <f t="shared" si="4"/>
        <v>0</v>
      </c>
      <c r="AQ22" s="14">
        <v>5</v>
      </c>
    </row>
    <row r="23" spans="1:43" ht="42" customHeight="1" x14ac:dyDescent="0.25">
      <c r="A23" s="12">
        <f>IF(B23="","",COUNTA($B$3:B23))</f>
        <v>21</v>
      </c>
      <c r="B23" s="13" t="s">
        <v>36</v>
      </c>
      <c r="C23" s="13"/>
      <c r="D23" s="13" t="s">
        <v>14</v>
      </c>
      <c r="E23" s="14"/>
      <c r="F23" s="14">
        <f t="shared" si="3"/>
        <v>3</v>
      </c>
      <c r="G23" s="25">
        <f t="shared" si="1"/>
        <v>0</v>
      </c>
      <c r="H23" s="15"/>
      <c r="I23" s="15">
        <f t="shared" si="2"/>
        <v>0</v>
      </c>
      <c r="J23" s="16" t="s">
        <v>15</v>
      </c>
      <c r="K23" s="24"/>
      <c r="AP23">
        <f t="shared" si="4"/>
        <v>0</v>
      </c>
      <c r="AQ23" s="25">
        <v>3</v>
      </c>
    </row>
    <row r="24" spans="1:43" ht="31.5" customHeight="1" x14ac:dyDescent="0.25">
      <c r="A24" s="12">
        <f>IF(B24="","",COUNTA($B$3:B24))</f>
        <v>22</v>
      </c>
      <c r="B24" s="13" t="s">
        <v>37</v>
      </c>
      <c r="C24" s="13"/>
      <c r="D24" s="13" t="s">
        <v>14</v>
      </c>
      <c r="E24" s="14">
        <v>5</v>
      </c>
      <c r="F24" s="14">
        <f t="shared" si="3"/>
        <v>25</v>
      </c>
      <c r="G24" s="14">
        <f t="shared" si="1"/>
        <v>0</v>
      </c>
      <c r="H24" s="15"/>
      <c r="I24" s="15">
        <f t="shared" si="2"/>
        <v>0</v>
      </c>
      <c r="J24" s="16" t="s">
        <v>15</v>
      </c>
      <c r="K24" s="24"/>
      <c r="AP24">
        <f t="shared" si="4"/>
        <v>0</v>
      </c>
      <c r="AQ24" s="14">
        <v>30</v>
      </c>
    </row>
    <row r="25" spans="1:43" ht="27" customHeight="1" x14ac:dyDescent="0.25">
      <c r="A25" s="12">
        <f>IF(B25="","",COUNTA($B$3:B25))</f>
        <v>23</v>
      </c>
      <c r="B25" s="13" t="s">
        <v>38</v>
      </c>
      <c r="C25" s="13"/>
      <c r="D25" s="13" t="s">
        <v>14</v>
      </c>
      <c r="E25" s="14"/>
      <c r="F25" s="14">
        <f t="shared" si="3"/>
        <v>10</v>
      </c>
      <c r="G25" s="14">
        <f t="shared" si="1"/>
        <v>0</v>
      </c>
      <c r="H25" s="15"/>
      <c r="I25" s="15">
        <f t="shared" si="2"/>
        <v>0</v>
      </c>
      <c r="J25" s="16" t="s">
        <v>39</v>
      </c>
      <c r="K25" s="24"/>
      <c r="AP25">
        <f t="shared" si="4"/>
        <v>0</v>
      </c>
      <c r="AQ25" s="14">
        <v>10</v>
      </c>
    </row>
    <row r="26" spans="1:43" ht="24" customHeight="1" x14ac:dyDescent="0.25">
      <c r="A26" s="12">
        <f>IF(B26="","",COUNTA($B$3:B26))</f>
        <v>24</v>
      </c>
      <c r="B26" s="13" t="s">
        <v>40</v>
      </c>
      <c r="C26" s="13"/>
      <c r="D26" s="13" t="s">
        <v>14</v>
      </c>
      <c r="E26" s="14"/>
      <c r="F26" s="14">
        <f t="shared" si="3"/>
        <v>0</v>
      </c>
      <c r="G26" s="14">
        <f t="shared" si="1"/>
        <v>0</v>
      </c>
      <c r="H26" s="15"/>
      <c r="I26" s="15">
        <f t="shared" si="2"/>
        <v>0</v>
      </c>
      <c r="J26" s="16" t="s">
        <v>39</v>
      </c>
      <c r="K26" s="24"/>
      <c r="AP26">
        <f t="shared" si="4"/>
        <v>0</v>
      </c>
      <c r="AQ26" s="14">
        <v>0</v>
      </c>
    </row>
    <row r="27" spans="1:43" ht="27.75" customHeight="1" x14ac:dyDescent="0.25">
      <c r="A27" s="12">
        <f>IF(B27="","",COUNTA($B$3:B27))</f>
        <v>25</v>
      </c>
      <c r="B27" s="13" t="s">
        <v>41</v>
      </c>
      <c r="C27" s="13"/>
      <c r="D27" s="13" t="s">
        <v>14</v>
      </c>
      <c r="E27" s="14"/>
      <c r="F27" s="14">
        <f t="shared" si="3"/>
        <v>3</v>
      </c>
      <c r="G27" s="14">
        <f t="shared" si="1"/>
        <v>0</v>
      </c>
      <c r="H27" s="15"/>
      <c r="I27" s="15">
        <f t="shared" si="2"/>
        <v>0</v>
      </c>
      <c r="J27" s="16" t="s">
        <v>39</v>
      </c>
      <c r="K27" s="24"/>
      <c r="AP27">
        <f t="shared" si="4"/>
        <v>0</v>
      </c>
      <c r="AQ27" s="14">
        <v>3</v>
      </c>
    </row>
    <row r="28" spans="1:43" ht="29.25" customHeight="1" x14ac:dyDescent="0.25">
      <c r="A28" s="12">
        <f>IF(B28="","",COUNTA($B$3:B28))</f>
        <v>26</v>
      </c>
      <c r="B28" s="13" t="s">
        <v>42</v>
      </c>
      <c r="C28" s="13"/>
      <c r="D28" s="13" t="s">
        <v>14</v>
      </c>
      <c r="E28" s="14"/>
      <c r="F28" s="14">
        <f t="shared" si="3"/>
        <v>0</v>
      </c>
      <c r="G28" s="14">
        <f t="shared" si="1"/>
        <v>0</v>
      </c>
      <c r="H28" s="15"/>
      <c r="I28" s="15">
        <f t="shared" si="2"/>
        <v>0</v>
      </c>
      <c r="J28" s="16" t="s">
        <v>39</v>
      </c>
      <c r="K28" s="24"/>
      <c r="AP28">
        <f t="shared" si="4"/>
        <v>0</v>
      </c>
      <c r="AQ28" s="14">
        <v>0</v>
      </c>
    </row>
    <row r="29" spans="1:43" ht="27.75" customHeight="1" x14ac:dyDescent="0.25">
      <c r="A29" s="12">
        <f>IF(B29="","",COUNTA($B$3:B29))</f>
        <v>27</v>
      </c>
      <c r="B29" s="13" t="s">
        <v>43</v>
      </c>
      <c r="C29" s="13"/>
      <c r="D29" s="13" t="s">
        <v>14</v>
      </c>
      <c r="E29" s="14"/>
      <c r="F29" s="14">
        <f t="shared" si="3"/>
        <v>9</v>
      </c>
      <c r="G29" s="14">
        <f t="shared" si="1"/>
        <v>0</v>
      </c>
      <c r="H29" s="15"/>
      <c r="I29" s="15">
        <f t="shared" si="2"/>
        <v>0</v>
      </c>
      <c r="J29" s="16" t="s">
        <v>39</v>
      </c>
      <c r="K29" s="24"/>
      <c r="AP29">
        <f t="shared" si="4"/>
        <v>0</v>
      </c>
      <c r="AQ29" s="14">
        <v>9</v>
      </c>
    </row>
    <row r="30" spans="1:43" ht="42" customHeight="1" x14ac:dyDescent="0.25">
      <c r="A30" s="12">
        <f>IF(B30="","",COUNTA($B$3:B30))</f>
        <v>28</v>
      </c>
      <c r="B30" s="13" t="s">
        <v>44</v>
      </c>
      <c r="C30" s="13"/>
      <c r="D30" s="13" t="s">
        <v>14</v>
      </c>
      <c r="E30" s="14"/>
      <c r="F30" s="14">
        <f t="shared" si="3"/>
        <v>4</v>
      </c>
      <c r="G30" s="14">
        <f t="shared" si="1"/>
        <v>0</v>
      </c>
      <c r="H30" s="15"/>
      <c r="I30" s="15">
        <f t="shared" si="2"/>
        <v>0</v>
      </c>
      <c r="J30" s="16" t="s">
        <v>39</v>
      </c>
      <c r="K30" s="24"/>
      <c r="AP30">
        <f t="shared" si="4"/>
        <v>0</v>
      </c>
      <c r="AQ30" s="14">
        <v>4</v>
      </c>
    </row>
    <row r="31" spans="1:43" ht="30.75" customHeight="1" x14ac:dyDescent="0.25">
      <c r="A31" s="12">
        <f>IF(B31="","",COUNTA($B$3:B31))</f>
        <v>29</v>
      </c>
      <c r="B31" s="13" t="s">
        <v>45</v>
      </c>
      <c r="C31" s="13"/>
      <c r="D31" s="13" t="s">
        <v>14</v>
      </c>
      <c r="E31" s="14"/>
      <c r="F31" s="14">
        <f t="shared" si="3"/>
        <v>0</v>
      </c>
      <c r="G31" s="14">
        <f t="shared" si="1"/>
        <v>0</v>
      </c>
      <c r="H31" s="15"/>
      <c r="I31" s="15">
        <f t="shared" si="2"/>
        <v>0</v>
      </c>
      <c r="J31" s="16" t="s">
        <v>39</v>
      </c>
      <c r="K31" s="24"/>
      <c r="AP31">
        <f t="shared" si="4"/>
        <v>0</v>
      </c>
      <c r="AQ31" s="14">
        <v>0</v>
      </c>
    </row>
    <row r="32" spans="1:43" ht="29.25" customHeight="1" x14ac:dyDescent="0.25">
      <c r="A32" s="12">
        <f>IF(B32="","",COUNTA($B$3:B32))</f>
        <v>30</v>
      </c>
      <c r="B32" s="13" t="s">
        <v>46</v>
      </c>
      <c r="C32" s="13"/>
      <c r="D32" s="13" t="s">
        <v>14</v>
      </c>
      <c r="E32" s="14"/>
      <c r="F32" s="14">
        <f t="shared" si="3"/>
        <v>8</v>
      </c>
      <c r="G32" s="14">
        <f t="shared" si="1"/>
        <v>0</v>
      </c>
      <c r="H32" s="15"/>
      <c r="I32" s="15">
        <f t="shared" si="2"/>
        <v>0</v>
      </c>
      <c r="J32" s="16" t="s">
        <v>39</v>
      </c>
      <c r="K32" s="24"/>
      <c r="AP32">
        <f t="shared" si="4"/>
        <v>0</v>
      </c>
      <c r="AQ32" s="14">
        <v>8</v>
      </c>
    </row>
    <row r="33" spans="1:43" ht="29.25" customHeight="1" x14ac:dyDescent="0.25">
      <c r="A33" s="12">
        <f>IF(B33="","",COUNTA($B$3:B33))</f>
        <v>31</v>
      </c>
      <c r="B33" s="13" t="s">
        <v>47</v>
      </c>
      <c r="C33" s="13"/>
      <c r="D33" s="13" t="s">
        <v>14</v>
      </c>
      <c r="E33" s="14"/>
      <c r="F33" s="14">
        <f t="shared" si="3"/>
        <v>0</v>
      </c>
      <c r="G33" s="14">
        <f t="shared" si="1"/>
        <v>0</v>
      </c>
      <c r="H33" s="15"/>
      <c r="I33" s="15">
        <f t="shared" si="2"/>
        <v>0</v>
      </c>
      <c r="J33" s="16" t="s">
        <v>39</v>
      </c>
      <c r="K33" s="24"/>
      <c r="AP33">
        <f t="shared" si="4"/>
        <v>0</v>
      </c>
      <c r="AQ33" s="14">
        <v>0</v>
      </c>
    </row>
    <row r="34" spans="1:43" ht="33.75" customHeight="1" x14ac:dyDescent="0.25">
      <c r="A34" s="12">
        <f>IF(B34="","",COUNTA($B$3:B34))</f>
        <v>32</v>
      </c>
      <c r="B34" s="13" t="s">
        <v>48</v>
      </c>
      <c r="C34" s="13"/>
      <c r="D34" s="13" t="s">
        <v>14</v>
      </c>
      <c r="E34" s="14"/>
      <c r="F34" s="14">
        <f t="shared" si="3"/>
        <v>7</v>
      </c>
      <c r="G34" s="14">
        <f t="shared" si="1"/>
        <v>0</v>
      </c>
      <c r="H34" s="15"/>
      <c r="I34" s="15">
        <f t="shared" si="2"/>
        <v>0</v>
      </c>
      <c r="J34" s="16" t="s">
        <v>49</v>
      </c>
      <c r="K34" s="24"/>
      <c r="AP34">
        <f t="shared" si="4"/>
        <v>0</v>
      </c>
      <c r="AQ34" s="14">
        <v>7</v>
      </c>
    </row>
    <row r="35" spans="1:43" ht="54" customHeight="1" x14ac:dyDescent="0.25">
      <c r="A35" s="12">
        <f>IF(B35="","",COUNTA($B$3:B35))</f>
        <v>33</v>
      </c>
      <c r="B35" s="13" t="s">
        <v>50</v>
      </c>
      <c r="C35" s="13"/>
      <c r="D35" s="13" t="s">
        <v>14</v>
      </c>
      <c r="E35" s="14"/>
      <c r="F35" s="14">
        <f t="shared" si="3"/>
        <v>0</v>
      </c>
      <c r="G35" s="14">
        <f t="shared" ref="G35:G69" si="5">SUM(K35:AO35)</f>
        <v>0</v>
      </c>
      <c r="H35" s="15"/>
      <c r="I35" s="15">
        <f t="shared" si="2"/>
        <v>0</v>
      </c>
      <c r="J35" s="16" t="s">
        <v>49</v>
      </c>
      <c r="K35" s="24"/>
      <c r="AP35">
        <f t="shared" si="4"/>
        <v>0</v>
      </c>
      <c r="AQ35" s="14">
        <v>0</v>
      </c>
    </row>
    <row r="36" spans="1:43" ht="30" customHeight="1" x14ac:dyDescent="0.25">
      <c r="A36" s="12">
        <f>IF(B36="","",COUNTA($B$3:B36))</f>
        <v>34</v>
      </c>
      <c r="B36" s="13" t="s">
        <v>51</v>
      </c>
      <c r="C36" s="13"/>
      <c r="D36" s="13" t="s">
        <v>14</v>
      </c>
      <c r="E36" s="14"/>
      <c r="F36" s="14">
        <f t="shared" si="3"/>
        <v>8</v>
      </c>
      <c r="G36" s="14">
        <f t="shared" si="5"/>
        <v>0</v>
      </c>
      <c r="H36" s="15"/>
      <c r="I36" s="15">
        <f t="shared" si="2"/>
        <v>0</v>
      </c>
      <c r="J36" s="16" t="s">
        <v>49</v>
      </c>
      <c r="K36" s="24"/>
      <c r="AP36">
        <f t="shared" si="4"/>
        <v>0</v>
      </c>
      <c r="AQ36" s="14">
        <v>8</v>
      </c>
    </row>
    <row r="37" spans="1:43" ht="30.75" customHeight="1" x14ac:dyDescent="0.25">
      <c r="A37" s="12">
        <f>IF(B37="","",COUNTA($B$3:B37))</f>
        <v>35</v>
      </c>
      <c r="B37" s="13" t="s">
        <v>52</v>
      </c>
      <c r="C37" s="13"/>
      <c r="D37" s="13" t="s">
        <v>14</v>
      </c>
      <c r="E37" s="14"/>
      <c r="F37" s="14">
        <f t="shared" si="3"/>
        <v>3</v>
      </c>
      <c r="G37" s="14">
        <f t="shared" si="5"/>
        <v>0</v>
      </c>
      <c r="H37" s="15"/>
      <c r="I37" s="15">
        <f t="shared" si="2"/>
        <v>0</v>
      </c>
      <c r="J37" s="16" t="s">
        <v>49</v>
      </c>
      <c r="AP37">
        <f t="shared" si="4"/>
        <v>0</v>
      </c>
      <c r="AQ37" s="14">
        <v>3</v>
      </c>
    </row>
    <row r="38" spans="1:43" ht="44.25" customHeight="1" x14ac:dyDescent="0.25">
      <c r="A38" s="12">
        <f>IF(B38="","",COUNTA($B$3:B38))</f>
        <v>36</v>
      </c>
      <c r="B38" s="13" t="s">
        <v>53</v>
      </c>
      <c r="C38" s="13"/>
      <c r="D38" s="13" t="s">
        <v>14</v>
      </c>
      <c r="E38" s="14"/>
      <c r="F38" s="14">
        <f t="shared" si="3"/>
        <v>1</v>
      </c>
      <c r="G38" s="14">
        <f t="shared" si="5"/>
        <v>0</v>
      </c>
      <c r="H38" s="15"/>
      <c r="I38" s="15">
        <f t="shared" si="2"/>
        <v>0</v>
      </c>
      <c r="J38" s="16" t="s">
        <v>49</v>
      </c>
      <c r="AP38">
        <f t="shared" si="4"/>
        <v>0</v>
      </c>
      <c r="AQ38" s="14">
        <v>1</v>
      </c>
    </row>
    <row r="39" spans="1:43" ht="46.5" customHeight="1" x14ac:dyDescent="0.25">
      <c r="A39" s="12">
        <f>IF(B39="","",COUNTA($B$3:B39))</f>
        <v>37</v>
      </c>
      <c r="B39" s="13" t="s">
        <v>54</v>
      </c>
      <c r="C39" s="13"/>
      <c r="D39" s="13" t="s">
        <v>14</v>
      </c>
      <c r="E39" s="14"/>
      <c r="F39" s="14">
        <f t="shared" si="3"/>
        <v>3</v>
      </c>
      <c r="G39" s="14">
        <f t="shared" si="5"/>
        <v>0</v>
      </c>
      <c r="H39" s="15"/>
      <c r="I39" s="15">
        <f t="shared" si="2"/>
        <v>0</v>
      </c>
      <c r="J39" s="16" t="s">
        <v>49</v>
      </c>
      <c r="AP39">
        <f t="shared" si="4"/>
        <v>0</v>
      </c>
      <c r="AQ39" s="14">
        <v>3</v>
      </c>
    </row>
    <row r="40" spans="1:43" ht="27.75" customHeight="1" x14ac:dyDescent="0.25">
      <c r="A40" s="12">
        <f>IF(B40="","",COUNTA($B$3:B40))</f>
        <v>38</v>
      </c>
      <c r="B40" s="13" t="s">
        <v>13</v>
      </c>
      <c r="C40" s="13"/>
      <c r="D40" s="13" t="s">
        <v>14</v>
      </c>
      <c r="E40" s="14"/>
      <c r="F40" s="14">
        <f t="shared" si="3"/>
        <v>1</v>
      </c>
      <c r="G40" s="14">
        <f t="shared" si="5"/>
        <v>0</v>
      </c>
      <c r="H40" s="15">
        <v>34</v>
      </c>
      <c r="I40" s="15">
        <f t="shared" si="2"/>
        <v>0</v>
      </c>
      <c r="J40" s="16" t="s">
        <v>55</v>
      </c>
      <c r="AP40">
        <f t="shared" si="4"/>
        <v>0</v>
      </c>
      <c r="AQ40" s="14">
        <v>1</v>
      </c>
    </row>
    <row r="41" spans="1:43" ht="43.5" customHeight="1" x14ac:dyDescent="0.25">
      <c r="A41" s="12">
        <f>IF(B41="","",COUNTA($B$3:B41))</f>
        <v>39</v>
      </c>
      <c r="B41" s="13" t="s">
        <v>56</v>
      </c>
      <c r="C41" s="13"/>
      <c r="D41" s="13" t="s">
        <v>14</v>
      </c>
      <c r="E41" s="14"/>
      <c r="F41" s="14">
        <f t="shared" si="3"/>
        <v>2</v>
      </c>
      <c r="G41" s="14">
        <f t="shared" si="5"/>
        <v>0</v>
      </c>
      <c r="H41" s="15"/>
      <c r="I41" s="15">
        <f t="shared" si="2"/>
        <v>0</v>
      </c>
      <c r="J41" s="16" t="s">
        <v>55</v>
      </c>
      <c r="AP41">
        <f t="shared" si="4"/>
        <v>0</v>
      </c>
      <c r="AQ41" s="14">
        <v>2</v>
      </c>
    </row>
    <row r="42" spans="1:43" ht="30" customHeight="1" x14ac:dyDescent="0.25">
      <c r="A42" s="12">
        <f>IF(B42="","",COUNTA($B$3:B42))</f>
        <v>40</v>
      </c>
      <c r="B42" s="13" t="s">
        <v>57</v>
      </c>
      <c r="C42" s="13"/>
      <c r="D42" s="13" t="s">
        <v>14</v>
      </c>
      <c r="E42" s="14"/>
      <c r="F42" s="14">
        <f t="shared" si="3"/>
        <v>5</v>
      </c>
      <c r="G42" s="14">
        <f t="shared" si="5"/>
        <v>0</v>
      </c>
      <c r="H42" s="15"/>
      <c r="I42" s="15">
        <f t="shared" si="2"/>
        <v>0</v>
      </c>
      <c r="J42" s="16" t="s">
        <v>55</v>
      </c>
      <c r="AP42">
        <f t="shared" si="4"/>
        <v>0</v>
      </c>
      <c r="AQ42" s="14">
        <v>5</v>
      </c>
    </row>
    <row r="43" spans="1:43" ht="35.25" customHeight="1" x14ac:dyDescent="0.25">
      <c r="A43" s="12">
        <f>IF(B43="","",COUNTA($B$3:B43))</f>
        <v>41</v>
      </c>
      <c r="B43" s="13" t="s">
        <v>58</v>
      </c>
      <c r="C43" s="13"/>
      <c r="D43" s="13" t="s">
        <v>14</v>
      </c>
      <c r="E43" s="14"/>
      <c r="F43" s="14">
        <f t="shared" si="3"/>
        <v>3</v>
      </c>
      <c r="G43" s="14">
        <f t="shared" si="5"/>
        <v>0</v>
      </c>
      <c r="H43" s="15"/>
      <c r="I43" s="15">
        <f t="shared" si="2"/>
        <v>0</v>
      </c>
      <c r="J43" s="16" t="s">
        <v>55</v>
      </c>
      <c r="AP43">
        <f t="shared" si="4"/>
        <v>0</v>
      </c>
      <c r="AQ43" s="14">
        <v>3</v>
      </c>
    </row>
    <row r="44" spans="1:43" ht="31.5" customHeight="1" x14ac:dyDescent="0.25">
      <c r="A44" s="12">
        <f>IF(B44="","",COUNTA($B$3:B44))</f>
        <v>42</v>
      </c>
      <c r="B44" s="13" t="s">
        <v>59</v>
      </c>
      <c r="C44" s="13"/>
      <c r="D44" s="13" t="s">
        <v>14</v>
      </c>
      <c r="E44" s="14"/>
      <c r="F44" s="14">
        <f t="shared" si="3"/>
        <v>0</v>
      </c>
      <c r="G44" s="14">
        <f t="shared" si="5"/>
        <v>0</v>
      </c>
      <c r="H44" s="15"/>
      <c r="I44" s="15">
        <f t="shared" si="2"/>
        <v>0</v>
      </c>
      <c r="J44" s="16" t="s">
        <v>55</v>
      </c>
      <c r="AP44">
        <f t="shared" si="4"/>
        <v>0</v>
      </c>
      <c r="AQ44" s="14">
        <v>0</v>
      </c>
    </row>
    <row r="45" spans="1:43" ht="25.5" customHeight="1" x14ac:dyDescent="0.25">
      <c r="A45" s="12">
        <f>IF(B45="","",COUNTA($B$3:B45))</f>
        <v>43</v>
      </c>
      <c r="B45" s="13" t="s">
        <v>60</v>
      </c>
      <c r="C45" s="13"/>
      <c r="D45" s="13" t="s">
        <v>14</v>
      </c>
      <c r="E45" s="14"/>
      <c r="F45" s="14">
        <f t="shared" si="3"/>
        <v>1</v>
      </c>
      <c r="G45" s="14">
        <f t="shared" si="5"/>
        <v>0</v>
      </c>
      <c r="H45" s="15"/>
      <c r="I45" s="15">
        <f t="shared" si="2"/>
        <v>0</v>
      </c>
      <c r="J45" s="16" t="s">
        <v>55</v>
      </c>
      <c r="AP45">
        <f t="shared" si="4"/>
        <v>0</v>
      </c>
      <c r="AQ45" s="14">
        <v>1</v>
      </c>
    </row>
    <row r="46" spans="1:43" ht="45" customHeight="1" x14ac:dyDescent="0.25">
      <c r="A46" s="12">
        <f>IF(B46="","",COUNTA($B$3:B46))</f>
        <v>44</v>
      </c>
      <c r="B46" s="13" t="s">
        <v>61</v>
      </c>
      <c r="C46" s="13"/>
      <c r="D46" s="13" t="s">
        <v>14</v>
      </c>
      <c r="E46" s="14"/>
      <c r="F46" s="14">
        <f t="shared" si="3"/>
        <v>0</v>
      </c>
      <c r="G46" s="14">
        <f t="shared" si="5"/>
        <v>0</v>
      </c>
      <c r="H46" s="15">
        <v>30</v>
      </c>
      <c r="I46" s="15">
        <f t="shared" si="2"/>
        <v>0</v>
      </c>
      <c r="J46" s="16" t="s">
        <v>15</v>
      </c>
      <c r="AP46">
        <f t="shared" si="4"/>
        <v>0</v>
      </c>
      <c r="AQ46" s="14">
        <v>0</v>
      </c>
    </row>
    <row r="47" spans="1:43" ht="25.5" customHeight="1" x14ac:dyDescent="0.25">
      <c r="A47" s="12">
        <f>IF(B47="","",COUNTA($B$3:B47))</f>
        <v>45</v>
      </c>
      <c r="B47" s="13" t="s">
        <v>62</v>
      </c>
      <c r="C47" s="13"/>
      <c r="D47" s="13" t="s">
        <v>14</v>
      </c>
      <c r="E47" s="14"/>
      <c r="F47" s="14">
        <f t="shared" si="3"/>
        <v>0</v>
      </c>
      <c r="G47" s="14">
        <f t="shared" si="5"/>
        <v>0</v>
      </c>
      <c r="H47" s="15">
        <v>0.65</v>
      </c>
      <c r="I47" s="15">
        <f t="shared" si="2"/>
        <v>0</v>
      </c>
      <c r="J47" s="16" t="s">
        <v>63</v>
      </c>
      <c r="AP47">
        <f t="shared" si="4"/>
        <v>0</v>
      </c>
      <c r="AQ47" s="14">
        <v>0</v>
      </c>
    </row>
    <row r="48" spans="1:43" ht="29.25" customHeight="1" x14ac:dyDescent="0.25">
      <c r="A48" s="12">
        <f>IF(B48="","",COUNTA($B$3:B48))</f>
        <v>46</v>
      </c>
      <c r="B48" s="13" t="s">
        <v>64</v>
      </c>
      <c r="C48" s="13"/>
      <c r="D48" s="13" t="s">
        <v>14</v>
      </c>
      <c r="E48" s="14"/>
      <c r="F48" s="14">
        <f t="shared" si="3"/>
        <v>4</v>
      </c>
      <c r="G48" s="14">
        <f t="shared" si="5"/>
        <v>0</v>
      </c>
      <c r="H48" s="15">
        <v>6.5</v>
      </c>
      <c r="I48" s="15">
        <f t="shared" si="2"/>
        <v>0</v>
      </c>
      <c r="J48" s="16" t="s">
        <v>65</v>
      </c>
      <c r="AP48">
        <f t="shared" si="4"/>
        <v>0</v>
      </c>
      <c r="AQ48" s="14">
        <v>4</v>
      </c>
    </row>
    <row r="49" spans="1:43" ht="37.5" customHeight="1" x14ac:dyDescent="0.25">
      <c r="A49" s="12">
        <f>IF(B49="","",COUNTA($B$3:B49))</f>
        <v>47</v>
      </c>
      <c r="B49" s="13" t="s">
        <v>66</v>
      </c>
      <c r="C49" s="13"/>
      <c r="D49" s="13" t="s">
        <v>14</v>
      </c>
      <c r="E49" s="14"/>
      <c r="F49" s="14">
        <f t="shared" si="3"/>
        <v>3</v>
      </c>
      <c r="G49" s="14">
        <f t="shared" si="5"/>
        <v>0</v>
      </c>
      <c r="H49" s="15">
        <v>3.7</v>
      </c>
      <c r="I49" s="15">
        <f t="shared" si="2"/>
        <v>0</v>
      </c>
      <c r="J49" s="16" t="s">
        <v>65</v>
      </c>
      <c r="AP49">
        <f t="shared" si="4"/>
        <v>0</v>
      </c>
      <c r="AQ49" s="14">
        <v>3</v>
      </c>
    </row>
    <row r="50" spans="1:43" ht="45" customHeight="1" x14ac:dyDescent="0.25">
      <c r="A50" s="12">
        <f>IF(B50="","",COUNTA($B$3:B50))</f>
        <v>48</v>
      </c>
      <c r="B50" s="13" t="s">
        <v>67</v>
      </c>
      <c r="C50" s="13"/>
      <c r="D50" s="13" t="s">
        <v>14</v>
      </c>
      <c r="E50" s="14"/>
      <c r="F50" s="14">
        <f t="shared" si="3"/>
        <v>3</v>
      </c>
      <c r="G50" s="14">
        <f t="shared" si="5"/>
        <v>0</v>
      </c>
      <c r="H50" s="15">
        <v>18</v>
      </c>
      <c r="I50" s="15">
        <f t="shared" si="2"/>
        <v>0</v>
      </c>
      <c r="J50" s="16" t="s">
        <v>39</v>
      </c>
      <c r="AP50">
        <f t="shared" si="4"/>
        <v>0</v>
      </c>
      <c r="AQ50" s="14">
        <v>3</v>
      </c>
    </row>
    <row r="51" spans="1:43" ht="37.5" customHeight="1" x14ac:dyDescent="0.25">
      <c r="A51" s="12">
        <f>IF(B51="","",COUNTA($B$3:B51))</f>
        <v>49</v>
      </c>
      <c r="B51" s="13" t="s">
        <v>68</v>
      </c>
      <c r="C51" s="13"/>
      <c r="D51" s="13" t="s">
        <v>14</v>
      </c>
      <c r="E51" s="14"/>
      <c r="F51" s="14">
        <f t="shared" si="3"/>
        <v>0</v>
      </c>
      <c r="G51" s="14">
        <f t="shared" si="5"/>
        <v>0</v>
      </c>
      <c r="H51" s="15">
        <v>3</v>
      </c>
      <c r="I51" s="15">
        <f t="shared" si="2"/>
        <v>0</v>
      </c>
      <c r="J51" s="16" t="s">
        <v>63</v>
      </c>
      <c r="AP51">
        <f t="shared" si="4"/>
        <v>0</v>
      </c>
      <c r="AQ51" s="14">
        <v>0</v>
      </c>
    </row>
    <row r="52" spans="1:43" ht="30.75" customHeight="1" x14ac:dyDescent="0.25">
      <c r="A52" s="12">
        <f>IF(B52="","",COUNTA($B$3:B52))</f>
        <v>50</v>
      </c>
      <c r="B52" s="13" t="s">
        <v>13</v>
      </c>
      <c r="C52" s="13"/>
      <c r="D52" s="13" t="s">
        <v>14</v>
      </c>
      <c r="E52" s="14"/>
      <c r="F52" s="14">
        <f t="shared" si="3"/>
        <v>0</v>
      </c>
      <c r="G52" s="14">
        <f t="shared" si="5"/>
        <v>0</v>
      </c>
      <c r="H52" s="15">
        <v>34</v>
      </c>
      <c r="I52" s="15">
        <f t="shared" si="2"/>
        <v>0</v>
      </c>
      <c r="J52" s="16" t="s">
        <v>55</v>
      </c>
      <c r="AP52">
        <f t="shared" si="4"/>
        <v>0</v>
      </c>
      <c r="AQ52" s="14">
        <v>0</v>
      </c>
    </row>
    <row r="53" spans="1:43" ht="31.5" customHeight="1" x14ac:dyDescent="0.25">
      <c r="A53" s="12">
        <f>IF(B53="","",COUNTA($B$3:B53))</f>
        <v>51</v>
      </c>
      <c r="B53" s="13" t="s">
        <v>69</v>
      </c>
      <c r="C53" s="13"/>
      <c r="D53" s="13" t="s">
        <v>33</v>
      </c>
      <c r="E53" s="14"/>
      <c r="F53" s="14">
        <f t="shared" si="3"/>
        <v>0</v>
      </c>
      <c r="G53" s="26">
        <f t="shared" si="5"/>
        <v>0</v>
      </c>
      <c r="H53" s="15">
        <v>63</v>
      </c>
      <c r="I53" s="15">
        <f t="shared" si="2"/>
        <v>0</v>
      </c>
      <c r="J53" s="16" t="s">
        <v>65</v>
      </c>
      <c r="AP53">
        <f t="shared" si="4"/>
        <v>0</v>
      </c>
      <c r="AQ53" s="26">
        <v>0</v>
      </c>
    </row>
    <row r="54" spans="1:43" ht="34.5" customHeight="1" x14ac:dyDescent="0.25">
      <c r="A54" s="12">
        <f>IF(B54="","",COUNTA($B$3:B54))</f>
        <v>52</v>
      </c>
      <c r="B54" s="13" t="s">
        <v>70</v>
      </c>
      <c r="C54" s="13"/>
      <c r="D54" s="13" t="s">
        <v>33</v>
      </c>
      <c r="E54" s="14"/>
      <c r="F54" s="14">
        <f t="shared" si="3"/>
        <v>0</v>
      </c>
      <c r="G54" s="14">
        <f t="shared" si="5"/>
        <v>0</v>
      </c>
      <c r="H54" s="15">
        <v>0.7</v>
      </c>
      <c r="I54" s="15">
        <f t="shared" si="2"/>
        <v>0</v>
      </c>
      <c r="J54" s="16" t="s">
        <v>71</v>
      </c>
      <c r="AP54">
        <f t="shared" si="4"/>
        <v>0</v>
      </c>
      <c r="AQ54" s="14">
        <v>0</v>
      </c>
    </row>
    <row r="55" spans="1:43" ht="32.25" customHeight="1" x14ac:dyDescent="0.25">
      <c r="A55" s="12">
        <f>IF(B55="","",COUNTA($B$3:B55))</f>
        <v>53</v>
      </c>
      <c r="B55" s="13" t="s">
        <v>72</v>
      </c>
      <c r="C55" s="13"/>
      <c r="D55" s="13" t="s">
        <v>14</v>
      </c>
      <c r="E55" s="14"/>
      <c r="F55" s="14">
        <f t="shared" si="3"/>
        <v>100</v>
      </c>
      <c r="G55" s="14">
        <f t="shared" si="5"/>
        <v>0</v>
      </c>
      <c r="H55" s="15">
        <v>0.2</v>
      </c>
      <c r="I55" s="15">
        <f t="shared" si="2"/>
        <v>0</v>
      </c>
      <c r="J55" s="16" t="s">
        <v>71</v>
      </c>
      <c r="AP55">
        <f t="shared" si="4"/>
        <v>0</v>
      </c>
      <c r="AQ55" s="14">
        <v>100</v>
      </c>
    </row>
    <row r="56" spans="1:43" ht="43.5" customHeight="1" x14ac:dyDescent="0.25">
      <c r="A56" s="12">
        <f>IF(B56="","",COUNTA($B$3:B56))</f>
        <v>54</v>
      </c>
      <c r="B56" s="13" t="s">
        <v>73</v>
      </c>
      <c r="C56" s="13"/>
      <c r="D56" s="13" t="s">
        <v>14</v>
      </c>
      <c r="E56" s="14"/>
      <c r="F56" s="14">
        <f t="shared" si="3"/>
        <v>15</v>
      </c>
      <c r="G56" s="14">
        <f t="shared" si="5"/>
        <v>0</v>
      </c>
      <c r="H56" s="15">
        <v>0.65</v>
      </c>
      <c r="I56" s="15">
        <f t="shared" si="2"/>
        <v>0</v>
      </c>
      <c r="J56" s="16" t="s">
        <v>15</v>
      </c>
      <c r="AP56">
        <f t="shared" si="4"/>
        <v>0</v>
      </c>
      <c r="AQ56" s="14">
        <v>15</v>
      </c>
    </row>
    <row r="57" spans="1:43" ht="32.25" customHeight="1" x14ac:dyDescent="0.25">
      <c r="A57" s="12">
        <f>IF(B57="","",COUNTA($B$3:B57))</f>
        <v>55</v>
      </c>
      <c r="B57" s="13" t="s">
        <v>74</v>
      </c>
      <c r="C57" s="13"/>
      <c r="D57" s="13" t="s">
        <v>14</v>
      </c>
      <c r="E57" s="14"/>
      <c r="F57" s="14">
        <f t="shared" si="3"/>
        <v>5</v>
      </c>
      <c r="G57" s="14">
        <f t="shared" si="5"/>
        <v>0</v>
      </c>
      <c r="H57" s="15">
        <v>10</v>
      </c>
      <c r="I57" s="15">
        <f t="shared" si="2"/>
        <v>0</v>
      </c>
      <c r="J57" s="16" t="s">
        <v>55</v>
      </c>
      <c r="AP57">
        <f t="shared" si="4"/>
        <v>0</v>
      </c>
      <c r="AQ57" s="14">
        <v>5</v>
      </c>
    </row>
    <row r="58" spans="1:43" ht="33" customHeight="1" x14ac:dyDescent="0.25">
      <c r="A58" s="12">
        <f>IF(B58="","",COUNTA($B$3:B58))</f>
        <v>56</v>
      </c>
      <c r="B58" s="13" t="s">
        <v>75</v>
      </c>
      <c r="C58" s="13"/>
      <c r="D58" s="13" t="s">
        <v>14</v>
      </c>
      <c r="E58" s="14"/>
      <c r="F58" s="14">
        <f t="shared" si="3"/>
        <v>10</v>
      </c>
      <c r="G58" s="14">
        <f t="shared" si="5"/>
        <v>0</v>
      </c>
      <c r="H58" s="15">
        <v>0.2</v>
      </c>
      <c r="I58" s="15">
        <f t="shared" si="2"/>
        <v>0</v>
      </c>
      <c r="J58" s="16" t="s">
        <v>55</v>
      </c>
      <c r="AP58">
        <f t="shared" si="4"/>
        <v>0</v>
      </c>
      <c r="AQ58" s="14">
        <v>10</v>
      </c>
    </row>
    <row r="59" spans="1:43" ht="48.75" customHeight="1" x14ac:dyDescent="0.25">
      <c r="A59" s="12">
        <f>IF(B59="","",COUNTA($B$3:B59))</f>
        <v>57</v>
      </c>
      <c r="B59" s="13" t="s">
        <v>76</v>
      </c>
      <c r="C59" s="13"/>
      <c r="D59" s="13" t="s">
        <v>14</v>
      </c>
      <c r="E59" s="14"/>
      <c r="F59" s="14">
        <f t="shared" si="3"/>
        <v>0</v>
      </c>
      <c r="G59" s="14">
        <f t="shared" si="5"/>
        <v>0</v>
      </c>
      <c r="H59" s="15"/>
      <c r="I59" s="15">
        <f t="shared" si="2"/>
        <v>0</v>
      </c>
      <c r="J59" s="16" t="s">
        <v>77</v>
      </c>
      <c r="AP59">
        <f t="shared" si="4"/>
        <v>0</v>
      </c>
      <c r="AQ59" s="14">
        <v>0</v>
      </c>
    </row>
    <row r="60" spans="1:43" ht="29.25" customHeight="1" x14ac:dyDescent="0.25">
      <c r="A60" s="12">
        <f>IF(B60="","",COUNTA($B$3:B60))</f>
        <v>58</v>
      </c>
      <c r="B60" s="13" t="s">
        <v>78</v>
      </c>
      <c r="C60" s="13"/>
      <c r="D60" s="13" t="s">
        <v>14</v>
      </c>
      <c r="E60" s="14"/>
      <c r="F60" s="14">
        <f t="shared" si="3"/>
        <v>5</v>
      </c>
      <c r="G60" s="14">
        <f t="shared" si="5"/>
        <v>0</v>
      </c>
      <c r="H60" s="15"/>
      <c r="I60" s="15">
        <f t="shared" si="2"/>
        <v>0</v>
      </c>
      <c r="J60" s="16" t="s">
        <v>77</v>
      </c>
      <c r="AP60">
        <f t="shared" si="4"/>
        <v>0</v>
      </c>
      <c r="AQ60" s="14">
        <v>5</v>
      </c>
    </row>
    <row r="61" spans="1:43" ht="28.5" customHeight="1" x14ac:dyDescent="0.25">
      <c r="A61" s="12">
        <f>IF(B61="","",COUNTA($B$3:B61))</f>
        <v>59</v>
      </c>
      <c r="B61" s="13" t="s">
        <v>79</v>
      </c>
      <c r="C61" s="13"/>
      <c r="D61" s="13" t="s">
        <v>14</v>
      </c>
      <c r="E61" s="14"/>
      <c r="F61" s="14">
        <f t="shared" si="3"/>
        <v>4</v>
      </c>
      <c r="G61" s="14">
        <f t="shared" si="5"/>
        <v>0</v>
      </c>
      <c r="H61" s="15"/>
      <c r="I61" s="15">
        <f t="shared" si="2"/>
        <v>0</v>
      </c>
      <c r="J61" s="16" t="s">
        <v>77</v>
      </c>
      <c r="AP61">
        <f t="shared" si="4"/>
        <v>0</v>
      </c>
      <c r="AQ61" s="14">
        <v>4</v>
      </c>
    </row>
    <row r="62" spans="1:43" ht="42.75" customHeight="1" x14ac:dyDescent="0.25">
      <c r="A62" s="12">
        <f>IF(B62="","",COUNTA($B$3:B62))</f>
        <v>60</v>
      </c>
      <c r="B62" s="13" t="s">
        <v>80</v>
      </c>
      <c r="C62" s="13"/>
      <c r="D62" s="13" t="s">
        <v>14</v>
      </c>
      <c r="E62" s="14"/>
      <c r="F62" s="14">
        <f t="shared" si="3"/>
        <v>1</v>
      </c>
      <c r="G62" s="14">
        <f t="shared" si="5"/>
        <v>0</v>
      </c>
      <c r="H62" s="15"/>
      <c r="I62" s="15">
        <f t="shared" si="2"/>
        <v>0</v>
      </c>
      <c r="J62" s="16" t="s">
        <v>77</v>
      </c>
      <c r="AP62">
        <f t="shared" si="4"/>
        <v>0</v>
      </c>
      <c r="AQ62" s="14">
        <v>1</v>
      </c>
    </row>
    <row r="63" spans="1:43" ht="51" customHeight="1" x14ac:dyDescent="0.25">
      <c r="A63" s="12">
        <f>IF(B63="","",COUNTA($B$3:B63))</f>
        <v>61</v>
      </c>
      <c r="B63" s="13" t="s">
        <v>81</v>
      </c>
      <c r="C63" s="13"/>
      <c r="D63" s="13" t="s">
        <v>14</v>
      </c>
      <c r="E63" s="14"/>
      <c r="F63" s="14">
        <f t="shared" si="3"/>
        <v>7</v>
      </c>
      <c r="G63" s="14">
        <f t="shared" si="5"/>
        <v>0</v>
      </c>
      <c r="H63" s="15"/>
      <c r="I63" s="15">
        <f t="shared" si="2"/>
        <v>0</v>
      </c>
      <c r="J63" s="16" t="s">
        <v>77</v>
      </c>
      <c r="AP63">
        <f t="shared" si="4"/>
        <v>0</v>
      </c>
      <c r="AQ63" s="14">
        <v>7</v>
      </c>
    </row>
    <row r="64" spans="1:43" ht="30" customHeight="1" x14ac:dyDescent="0.25">
      <c r="A64" s="12">
        <f>IF(B64="","",COUNTA($B$3:B64))</f>
        <v>62</v>
      </c>
      <c r="B64" s="13" t="s">
        <v>82</v>
      </c>
      <c r="C64" s="13"/>
      <c r="D64" s="13" t="s">
        <v>14</v>
      </c>
      <c r="E64" s="14"/>
      <c r="F64" s="14">
        <f t="shared" si="3"/>
        <v>6</v>
      </c>
      <c r="G64" s="14">
        <f t="shared" si="5"/>
        <v>0</v>
      </c>
      <c r="H64" s="15"/>
      <c r="I64" s="15">
        <f t="shared" si="2"/>
        <v>0</v>
      </c>
      <c r="J64" s="16" t="s">
        <v>77</v>
      </c>
      <c r="AP64">
        <f t="shared" si="4"/>
        <v>0</v>
      </c>
      <c r="AQ64" s="14">
        <v>6</v>
      </c>
    </row>
    <row r="65" spans="1:43" ht="34.5" customHeight="1" x14ac:dyDescent="0.25">
      <c r="A65" s="12">
        <f>IF(B65="","",COUNTA($B$3:B65))</f>
        <v>63</v>
      </c>
      <c r="B65" s="13" t="s">
        <v>83</v>
      </c>
      <c r="C65" s="13"/>
      <c r="D65" s="13" t="s">
        <v>14</v>
      </c>
      <c r="E65" s="14"/>
      <c r="F65" s="14">
        <f t="shared" si="3"/>
        <v>1</v>
      </c>
      <c r="G65" s="14">
        <f t="shared" si="5"/>
        <v>0</v>
      </c>
      <c r="H65" s="15"/>
      <c r="I65" s="15">
        <f t="shared" si="2"/>
        <v>0</v>
      </c>
      <c r="J65" s="16" t="s">
        <v>84</v>
      </c>
      <c r="AP65">
        <f t="shared" si="4"/>
        <v>0</v>
      </c>
      <c r="AQ65" s="14">
        <v>1</v>
      </c>
    </row>
    <row r="66" spans="1:43" ht="35.25" customHeight="1" x14ac:dyDescent="0.25">
      <c r="A66" s="12">
        <f>IF(B66="","",COUNTA($B$3:B66))</f>
        <v>64</v>
      </c>
      <c r="B66" s="13" t="s">
        <v>85</v>
      </c>
      <c r="C66" s="13"/>
      <c r="D66" s="13" t="s">
        <v>14</v>
      </c>
      <c r="E66" s="14"/>
      <c r="F66" s="14">
        <f t="shared" si="3"/>
        <v>1</v>
      </c>
      <c r="G66" s="14">
        <f t="shared" si="5"/>
        <v>0</v>
      </c>
      <c r="H66" s="15"/>
      <c r="I66" s="15">
        <f t="shared" si="2"/>
        <v>0</v>
      </c>
      <c r="J66" s="16" t="s">
        <v>84</v>
      </c>
      <c r="AP66">
        <f t="shared" si="4"/>
        <v>0</v>
      </c>
      <c r="AQ66" s="14">
        <v>1</v>
      </c>
    </row>
    <row r="67" spans="1:43" ht="46.5" customHeight="1" x14ac:dyDescent="0.25">
      <c r="A67" s="12">
        <f>IF(B67="","",COUNTA($B$3:B67))</f>
        <v>65</v>
      </c>
      <c r="B67" s="13" t="s">
        <v>86</v>
      </c>
      <c r="C67" s="13"/>
      <c r="D67" s="13" t="s">
        <v>14</v>
      </c>
      <c r="E67" s="14"/>
      <c r="F67" s="14">
        <f t="shared" si="3"/>
        <v>2</v>
      </c>
      <c r="G67" s="14">
        <f t="shared" si="5"/>
        <v>0</v>
      </c>
      <c r="H67" s="15"/>
      <c r="I67" s="15">
        <f t="shared" ref="I67:I79" si="6">+G67*H67</f>
        <v>0</v>
      </c>
      <c r="J67" s="16" t="s">
        <v>84</v>
      </c>
      <c r="AP67">
        <f t="shared" si="4"/>
        <v>0</v>
      </c>
      <c r="AQ67" s="14">
        <v>2</v>
      </c>
    </row>
    <row r="68" spans="1:43" ht="34.5" customHeight="1" x14ac:dyDescent="0.25">
      <c r="A68" s="12">
        <f>IF(B68="","",COUNTA($B$3:B68))</f>
        <v>66</v>
      </c>
      <c r="B68" s="13" t="s">
        <v>87</v>
      </c>
      <c r="C68" s="13"/>
      <c r="D68" s="13" t="s">
        <v>14</v>
      </c>
      <c r="E68" s="14"/>
      <c r="F68" s="14">
        <f t="shared" ref="F68:F82" si="7">+AQ68+G68-E68</f>
        <v>30</v>
      </c>
      <c r="G68" s="14">
        <f t="shared" si="5"/>
        <v>0</v>
      </c>
      <c r="H68" s="15"/>
      <c r="I68" s="15">
        <f t="shared" si="6"/>
        <v>0</v>
      </c>
      <c r="J68" s="16" t="s">
        <v>63</v>
      </c>
      <c r="AP68">
        <f t="shared" ref="AP68:AP70" si="8">SUM(K68:AO68)</f>
        <v>0</v>
      </c>
      <c r="AQ68" s="14">
        <v>30</v>
      </c>
    </row>
    <row r="69" spans="1:43" ht="32.25" customHeight="1" x14ac:dyDescent="0.25">
      <c r="A69" s="12">
        <f>IF(B69="","",COUNTA($B$3:B69))</f>
        <v>67</v>
      </c>
      <c r="B69" s="13" t="s">
        <v>88</v>
      </c>
      <c r="C69" s="13"/>
      <c r="D69" s="13" t="s">
        <v>33</v>
      </c>
      <c r="E69" s="14"/>
      <c r="F69" s="14">
        <f t="shared" si="7"/>
        <v>1</v>
      </c>
      <c r="G69" s="27">
        <f t="shared" si="5"/>
        <v>0</v>
      </c>
      <c r="H69" s="15"/>
      <c r="I69" s="15">
        <f t="shared" si="6"/>
        <v>0</v>
      </c>
      <c r="J69" s="16" t="s">
        <v>89</v>
      </c>
      <c r="AP69">
        <f t="shared" si="8"/>
        <v>0</v>
      </c>
      <c r="AQ69" s="27">
        <v>1</v>
      </c>
    </row>
    <row r="70" spans="1:43" ht="32.25" customHeight="1" x14ac:dyDescent="0.25">
      <c r="A70" s="28">
        <f>IF(B70="","",COUNTA($B$3:B70))</f>
        <v>68</v>
      </c>
      <c r="B70" s="19" t="s">
        <v>90</v>
      </c>
      <c r="C70" s="19"/>
      <c r="D70" s="19" t="s">
        <v>14</v>
      </c>
      <c r="E70" s="20"/>
      <c r="F70" s="14">
        <f t="shared" si="7"/>
        <v>0</v>
      </c>
      <c r="G70" s="20">
        <f t="shared" ref="G70:G78" si="9">SUM(L70:AP70)</f>
        <v>0</v>
      </c>
      <c r="H70" s="21">
        <v>15</v>
      </c>
      <c r="I70" s="21">
        <f t="shared" si="6"/>
        <v>0</v>
      </c>
      <c r="J70" s="29" t="s">
        <v>39</v>
      </c>
      <c r="AQ70" s="14">
        <v>0</v>
      </c>
    </row>
    <row r="71" spans="1:43" ht="32.25" customHeight="1" x14ac:dyDescent="0.25">
      <c r="A71" s="28">
        <f>IF(B71="","",COUNTA($B$3:B71))</f>
        <v>69</v>
      </c>
      <c r="B71" s="13" t="s">
        <v>91</v>
      </c>
      <c r="C71" s="13"/>
      <c r="D71" s="13" t="s">
        <v>14</v>
      </c>
      <c r="E71" s="14"/>
      <c r="F71" s="14">
        <f t="shared" si="7"/>
        <v>0</v>
      </c>
      <c r="G71" s="14">
        <f t="shared" si="9"/>
        <v>0</v>
      </c>
      <c r="H71" s="15">
        <v>35</v>
      </c>
      <c r="I71" s="15">
        <f t="shared" si="6"/>
        <v>0</v>
      </c>
      <c r="J71" s="16" t="s">
        <v>92</v>
      </c>
      <c r="AQ71" s="14">
        <v>0</v>
      </c>
    </row>
    <row r="72" spans="1:43" ht="32.25" customHeight="1" x14ac:dyDescent="0.25">
      <c r="A72" s="28">
        <f>IF(B72="","",COUNTA($B$3:B72))</f>
        <v>70</v>
      </c>
      <c r="B72" s="13" t="s">
        <v>93</v>
      </c>
      <c r="C72" s="13"/>
      <c r="D72" s="13" t="s">
        <v>14</v>
      </c>
      <c r="E72" s="14"/>
      <c r="F72" s="14">
        <f t="shared" si="7"/>
        <v>14</v>
      </c>
      <c r="G72" s="14">
        <f t="shared" si="9"/>
        <v>0</v>
      </c>
      <c r="H72" s="15">
        <v>0.5</v>
      </c>
      <c r="I72" s="15">
        <f t="shared" si="6"/>
        <v>0</v>
      </c>
      <c r="J72" s="16" t="s">
        <v>63</v>
      </c>
      <c r="AQ72" s="14">
        <v>14</v>
      </c>
    </row>
    <row r="73" spans="1:43" ht="32.25" customHeight="1" x14ac:dyDescent="0.25">
      <c r="A73" s="28">
        <f>IF(B73="","",COUNTA($B$3:B73))</f>
        <v>71</v>
      </c>
      <c r="B73" s="13" t="s">
        <v>94</v>
      </c>
      <c r="C73" s="13"/>
      <c r="D73" s="13" t="s">
        <v>14</v>
      </c>
      <c r="E73" s="14"/>
      <c r="F73" s="14">
        <f t="shared" si="7"/>
        <v>38</v>
      </c>
      <c r="G73" s="14">
        <f t="shared" si="9"/>
        <v>0</v>
      </c>
      <c r="H73" s="15">
        <v>0.6</v>
      </c>
      <c r="I73" s="15">
        <f t="shared" si="6"/>
        <v>0</v>
      </c>
      <c r="J73" s="16" t="s">
        <v>15</v>
      </c>
      <c r="AQ73" s="14">
        <v>38</v>
      </c>
    </row>
    <row r="74" spans="1:43" ht="32.25" customHeight="1" x14ac:dyDescent="0.25">
      <c r="A74" s="28">
        <f>IF(B74="","",COUNTA($B$3:B74))</f>
        <v>72</v>
      </c>
      <c r="B74" s="13" t="s">
        <v>95</v>
      </c>
      <c r="C74" s="13"/>
      <c r="D74" s="13" t="s">
        <v>14</v>
      </c>
      <c r="E74" s="14"/>
      <c r="F74" s="14">
        <f t="shared" si="7"/>
        <v>5</v>
      </c>
      <c r="G74" s="14">
        <f t="shared" si="9"/>
        <v>0</v>
      </c>
      <c r="H74" s="15">
        <v>1</v>
      </c>
      <c r="I74" s="15">
        <f t="shared" si="6"/>
        <v>0</v>
      </c>
      <c r="J74" s="16" t="s">
        <v>15</v>
      </c>
      <c r="AQ74" s="14">
        <v>5</v>
      </c>
    </row>
    <row r="75" spans="1:43" ht="49.5" customHeight="1" x14ac:dyDescent="0.25">
      <c r="A75" s="28">
        <f>IF(B75="","",COUNTA($B$3:B75))</f>
        <v>73</v>
      </c>
      <c r="B75" s="13" t="s">
        <v>96</v>
      </c>
      <c r="C75" s="13"/>
      <c r="D75" s="13" t="s">
        <v>14</v>
      </c>
      <c r="E75" s="14"/>
      <c r="F75" s="14">
        <f t="shared" si="7"/>
        <v>185</v>
      </c>
      <c r="G75" s="14">
        <f t="shared" si="9"/>
        <v>0</v>
      </c>
      <c r="H75" s="15">
        <v>0.25</v>
      </c>
      <c r="I75" s="15">
        <f t="shared" si="6"/>
        <v>0</v>
      </c>
      <c r="J75" s="16" t="s">
        <v>63</v>
      </c>
      <c r="AQ75" s="14">
        <v>185</v>
      </c>
    </row>
    <row r="76" spans="1:43" ht="32.25" customHeight="1" x14ac:dyDescent="0.25">
      <c r="A76" s="28">
        <f>IF(B76="","",COUNTA($B$3:B76))</f>
        <v>74</v>
      </c>
      <c r="B76" s="13" t="s">
        <v>97</v>
      </c>
      <c r="C76" s="13"/>
      <c r="D76" s="13" t="s">
        <v>14</v>
      </c>
      <c r="E76" s="14"/>
      <c r="F76" s="14">
        <f t="shared" si="7"/>
        <v>4</v>
      </c>
      <c r="G76" s="14">
        <f t="shared" si="9"/>
        <v>0</v>
      </c>
      <c r="H76" s="15">
        <v>1.8</v>
      </c>
      <c r="I76" s="15">
        <f t="shared" si="6"/>
        <v>0</v>
      </c>
      <c r="J76" s="16" t="s">
        <v>84</v>
      </c>
      <c r="AQ76" s="14">
        <v>4</v>
      </c>
    </row>
    <row r="77" spans="1:43" ht="32.25" customHeight="1" x14ac:dyDescent="0.25">
      <c r="A77" s="28">
        <f>IF(B77="","",COUNTA($B$3:B77))</f>
        <v>75</v>
      </c>
      <c r="B77" s="13" t="s">
        <v>98</v>
      </c>
      <c r="C77" s="13"/>
      <c r="D77" s="13" t="s">
        <v>14</v>
      </c>
      <c r="E77" s="14"/>
      <c r="F77" s="14">
        <f t="shared" si="7"/>
        <v>8</v>
      </c>
      <c r="G77" s="14">
        <f t="shared" si="9"/>
        <v>0</v>
      </c>
      <c r="H77" s="15">
        <v>1.8</v>
      </c>
      <c r="I77" s="15">
        <f t="shared" si="6"/>
        <v>0</v>
      </c>
      <c r="J77" s="16" t="s">
        <v>99</v>
      </c>
      <c r="AQ77" s="14">
        <v>8</v>
      </c>
    </row>
    <row r="78" spans="1:43" ht="32.25" customHeight="1" x14ac:dyDescent="0.25">
      <c r="A78" s="28">
        <f>IF(B78="","",COUNTA($B$3:B78))</f>
        <v>76</v>
      </c>
      <c r="B78" s="19" t="s">
        <v>100</v>
      </c>
      <c r="C78" s="19"/>
      <c r="D78" s="19" t="s">
        <v>14</v>
      </c>
      <c r="E78" s="20"/>
      <c r="F78" s="30">
        <f t="shared" si="7"/>
        <v>19</v>
      </c>
      <c r="G78" s="31">
        <f t="shared" si="9"/>
        <v>0</v>
      </c>
      <c r="H78" s="21">
        <v>1.8</v>
      </c>
      <c r="I78" s="21">
        <f t="shared" si="6"/>
        <v>0</v>
      </c>
      <c r="J78" s="29" t="s">
        <v>101</v>
      </c>
      <c r="AQ78" s="30">
        <v>19</v>
      </c>
    </row>
    <row r="79" spans="1:43" ht="32.25" customHeight="1" x14ac:dyDescent="0.25">
      <c r="A79" s="28">
        <f>IF(B79="","",COUNTA($B$3:B79))</f>
        <v>77</v>
      </c>
      <c r="B79" s="19" t="s">
        <v>102</v>
      </c>
      <c r="C79" s="19"/>
      <c r="D79" s="19" t="s">
        <v>14</v>
      </c>
      <c r="E79" s="20"/>
      <c r="F79" s="30">
        <f t="shared" si="7"/>
        <v>8</v>
      </c>
      <c r="G79" s="31">
        <f>SUM(L79:AP79)</f>
        <v>0</v>
      </c>
      <c r="H79" s="21">
        <v>0.35</v>
      </c>
      <c r="I79" s="21">
        <f>+G79*H79</f>
        <v>0</v>
      </c>
      <c r="J79" s="29" t="s">
        <v>101</v>
      </c>
      <c r="AQ79" s="30">
        <v>8</v>
      </c>
    </row>
    <row r="80" spans="1:43" ht="32.25" customHeight="1" x14ac:dyDescent="0.25">
      <c r="A80" s="28">
        <f>IF(B80="","",COUNTA($B$3:B80))</f>
        <v>78</v>
      </c>
      <c r="B80" s="13" t="s">
        <v>58</v>
      </c>
      <c r="C80" s="13"/>
      <c r="D80" s="19" t="s">
        <v>14</v>
      </c>
      <c r="E80" s="14"/>
      <c r="F80" s="14">
        <f t="shared" si="7"/>
        <v>1</v>
      </c>
      <c r="G80" s="14">
        <f>SUM(L80:AP80)</f>
        <v>0</v>
      </c>
      <c r="H80" s="15"/>
      <c r="I80" s="15">
        <f>+G80*H80</f>
        <v>0</v>
      </c>
      <c r="J80" s="16" t="s">
        <v>103</v>
      </c>
      <c r="L80"/>
      <c r="AF80"/>
      <c r="AG80"/>
      <c r="AH80" s="17"/>
      <c r="AI80" s="17"/>
      <c r="AJ80" s="17"/>
      <c r="AK80" s="17"/>
      <c r="AL80" s="17"/>
      <c r="AM80" s="17"/>
      <c r="AO80" s="17"/>
      <c r="AQ80" s="14">
        <v>1</v>
      </c>
    </row>
    <row r="81" spans="1:43" ht="32.25" customHeight="1" x14ac:dyDescent="0.25">
      <c r="A81" s="28">
        <f>IF(B81="","",COUNTA($B$3:B81))</f>
        <v>79</v>
      </c>
      <c r="B81" s="13" t="s">
        <v>59</v>
      </c>
      <c r="C81" s="13"/>
      <c r="D81" s="19" t="s">
        <v>14</v>
      </c>
      <c r="E81" s="14"/>
      <c r="F81" s="14">
        <f t="shared" si="7"/>
        <v>0</v>
      </c>
      <c r="G81" s="14">
        <f>SUM(L81:AP81)</f>
        <v>0</v>
      </c>
      <c r="H81" s="15"/>
      <c r="I81" s="15">
        <f>+G81*H81</f>
        <v>0</v>
      </c>
      <c r="J81" s="16" t="s">
        <v>104</v>
      </c>
      <c r="L81"/>
      <c r="AF81"/>
      <c r="AG81"/>
      <c r="AH81" s="17"/>
      <c r="AI81" s="17"/>
      <c r="AJ81" s="17"/>
      <c r="AK81" s="17"/>
      <c r="AL81" s="17"/>
      <c r="AM81" s="17"/>
      <c r="AO81" s="17"/>
      <c r="AQ81" s="14">
        <v>0</v>
      </c>
    </row>
    <row r="82" spans="1:43" ht="20.25" customHeight="1" x14ac:dyDescent="0.25">
      <c r="A82" s="12" t="str">
        <f>IF(B82="","",COUNTA($B$3:B82))</f>
        <v/>
      </c>
      <c r="B82" s="19"/>
      <c r="C82" s="19"/>
      <c r="D82" s="19"/>
      <c r="E82" s="20"/>
      <c r="F82" s="20"/>
      <c r="G82" s="20"/>
      <c r="H82" s="21"/>
      <c r="I82" s="21"/>
      <c r="J82" s="29"/>
      <c r="AP82">
        <f t="shared" ref="AP82" si="10">SUM(K82:AO82)</f>
        <v>0</v>
      </c>
      <c r="AQ82" s="14"/>
    </row>
    <row r="83" spans="1:43" ht="20.25" customHeight="1" x14ac:dyDescent="0.25">
      <c r="A83" s="32"/>
      <c r="B83" s="19"/>
      <c r="C83" s="19"/>
      <c r="D83" s="19"/>
      <c r="E83" s="20">
        <f>SUBTOTAL(9,E3:E82)</f>
        <v>24</v>
      </c>
      <c r="F83" s="20">
        <f>SUBTOTAL(9,F3:F82)</f>
        <v>804</v>
      </c>
      <c r="G83" s="20">
        <f>SUBTOTAL(9,G3:G82)</f>
        <v>0</v>
      </c>
      <c r="H83" s="21"/>
      <c r="I83" s="21">
        <f>SUBTOTAL(9,I3:I82)</f>
        <v>0</v>
      </c>
      <c r="J83" s="33"/>
      <c r="AA83" s="17">
        <f t="shared" ref="AA83:AP83" si="11">SUBTOTAL(9,AA3:AA82)</f>
        <v>0</v>
      </c>
      <c r="AB83" s="17">
        <f t="shared" si="11"/>
        <v>0</v>
      </c>
      <c r="AC83" s="17">
        <f t="shared" si="11"/>
        <v>0</v>
      </c>
      <c r="AD83" s="17">
        <f t="shared" si="11"/>
        <v>0</v>
      </c>
      <c r="AE83" s="17">
        <f t="shared" si="11"/>
        <v>0</v>
      </c>
      <c r="AF83" s="17">
        <f t="shared" si="11"/>
        <v>0</v>
      </c>
      <c r="AG83" s="17">
        <f t="shared" si="11"/>
        <v>0</v>
      </c>
      <c r="AH83">
        <f t="shared" si="11"/>
        <v>0</v>
      </c>
      <c r="AI83">
        <f t="shared" si="11"/>
        <v>0</v>
      </c>
      <c r="AJ83">
        <f t="shared" si="11"/>
        <v>0</v>
      </c>
      <c r="AK83">
        <f t="shared" si="11"/>
        <v>0</v>
      </c>
      <c r="AL83">
        <f t="shared" si="11"/>
        <v>0</v>
      </c>
      <c r="AM83">
        <f t="shared" si="11"/>
        <v>0</v>
      </c>
      <c r="AN83" s="17">
        <f t="shared" si="11"/>
        <v>0</v>
      </c>
      <c r="AO83">
        <f t="shared" si="11"/>
        <v>0</v>
      </c>
      <c r="AP83">
        <f t="shared" si="11"/>
        <v>0</v>
      </c>
      <c r="AQ83" s="20">
        <v>828</v>
      </c>
    </row>
    <row r="90" spans="1:43" x14ac:dyDescent="0.25">
      <c r="E90" s="34"/>
      <c r="F90" s="34"/>
      <c r="G90" s="34"/>
      <c r="H90" s="35"/>
      <c r="I90" s="35"/>
      <c r="AM90" s="36"/>
      <c r="AN90" s="37"/>
    </row>
    <row r="91" spans="1:43" x14ac:dyDescent="0.25">
      <c r="E91" s="34"/>
      <c r="F91" s="34"/>
      <c r="G91" s="34"/>
      <c r="AM91" s="36"/>
      <c r="AN91" s="37"/>
    </row>
    <row r="92" spans="1:43" x14ac:dyDescent="0.25">
      <c r="B92" s="34"/>
      <c r="C92" s="34"/>
      <c r="D92" s="34"/>
      <c r="E92" s="34"/>
      <c r="F92" s="34"/>
      <c r="G92" s="34"/>
      <c r="H92" s="34"/>
      <c r="I92" s="34"/>
      <c r="AM92" s="36"/>
      <c r="AN92" s="37"/>
    </row>
    <row r="93" spans="1:43" x14ac:dyDescent="0.25">
      <c r="AM93">
        <f>MOD(6,2)</f>
        <v>0</v>
      </c>
    </row>
  </sheetData>
  <mergeCells count="2">
    <mergeCell ref="A1:I1"/>
    <mergeCell ref="K1:AO1"/>
  </mergeCells>
  <conditionalFormatting sqref="K2:AO81">
    <cfRule type="expression" dxfId="32" priority="5">
      <formula>WEEKDAY(K2:$AO$2,2)&gt;6</formula>
    </cfRule>
  </conditionalFormatting>
  <conditionalFormatting sqref="F3:F81">
    <cfRule type="cellIs" dxfId="31" priority="4" operator="lessThan">
      <formula>11</formula>
    </cfRule>
  </conditionalFormatting>
  <conditionalFormatting sqref="K82:AO82">
    <cfRule type="expression" dxfId="30" priority="6">
      <formula>WEEKDAY(K2:$AO$82,2)&gt;6</formula>
    </cfRule>
  </conditionalFormatting>
  <conditionalFormatting sqref="K46:AO75 K76:V79 X76:AO79">
    <cfRule type="expression" dxfId="29" priority="7">
      <formula>WEEKDAY(K2:$AO$46,2)&gt;6</formula>
    </cfRule>
  </conditionalFormatting>
  <conditionalFormatting sqref="L80:V80 X80:AP80">
    <cfRule type="expression" dxfId="28" priority="2">
      <formula>WEEKDAY(L36:$AP$46,2)&gt;6</formula>
    </cfRule>
  </conditionalFormatting>
  <conditionalFormatting sqref="L81:V81 X81:AP81">
    <cfRule type="expression" dxfId="27" priority="3">
      <formula>WEEKDAY(L36:$AP$46,2)&gt;6</formula>
    </cfRule>
  </conditionalFormatting>
  <conditionalFormatting sqref="W76:W81">
    <cfRule type="expression" dxfId="26" priority="1">
      <formula>WEEKDAY(W1048572:$AO$82,2)&gt;6</formula>
    </cfRule>
  </conditionalFormatting>
  <dataValidations count="1">
    <dataValidation type="list" allowBlank="1" showInputMessage="1" showErrorMessage="1" sqref="D3:D82">
      <formula1>"តូច small​  小, ធំ Big 大的"</formula1>
    </dataValidation>
  </dataValidations>
  <pageMargins left="0.25" right="0.125" top="0.17499999999999999" bottom="0.17499999999999999" header="0.3" footer="0.3"/>
  <pageSetup scale="80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ackage" shapeId="1025" r:id="rId4">
          <objectPr defaultSize="0" autoPict="0" r:id="rId5">
            <anchor moveWithCells="1">
              <from>
                <xdr:col>2</xdr:col>
                <xdr:colOff>0</xdr:colOff>
                <xdr:row>3</xdr:row>
                <xdr:rowOff>9525</xdr:rowOff>
              </from>
              <to>
                <xdr:col>2</xdr:col>
                <xdr:colOff>1219200</xdr:colOff>
                <xdr:row>4</xdr:row>
                <xdr:rowOff>0</xdr:rowOff>
              </to>
            </anchor>
          </objectPr>
        </oleObject>
      </mc:Choice>
      <mc:Fallback>
        <oleObject progId="Package" shapeId="1025" r:id="rId4"/>
      </mc:Fallback>
    </mc:AlternateContent>
    <mc:AlternateContent xmlns:mc="http://schemas.openxmlformats.org/markup-compatibility/2006">
      <mc:Choice Requires="x14">
        <oleObject progId="Package2" shapeId="1026" r:id="rId6">
          <objectPr defaultSize="0" autoPict="0" r:id="rId7">
            <anchor moveWithCells="1">
              <from>
                <xdr:col>2</xdr:col>
                <xdr:colOff>0</xdr:colOff>
                <xdr:row>2</xdr:row>
                <xdr:rowOff>9525</xdr:rowOff>
              </from>
              <to>
                <xdr:col>2</xdr:col>
                <xdr:colOff>1238250</xdr:colOff>
                <xdr:row>2</xdr:row>
                <xdr:rowOff>400050</xdr:rowOff>
              </to>
            </anchor>
          </objectPr>
        </oleObject>
      </mc:Choice>
      <mc:Fallback>
        <oleObject progId="Package2" shapeId="1026" r:id="rId6"/>
      </mc:Fallback>
    </mc:AlternateContent>
    <mc:AlternateContent xmlns:mc="http://schemas.openxmlformats.org/markup-compatibility/2006">
      <mc:Choice Requires="x14">
        <oleObject progId="Package" shapeId="1027" r:id="rId8">
          <objectPr defaultSize="0" autoPict="0" r:id="rId9">
            <anchor moveWithCells="1">
              <from>
                <xdr:col>2</xdr:col>
                <xdr:colOff>9525</xdr:colOff>
                <xdr:row>5</xdr:row>
                <xdr:rowOff>19050</xdr:rowOff>
              </from>
              <to>
                <xdr:col>2</xdr:col>
                <xdr:colOff>1209675</xdr:colOff>
                <xdr:row>5</xdr:row>
                <xdr:rowOff>304800</xdr:rowOff>
              </to>
            </anchor>
          </objectPr>
        </oleObject>
      </mc:Choice>
      <mc:Fallback>
        <oleObject progId="Package" shapeId="1027" r:id="rId8"/>
      </mc:Fallback>
    </mc:AlternateContent>
    <mc:AlternateContent xmlns:mc="http://schemas.openxmlformats.org/markup-compatibility/2006">
      <mc:Choice Requires="x14">
        <oleObject progId="Package" shapeId="1028" r:id="rId10">
          <objectPr defaultSize="0" autoPict="0" r:id="rId11">
            <anchor moveWithCells="1">
              <from>
                <xdr:col>2</xdr:col>
                <xdr:colOff>9525</xdr:colOff>
                <xdr:row>4</xdr:row>
                <xdr:rowOff>28575</xdr:rowOff>
              </from>
              <to>
                <xdr:col>2</xdr:col>
                <xdr:colOff>1209675</xdr:colOff>
                <xdr:row>4</xdr:row>
                <xdr:rowOff>371475</xdr:rowOff>
              </to>
            </anchor>
          </objectPr>
        </oleObject>
      </mc:Choice>
      <mc:Fallback>
        <oleObject progId="Package" shapeId="1028" r:id="rId10"/>
      </mc:Fallback>
    </mc:AlternateContent>
    <mc:AlternateContent xmlns:mc="http://schemas.openxmlformats.org/markup-compatibility/2006">
      <mc:Choice Requires="x14">
        <oleObject progId="Package" shapeId="1029" r:id="rId12">
          <objectPr defaultSize="0" autoPict="0" r:id="rId13">
            <anchor moveWithCells="1">
              <from>
                <xdr:col>2</xdr:col>
                <xdr:colOff>28575</xdr:colOff>
                <xdr:row>6</xdr:row>
                <xdr:rowOff>28575</xdr:rowOff>
              </from>
              <to>
                <xdr:col>2</xdr:col>
                <xdr:colOff>1209675</xdr:colOff>
                <xdr:row>6</xdr:row>
                <xdr:rowOff>304800</xdr:rowOff>
              </to>
            </anchor>
          </objectPr>
        </oleObject>
      </mc:Choice>
      <mc:Fallback>
        <oleObject progId="Package" shapeId="1029" r:id="rId12"/>
      </mc:Fallback>
    </mc:AlternateContent>
    <mc:AlternateContent xmlns:mc="http://schemas.openxmlformats.org/markup-compatibility/2006">
      <mc:Choice Requires="x14">
        <oleObject progId="Package" shapeId="1030" r:id="rId14">
          <objectPr defaultSize="0" autoPict="0" r:id="rId15">
            <anchor moveWithCells="1">
              <from>
                <xdr:col>2</xdr:col>
                <xdr:colOff>0</xdr:colOff>
                <xdr:row>7</xdr:row>
                <xdr:rowOff>9525</xdr:rowOff>
              </from>
              <to>
                <xdr:col>2</xdr:col>
                <xdr:colOff>1219200</xdr:colOff>
                <xdr:row>7</xdr:row>
                <xdr:rowOff>361950</xdr:rowOff>
              </to>
            </anchor>
          </objectPr>
        </oleObject>
      </mc:Choice>
      <mc:Fallback>
        <oleObject progId="Package" shapeId="1030" r:id="rId14"/>
      </mc:Fallback>
    </mc:AlternateContent>
    <mc:AlternateContent xmlns:mc="http://schemas.openxmlformats.org/markup-compatibility/2006">
      <mc:Choice Requires="x14">
        <oleObject progId="Package2" shapeId="1031" r:id="rId16">
          <objectPr defaultSize="0" autoPict="0" r:id="rId17">
            <anchor moveWithCells="1">
              <from>
                <xdr:col>2</xdr:col>
                <xdr:colOff>19050</xdr:colOff>
                <xdr:row>8</xdr:row>
                <xdr:rowOff>28575</xdr:rowOff>
              </from>
              <to>
                <xdr:col>2</xdr:col>
                <xdr:colOff>1209675</xdr:colOff>
                <xdr:row>8</xdr:row>
                <xdr:rowOff>552450</xdr:rowOff>
              </to>
            </anchor>
          </objectPr>
        </oleObject>
      </mc:Choice>
      <mc:Fallback>
        <oleObject progId="Package2" shapeId="1031" r:id="rId16"/>
      </mc:Fallback>
    </mc:AlternateContent>
    <mc:AlternateContent xmlns:mc="http://schemas.openxmlformats.org/markup-compatibility/2006">
      <mc:Choice Requires="x14">
        <oleObject progId="Package" shapeId="1032" r:id="rId18">
          <objectPr defaultSize="0" autoPict="0" r:id="rId19">
            <anchor moveWithCells="1">
              <from>
                <xdr:col>2</xdr:col>
                <xdr:colOff>9525</xdr:colOff>
                <xdr:row>9</xdr:row>
                <xdr:rowOff>19050</xdr:rowOff>
              </from>
              <to>
                <xdr:col>2</xdr:col>
                <xdr:colOff>1228725</xdr:colOff>
                <xdr:row>9</xdr:row>
                <xdr:rowOff>361950</xdr:rowOff>
              </to>
            </anchor>
          </objectPr>
        </oleObject>
      </mc:Choice>
      <mc:Fallback>
        <oleObject progId="Package" shapeId="1032" r:id="rId18"/>
      </mc:Fallback>
    </mc:AlternateContent>
    <mc:AlternateContent xmlns:mc="http://schemas.openxmlformats.org/markup-compatibility/2006">
      <mc:Choice Requires="x14">
        <oleObject progId="Package" shapeId="1033" r:id="rId20">
          <objectPr defaultSize="0" autoPict="0" r:id="rId21">
            <anchor moveWithCells="1">
              <from>
                <xdr:col>2</xdr:col>
                <xdr:colOff>19050</xdr:colOff>
                <xdr:row>10</xdr:row>
                <xdr:rowOff>19050</xdr:rowOff>
              </from>
              <to>
                <xdr:col>2</xdr:col>
                <xdr:colOff>1219200</xdr:colOff>
                <xdr:row>10</xdr:row>
                <xdr:rowOff>371475</xdr:rowOff>
              </to>
            </anchor>
          </objectPr>
        </oleObject>
      </mc:Choice>
      <mc:Fallback>
        <oleObject progId="Package" shapeId="1033" r:id="rId20"/>
      </mc:Fallback>
    </mc:AlternateContent>
    <mc:AlternateContent xmlns:mc="http://schemas.openxmlformats.org/markup-compatibility/2006">
      <mc:Choice Requires="x14">
        <oleObject progId="Package" shapeId="1034" r:id="rId22">
          <objectPr defaultSize="0" autoPict="0" r:id="rId23">
            <anchor moveWithCells="1">
              <from>
                <xdr:col>2</xdr:col>
                <xdr:colOff>28575</xdr:colOff>
                <xdr:row>11</xdr:row>
                <xdr:rowOff>19050</xdr:rowOff>
              </from>
              <to>
                <xdr:col>2</xdr:col>
                <xdr:colOff>1200150</xdr:colOff>
                <xdr:row>11</xdr:row>
                <xdr:rowOff>381000</xdr:rowOff>
              </to>
            </anchor>
          </objectPr>
        </oleObject>
      </mc:Choice>
      <mc:Fallback>
        <oleObject progId="Package" shapeId="1034" r:id="rId22"/>
      </mc:Fallback>
    </mc:AlternateContent>
    <mc:AlternateContent xmlns:mc="http://schemas.openxmlformats.org/markup-compatibility/2006">
      <mc:Choice Requires="x14">
        <oleObject progId="Package" shapeId="1035" r:id="rId24">
          <objectPr defaultSize="0" autoPict="0" r:id="rId25">
            <anchor moveWithCells="1">
              <from>
                <xdr:col>2</xdr:col>
                <xdr:colOff>19050</xdr:colOff>
                <xdr:row>12</xdr:row>
                <xdr:rowOff>0</xdr:rowOff>
              </from>
              <to>
                <xdr:col>2</xdr:col>
                <xdr:colOff>1209675</xdr:colOff>
                <xdr:row>12</xdr:row>
                <xdr:rowOff>352425</xdr:rowOff>
              </to>
            </anchor>
          </objectPr>
        </oleObject>
      </mc:Choice>
      <mc:Fallback>
        <oleObject progId="Package" shapeId="1035" r:id="rId24"/>
      </mc:Fallback>
    </mc:AlternateContent>
    <mc:AlternateContent xmlns:mc="http://schemas.openxmlformats.org/markup-compatibility/2006">
      <mc:Choice Requires="x14">
        <oleObject progId="Package2" shapeId="1036" r:id="rId26">
          <objectPr defaultSize="0" autoPict="0" r:id="rId27">
            <anchor moveWithCells="1">
              <from>
                <xdr:col>2</xdr:col>
                <xdr:colOff>28575</xdr:colOff>
                <xdr:row>13</xdr:row>
                <xdr:rowOff>19050</xdr:rowOff>
              </from>
              <to>
                <xdr:col>2</xdr:col>
                <xdr:colOff>1200150</xdr:colOff>
                <xdr:row>13</xdr:row>
                <xdr:rowOff>295275</xdr:rowOff>
              </to>
            </anchor>
          </objectPr>
        </oleObject>
      </mc:Choice>
      <mc:Fallback>
        <oleObject progId="Package2" shapeId="1036" r:id="rId26"/>
      </mc:Fallback>
    </mc:AlternateContent>
    <mc:AlternateContent xmlns:mc="http://schemas.openxmlformats.org/markup-compatibility/2006">
      <mc:Choice Requires="x14">
        <oleObject progId="Package" shapeId="1037" r:id="rId28">
          <objectPr defaultSize="0" autoPict="0" r:id="rId29">
            <anchor moveWithCells="1">
              <from>
                <xdr:col>2</xdr:col>
                <xdr:colOff>28575</xdr:colOff>
                <xdr:row>14</xdr:row>
                <xdr:rowOff>38100</xdr:rowOff>
              </from>
              <to>
                <xdr:col>2</xdr:col>
                <xdr:colOff>1209675</xdr:colOff>
                <xdr:row>14</xdr:row>
                <xdr:rowOff>485775</xdr:rowOff>
              </to>
            </anchor>
          </objectPr>
        </oleObject>
      </mc:Choice>
      <mc:Fallback>
        <oleObject progId="Package" shapeId="1037" r:id="rId28"/>
      </mc:Fallback>
    </mc:AlternateContent>
    <mc:AlternateContent xmlns:mc="http://schemas.openxmlformats.org/markup-compatibility/2006">
      <mc:Choice Requires="x14">
        <oleObject progId="Package" shapeId="1038" r:id="rId30">
          <objectPr defaultSize="0" autoPict="0" r:id="rId31">
            <anchor moveWithCells="1">
              <from>
                <xdr:col>2</xdr:col>
                <xdr:colOff>0</xdr:colOff>
                <xdr:row>15</xdr:row>
                <xdr:rowOff>9525</xdr:rowOff>
              </from>
              <to>
                <xdr:col>2</xdr:col>
                <xdr:colOff>1209675</xdr:colOff>
                <xdr:row>15</xdr:row>
                <xdr:rowOff>361950</xdr:rowOff>
              </to>
            </anchor>
          </objectPr>
        </oleObject>
      </mc:Choice>
      <mc:Fallback>
        <oleObject progId="Package" shapeId="1038" r:id="rId30"/>
      </mc:Fallback>
    </mc:AlternateContent>
    <mc:AlternateContent xmlns:mc="http://schemas.openxmlformats.org/markup-compatibility/2006">
      <mc:Choice Requires="x14">
        <oleObject progId="Package" shapeId="1039" r:id="rId32">
          <objectPr defaultSize="0" autoPict="0" r:id="rId33">
            <anchor moveWithCells="1">
              <from>
                <xdr:col>2</xdr:col>
                <xdr:colOff>19050</xdr:colOff>
                <xdr:row>16</xdr:row>
                <xdr:rowOff>28575</xdr:rowOff>
              </from>
              <to>
                <xdr:col>2</xdr:col>
                <xdr:colOff>1228725</xdr:colOff>
                <xdr:row>16</xdr:row>
                <xdr:rowOff>561975</xdr:rowOff>
              </to>
            </anchor>
          </objectPr>
        </oleObject>
      </mc:Choice>
      <mc:Fallback>
        <oleObject progId="Package" shapeId="1039" r:id="rId32"/>
      </mc:Fallback>
    </mc:AlternateContent>
    <mc:AlternateContent xmlns:mc="http://schemas.openxmlformats.org/markup-compatibility/2006">
      <mc:Choice Requires="x14">
        <oleObject progId="Package" shapeId="1040" r:id="rId34">
          <objectPr defaultSize="0" autoPict="0" r:id="rId35">
            <anchor moveWithCells="1">
              <from>
                <xdr:col>2</xdr:col>
                <xdr:colOff>19050</xdr:colOff>
                <xdr:row>23</xdr:row>
                <xdr:rowOff>38100</xdr:rowOff>
              </from>
              <to>
                <xdr:col>2</xdr:col>
                <xdr:colOff>1219200</xdr:colOff>
                <xdr:row>23</xdr:row>
                <xdr:rowOff>381000</xdr:rowOff>
              </to>
            </anchor>
          </objectPr>
        </oleObject>
      </mc:Choice>
      <mc:Fallback>
        <oleObject progId="Package" shapeId="1040" r:id="rId34"/>
      </mc:Fallback>
    </mc:AlternateContent>
    <mc:AlternateContent xmlns:mc="http://schemas.openxmlformats.org/markup-compatibility/2006">
      <mc:Choice Requires="x14">
        <oleObject progId="Package2" shapeId="1041" r:id="rId36">
          <objectPr defaultSize="0" autoPict="0" r:id="rId37">
            <anchor moveWithCells="1">
              <from>
                <xdr:col>2</xdr:col>
                <xdr:colOff>19050</xdr:colOff>
                <xdr:row>17</xdr:row>
                <xdr:rowOff>28575</xdr:rowOff>
              </from>
              <to>
                <xdr:col>2</xdr:col>
                <xdr:colOff>1219200</xdr:colOff>
                <xdr:row>17</xdr:row>
                <xdr:rowOff>523875</xdr:rowOff>
              </to>
            </anchor>
          </objectPr>
        </oleObject>
      </mc:Choice>
      <mc:Fallback>
        <oleObject progId="Package2" shapeId="1041" r:id="rId36"/>
      </mc:Fallback>
    </mc:AlternateContent>
    <mc:AlternateContent xmlns:mc="http://schemas.openxmlformats.org/markup-compatibility/2006">
      <mc:Choice Requires="x14">
        <oleObject progId="Package2" shapeId="1042" r:id="rId38">
          <objectPr defaultSize="0" autoPict="0" r:id="rId39">
            <anchor moveWithCells="1">
              <from>
                <xdr:col>2</xdr:col>
                <xdr:colOff>9525</xdr:colOff>
                <xdr:row>18</xdr:row>
                <xdr:rowOff>9525</xdr:rowOff>
              </from>
              <to>
                <xdr:col>2</xdr:col>
                <xdr:colOff>1219200</xdr:colOff>
                <xdr:row>18</xdr:row>
                <xdr:rowOff>342900</xdr:rowOff>
              </to>
            </anchor>
          </objectPr>
        </oleObject>
      </mc:Choice>
      <mc:Fallback>
        <oleObject progId="Package2" shapeId="1042" r:id="rId38"/>
      </mc:Fallback>
    </mc:AlternateContent>
    <mc:AlternateContent xmlns:mc="http://schemas.openxmlformats.org/markup-compatibility/2006">
      <mc:Choice Requires="x14">
        <oleObject progId="Package2" shapeId="1043" r:id="rId40">
          <objectPr defaultSize="0" autoPict="0" r:id="rId41">
            <anchor moveWithCells="1">
              <from>
                <xdr:col>2</xdr:col>
                <xdr:colOff>0</xdr:colOff>
                <xdr:row>19</xdr:row>
                <xdr:rowOff>38100</xdr:rowOff>
              </from>
              <to>
                <xdr:col>2</xdr:col>
                <xdr:colOff>1209675</xdr:colOff>
                <xdr:row>19</xdr:row>
                <xdr:rowOff>419100</xdr:rowOff>
              </to>
            </anchor>
          </objectPr>
        </oleObject>
      </mc:Choice>
      <mc:Fallback>
        <oleObject progId="Package2" shapeId="1043" r:id="rId40"/>
      </mc:Fallback>
    </mc:AlternateContent>
    <mc:AlternateContent xmlns:mc="http://schemas.openxmlformats.org/markup-compatibility/2006">
      <mc:Choice Requires="x14">
        <oleObject progId="Package2" shapeId="1044" r:id="rId42">
          <objectPr defaultSize="0" autoPict="0" r:id="rId43">
            <anchor moveWithCells="1">
              <from>
                <xdr:col>2</xdr:col>
                <xdr:colOff>9525</xdr:colOff>
                <xdr:row>20</xdr:row>
                <xdr:rowOff>28575</xdr:rowOff>
              </from>
              <to>
                <xdr:col>2</xdr:col>
                <xdr:colOff>1209675</xdr:colOff>
                <xdr:row>20</xdr:row>
                <xdr:rowOff>409575</xdr:rowOff>
              </to>
            </anchor>
          </objectPr>
        </oleObject>
      </mc:Choice>
      <mc:Fallback>
        <oleObject progId="Package2" shapeId="1044" r:id="rId42"/>
      </mc:Fallback>
    </mc:AlternateContent>
    <mc:AlternateContent xmlns:mc="http://schemas.openxmlformats.org/markup-compatibility/2006">
      <mc:Choice Requires="x14">
        <oleObject progId="Package2" shapeId="1045" r:id="rId44">
          <objectPr defaultSize="0" autoPict="0" r:id="rId45">
            <anchor moveWithCells="1">
              <from>
                <xdr:col>2</xdr:col>
                <xdr:colOff>19050</xdr:colOff>
                <xdr:row>21</xdr:row>
                <xdr:rowOff>9525</xdr:rowOff>
              </from>
              <to>
                <xdr:col>2</xdr:col>
                <xdr:colOff>1219200</xdr:colOff>
                <xdr:row>21</xdr:row>
                <xdr:rowOff>352425</xdr:rowOff>
              </to>
            </anchor>
          </objectPr>
        </oleObject>
      </mc:Choice>
      <mc:Fallback>
        <oleObject progId="Package2" shapeId="1045" r:id="rId44"/>
      </mc:Fallback>
    </mc:AlternateContent>
    <mc:AlternateContent xmlns:mc="http://schemas.openxmlformats.org/markup-compatibility/2006">
      <mc:Choice Requires="x14">
        <oleObject progId="Package" shapeId="1046" r:id="rId46">
          <objectPr defaultSize="0" autoPict="0" r:id="rId47">
            <anchor moveWithCells="1">
              <from>
                <xdr:col>2</xdr:col>
                <xdr:colOff>19050</xdr:colOff>
                <xdr:row>22</xdr:row>
                <xdr:rowOff>19050</xdr:rowOff>
              </from>
              <to>
                <xdr:col>2</xdr:col>
                <xdr:colOff>1219200</xdr:colOff>
                <xdr:row>22</xdr:row>
                <xdr:rowOff>514350</xdr:rowOff>
              </to>
            </anchor>
          </objectPr>
        </oleObject>
      </mc:Choice>
      <mc:Fallback>
        <oleObject progId="Package" shapeId="1046" r:id="rId46"/>
      </mc:Fallback>
    </mc:AlternateContent>
    <mc:AlternateContent xmlns:mc="http://schemas.openxmlformats.org/markup-compatibility/2006">
      <mc:Choice Requires="x14">
        <oleObject progId="Package2" shapeId="1047" r:id="rId48">
          <objectPr defaultSize="0" autoPict="0" r:id="rId49">
            <anchor moveWithCells="1">
              <from>
                <xdr:col>2</xdr:col>
                <xdr:colOff>19050</xdr:colOff>
                <xdr:row>24</xdr:row>
                <xdr:rowOff>9525</xdr:rowOff>
              </from>
              <to>
                <xdr:col>2</xdr:col>
                <xdr:colOff>1209675</xdr:colOff>
                <xdr:row>24</xdr:row>
                <xdr:rowOff>333375</xdr:rowOff>
              </to>
            </anchor>
          </objectPr>
        </oleObject>
      </mc:Choice>
      <mc:Fallback>
        <oleObject progId="Package2" shapeId="1047" r:id="rId48"/>
      </mc:Fallback>
    </mc:AlternateContent>
    <mc:AlternateContent xmlns:mc="http://schemas.openxmlformats.org/markup-compatibility/2006">
      <mc:Choice Requires="x14">
        <oleObject progId="Package" shapeId="1048" r:id="rId50">
          <objectPr defaultSize="0" autoPict="0" r:id="rId51">
            <anchor moveWithCells="1">
              <from>
                <xdr:col>2</xdr:col>
                <xdr:colOff>9525</xdr:colOff>
                <xdr:row>25</xdr:row>
                <xdr:rowOff>28575</xdr:rowOff>
              </from>
              <to>
                <xdr:col>2</xdr:col>
                <xdr:colOff>1200150</xdr:colOff>
                <xdr:row>25</xdr:row>
                <xdr:rowOff>276225</xdr:rowOff>
              </to>
            </anchor>
          </objectPr>
        </oleObject>
      </mc:Choice>
      <mc:Fallback>
        <oleObject progId="Package" shapeId="1048" r:id="rId50"/>
      </mc:Fallback>
    </mc:AlternateContent>
    <mc:AlternateContent xmlns:mc="http://schemas.openxmlformats.org/markup-compatibility/2006">
      <mc:Choice Requires="x14">
        <oleObject progId="Package2" shapeId="1049" r:id="rId52">
          <objectPr defaultSize="0" autoPict="0" r:id="rId53">
            <anchor moveWithCells="1">
              <from>
                <xdr:col>2</xdr:col>
                <xdr:colOff>9525</xdr:colOff>
                <xdr:row>26</xdr:row>
                <xdr:rowOff>9525</xdr:rowOff>
              </from>
              <to>
                <xdr:col>2</xdr:col>
                <xdr:colOff>1209675</xdr:colOff>
                <xdr:row>26</xdr:row>
                <xdr:rowOff>333375</xdr:rowOff>
              </to>
            </anchor>
          </objectPr>
        </oleObject>
      </mc:Choice>
      <mc:Fallback>
        <oleObject progId="Package2" shapeId="1049" r:id="rId52"/>
      </mc:Fallback>
    </mc:AlternateContent>
    <mc:AlternateContent xmlns:mc="http://schemas.openxmlformats.org/markup-compatibility/2006">
      <mc:Choice Requires="x14">
        <oleObject progId="Package" shapeId="1050" r:id="rId54">
          <objectPr defaultSize="0" autoPict="0" r:id="rId55">
            <anchor moveWithCells="1">
              <from>
                <xdr:col>2</xdr:col>
                <xdr:colOff>19050</xdr:colOff>
                <xdr:row>27</xdr:row>
                <xdr:rowOff>28575</xdr:rowOff>
              </from>
              <to>
                <xdr:col>2</xdr:col>
                <xdr:colOff>1219200</xdr:colOff>
                <xdr:row>27</xdr:row>
                <xdr:rowOff>361950</xdr:rowOff>
              </to>
            </anchor>
          </objectPr>
        </oleObject>
      </mc:Choice>
      <mc:Fallback>
        <oleObject progId="Package" shapeId="1050" r:id="rId54"/>
      </mc:Fallback>
    </mc:AlternateContent>
    <mc:AlternateContent xmlns:mc="http://schemas.openxmlformats.org/markup-compatibility/2006">
      <mc:Choice Requires="x14">
        <oleObject progId="Package" shapeId="1051" r:id="rId56">
          <objectPr defaultSize="0" autoPict="0" r:id="rId57">
            <anchor moveWithCells="1">
              <from>
                <xdr:col>2</xdr:col>
                <xdr:colOff>9525</xdr:colOff>
                <xdr:row>28</xdr:row>
                <xdr:rowOff>28575</xdr:rowOff>
              </from>
              <to>
                <xdr:col>2</xdr:col>
                <xdr:colOff>1200150</xdr:colOff>
                <xdr:row>28</xdr:row>
                <xdr:rowOff>323850</xdr:rowOff>
              </to>
            </anchor>
          </objectPr>
        </oleObject>
      </mc:Choice>
      <mc:Fallback>
        <oleObject progId="Package" shapeId="1051" r:id="rId56"/>
      </mc:Fallback>
    </mc:AlternateContent>
    <mc:AlternateContent xmlns:mc="http://schemas.openxmlformats.org/markup-compatibility/2006">
      <mc:Choice Requires="x14">
        <oleObject progId="Package" shapeId="1052" r:id="rId58">
          <objectPr defaultSize="0" autoPict="0" r:id="rId59">
            <anchor moveWithCells="1">
              <from>
                <xdr:col>2</xdr:col>
                <xdr:colOff>19050</xdr:colOff>
                <xdr:row>29</xdr:row>
                <xdr:rowOff>9525</xdr:rowOff>
              </from>
              <to>
                <xdr:col>2</xdr:col>
                <xdr:colOff>1209675</xdr:colOff>
                <xdr:row>29</xdr:row>
                <xdr:rowOff>523875</xdr:rowOff>
              </to>
            </anchor>
          </objectPr>
        </oleObject>
      </mc:Choice>
      <mc:Fallback>
        <oleObject progId="Package" shapeId="1052" r:id="rId58"/>
      </mc:Fallback>
    </mc:AlternateContent>
    <mc:AlternateContent xmlns:mc="http://schemas.openxmlformats.org/markup-compatibility/2006">
      <mc:Choice Requires="x14">
        <oleObject progId="Package" shapeId="1053" r:id="rId60">
          <objectPr defaultSize="0" autoPict="0" r:id="rId61">
            <anchor moveWithCells="1">
              <from>
                <xdr:col>2</xdr:col>
                <xdr:colOff>9525</xdr:colOff>
                <xdr:row>30</xdr:row>
                <xdr:rowOff>19050</xdr:rowOff>
              </from>
              <to>
                <xdr:col>2</xdr:col>
                <xdr:colOff>1209675</xdr:colOff>
                <xdr:row>30</xdr:row>
                <xdr:rowOff>371475</xdr:rowOff>
              </to>
            </anchor>
          </objectPr>
        </oleObject>
      </mc:Choice>
      <mc:Fallback>
        <oleObject progId="Package" shapeId="1053" r:id="rId60"/>
      </mc:Fallback>
    </mc:AlternateContent>
    <mc:AlternateContent xmlns:mc="http://schemas.openxmlformats.org/markup-compatibility/2006">
      <mc:Choice Requires="x14">
        <oleObject progId="Package" shapeId="1054" r:id="rId62">
          <objectPr defaultSize="0" autoPict="0" r:id="rId63">
            <anchor moveWithCells="1">
              <from>
                <xdr:col>2</xdr:col>
                <xdr:colOff>28575</xdr:colOff>
                <xdr:row>31</xdr:row>
                <xdr:rowOff>19050</xdr:rowOff>
              </from>
              <to>
                <xdr:col>2</xdr:col>
                <xdr:colOff>1209675</xdr:colOff>
                <xdr:row>31</xdr:row>
                <xdr:rowOff>342900</xdr:rowOff>
              </to>
            </anchor>
          </objectPr>
        </oleObject>
      </mc:Choice>
      <mc:Fallback>
        <oleObject progId="Package" shapeId="1054" r:id="rId62"/>
      </mc:Fallback>
    </mc:AlternateContent>
    <mc:AlternateContent xmlns:mc="http://schemas.openxmlformats.org/markup-compatibility/2006">
      <mc:Choice Requires="x14">
        <oleObject progId="Package" shapeId="1055" r:id="rId64">
          <objectPr defaultSize="0" autoPict="0" r:id="rId65">
            <anchor moveWithCells="1">
              <from>
                <xdr:col>2</xdr:col>
                <xdr:colOff>28575</xdr:colOff>
                <xdr:row>32</xdr:row>
                <xdr:rowOff>28575</xdr:rowOff>
              </from>
              <to>
                <xdr:col>2</xdr:col>
                <xdr:colOff>1200150</xdr:colOff>
                <xdr:row>32</xdr:row>
                <xdr:rowOff>352425</xdr:rowOff>
              </to>
            </anchor>
          </objectPr>
        </oleObject>
      </mc:Choice>
      <mc:Fallback>
        <oleObject progId="Package" shapeId="1055" r:id="rId64"/>
      </mc:Fallback>
    </mc:AlternateContent>
    <mc:AlternateContent xmlns:mc="http://schemas.openxmlformats.org/markup-compatibility/2006">
      <mc:Choice Requires="x14">
        <oleObject progId="Package2" shapeId="1056" r:id="rId66">
          <objectPr defaultSize="0" autoPict="0" r:id="rId67">
            <anchor moveWithCells="1">
              <from>
                <xdr:col>2</xdr:col>
                <xdr:colOff>38100</xdr:colOff>
                <xdr:row>33</xdr:row>
                <xdr:rowOff>19050</xdr:rowOff>
              </from>
              <to>
                <xdr:col>2</xdr:col>
                <xdr:colOff>1209675</xdr:colOff>
                <xdr:row>33</xdr:row>
                <xdr:rowOff>400050</xdr:rowOff>
              </to>
            </anchor>
          </objectPr>
        </oleObject>
      </mc:Choice>
      <mc:Fallback>
        <oleObject progId="Package2" shapeId="1056" r:id="rId66"/>
      </mc:Fallback>
    </mc:AlternateContent>
    <mc:AlternateContent xmlns:mc="http://schemas.openxmlformats.org/markup-compatibility/2006">
      <mc:Choice Requires="x14">
        <oleObject progId="Package2" shapeId="1057" r:id="rId68">
          <objectPr defaultSize="0" autoPict="0" r:id="rId69">
            <anchor moveWithCells="1">
              <from>
                <xdr:col>2</xdr:col>
                <xdr:colOff>9525</xdr:colOff>
                <xdr:row>34</xdr:row>
                <xdr:rowOff>47625</xdr:rowOff>
              </from>
              <to>
                <xdr:col>2</xdr:col>
                <xdr:colOff>1200150</xdr:colOff>
                <xdr:row>34</xdr:row>
                <xdr:rowOff>638175</xdr:rowOff>
              </to>
            </anchor>
          </objectPr>
        </oleObject>
      </mc:Choice>
      <mc:Fallback>
        <oleObject progId="Package2" shapeId="1057" r:id="rId68"/>
      </mc:Fallback>
    </mc:AlternateContent>
    <mc:AlternateContent xmlns:mc="http://schemas.openxmlformats.org/markup-compatibility/2006">
      <mc:Choice Requires="x14">
        <oleObject progId="Package2" shapeId="1058" r:id="rId70">
          <objectPr defaultSize="0" autoPict="0" r:id="rId71">
            <anchor moveWithCells="1">
              <from>
                <xdr:col>2</xdr:col>
                <xdr:colOff>28575</xdr:colOff>
                <xdr:row>35</xdr:row>
                <xdr:rowOff>19050</xdr:rowOff>
              </from>
              <to>
                <xdr:col>2</xdr:col>
                <xdr:colOff>1200150</xdr:colOff>
                <xdr:row>35</xdr:row>
                <xdr:rowOff>361950</xdr:rowOff>
              </to>
            </anchor>
          </objectPr>
        </oleObject>
      </mc:Choice>
      <mc:Fallback>
        <oleObject progId="Package2" shapeId="1058" r:id="rId70"/>
      </mc:Fallback>
    </mc:AlternateContent>
    <mc:AlternateContent xmlns:mc="http://schemas.openxmlformats.org/markup-compatibility/2006">
      <mc:Choice Requires="x14">
        <oleObject progId="Package2" shapeId="1059" r:id="rId72">
          <objectPr defaultSize="0" autoPict="0" r:id="rId73">
            <anchor moveWithCells="1">
              <from>
                <xdr:col>2</xdr:col>
                <xdr:colOff>28575</xdr:colOff>
                <xdr:row>36</xdr:row>
                <xdr:rowOff>28575</xdr:rowOff>
              </from>
              <to>
                <xdr:col>2</xdr:col>
                <xdr:colOff>1200150</xdr:colOff>
                <xdr:row>36</xdr:row>
                <xdr:rowOff>371475</xdr:rowOff>
              </to>
            </anchor>
          </objectPr>
        </oleObject>
      </mc:Choice>
      <mc:Fallback>
        <oleObject progId="Package2" shapeId="1059" r:id="rId72"/>
      </mc:Fallback>
    </mc:AlternateContent>
    <mc:AlternateContent xmlns:mc="http://schemas.openxmlformats.org/markup-compatibility/2006">
      <mc:Choice Requires="x14">
        <oleObject progId="Package2" shapeId="1060" r:id="rId74">
          <objectPr defaultSize="0" autoPict="0" r:id="rId75">
            <anchor moveWithCells="1">
              <from>
                <xdr:col>2</xdr:col>
                <xdr:colOff>19050</xdr:colOff>
                <xdr:row>37</xdr:row>
                <xdr:rowOff>28575</xdr:rowOff>
              </from>
              <to>
                <xdr:col>2</xdr:col>
                <xdr:colOff>1209675</xdr:colOff>
                <xdr:row>37</xdr:row>
                <xdr:rowOff>542925</xdr:rowOff>
              </to>
            </anchor>
          </objectPr>
        </oleObject>
      </mc:Choice>
      <mc:Fallback>
        <oleObject progId="Package2" shapeId="1060" r:id="rId74"/>
      </mc:Fallback>
    </mc:AlternateContent>
    <mc:AlternateContent xmlns:mc="http://schemas.openxmlformats.org/markup-compatibility/2006">
      <mc:Choice Requires="x14">
        <oleObject progId="Package2" shapeId="1061" r:id="rId76">
          <objectPr defaultSize="0" autoPict="0" r:id="rId77">
            <anchor moveWithCells="1">
              <from>
                <xdr:col>2</xdr:col>
                <xdr:colOff>38100</xdr:colOff>
                <xdr:row>38</xdr:row>
                <xdr:rowOff>19050</xdr:rowOff>
              </from>
              <to>
                <xdr:col>2</xdr:col>
                <xdr:colOff>1200150</xdr:colOff>
                <xdr:row>38</xdr:row>
                <xdr:rowOff>571500</xdr:rowOff>
              </to>
            </anchor>
          </objectPr>
        </oleObject>
      </mc:Choice>
      <mc:Fallback>
        <oleObject progId="Package2" shapeId="1061" r:id="rId76"/>
      </mc:Fallback>
    </mc:AlternateContent>
    <mc:AlternateContent xmlns:mc="http://schemas.openxmlformats.org/markup-compatibility/2006">
      <mc:Choice Requires="x14">
        <oleObject progId="Package" shapeId="1062" r:id="rId78">
          <objectPr defaultSize="0" autoPict="0" r:id="rId79">
            <anchor moveWithCells="1">
              <from>
                <xdr:col>2</xdr:col>
                <xdr:colOff>38100</xdr:colOff>
                <xdr:row>39</xdr:row>
                <xdr:rowOff>38100</xdr:rowOff>
              </from>
              <to>
                <xdr:col>2</xdr:col>
                <xdr:colOff>1200150</xdr:colOff>
                <xdr:row>39</xdr:row>
                <xdr:rowOff>323850</xdr:rowOff>
              </to>
            </anchor>
          </objectPr>
        </oleObject>
      </mc:Choice>
      <mc:Fallback>
        <oleObject progId="Package" shapeId="1062" r:id="rId78"/>
      </mc:Fallback>
    </mc:AlternateContent>
    <mc:AlternateContent xmlns:mc="http://schemas.openxmlformats.org/markup-compatibility/2006">
      <mc:Choice Requires="x14">
        <oleObject progId="Package2" shapeId="1063" r:id="rId80">
          <objectPr defaultSize="0" autoPict="0" r:id="rId81">
            <anchor moveWithCells="1">
              <from>
                <xdr:col>2</xdr:col>
                <xdr:colOff>28575</xdr:colOff>
                <xdr:row>40</xdr:row>
                <xdr:rowOff>38100</xdr:rowOff>
              </from>
              <to>
                <xdr:col>2</xdr:col>
                <xdr:colOff>1209675</xdr:colOff>
                <xdr:row>40</xdr:row>
                <xdr:rowOff>514350</xdr:rowOff>
              </to>
            </anchor>
          </objectPr>
        </oleObject>
      </mc:Choice>
      <mc:Fallback>
        <oleObject progId="Package2" shapeId="1063" r:id="rId80"/>
      </mc:Fallback>
    </mc:AlternateContent>
    <mc:AlternateContent xmlns:mc="http://schemas.openxmlformats.org/markup-compatibility/2006">
      <mc:Choice Requires="x14">
        <oleObject progId="Package2" shapeId="1064" r:id="rId82">
          <objectPr defaultSize="0" autoPict="0" r:id="rId83">
            <anchor moveWithCells="1">
              <from>
                <xdr:col>2</xdr:col>
                <xdr:colOff>19050</xdr:colOff>
                <xdr:row>41</xdr:row>
                <xdr:rowOff>0</xdr:rowOff>
              </from>
              <to>
                <xdr:col>2</xdr:col>
                <xdr:colOff>1219200</xdr:colOff>
                <xdr:row>41</xdr:row>
                <xdr:rowOff>361950</xdr:rowOff>
              </to>
            </anchor>
          </objectPr>
        </oleObject>
      </mc:Choice>
      <mc:Fallback>
        <oleObject progId="Package2" shapeId="1064" r:id="rId82"/>
      </mc:Fallback>
    </mc:AlternateContent>
    <mc:AlternateContent xmlns:mc="http://schemas.openxmlformats.org/markup-compatibility/2006">
      <mc:Choice Requires="x14">
        <oleObject progId="Package" shapeId="1065" r:id="rId84">
          <objectPr defaultSize="0" autoPict="0" r:id="rId85">
            <anchor moveWithCells="1">
              <from>
                <xdr:col>2</xdr:col>
                <xdr:colOff>0</xdr:colOff>
                <xdr:row>42</xdr:row>
                <xdr:rowOff>9525</xdr:rowOff>
              </from>
              <to>
                <xdr:col>2</xdr:col>
                <xdr:colOff>1209675</xdr:colOff>
                <xdr:row>42</xdr:row>
                <xdr:rowOff>428625</xdr:rowOff>
              </to>
            </anchor>
          </objectPr>
        </oleObject>
      </mc:Choice>
      <mc:Fallback>
        <oleObject progId="Package" shapeId="1065" r:id="rId84"/>
      </mc:Fallback>
    </mc:AlternateContent>
    <mc:AlternateContent xmlns:mc="http://schemas.openxmlformats.org/markup-compatibility/2006">
      <mc:Choice Requires="x14">
        <oleObject progId="Package2" shapeId="1066" r:id="rId86">
          <objectPr defaultSize="0" autoPict="0" r:id="rId87">
            <anchor moveWithCells="1">
              <from>
                <xdr:col>2</xdr:col>
                <xdr:colOff>19050</xdr:colOff>
                <xdr:row>43</xdr:row>
                <xdr:rowOff>28575</xdr:rowOff>
              </from>
              <to>
                <xdr:col>2</xdr:col>
                <xdr:colOff>1209675</xdr:colOff>
                <xdr:row>43</xdr:row>
                <xdr:rowOff>371475</xdr:rowOff>
              </to>
            </anchor>
          </objectPr>
        </oleObject>
      </mc:Choice>
      <mc:Fallback>
        <oleObject progId="Package2" shapeId="1066" r:id="rId86"/>
      </mc:Fallback>
    </mc:AlternateContent>
    <mc:AlternateContent xmlns:mc="http://schemas.openxmlformats.org/markup-compatibility/2006">
      <mc:Choice Requires="x14">
        <oleObject progId="Package" shapeId="1067" r:id="rId88">
          <objectPr defaultSize="0" autoPict="0" r:id="rId89">
            <anchor moveWithCells="1">
              <from>
                <xdr:col>2</xdr:col>
                <xdr:colOff>19050</xdr:colOff>
                <xdr:row>44</xdr:row>
                <xdr:rowOff>9525</xdr:rowOff>
              </from>
              <to>
                <xdr:col>2</xdr:col>
                <xdr:colOff>1209675</xdr:colOff>
                <xdr:row>44</xdr:row>
                <xdr:rowOff>304800</xdr:rowOff>
              </to>
            </anchor>
          </objectPr>
        </oleObject>
      </mc:Choice>
      <mc:Fallback>
        <oleObject progId="Package" shapeId="1067" r:id="rId88"/>
      </mc:Fallback>
    </mc:AlternateContent>
    <mc:AlternateContent xmlns:mc="http://schemas.openxmlformats.org/markup-compatibility/2006">
      <mc:Choice Requires="x14">
        <oleObject progId="Package" shapeId="1068" r:id="rId90">
          <objectPr defaultSize="0" autoPict="0" r:id="rId29">
            <anchor moveWithCells="1">
              <from>
                <xdr:col>2</xdr:col>
                <xdr:colOff>47625</xdr:colOff>
                <xdr:row>45</xdr:row>
                <xdr:rowOff>28575</xdr:rowOff>
              </from>
              <to>
                <xdr:col>2</xdr:col>
                <xdr:colOff>1228725</xdr:colOff>
                <xdr:row>45</xdr:row>
                <xdr:rowOff>476250</xdr:rowOff>
              </to>
            </anchor>
          </objectPr>
        </oleObject>
      </mc:Choice>
      <mc:Fallback>
        <oleObject progId="Package" shapeId="1068" r:id="rId90"/>
      </mc:Fallback>
    </mc:AlternateContent>
    <mc:AlternateContent xmlns:mc="http://schemas.openxmlformats.org/markup-compatibility/2006">
      <mc:Choice Requires="x14">
        <oleObject progId="Package" shapeId="1069" r:id="rId91">
          <objectPr defaultSize="0" autoPict="0" r:id="rId79">
            <anchor moveWithCells="1">
              <from>
                <xdr:col>2</xdr:col>
                <xdr:colOff>38100</xdr:colOff>
                <xdr:row>51</xdr:row>
                <xdr:rowOff>28575</xdr:rowOff>
              </from>
              <to>
                <xdr:col>2</xdr:col>
                <xdr:colOff>1200150</xdr:colOff>
                <xdr:row>51</xdr:row>
                <xdr:rowOff>352425</xdr:rowOff>
              </to>
            </anchor>
          </objectPr>
        </oleObject>
      </mc:Choice>
      <mc:Fallback>
        <oleObject progId="Package" shapeId="1069" r:id="rId91"/>
      </mc:Fallback>
    </mc:AlternateContent>
    <mc:AlternateContent xmlns:mc="http://schemas.openxmlformats.org/markup-compatibility/2006">
      <mc:Choice Requires="x14">
        <oleObject progId="Package" shapeId="1070" r:id="rId92">
          <objectPr defaultSize="0" autoPict="0" r:id="rId93">
            <anchor moveWithCells="1">
              <from>
                <xdr:col>2</xdr:col>
                <xdr:colOff>9525</xdr:colOff>
                <xdr:row>49</xdr:row>
                <xdr:rowOff>47625</xdr:rowOff>
              </from>
              <to>
                <xdr:col>2</xdr:col>
                <xdr:colOff>1209675</xdr:colOff>
                <xdr:row>49</xdr:row>
                <xdr:rowOff>523875</xdr:rowOff>
              </to>
            </anchor>
          </objectPr>
        </oleObject>
      </mc:Choice>
      <mc:Fallback>
        <oleObject progId="Package" shapeId="1070" r:id="rId92"/>
      </mc:Fallback>
    </mc:AlternateContent>
    <mc:AlternateContent xmlns:mc="http://schemas.openxmlformats.org/markup-compatibility/2006">
      <mc:Choice Requires="x14">
        <oleObject progId="Package2" shapeId="1071" r:id="rId94">
          <objectPr defaultSize="0" autoPict="0" r:id="rId95">
            <anchor moveWithCells="1">
              <from>
                <xdr:col>2</xdr:col>
                <xdr:colOff>19050</xdr:colOff>
                <xdr:row>54</xdr:row>
                <xdr:rowOff>38100</xdr:rowOff>
              </from>
              <to>
                <xdr:col>2</xdr:col>
                <xdr:colOff>1219200</xdr:colOff>
                <xdr:row>54</xdr:row>
                <xdr:rowOff>390525</xdr:rowOff>
              </to>
            </anchor>
          </objectPr>
        </oleObject>
      </mc:Choice>
      <mc:Fallback>
        <oleObject progId="Package2" shapeId="1071" r:id="rId94"/>
      </mc:Fallback>
    </mc:AlternateContent>
    <mc:AlternateContent xmlns:mc="http://schemas.openxmlformats.org/markup-compatibility/2006">
      <mc:Choice Requires="x14">
        <oleObject progId="Package2" shapeId="1072" r:id="rId96">
          <objectPr defaultSize="0" autoPict="0" r:id="rId97">
            <anchor moveWithCells="1">
              <from>
                <xdr:col>2</xdr:col>
                <xdr:colOff>9525</xdr:colOff>
                <xdr:row>46</xdr:row>
                <xdr:rowOff>9525</xdr:rowOff>
              </from>
              <to>
                <xdr:col>2</xdr:col>
                <xdr:colOff>1171575</xdr:colOff>
                <xdr:row>46</xdr:row>
                <xdr:rowOff>304800</xdr:rowOff>
              </to>
            </anchor>
          </objectPr>
        </oleObject>
      </mc:Choice>
      <mc:Fallback>
        <oleObject progId="Package2" shapeId="1072" r:id="rId96"/>
      </mc:Fallback>
    </mc:AlternateContent>
    <mc:AlternateContent xmlns:mc="http://schemas.openxmlformats.org/markup-compatibility/2006">
      <mc:Choice Requires="x14">
        <oleObject progId="Package" shapeId="1073" r:id="rId98">
          <objectPr defaultSize="0" autoPict="0" r:id="rId99">
            <anchor moveWithCells="1">
              <from>
                <xdr:col>2</xdr:col>
                <xdr:colOff>19050</xdr:colOff>
                <xdr:row>48</xdr:row>
                <xdr:rowOff>19050</xdr:rowOff>
              </from>
              <to>
                <xdr:col>2</xdr:col>
                <xdr:colOff>1200150</xdr:colOff>
                <xdr:row>48</xdr:row>
                <xdr:rowOff>428625</xdr:rowOff>
              </to>
            </anchor>
          </objectPr>
        </oleObject>
      </mc:Choice>
      <mc:Fallback>
        <oleObject progId="Package" shapeId="1073" r:id="rId98"/>
      </mc:Fallback>
    </mc:AlternateContent>
    <mc:AlternateContent xmlns:mc="http://schemas.openxmlformats.org/markup-compatibility/2006">
      <mc:Choice Requires="x14">
        <oleObject progId="Package2" shapeId="1074" r:id="rId100">
          <objectPr defaultSize="0" autoPict="0" r:id="rId101">
            <anchor moveWithCells="1">
              <from>
                <xdr:col>2</xdr:col>
                <xdr:colOff>9525</xdr:colOff>
                <xdr:row>53</xdr:row>
                <xdr:rowOff>9525</xdr:rowOff>
              </from>
              <to>
                <xdr:col>2</xdr:col>
                <xdr:colOff>1209675</xdr:colOff>
                <xdr:row>53</xdr:row>
                <xdr:rowOff>400050</xdr:rowOff>
              </to>
            </anchor>
          </objectPr>
        </oleObject>
      </mc:Choice>
      <mc:Fallback>
        <oleObject progId="Package2" shapeId="1074" r:id="rId100"/>
      </mc:Fallback>
    </mc:AlternateContent>
    <mc:AlternateContent xmlns:mc="http://schemas.openxmlformats.org/markup-compatibility/2006">
      <mc:Choice Requires="x14">
        <oleObject progId="Package2" shapeId="1075" r:id="rId102">
          <objectPr defaultSize="0" autoPict="0" r:id="rId103">
            <anchor moveWithCells="1">
              <from>
                <xdr:col>2</xdr:col>
                <xdr:colOff>19050</xdr:colOff>
                <xdr:row>50</xdr:row>
                <xdr:rowOff>38100</xdr:rowOff>
              </from>
              <to>
                <xdr:col>2</xdr:col>
                <xdr:colOff>1190625</xdr:colOff>
                <xdr:row>50</xdr:row>
                <xdr:rowOff>447675</xdr:rowOff>
              </to>
            </anchor>
          </objectPr>
        </oleObject>
      </mc:Choice>
      <mc:Fallback>
        <oleObject progId="Package2" shapeId="1075" r:id="rId102"/>
      </mc:Fallback>
    </mc:AlternateContent>
    <mc:AlternateContent xmlns:mc="http://schemas.openxmlformats.org/markup-compatibility/2006">
      <mc:Choice Requires="x14">
        <oleObject progId="Package2" shapeId="1076" r:id="rId104">
          <objectPr defaultSize="0" autoPict="0" r:id="rId105">
            <anchor moveWithCells="1">
              <from>
                <xdr:col>2</xdr:col>
                <xdr:colOff>9525</xdr:colOff>
                <xdr:row>47</xdr:row>
                <xdr:rowOff>28575</xdr:rowOff>
              </from>
              <to>
                <xdr:col>2</xdr:col>
                <xdr:colOff>1200150</xdr:colOff>
                <xdr:row>47</xdr:row>
                <xdr:rowOff>352425</xdr:rowOff>
              </to>
            </anchor>
          </objectPr>
        </oleObject>
      </mc:Choice>
      <mc:Fallback>
        <oleObject progId="Package2" shapeId="1076" r:id="rId104"/>
      </mc:Fallback>
    </mc:AlternateContent>
    <mc:AlternateContent xmlns:mc="http://schemas.openxmlformats.org/markup-compatibility/2006">
      <mc:Choice Requires="x14">
        <oleObject progId="Package2" shapeId="1077" r:id="rId106">
          <objectPr defaultSize="0" autoPict="0" r:id="rId107">
            <anchor moveWithCells="1">
              <from>
                <xdr:col>2</xdr:col>
                <xdr:colOff>0</xdr:colOff>
                <xdr:row>52</xdr:row>
                <xdr:rowOff>28575</xdr:rowOff>
              </from>
              <to>
                <xdr:col>2</xdr:col>
                <xdr:colOff>1190625</xdr:colOff>
                <xdr:row>52</xdr:row>
                <xdr:rowOff>371475</xdr:rowOff>
              </to>
            </anchor>
          </objectPr>
        </oleObject>
      </mc:Choice>
      <mc:Fallback>
        <oleObject progId="Package2" shapeId="1077" r:id="rId106"/>
      </mc:Fallback>
    </mc:AlternateContent>
    <mc:AlternateContent xmlns:mc="http://schemas.openxmlformats.org/markup-compatibility/2006">
      <mc:Choice Requires="x14">
        <oleObject progId="Package" shapeId="1078" r:id="rId108">
          <objectPr defaultSize="0" autoPict="0" r:id="rId109">
            <anchor moveWithCells="1">
              <from>
                <xdr:col>2</xdr:col>
                <xdr:colOff>38100</xdr:colOff>
                <xdr:row>56</xdr:row>
                <xdr:rowOff>19050</xdr:rowOff>
              </from>
              <to>
                <xdr:col>2</xdr:col>
                <xdr:colOff>1200150</xdr:colOff>
                <xdr:row>56</xdr:row>
                <xdr:rowOff>381000</xdr:rowOff>
              </to>
            </anchor>
          </objectPr>
        </oleObject>
      </mc:Choice>
      <mc:Fallback>
        <oleObject progId="Package" shapeId="1078" r:id="rId108"/>
      </mc:Fallback>
    </mc:AlternateContent>
    <mc:AlternateContent xmlns:mc="http://schemas.openxmlformats.org/markup-compatibility/2006">
      <mc:Choice Requires="x14">
        <oleObject progId="Package" shapeId="1079" r:id="rId110">
          <objectPr defaultSize="0" autoPict="0" r:id="rId111">
            <anchor moveWithCells="1">
              <from>
                <xdr:col>2</xdr:col>
                <xdr:colOff>38100</xdr:colOff>
                <xdr:row>57</xdr:row>
                <xdr:rowOff>38100</xdr:rowOff>
              </from>
              <to>
                <xdr:col>2</xdr:col>
                <xdr:colOff>1200150</xdr:colOff>
                <xdr:row>57</xdr:row>
                <xdr:rowOff>390525</xdr:rowOff>
              </to>
            </anchor>
          </objectPr>
        </oleObject>
      </mc:Choice>
      <mc:Fallback>
        <oleObject progId="Package" shapeId="1079" r:id="rId110"/>
      </mc:Fallback>
    </mc:AlternateContent>
    <mc:AlternateContent xmlns:mc="http://schemas.openxmlformats.org/markup-compatibility/2006">
      <mc:Choice Requires="x14">
        <oleObject progId="Package" shapeId="1080" r:id="rId112">
          <objectPr defaultSize="0" autoPict="0" r:id="rId113">
            <anchor moveWithCells="1">
              <from>
                <xdr:col>2</xdr:col>
                <xdr:colOff>19050</xdr:colOff>
                <xdr:row>55</xdr:row>
                <xdr:rowOff>47625</xdr:rowOff>
              </from>
              <to>
                <xdr:col>2</xdr:col>
                <xdr:colOff>1219200</xdr:colOff>
                <xdr:row>55</xdr:row>
                <xdr:rowOff>523875</xdr:rowOff>
              </to>
            </anchor>
          </objectPr>
        </oleObject>
      </mc:Choice>
      <mc:Fallback>
        <oleObject progId="Package" shapeId="1080" r:id="rId112"/>
      </mc:Fallback>
    </mc:AlternateContent>
    <mc:AlternateContent xmlns:mc="http://schemas.openxmlformats.org/markup-compatibility/2006">
      <mc:Choice Requires="x14">
        <oleObject progId="Package" shapeId="1081" r:id="rId114">
          <objectPr defaultSize="0" autoPict="0" r:id="rId115">
            <anchor moveWithCells="1">
              <from>
                <xdr:col>2</xdr:col>
                <xdr:colOff>9525</xdr:colOff>
                <xdr:row>58</xdr:row>
                <xdr:rowOff>38100</xdr:rowOff>
              </from>
              <to>
                <xdr:col>2</xdr:col>
                <xdr:colOff>1219200</xdr:colOff>
                <xdr:row>58</xdr:row>
                <xdr:rowOff>581025</xdr:rowOff>
              </to>
            </anchor>
          </objectPr>
        </oleObject>
      </mc:Choice>
      <mc:Fallback>
        <oleObject progId="Package" shapeId="1081" r:id="rId114"/>
      </mc:Fallback>
    </mc:AlternateContent>
    <mc:AlternateContent xmlns:mc="http://schemas.openxmlformats.org/markup-compatibility/2006">
      <mc:Choice Requires="x14">
        <oleObject progId="Package" shapeId="1082" r:id="rId116">
          <objectPr defaultSize="0" autoPict="0" r:id="rId117">
            <anchor moveWithCells="1">
              <from>
                <xdr:col>2</xdr:col>
                <xdr:colOff>38100</xdr:colOff>
                <xdr:row>59</xdr:row>
                <xdr:rowOff>19050</xdr:rowOff>
              </from>
              <to>
                <xdr:col>2</xdr:col>
                <xdr:colOff>1200150</xdr:colOff>
                <xdr:row>59</xdr:row>
                <xdr:rowOff>352425</xdr:rowOff>
              </to>
            </anchor>
          </objectPr>
        </oleObject>
      </mc:Choice>
      <mc:Fallback>
        <oleObject progId="Package" shapeId="1082" r:id="rId116"/>
      </mc:Fallback>
    </mc:AlternateContent>
    <mc:AlternateContent xmlns:mc="http://schemas.openxmlformats.org/markup-compatibility/2006">
      <mc:Choice Requires="x14">
        <oleObject progId="Package" shapeId="1083" r:id="rId118">
          <objectPr defaultSize="0" autoPict="0" r:id="rId119">
            <anchor moveWithCells="1">
              <from>
                <xdr:col>2</xdr:col>
                <xdr:colOff>19050</xdr:colOff>
                <xdr:row>60</xdr:row>
                <xdr:rowOff>19050</xdr:rowOff>
              </from>
              <to>
                <xdr:col>2</xdr:col>
                <xdr:colOff>1209675</xdr:colOff>
                <xdr:row>60</xdr:row>
                <xdr:rowOff>342900</xdr:rowOff>
              </to>
            </anchor>
          </objectPr>
        </oleObject>
      </mc:Choice>
      <mc:Fallback>
        <oleObject progId="Package" shapeId="1083" r:id="rId118"/>
      </mc:Fallback>
    </mc:AlternateContent>
    <mc:AlternateContent xmlns:mc="http://schemas.openxmlformats.org/markup-compatibility/2006">
      <mc:Choice Requires="x14">
        <oleObject progId="Package" shapeId="1084" r:id="rId120">
          <objectPr defaultSize="0" autoPict="0" r:id="rId121">
            <anchor moveWithCells="1">
              <from>
                <xdr:col>2</xdr:col>
                <xdr:colOff>9525</xdr:colOff>
                <xdr:row>61</xdr:row>
                <xdr:rowOff>9525</xdr:rowOff>
              </from>
              <to>
                <xdr:col>2</xdr:col>
                <xdr:colOff>1219200</xdr:colOff>
                <xdr:row>61</xdr:row>
                <xdr:rowOff>523875</xdr:rowOff>
              </to>
            </anchor>
          </objectPr>
        </oleObject>
      </mc:Choice>
      <mc:Fallback>
        <oleObject progId="Package" shapeId="1084" r:id="rId120"/>
      </mc:Fallback>
    </mc:AlternateContent>
    <mc:AlternateContent xmlns:mc="http://schemas.openxmlformats.org/markup-compatibility/2006">
      <mc:Choice Requires="x14">
        <oleObject progId="Package" shapeId="1085" r:id="rId122">
          <objectPr defaultSize="0" autoPict="0" r:id="rId123">
            <anchor moveWithCells="1">
              <from>
                <xdr:col>2</xdr:col>
                <xdr:colOff>0</xdr:colOff>
                <xdr:row>61</xdr:row>
                <xdr:rowOff>542925</xdr:rowOff>
              </from>
              <to>
                <xdr:col>2</xdr:col>
                <xdr:colOff>1200150</xdr:colOff>
                <xdr:row>62</xdr:row>
                <xdr:rowOff>619125</xdr:rowOff>
              </to>
            </anchor>
          </objectPr>
        </oleObject>
      </mc:Choice>
      <mc:Fallback>
        <oleObject progId="Package" shapeId="1085" r:id="rId122"/>
      </mc:Fallback>
    </mc:AlternateContent>
    <mc:AlternateContent xmlns:mc="http://schemas.openxmlformats.org/markup-compatibility/2006">
      <mc:Choice Requires="x14">
        <oleObject progId="Package" shapeId="1086" r:id="rId124">
          <objectPr defaultSize="0" autoPict="0" r:id="rId125">
            <anchor moveWithCells="1">
              <from>
                <xdr:col>2</xdr:col>
                <xdr:colOff>9525</xdr:colOff>
                <xdr:row>63</xdr:row>
                <xdr:rowOff>19050</xdr:rowOff>
              </from>
              <to>
                <xdr:col>2</xdr:col>
                <xdr:colOff>1200150</xdr:colOff>
                <xdr:row>63</xdr:row>
                <xdr:rowOff>352425</xdr:rowOff>
              </to>
            </anchor>
          </objectPr>
        </oleObject>
      </mc:Choice>
      <mc:Fallback>
        <oleObject progId="Package" shapeId="1086" r:id="rId124"/>
      </mc:Fallback>
    </mc:AlternateContent>
    <mc:AlternateContent xmlns:mc="http://schemas.openxmlformats.org/markup-compatibility/2006">
      <mc:Choice Requires="x14">
        <oleObject progId="Package2" shapeId="1087" r:id="rId126">
          <objectPr defaultSize="0" autoPict="0" r:id="rId127">
            <anchor moveWithCells="1">
              <from>
                <xdr:col>2</xdr:col>
                <xdr:colOff>28575</xdr:colOff>
                <xdr:row>68</xdr:row>
                <xdr:rowOff>47625</xdr:rowOff>
              </from>
              <to>
                <xdr:col>2</xdr:col>
                <xdr:colOff>1200150</xdr:colOff>
                <xdr:row>68</xdr:row>
                <xdr:rowOff>371475</xdr:rowOff>
              </to>
            </anchor>
          </objectPr>
        </oleObject>
      </mc:Choice>
      <mc:Fallback>
        <oleObject progId="Package2" shapeId="1087" r:id="rId126"/>
      </mc:Fallback>
    </mc:AlternateContent>
    <mc:AlternateContent xmlns:mc="http://schemas.openxmlformats.org/markup-compatibility/2006">
      <mc:Choice Requires="x14">
        <oleObject progId="Package2" shapeId="1088" r:id="rId128">
          <objectPr defaultSize="0" autoPict="0" r:id="rId129">
            <anchor moveWithCells="1">
              <from>
                <xdr:col>2</xdr:col>
                <xdr:colOff>19050</xdr:colOff>
                <xdr:row>67</xdr:row>
                <xdr:rowOff>38100</xdr:rowOff>
              </from>
              <to>
                <xdr:col>2</xdr:col>
                <xdr:colOff>1190625</xdr:colOff>
                <xdr:row>67</xdr:row>
                <xdr:rowOff>352425</xdr:rowOff>
              </to>
            </anchor>
          </objectPr>
        </oleObject>
      </mc:Choice>
      <mc:Fallback>
        <oleObject progId="Package2" shapeId="1088" r:id="rId128"/>
      </mc:Fallback>
    </mc:AlternateContent>
    <mc:AlternateContent xmlns:mc="http://schemas.openxmlformats.org/markup-compatibility/2006">
      <mc:Choice Requires="x14">
        <oleObject progId="Package2" shapeId="1089" r:id="rId130">
          <objectPr defaultSize="0" autoPict="0" r:id="rId131">
            <anchor moveWithCells="1">
              <from>
                <xdr:col>2</xdr:col>
                <xdr:colOff>19050</xdr:colOff>
                <xdr:row>66</xdr:row>
                <xdr:rowOff>47625</xdr:rowOff>
              </from>
              <to>
                <xdr:col>2</xdr:col>
                <xdr:colOff>1219200</xdr:colOff>
                <xdr:row>66</xdr:row>
                <xdr:rowOff>561975</xdr:rowOff>
              </to>
            </anchor>
          </objectPr>
        </oleObject>
      </mc:Choice>
      <mc:Fallback>
        <oleObject progId="Package2" shapeId="1089" r:id="rId130"/>
      </mc:Fallback>
    </mc:AlternateContent>
    <mc:AlternateContent xmlns:mc="http://schemas.openxmlformats.org/markup-compatibility/2006">
      <mc:Choice Requires="x14">
        <oleObject progId="Package2" shapeId="1090" r:id="rId132">
          <objectPr defaultSize="0" autoPict="0" r:id="rId133">
            <anchor moveWithCells="1">
              <from>
                <xdr:col>2</xdr:col>
                <xdr:colOff>38100</xdr:colOff>
                <xdr:row>65</xdr:row>
                <xdr:rowOff>28575</xdr:rowOff>
              </from>
              <to>
                <xdr:col>2</xdr:col>
                <xdr:colOff>1200150</xdr:colOff>
                <xdr:row>65</xdr:row>
                <xdr:rowOff>419100</xdr:rowOff>
              </to>
            </anchor>
          </objectPr>
        </oleObject>
      </mc:Choice>
      <mc:Fallback>
        <oleObject progId="Package2" shapeId="1090" r:id="rId132"/>
      </mc:Fallback>
    </mc:AlternateContent>
    <mc:AlternateContent xmlns:mc="http://schemas.openxmlformats.org/markup-compatibility/2006">
      <mc:Choice Requires="x14">
        <oleObject progId="Package" shapeId="1091" r:id="rId134">
          <objectPr defaultSize="0" autoPict="0" r:id="rId135">
            <anchor moveWithCells="1">
              <from>
                <xdr:col>2</xdr:col>
                <xdr:colOff>0</xdr:colOff>
                <xdr:row>64</xdr:row>
                <xdr:rowOff>9525</xdr:rowOff>
              </from>
              <to>
                <xdr:col>2</xdr:col>
                <xdr:colOff>1209675</xdr:colOff>
                <xdr:row>64</xdr:row>
                <xdr:rowOff>419100</xdr:rowOff>
              </to>
            </anchor>
          </objectPr>
        </oleObject>
      </mc:Choice>
      <mc:Fallback>
        <oleObject progId="Package" shapeId="1091" r:id="rId134"/>
      </mc:Fallback>
    </mc:AlternateContent>
    <mc:AlternateContent xmlns:mc="http://schemas.openxmlformats.org/markup-compatibility/2006">
      <mc:Choice Requires="x14">
        <oleObject progId="Packager Shell Object" shapeId="1092" r:id="rId136">
          <objectPr defaultSize="0" autoPict="0" r:id="rId137">
            <anchor moveWithCells="1">
              <from>
                <xdr:col>2</xdr:col>
                <xdr:colOff>9525</xdr:colOff>
                <xdr:row>69</xdr:row>
                <xdr:rowOff>9525</xdr:rowOff>
              </from>
              <to>
                <xdr:col>2</xdr:col>
                <xdr:colOff>1200150</xdr:colOff>
                <xdr:row>69</xdr:row>
                <xdr:rowOff>381000</xdr:rowOff>
              </to>
            </anchor>
          </objectPr>
        </oleObject>
      </mc:Choice>
      <mc:Fallback>
        <oleObject progId="Packager Shell Object" shapeId="1092" r:id="rId136"/>
      </mc:Fallback>
    </mc:AlternateContent>
    <mc:AlternateContent xmlns:mc="http://schemas.openxmlformats.org/markup-compatibility/2006">
      <mc:Choice Requires="x14">
        <oleObject progId="Packager Shell Object" shapeId="1093" r:id="rId138">
          <objectPr defaultSize="0" autoPict="0" r:id="rId139">
            <anchor moveWithCells="1">
              <from>
                <xdr:col>2</xdr:col>
                <xdr:colOff>57150</xdr:colOff>
                <xdr:row>70</xdr:row>
                <xdr:rowOff>9525</xdr:rowOff>
              </from>
              <to>
                <xdr:col>2</xdr:col>
                <xdr:colOff>1200150</xdr:colOff>
                <xdr:row>70</xdr:row>
                <xdr:rowOff>381000</xdr:rowOff>
              </to>
            </anchor>
          </objectPr>
        </oleObject>
      </mc:Choice>
      <mc:Fallback>
        <oleObject progId="Packager Shell Object" shapeId="1093" r:id="rId138"/>
      </mc:Fallback>
    </mc:AlternateContent>
    <mc:AlternateContent xmlns:mc="http://schemas.openxmlformats.org/markup-compatibility/2006">
      <mc:Choice Requires="x14">
        <oleObject progId="Packager Shell Object" shapeId="1094" r:id="rId140">
          <objectPr defaultSize="0" autoPict="0" r:id="rId141">
            <anchor moveWithCells="1">
              <from>
                <xdr:col>2</xdr:col>
                <xdr:colOff>95250</xdr:colOff>
                <xdr:row>71</xdr:row>
                <xdr:rowOff>19050</xdr:rowOff>
              </from>
              <to>
                <xdr:col>2</xdr:col>
                <xdr:colOff>1181100</xdr:colOff>
                <xdr:row>71</xdr:row>
                <xdr:rowOff>381000</xdr:rowOff>
              </to>
            </anchor>
          </objectPr>
        </oleObject>
      </mc:Choice>
      <mc:Fallback>
        <oleObject progId="Packager Shell Object" shapeId="1094" r:id="rId140"/>
      </mc:Fallback>
    </mc:AlternateContent>
    <mc:AlternateContent xmlns:mc="http://schemas.openxmlformats.org/markup-compatibility/2006">
      <mc:Choice Requires="x14">
        <oleObject progId="Packager Shell Object" shapeId="1095" r:id="rId142">
          <objectPr defaultSize="0" autoPict="0" r:id="rId143">
            <anchor moveWithCells="1">
              <from>
                <xdr:col>2</xdr:col>
                <xdr:colOff>38100</xdr:colOff>
                <xdr:row>72</xdr:row>
                <xdr:rowOff>28575</xdr:rowOff>
              </from>
              <to>
                <xdr:col>2</xdr:col>
                <xdr:colOff>1190625</xdr:colOff>
                <xdr:row>72</xdr:row>
                <xdr:rowOff>371475</xdr:rowOff>
              </to>
            </anchor>
          </objectPr>
        </oleObject>
      </mc:Choice>
      <mc:Fallback>
        <oleObject progId="Packager Shell Object" shapeId="1095" r:id="rId142"/>
      </mc:Fallback>
    </mc:AlternateContent>
    <mc:AlternateContent xmlns:mc="http://schemas.openxmlformats.org/markup-compatibility/2006">
      <mc:Choice Requires="x14">
        <oleObject progId="Packager Shell Object" shapeId="1096" r:id="rId144">
          <objectPr defaultSize="0" autoPict="0" r:id="rId145">
            <anchor moveWithCells="1">
              <from>
                <xdr:col>2</xdr:col>
                <xdr:colOff>28575</xdr:colOff>
                <xdr:row>73</xdr:row>
                <xdr:rowOff>28575</xdr:rowOff>
              </from>
              <to>
                <xdr:col>2</xdr:col>
                <xdr:colOff>1171575</xdr:colOff>
                <xdr:row>74</xdr:row>
                <xdr:rowOff>0</xdr:rowOff>
              </to>
            </anchor>
          </objectPr>
        </oleObject>
      </mc:Choice>
      <mc:Fallback>
        <oleObject progId="Packager Shell Object" shapeId="1096" r:id="rId144"/>
      </mc:Fallback>
    </mc:AlternateContent>
    <mc:AlternateContent xmlns:mc="http://schemas.openxmlformats.org/markup-compatibility/2006">
      <mc:Choice Requires="x14">
        <oleObject progId="Packager Shell Object" shapeId="1097" r:id="rId146">
          <objectPr defaultSize="0" autoPict="0" r:id="rId147">
            <anchor moveWithCells="1">
              <from>
                <xdr:col>2</xdr:col>
                <xdr:colOff>9525</xdr:colOff>
                <xdr:row>74</xdr:row>
                <xdr:rowOff>66675</xdr:rowOff>
              </from>
              <to>
                <xdr:col>2</xdr:col>
                <xdr:colOff>1200150</xdr:colOff>
                <xdr:row>74</xdr:row>
                <xdr:rowOff>523875</xdr:rowOff>
              </to>
            </anchor>
          </objectPr>
        </oleObject>
      </mc:Choice>
      <mc:Fallback>
        <oleObject progId="Packager Shell Object" shapeId="1097" r:id="rId146"/>
      </mc:Fallback>
    </mc:AlternateContent>
    <mc:AlternateContent xmlns:mc="http://schemas.openxmlformats.org/markup-compatibility/2006">
      <mc:Choice Requires="x14">
        <oleObject progId="Packager Shell Object" shapeId="1098" r:id="rId148">
          <objectPr defaultSize="0" autoPict="0" r:id="rId149">
            <anchor moveWithCells="1">
              <from>
                <xdr:col>2</xdr:col>
                <xdr:colOff>38100</xdr:colOff>
                <xdr:row>75</xdr:row>
                <xdr:rowOff>38100</xdr:rowOff>
              </from>
              <to>
                <xdr:col>2</xdr:col>
                <xdr:colOff>1162050</xdr:colOff>
                <xdr:row>75</xdr:row>
                <xdr:rowOff>361950</xdr:rowOff>
              </to>
            </anchor>
          </objectPr>
        </oleObject>
      </mc:Choice>
      <mc:Fallback>
        <oleObject progId="Packager Shell Object" shapeId="1098" r:id="rId148"/>
      </mc:Fallback>
    </mc:AlternateContent>
    <mc:AlternateContent xmlns:mc="http://schemas.openxmlformats.org/markup-compatibility/2006">
      <mc:Choice Requires="x14">
        <oleObject progId="Packager Shell Object" shapeId="1099" r:id="rId150">
          <objectPr defaultSize="0" autoPict="0" r:id="rId151">
            <anchor moveWithCells="1">
              <from>
                <xdr:col>2</xdr:col>
                <xdr:colOff>38100</xdr:colOff>
                <xdr:row>76</xdr:row>
                <xdr:rowOff>28575</xdr:rowOff>
              </from>
              <to>
                <xdr:col>2</xdr:col>
                <xdr:colOff>1181100</xdr:colOff>
                <xdr:row>76</xdr:row>
                <xdr:rowOff>381000</xdr:rowOff>
              </to>
            </anchor>
          </objectPr>
        </oleObject>
      </mc:Choice>
      <mc:Fallback>
        <oleObject progId="Packager Shell Object" shapeId="1099" r:id="rId150"/>
      </mc:Fallback>
    </mc:AlternateContent>
    <mc:AlternateContent xmlns:mc="http://schemas.openxmlformats.org/markup-compatibility/2006">
      <mc:Choice Requires="x14">
        <oleObject progId="Packager Shell Object" shapeId="1100" r:id="rId152">
          <objectPr defaultSize="0" autoPict="0" r:id="rId153">
            <anchor moveWithCells="1">
              <from>
                <xdr:col>2</xdr:col>
                <xdr:colOff>28575</xdr:colOff>
                <xdr:row>77</xdr:row>
                <xdr:rowOff>28575</xdr:rowOff>
              </from>
              <to>
                <xdr:col>2</xdr:col>
                <xdr:colOff>1171575</xdr:colOff>
                <xdr:row>77</xdr:row>
                <xdr:rowOff>371475</xdr:rowOff>
              </to>
            </anchor>
          </objectPr>
        </oleObject>
      </mc:Choice>
      <mc:Fallback>
        <oleObject progId="Packager Shell Object" shapeId="1100" r:id="rId152"/>
      </mc:Fallback>
    </mc:AlternateContent>
    <mc:AlternateContent xmlns:mc="http://schemas.openxmlformats.org/markup-compatibility/2006">
      <mc:Choice Requires="x14">
        <oleObject progId="Packager Shell Object" shapeId="1101" r:id="rId154">
          <objectPr defaultSize="0" autoPict="0" r:id="rId155">
            <anchor moveWithCells="1">
              <from>
                <xdr:col>2</xdr:col>
                <xdr:colOff>9525</xdr:colOff>
                <xdr:row>78</xdr:row>
                <xdr:rowOff>19050</xdr:rowOff>
              </from>
              <to>
                <xdr:col>2</xdr:col>
                <xdr:colOff>1209675</xdr:colOff>
                <xdr:row>78</xdr:row>
                <xdr:rowOff>390525</xdr:rowOff>
              </to>
            </anchor>
          </objectPr>
        </oleObject>
      </mc:Choice>
      <mc:Fallback>
        <oleObject progId="Packager Shell Object" shapeId="1101" r:id="rId154"/>
      </mc:Fallback>
    </mc:AlternateContent>
    <mc:AlternateContent xmlns:mc="http://schemas.openxmlformats.org/markup-compatibility/2006">
      <mc:Choice Requires="x14">
        <oleObject progId="Package2" shapeId="1102" r:id="rId156">
          <objectPr defaultSize="0" autoPict="0" r:id="rId157">
            <anchor moveWithCells="1">
              <from>
                <xdr:col>2</xdr:col>
                <xdr:colOff>19050</xdr:colOff>
                <xdr:row>79</xdr:row>
                <xdr:rowOff>19050</xdr:rowOff>
              </from>
              <to>
                <xdr:col>2</xdr:col>
                <xdr:colOff>1181100</xdr:colOff>
                <xdr:row>79</xdr:row>
                <xdr:rowOff>381000</xdr:rowOff>
              </to>
            </anchor>
          </objectPr>
        </oleObject>
      </mc:Choice>
      <mc:Fallback>
        <oleObject progId="Package2" shapeId="1102" r:id="rId156"/>
      </mc:Fallback>
    </mc:AlternateContent>
  </oleObjects>
  <tableParts count="1">
    <tablePart r:id="rId15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Sep-1-10</vt:lpstr>
      <vt:lpstr>'Sep-1-10'!Print_Area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 Sokhom</dc:creator>
  <cp:lastModifiedBy>Mao Sokhom</cp:lastModifiedBy>
  <dcterms:created xsi:type="dcterms:W3CDTF">2026-09-11T01:31:38Z</dcterms:created>
  <dcterms:modified xsi:type="dcterms:W3CDTF">2026-09-11T01:34:19Z</dcterms:modified>
</cp:coreProperties>
</file>