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840" windowHeight="12105" tabRatio="639" activeTab="2"/>
  </bookViews>
  <sheets>
    <sheet name="변동사항" sheetId="20" r:id="rId1"/>
    <sheet name="팀-그룹 (품의서)" sheetId="23" r:id="rId2"/>
    <sheet name="품의서 코드 및 작성 방법" sheetId="38" r:id="rId3"/>
    <sheet name="팀-그룹 (품의서+ERP)" sheetId="24" r:id="rId4"/>
    <sheet name="팀-그룹 (품의서+정의)_인쇄용" sheetId="27" r:id="rId5"/>
    <sheet name="25차 공지문" sheetId="30" r:id="rId6"/>
    <sheet name="품의서 코드구분" sheetId="31" state="hidden" r:id="rId7"/>
  </sheets>
  <definedNames>
    <definedName name="__IntlFixup">TRUE</definedName>
    <definedName name="_Order1">0</definedName>
    <definedName name="_Order2">255</definedName>
    <definedName name="_Regression_Int">1</definedName>
    <definedName name="\\" localSheetId="5">#REF!</definedName>
    <definedName name="\\" localSheetId="1">#REF!</definedName>
    <definedName name="\\" localSheetId="3">#REF!</definedName>
    <definedName name="\\" localSheetId="4">#REF!</definedName>
    <definedName name="\\" localSheetId="2">#REF!</definedName>
    <definedName name="\\" localSheetId="6">#REF!</definedName>
    <definedName name="\\">#REF!</definedName>
    <definedName name="a" localSheetId="5">#REF!</definedName>
    <definedName name="a" localSheetId="1">#REF!</definedName>
    <definedName name="a" localSheetId="3">#REF!</definedName>
    <definedName name="a" localSheetId="4">#REF!</definedName>
    <definedName name="a" localSheetId="2">#REF!</definedName>
    <definedName name="a" localSheetId="6">#REF!</definedName>
    <definedName name="a">#REF!</definedName>
    <definedName name="aaq" localSheetId="5">#REF!</definedName>
    <definedName name="aaq" localSheetId="1">#REF!</definedName>
    <definedName name="aaq" localSheetId="3">#REF!</definedName>
    <definedName name="aaq" localSheetId="4">#REF!</definedName>
    <definedName name="aaq" localSheetId="2">#REF!</definedName>
    <definedName name="aaq" localSheetId="6">#REF!</definedName>
    <definedName name="aaq">#REF!</definedName>
    <definedName name="AccessDatabase">"C:\My Documents\입고현황_류\장비입고현황2.mdb"</definedName>
    <definedName name="AS2DocOpenMode">"AS2DocumentEdit"</definedName>
    <definedName name="AS2ReportLS">1</definedName>
    <definedName name="AS2SyncStepLS">0</definedName>
    <definedName name="AS2VersionLS">300</definedName>
    <definedName name="BG_Del">15</definedName>
    <definedName name="BG_Ins">4</definedName>
    <definedName name="BG_Mod">6</definedName>
    <definedName name="d" localSheetId="5">#REF!</definedName>
    <definedName name="d" localSheetId="1">#REF!</definedName>
    <definedName name="d" localSheetId="3">#REF!</definedName>
    <definedName name="d" localSheetId="4">#REF!</definedName>
    <definedName name="d" localSheetId="2">#REF!</definedName>
    <definedName name="d" localSheetId="6">#REF!</definedName>
    <definedName name="d">#REF!</definedName>
    <definedName name="HTML_CodePage">949</definedName>
    <definedName name="HTML_Control" localSheetId="2">{"'통신지'!$A$1:$J$41"}</definedName>
    <definedName name="HTML_Control" localSheetId="6">{"'통신지'!$A$1:$J$41"}</definedName>
    <definedName name="HTML_Control">{"'통신지'!$A$1:$J$41"}</definedName>
    <definedName name="HTML_Description">""</definedName>
    <definedName name="HTML_Email">""</definedName>
    <definedName name="HTML_Header">"통신지"</definedName>
    <definedName name="HTML_LastUpdate">"00-01-12"</definedName>
    <definedName name="HTML_LineAfter">FALSE</definedName>
    <definedName name="HTML_LineBefore">FALSE</definedName>
    <definedName name="HTML_Name">"나형재"</definedName>
    <definedName name="HTML_OBDlg2">TRUE</definedName>
    <definedName name="HTML_OBDlg4">TRUE</definedName>
    <definedName name="HTML_OS">0</definedName>
    <definedName name="HTML_PathFile">"C:\My Documents\MyHTML.htm"</definedName>
    <definedName name="HTML_Title">"업무일정"</definedName>
    <definedName name="HTML1_10">""</definedName>
    <definedName name="HTML1_11">1</definedName>
    <definedName name="HTML1_12">"Aswath:Adobe SiteMill?1.0.2:MyHomePage:FCFF3.html"</definedName>
    <definedName name="HTML1_2">1</definedName>
    <definedName name="HTML1_3">"FCFF3"</definedName>
    <definedName name="HTML1_4">"Three-Stage FCFF Model"</definedName>
    <definedName name="HTML1_5">""</definedName>
    <definedName name="HTML1_6">-4146</definedName>
    <definedName name="HTML1_7">-4146</definedName>
    <definedName name="HTML1_8">"10/22/96"</definedName>
    <definedName name="HTML1_9">"Aswath Damodaran"</definedName>
    <definedName name="HTML10_10">""</definedName>
    <definedName name="HTML10_11">1</definedName>
    <definedName name="HTML10_12">"C:\My Documents\98년\영업현황\일일현황-98.2.6.htm"</definedName>
    <definedName name="HTML10_2">1</definedName>
    <definedName name="HTML10_3">""</definedName>
    <definedName name="HTML10_4">""</definedName>
    <definedName name="HTML10_5">""</definedName>
    <definedName name="HTML10_6">-4146</definedName>
    <definedName name="HTML10_7">-4146</definedName>
    <definedName name="HTML10_8">""</definedName>
    <definedName name="HTML10_9">""</definedName>
    <definedName name="HTML11_10">""</definedName>
    <definedName name="HTML11_11">1</definedName>
    <definedName name="HTML11_12">"C:\My Documents\98년\영업현황\일일현황-98.2.12.htm"</definedName>
    <definedName name="HTML11_2">1</definedName>
    <definedName name="HTML11_3">""</definedName>
    <definedName name="HTML11_4">""</definedName>
    <definedName name="HTML11_5">""</definedName>
    <definedName name="HTML11_6">-4146</definedName>
    <definedName name="HTML11_7">-4146</definedName>
    <definedName name="HTML11_8">""</definedName>
    <definedName name="HTML11_9">""</definedName>
    <definedName name="HTML12_10">""</definedName>
    <definedName name="HTML12_11">1</definedName>
    <definedName name="HTML12_12">"C:\My Documents\98년\영업현황\일일현황-98.2.13.htm"</definedName>
    <definedName name="HTML12_2">1</definedName>
    <definedName name="HTML12_3">""</definedName>
    <definedName name="HTML12_4">""</definedName>
    <definedName name="HTML12_5">""</definedName>
    <definedName name="HTML12_6">-4146</definedName>
    <definedName name="HTML12_7">-4146</definedName>
    <definedName name="HTML12_8">""</definedName>
    <definedName name="HTML12_9">""</definedName>
    <definedName name="HTML13_10">""</definedName>
    <definedName name="HTML13_11">1</definedName>
    <definedName name="HTML13_12">"C:\My Documents\98년\영업현황\일일현황-98.2.12.htm"</definedName>
    <definedName name="HTML13_2">1</definedName>
    <definedName name="HTML13_3">""</definedName>
    <definedName name="HTML13_4">""</definedName>
    <definedName name="HTML13_5">""</definedName>
    <definedName name="HTML13_6">-4146</definedName>
    <definedName name="HTML13_7">-4146</definedName>
    <definedName name="HTML13_8">""</definedName>
    <definedName name="HTML13_9">""</definedName>
    <definedName name="HTML14_10">""</definedName>
    <definedName name="HTML14_11">1</definedName>
    <definedName name="HTML14_12">"C:\My Documents\98년\영업현황\일일현황-98.2.9.htm"</definedName>
    <definedName name="HTML14_2">1</definedName>
    <definedName name="HTML14_3">""</definedName>
    <definedName name="HTML14_4">""</definedName>
    <definedName name="HTML14_5">""</definedName>
    <definedName name="HTML14_6">-4146</definedName>
    <definedName name="HTML14_7">-4146</definedName>
    <definedName name="HTML14_8">""</definedName>
    <definedName name="HTML14_9">""</definedName>
    <definedName name="HTML15_10">""</definedName>
    <definedName name="HTML15_11">1</definedName>
    <definedName name="HTML15_12">"C:\My Documents\98년\영업현황\일일현황-98.2.16.htm"</definedName>
    <definedName name="HTML15_2">1</definedName>
    <definedName name="HTML15_3">""</definedName>
    <definedName name="HTML15_4">""</definedName>
    <definedName name="HTML15_5">""</definedName>
    <definedName name="HTML15_6">-4146</definedName>
    <definedName name="HTML15_7">-4146</definedName>
    <definedName name="HTML15_8">""</definedName>
    <definedName name="HTML15_9">""</definedName>
    <definedName name="HTML16_10">""</definedName>
    <definedName name="HTML16_11">1</definedName>
    <definedName name="HTML16_12">"C:\My Documents\98년\영업현황\일일현황-98.2.25.htm"</definedName>
    <definedName name="HTML16_2">1</definedName>
    <definedName name="HTML16_3">""</definedName>
    <definedName name="HTML16_4">""</definedName>
    <definedName name="HTML16_5">""</definedName>
    <definedName name="HTML16_6">-4146</definedName>
    <definedName name="HTML16_7">-4146</definedName>
    <definedName name="HTML16_8">""</definedName>
    <definedName name="HTML16_9">""</definedName>
    <definedName name="HTML17_10">""</definedName>
    <definedName name="HTML17_11">1</definedName>
    <definedName name="HTML17_12">"C:\My Documents\98년\영업현황\1월 수주현황.htm"</definedName>
    <definedName name="HTML17_2">1</definedName>
    <definedName name="HTML17_3">""</definedName>
    <definedName name="HTML17_4">""</definedName>
    <definedName name="HTML17_5">""</definedName>
    <definedName name="HTML17_6">-4146</definedName>
    <definedName name="HTML17_7">-4146</definedName>
    <definedName name="HTML17_8">""</definedName>
    <definedName name="HTML17_9">""</definedName>
    <definedName name="HTML18_10">""</definedName>
    <definedName name="HTML18_11">1</definedName>
    <definedName name="HTML18_12">"C:\My Documents\98년\영업현황\2월 수주현황(2월25일 현재).htm"</definedName>
    <definedName name="HTML18_2">1</definedName>
    <definedName name="HTML18_3">""</definedName>
    <definedName name="HTML18_4">""</definedName>
    <definedName name="HTML18_5">""</definedName>
    <definedName name="HTML18_6">-4146</definedName>
    <definedName name="HTML18_7">-4146</definedName>
    <definedName name="HTML18_8">""</definedName>
    <definedName name="HTML18_9">""</definedName>
    <definedName name="HTML19_10">""</definedName>
    <definedName name="HTML19_11">1</definedName>
    <definedName name="HTML19_12">"C:\My Documents\98년\영업현황\월별현황(2월25일 현재).htm"</definedName>
    <definedName name="HTML19_2">1</definedName>
    <definedName name="HTML19_3">""</definedName>
    <definedName name="HTML19_4">""</definedName>
    <definedName name="HTML19_5">""</definedName>
    <definedName name="HTML19_6">-4146</definedName>
    <definedName name="HTML19_7">-4146</definedName>
    <definedName name="HTML19_8">""</definedName>
    <definedName name="HTML19_9">""</definedName>
    <definedName name="HTML2_10">""</definedName>
    <definedName name="HTML2_11">1</definedName>
    <definedName name="HTML2_12">"C:\My Documents\98년\1월\영업현황\일일현황-98.1.22.htm"</definedName>
    <definedName name="HTML2_2">1</definedName>
    <definedName name="HTML2_3">""</definedName>
    <definedName name="HTML2_4">""</definedName>
    <definedName name="HTML2_5">""</definedName>
    <definedName name="HTML2_6">-4146</definedName>
    <definedName name="HTML2_7">1</definedName>
    <definedName name="HTML2_8">"98-01-22"</definedName>
    <definedName name="HTML2_9">""</definedName>
    <definedName name="HTML20_10">""</definedName>
    <definedName name="HTML20_11">1</definedName>
    <definedName name="HTML20_12">"C:\My Documents\98년\영업현황\월별현황(2월 마감분).htm"</definedName>
    <definedName name="HTML20_2">1</definedName>
    <definedName name="HTML20_3">""</definedName>
    <definedName name="HTML20_4">""</definedName>
    <definedName name="HTML20_5">""</definedName>
    <definedName name="HTML20_6">-4146</definedName>
    <definedName name="HTML20_7">-4146</definedName>
    <definedName name="HTML20_8">""</definedName>
    <definedName name="HTML20_9">""</definedName>
    <definedName name="HTML21_10">""</definedName>
    <definedName name="HTML21_11">1</definedName>
    <definedName name="HTML21_12">"C:\My Documents\98년\영업현황\1월 수주현황(1월 마감분).htm"</definedName>
    <definedName name="HTML21_2">1</definedName>
    <definedName name="HTML21_3">""</definedName>
    <definedName name="HTML21_4">""</definedName>
    <definedName name="HTML21_5">""</definedName>
    <definedName name="HTML21_6">-4146</definedName>
    <definedName name="HTML21_7">-4146</definedName>
    <definedName name="HTML21_8">""</definedName>
    <definedName name="HTML21_9">""</definedName>
    <definedName name="HTML22_10">""</definedName>
    <definedName name="HTML22_11">1</definedName>
    <definedName name="HTML22_12">"C:\My Documents\98년\영업현황\1월 수주현황(2월 마감분).htm"</definedName>
    <definedName name="HTML22_2">1</definedName>
    <definedName name="HTML22_3">""</definedName>
    <definedName name="HTML22_4">""</definedName>
    <definedName name="HTML22_5">""</definedName>
    <definedName name="HTML22_6">-4146</definedName>
    <definedName name="HTML22_7">-4146</definedName>
    <definedName name="HTML22_8">""</definedName>
    <definedName name="HTML22_9">""</definedName>
    <definedName name="HTML23_10">""</definedName>
    <definedName name="HTML23_11">1</definedName>
    <definedName name="HTML23_12">"C:\My Documents\98년\영업현황\2월 수주현황(2월 마감분).htm"</definedName>
    <definedName name="HTML23_2">1</definedName>
    <definedName name="HTML23_3">""</definedName>
    <definedName name="HTML23_4">""</definedName>
    <definedName name="HTML23_5">""</definedName>
    <definedName name="HTML23_6">-4146</definedName>
    <definedName name="HTML23_7">-4146</definedName>
    <definedName name="HTML23_8">""</definedName>
    <definedName name="HTML23_9">""</definedName>
    <definedName name="HTML24_10">""</definedName>
    <definedName name="HTML24_11">1</definedName>
    <definedName name="HTML24_12">"C:\My Documents\98년\영업현황\월별현황(2월 마감분).htm"</definedName>
    <definedName name="HTML24_2">1</definedName>
    <definedName name="HTML24_3">""</definedName>
    <definedName name="HTML24_4">""</definedName>
    <definedName name="HTML24_5">""</definedName>
    <definedName name="HTML24_6">-4146</definedName>
    <definedName name="HTML24_7">-4146</definedName>
    <definedName name="HTML24_8">""</definedName>
    <definedName name="HTML24_9">""</definedName>
    <definedName name="HTML25_10">""</definedName>
    <definedName name="HTML25_11">1</definedName>
    <definedName name="HTML25_12">"C:\My Documents\98년\영업현황\1월 수주현황(1월 마감분).htm"</definedName>
    <definedName name="HTML25_2">1</definedName>
    <definedName name="HTML25_3">""</definedName>
    <definedName name="HTML25_4">""</definedName>
    <definedName name="HTML25_5">""</definedName>
    <definedName name="HTML25_6">-4146</definedName>
    <definedName name="HTML25_7">-4146</definedName>
    <definedName name="HTML25_8">""</definedName>
    <definedName name="HTML25_9">""</definedName>
    <definedName name="HTML26_10">""</definedName>
    <definedName name="HTML26_11">1</definedName>
    <definedName name="HTML26_12">"C:\My Documents\98년\영업현황\2월 수주현황(2월 마감분).htm"</definedName>
    <definedName name="HTML26_2">1</definedName>
    <definedName name="HTML26_3">""</definedName>
    <definedName name="HTML26_4">""</definedName>
    <definedName name="HTML26_5">""</definedName>
    <definedName name="HTML26_6">-4146</definedName>
    <definedName name="HTML26_7">-4146</definedName>
    <definedName name="HTML26_8">""</definedName>
    <definedName name="HTML26_9">""</definedName>
    <definedName name="HTML27_10">""</definedName>
    <definedName name="HTML27_11">1</definedName>
    <definedName name="HTML27_12">"C:\My Documents\98년\영업현황\월별현황(2월 마감분).htm"</definedName>
    <definedName name="HTML27_2">1</definedName>
    <definedName name="HTML27_3">""</definedName>
    <definedName name="HTML27_4">""</definedName>
    <definedName name="HTML27_5">""</definedName>
    <definedName name="HTML27_6">-4146</definedName>
    <definedName name="HTML27_7">-4146</definedName>
    <definedName name="HTML27_8">""</definedName>
    <definedName name="HTML27_9">""</definedName>
    <definedName name="HTML28_10">""</definedName>
    <definedName name="HTML28_11">1</definedName>
    <definedName name="HTML28_12">"C:\My Documents\98년\영업현황\월별현황(2월 마감분).htm"</definedName>
    <definedName name="HTML28_2">1</definedName>
    <definedName name="HTML28_3">""</definedName>
    <definedName name="HTML28_4">""</definedName>
    <definedName name="HTML28_5">""</definedName>
    <definedName name="HTML28_6">-4146</definedName>
    <definedName name="HTML28_7">-4146</definedName>
    <definedName name="HTML28_8">""</definedName>
    <definedName name="HTML28_9">""</definedName>
    <definedName name="HTML29_10">""</definedName>
    <definedName name="HTML29_11">1</definedName>
    <definedName name="HTML29_12">"C:\My Documents\98년\영업현황\2월 수주현황(2월 마감분).htm"</definedName>
    <definedName name="HTML29_2">1</definedName>
    <definedName name="HTML29_3">""</definedName>
    <definedName name="HTML29_4">""</definedName>
    <definedName name="HTML29_5">""</definedName>
    <definedName name="HTML29_6">-4146</definedName>
    <definedName name="HTML29_7">-4146</definedName>
    <definedName name="HTML29_8">""</definedName>
    <definedName name="HTML29_9">""</definedName>
    <definedName name="HTML3_10">""</definedName>
    <definedName name="HTML3_11">1</definedName>
    <definedName name="HTML3_12">"C:\My Documents\98년\영업현황\일일현황-98.1.23.htm"</definedName>
    <definedName name="HTML3_2">1</definedName>
    <definedName name="HTML3_3">""</definedName>
    <definedName name="HTML3_4">""</definedName>
    <definedName name="HTML3_5">""</definedName>
    <definedName name="HTML3_6">1</definedName>
    <definedName name="HTML3_7">1</definedName>
    <definedName name="HTML3_8">""</definedName>
    <definedName name="HTML3_9">""</definedName>
    <definedName name="HTML30_10">""</definedName>
    <definedName name="HTML30_11">1</definedName>
    <definedName name="HTML30_12">"C:\My Documents\98년\영업현황\일일현황-98.3.12.htm"</definedName>
    <definedName name="HTML30_2">1</definedName>
    <definedName name="HTML30_3">""</definedName>
    <definedName name="HTML30_4">""</definedName>
    <definedName name="HTML30_5">""</definedName>
    <definedName name="HTML30_6">-4146</definedName>
    <definedName name="HTML30_7">-4146</definedName>
    <definedName name="HTML30_8">""</definedName>
    <definedName name="HTML30_9">""</definedName>
    <definedName name="HTML4_10">""</definedName>
    <definedName name="HTML4_11">1</definedName>
    <definedName name="HTML4_12">"C:\My Documents\98년\영업현황\일일현황-98.1.31.htm"</definedName>
    <definedName name="HTML4_2">1</definedName>
    <definedName name="HTML4_3">""</definedName>
    <definedName name="HTML4_4">""</definedName>
    <definedName name="HTML4_5">""</definedName>
    <definedName name="HTML4_6">1</definedName>
    <definedName name="HTML4_7">1</definedName>
    <definedName name="HTML4_8">"98-01-31"</definedName>
    <definedName name="HTML4_9">""</definedName>
    <definedName name="HTML5_10">""</definedName>
    <definedName name="HTML5_11">1</definedName>
    <definedName name="HTML5_12">"C:\My Documents\98년\영업현황\일일현황-98.1.31.v.htm"</definedName>
    <definedName name="HTML5_2">1</definedName>
    <definedName name="HTML5_3">""</definedName>
    <definedName name="HTML5_4">""</definedName>
    <definedName name="HTML5_5">""</definedName>
    <definedName name="HTML5_6">1</definedName>
    <definedName name="HTML5_7">1</definedName>
    <definedName name="HTML5_8">""</definedName>
    <definedName name="HTML5_9">""</definedName>
    <definedName name="HTML6_10">""</definedName>
    <definedName name="HTML6_11">1</definedName>
    <definedName name="HTML6_12">"C:\My Documents\98년\영업현황\일일현황-98.1.31.htm"</definedName>
    <definedName name="HTML6_2">1</definedName>
    <definedName name="HTML6_3">""</definedName>
    <definedName name="HTML6_4">""</definedName>
    <definedName name="HTML6_5">""</definedName>
    <definedName name="HTML6_6">-4146</definedName>
    <definedName name="HTML6_7">-4146</definedName>
    <definedName name="HTML6_8">""</definedName>
    <definedName name="HTML6_9">""</definedName>
    <definedName name="HTML7_10">""</definedName>
    <definedName name="HTML7_11">1</definedName>
    <definedName name="HTML7_12">"C:\My Documents\98년\영업현황\일일현황-98.1.31.htm"</definedName>
    <definedName name="HTML7_2">1</definedName>
    <definedName name="HTML7_3">""</definedName>
    <definedName name="HTML7_4">""</definedName>
    <definedName name="HTML7_5">""</definedName>
    <definedName name="HTML7_6">-4146</definedName>
    <definedName name="HTML7_7">-4146</definedName>
    <definedName name="HTML7_8">""</definedName>
    <definedName name="HTML7_9">""</definedName>
    <definedName name="HTML8_10">""</definedName>
    <definedName name="HTML8_11">1</definedName>
    <definedName name="HTML8_12">"C:\My Documents\98년\영업현황\일일현황-98.1.31.htm"</definedName>
    <definedName name="HTML8_2">1</definedName>
    <definedName name="HTML8_3">""</definedName>
    <definedName name="HTML8_4">""</definedName>
    <definedName name="HTML8_5">""</definedName>
    <definedName name="HTML8_6">-4146</definedName>
    <definedName name="HTML8_7">-4146</definedName>
    <definedName name="HTML8_8">""</definedName>
    <definedName name="HTML8_9">""</definedName>
    <definedName name="HTML9_10">""</definedName>
    <definedName name="HTML9_11">1</definedName>
    <definedName name="HTML9_12">"C:\My Documents\98년\영업현황\일일현황-98.2.10.htm"</definedName>
    <definedName name="HTML9_2">1</definedName>
    <definedName name="HTML9_3">""</definedName>
    <definedName name="HTML9_4">""</definedName>
    <definedName name="HTML9_5">""</definedName>
    <definedName name="HTML9_6">-4146</definedName>
    <definedName name="HTML9_7">-4146</definedName>
    <definedName name="HTML9_8">""</definedName>
    <definedName name="HTML9_9">""</definedName>
    <definedName name="HTMLCount">1</definedName>
    <definedName name="ktft">3</definedName>
    <definedName name="_xlnm.Print_Area" localSheetId="0">변동사항!$B$2:$E$29</definedName>
    <definedName name="_xlnm.Print_Area" localSheetId="1">'팀-그룹 (품의서)'!$B$1:$H$294</definedName>
    <definedName name="_xlnm.Print_Area" localSheetId="3">'팀-그룹 (품의서+ERP)'!$B$1:$I$296</definedName>
    <definedName name="_xlnm.Print_Area" localSheetId="4">'팀-그룹 (품의서+정의)_인쇄용'!$B$1:$K$296</definedName>
    <definedName name="_xlnm.Print_Area" localSheetId="2">'품의서 코드 및 작성 방법'!$B$2:$I$23,'품의서 코드 및 작성 방법'!$B$25:$I$80</definedName>
    <definedName name="_xlnm.Print_Titles" localSheetId="1">'팀-그룹 (품의서)'!$4:$5</definedName>
    <definedName name="_xlnm.Print_Titles" localSheetId="3">'팀-그룹 (품의서+ERP)'!$4:$5</definedName>
    <definedName name="_xlnm.Print_Titles" localSheetId="4">'팀-그룹 (품의서+정의)_인쇄용'!$4:$5</definedName>
    <definedName name="QRYCOUNT">1</definedName>
    <definedName name="QRYNAME1">"Interco Sales by SOS"</definedName>
    <definedName name="QRYNAME2">"bqIPrestate2000"</definedName>
    <definedName name="QRYNAME3">"bqOP2002TEMP"</definedName>
    <definedName name="QRYNAME4">"bqOP2002temprestate"</definedName>
    <definedName name="QRYNAME5">"EMV-NonBase-CPL Update"</definedName>
    <definedName name="QRYNAME6">"EMV-Mkt-SlsBP"</definedName>
    <definedName name="QRYNAME7">"Turns BS-USD-Ctry"</definedName>
    <definedName name="QRYNAME8">"Turns -PL-Ctry"</definedName>
    <definedName name="QRYNEXT">2</definedName>
    <definedName name="QRYSOURCE1">"EXCELRANGE-EXPAND-BQ"</definedName>
    <definedName name="QRYSOURCE10">"AIS Tables - Main"</definedName>
    <definedName name="QRYSOURCE11">"AIS Tables - Main"</definedName>
    <definedName name="QRYSOURCE12">"AIS Tables - Main"</definedName>
    <definedName name="QRYSOURCE13">"AIS Tables - Main"</definedName>
    <definedName name="QRYSOURCE14">"AIS Tables - Main"</definedName>
    <definedName name="QRYSOURCE15">"AIS Tables - Main"</definedName>
    <definedName name="QRYSOURCE16">"AIS Tables - Main"</definedName>
    <definedName name="QRYSOURCE17">"AIS Tables - Main"</definedName>
    <definedName name="QRYSOURCE18">"AIS Tables - Main"</definedName>
    <definedName name="QRYSOURCE19">"AIS Tables - Main"</definedName>
    <definedName name="QRYSOURCE2">"EXCELRANGE-EXPAND-BQ"</definedName>
    <definedName name="QRYSOURCE20">"AIS Tables - Main"</definedName>
    <definedName name="QRYSOURCE21">"IW P&amp;L Data"</definedName>
    <definedName name="QRYSOURCE22">"AIS Tables - Main"</definedName>
    <definedName name="QRYSOURCE3">"EXCELRANGE-EXPAND-BQ"</definedName>
    <definedName name="QRYSOURCE4">"EXCELRANGE-EXPAND-BQ"</definedName>
    <definedName name="QRYSOURCE5">"IW P&amp;L Data"</definedName>
    <definedName name="QRYSOURCE6">"IW P&amp;L Data"</definedName>
    <definedName name="QRYSOURCE7">"AIS Tables - Main"</definedName>
    <definedName name="QRYSOURCE8">"IW P&amp;L Data"</definedName>
    <definedName name="QRYSOURCE9">"AIS Tables - Main"</definedName>
    <definedName name="RPTCOUNT">30</definedName>
    <definedName name="RPTID">99999</definedName>
    <definedName name="RPTNEXT">31</definedName>
    <definedName name="RPTQRY1">1</definedName>
    <definedName name="RPTQRY10">1</definedName>
    <definedName name="RPTQRY11">1</definedName>
    <definedName name="RPTQRY12">1</definedName>
    <definedName name="RPTQRY13">1</definedName>
    <definedName name="RPTQRY14">1</definedName>
    <definedName name="RPTQRY15">1</definedName>
    <definedName name="RPTQRY16">1</definedName>
    <definedName name="RPTQRY17">1</definedName>
    <definedName name="RPTQRY18">1</definedName>
    <definedName name="RPTQRY19">1</definedName>
    <definedName name="RPTQRY2">1</definedName>
    <definedName name="RPTQRY20">1</definedName>
    <definedName name="RPTQRY21">1</definedName>
    <definedName name="RPTQRY22">1</definedName>
    <definedName name="RPTQRY23">1</definedName>
    <definedName name="RPTQRY24">1</definedName>
    <definedName name="RPTQRY25">1</definedName>
    <definedName name="RPTQRY26">1</definedName>
    <definedName name="RPTQRY27">1</definedName>
    <definedName name="RPTQRY28">1</definedName>
    <definedName name="RPTQRY29">1</definedName>
    <definedName name="RPTQRY3">1</definedName>
    <definedName name="RPTQRY30">1</definedName>
    <definedName name="RPTQRY4">1</definedName>
    <definedName name="RPTQRY5">1</definedName>
    <definedName name="RPTQRY6">1</definedName>
    <definedName name="RPTQRY7">1</definedName>
    <definedName name="RPTQRY8">1</definedName>
    <definedName name="RPTQRY9">1</definedName>
    <definedName name="TextRefCopyRangeCount">3</definedName>
    <definedName name="XLDW_UID">"usxxxxxx"</definedName>
    <definedName name="XLDW_VER">"Office 2000 2.0 Reportable Only"</definedName>
    <definedName name="XRefColumnsCount">3</definedName>
    <definedName name="XRefCopyRangeCount">2</definedName>
    <definedName name="XRefPasteRangeCount">2</definedName>
    <definedName name="건물" localSheetId="2">{"'손익현황'!$A$1:$J$29"}</definedName>
    <definedName name="건물" localSheetId="6">{"'손익현황'!$A$1:$J$29"}</definedName>
    <definedName name="건물">{"'손익현황'!$A$1:$J$29"}</definedName>
    <definedName name="건물임." localSheetId="2">{"'손익현황'!$A$1:$J$29"}</definedName>
    <definedName name="건물임." localSheetId="6">{"'손익현황'!$A$1:$J$29"}</definedName>
    <definedName name="건물임.">{"'손익현황'!$A$1:$J$29"}</definedName>
    <definedName name="공" localSheetId="2">{"'손익현황'!$A$1:$J$29"}</definedName>
    <definedName name="공" localSheetId="6">{"'손익현황'!$A$1:$J$29"}</definedName>
    <definedName name="공">{"'손익현황'!$A$1:$J$29"}</definedName>
    <definedName name="공구" localSheetId="2">{"'손익현황'!$A$1:$J$29"}</definedName>
    <definedName name="공구" localSheetId="6">{"'손익현황'!$A$1:$J$29"}</definedName>
    <definedName name="공구">{"'손익현황'!$A$1:$J$29"}</definedName>
    <definedName name="공구기구" localSheetId="2">{"'손익현황'!$A$1:$J$29"}</definedName>
    <definedName name="공구기구" localSheetId="6">{"'손익현황'!$A$1:$J$29"}</definedName>
    <definedName name="공구기구">{"'손익현황'!$A$1:$J$29"}</definedName>
    <definedName name="구" localSheetId="2">{"'손익현황'!$A$1:$J$29"}</definedName>
    <definedName name="구" localSheetId="6">{"'손익현황'!$A$1:$J$29"}</definedName>
    <definedName name="구">{"'손익현황'!$A$1:$J$29"}</definedName>
    <definedName name="구축물" localSheetId="2">{"'손익현황'!$A$1:$J$29"}</definedName>
    <definedName name="구축물" localSheetId="6">{"'손익현황'!$A$1:$J$29"}</definedName>
    <definedName name="구축물">{"'손익현황'!$A$1:$J$29"}</definedName>
    <definedName name="구축물임" localSheetId="2">{"'손익현황'!$A$1:$J$29"}</definedName>
    <definedName name="구축물임" localSheetId="6">{"'손익현황'!$A$1:$J$29"}</definedName>
    <definedName name="구축물임">{"'손익현황'!$A$1:$J$29"}</definedName>
    <definedName name="기계장치" localSheetId="2">{"'손익현황'!$A$1:$J$29"}</definedName>
    <definedName name="기계장치" localSheetId="6">{"'손익현황'!$A$1:$J$29"}</definedName>
    <definedName name="기계장치">{"'손익현황'!$A$1:$J$29"}</definedName>
    <definedName name="ㄴ" localSheetId="5">#REF!</definedName>
    <definedName name="ㄴ" localSheetId="1">#REF!</definedName>
    <definedName name="ㄴ" localSheetId="3">#REF!</definedName>
    <definedName name="ㄴ" localSheetId="4">#REF!</definedName>
    <definedName name="ㄴ" localSheetId="2">#REF!</definedName>
    <definedName name="ㄴ" localSheetId="6">#REF!</definedName>
    <definedName name="ㄴ">#REF!</definedName>
    <definedName name="ㄴ이ㅏㄹ" localSheetId="5">#REF!</definedName>
    <definedName name="ㄴ이ㅏㄹ" localSheetId="1">#REF!</definedName>
    <definedName name="ㄴ이ㅏㄹ" localSheetId="3">#REF!</definedName>
    <definedName name="ㄴ이ㅏㄹ" localSheetId="4">#REF!</definedName>
    <definedName name="ㄴ이ㅏㄹ" localSheetId="2">#REF!</definedName>
    <definedName name="ㄴ이ㅏㄹ" localSheetId="6">#REF!</definedName>
    <definedName name="ㄴ이ㅏㄹ">#REF!</definedName>
    <definedName name="ㅁ" localSheetId="5">#REF!</definedName>
    <definedName name="ㅁ" localSheetId="1">#REF!</definedName>
    <definedName name="ㅁ" localSheetId="3">#REF!</definedName>
    <definedName name="ㅁ" localSheetId="4">#REF!</definedName>
    <definedName name="ㅁ" localSheetId="2">#REF!</definedName>
    <definedName name="ㅁ" localSheetId="6">#REF!</definedName>
    <definedName name="ㅁ">#REF!</definedName>
    <definedName name="미수수익" localSheetId="2">{"'보고양식'!$A$58:$K$111"}</definedName>
    <definedName name="미수수익" localSheetId="6">{"'보고양식'!$A$58:$K$111"}</definedName>
    <definedName name="미수수익">{"'보고양식'!$A$58:$K$111"}</definedName>
    <definedName name="ㅅㅅㅅ" localSheetId="2">{"'손익현황'!$A$1:$J$29"}</definedName>
    <definedName name="ㅅㅅㅅ" localSheetId="6">{"'손익현황'!$A$1:$J$29"}</definedName>
    <definedName name="ㅅㅅㅅ">{"'손익현황'!$A$1:$J$29"}</definedName>
    <definedName name="ㅇ" localSheetId="5">#REF!</definedName>
    <definedName name="ㅇ" localSheetId="1">#REF!</definedName>
    <definedName name="ㅇ" localSheetId="3">#REF!</definedName>
    <definedName name="ㅇ" localSheetId="4">#REF!</definedName>
    <definedName name="ㅇ" localSheetId="2">#REF!</definedName>
    <definedName name="ㅇ" localSheetId="6">#REF!</definedName>
    <definedName name="ㅇ">#REF!</definedName>
    <definedName name="차량운반구" localSheetId="2">{"'손익현황'!$A$1:$J$29"}</definedName>
    <definedName name="차량운반구" localSheetId="6">{"'손익현황'!$A$1:$J$29"}</definedName>
    <definedName name="차량운반구">{"'손익현황'!$A$1:$J$29"}</definedName>
    <definedName name="천안" localSheetId="5">#REF!</definedName>
    <definedName name="천안" localSheetId="1">#REF!</definedName>
    <definedName name="천안" localSheetId="3">#REF!</definedName>
    <definedName name="천안" localSheetId="4">#REF!</definedName>
    <definedName name="천안" localSheetId="2">#REF!</definedName>
    <definedName name="천안" localSheetId="6">#REF!</definedName>
    <definedName name="천안">#REF!</definedName>
    <definedName name="천안2" localSheetId="5">#REF!</definedName>
    <definedName name="천안2" localSheetId="1">#REF!</definedName>
    <definedName name="천안2" localSheetId="3">#REF!</definedName>
    <definedName name="천안2" localSheetId="4">#REF!</definedName>
    <definedName name="천안2" localSheetId="2">#REF!</definedName>
    <definedName name="천안2" localSheetId="6">#REF!</definedName>
    <definedName name="천안2">#REF!</definedName>
  </definedNames>
  <calcPr calcId="145621"/>
</workbook>
</file>

<file path=xl/calcChain.xml><?xml version="1.0" encoding="utf-8"?>
<calcChain xmlns="http://schemas.openxmlformats.org/spreadsheetml/2006/main">
  <c r="G127" i="23" l="1"/>
  <c r="F127" i="23"/>
  <c r="E127" i="23"/>
  <c r="D127" i="23"/>
  <c r="E127" i="27"/>
  <c r="D127" i="27"/>
  <c r="H127" i="27"/>
  <c r="I127" i="27"/>
  <c r="F127" i="27"/>
  <c r="G127" i="27"/>
  <c r="I127" i="24"/>
  <c r="F54" i="23" l="1"/>
  <c r="G54" i="23"/>
  <c r="D13" i="23"/>
  <c r="E13" i="23"/>
  <c r="F54" i="27"/>
  <c r="H54" i="27" s="1"/>
  <c r="G54" i="27"/>
  <c r="I54" i="27" s="1"/>
  <c r="E13" i="27"/>
  <c r="I13" i="27" s="1"/>
  <c r="D13" i="27"/>
  <c r="H13" i="27" s="1"/>
  <c r="I54" i="24"/>
  <c r="P54" i="24"/>
  <c r="I13" i="24"/>
  <c r="P13" i="24"/>
  <c r="G280" i="27" l="1"/>
  <c r="F280" i="27"/>
  <c r="E280" i="27"/>
  <c r="D280" i="27"/>
  <c r="B280" i="27"/>
  <c r="G279" i="27"/>
  <c r="F279" i="27"/>
  <c r="E279" i="27"/>
  <c r="D279" i="27"/>
  <c r="C279" i="27"/>
  <c r="B279" i="27"/>
  <c r="G280" i="23"/>
  <c r="F280" i="23"/>
  <c r="E280" i="23"/>
  <c r="D280" i="23"/>
  <c r="B280" i="23"/>
  <c r="G279" i="23"/>
  <c r="F279" i="23"/>
  <c r="E279" i="23"/>
  <c r="D279" i="23"/>
  <c r="C279" i="23"/>
  <c r="B279" i="23"/>
  <c r="C280" i="24"/>
  <c r="C280" i="27" s="1"/>
  <c r="P280" i="24"/>
  <c r="I280" i="24" s="1"/>
  <c r="P279" i="24"/>
  <c r="I279" i="27" l="1"/>
  <c r="H279" i="27"/>
  <c r="C280" i="23"/>
  <c r="I280" i="27"/>
  <c r="H280" i="27"/>
  <c r="F199" i="23"/>
  <c r="G199" i="23"/>
  <c r="G45" i="27" l="1"/>
  <c r="I45" i="27" s="1"/>
  <c r="F45" i="27"/>
  <c r="H45" i="27" s="1"/>
  <c r="G44" i="27"/>
  <c r="I44" i="27" s="1"/>
  <c r="F44" i="27"/>
  <c r="H44" i="27" s="1"/>
  <c r="G43" i="27"/>
  <c r="I43" i="27" s="1"/>
  <c r="F43" i="27"/>
  <c r="H43" i="27" s="1"/>
  <c r="G42" i="27"/>
  <c r="I42" i="27" s="1"/>
  <c r="F42" i="27"/>
  <c r="H42" i="27" s="1"/>
  <c r="G41" i="27"/>
  <c r="I41" i="27" s="1"/>
  <c r="F41" i="27"/>
  <c r="H41" i="27" s="1"/>
  <c r="G39" i="27"/>
  <c r="I39" i="27" s="1"/>
  <c r="F39" i="27"/>
  <c r="H39" i="27" s="1"/>
  <c r="G38" i="27"/>
  <c r="I38" i="27" s="1"/>
  <c r="F38" i="27"/>
  <c r="H38" i="27" s="1"/>
  <c r="G37" i="27"/>
  <c r="I37" i="27" s="1"/>
  <c r="F37" i="27"/>
  <c r="H37" i="27" s="1"/>
  <c r="G36" i="27"/>
  <c r="I36" i="27" s="1"/>
  <c r="F36" i="27"/>
  <c r="H36" i="27" s="1"/>
  <c r="G35" i="27"/>
  <c r="I35" i="27" s="1"/>
  <c r="F35" i="27"/>
  <c r="H35" i="27" s="1"/>
  <c r="G33" i="27"/>
  <c r="I33" i="27" s="1"/>
  <c r="F33" i="27"/>
  <c r="H33" i="27" s="1"/>
  <c r="G32" i="27"/>
  <c r="I32" i="27" s="1"/>
  <c r="F32" i="27"/>
  <c r="H32" i="27" s="1"/>
  <c r="G31" i="27"/>
  <c r="I31" i="27" s="1"/>
  <c r="F31" i="27"/>
  <c r="H31" i="27" s="1"/>
  <c r="G30" i="27"/>
  <c r="I30" i="27" s="1"/>
  <c r="F30" i="27"/>
  <c r="H30" i="27" s="1"/>
  <c r="G29" i="27"/>
  <c r="I29" i="27" s="1"/>
  <c r="F29" i="27"/>
  <c r="H29" i="27" s="1"/>
  <c r="G21" i="27"/>
  <c r="I21" i="27" s="1"/>
  <c r="F21" i="27"/>
  <c r="H21" i="27" s="1"/>
  <c r="G20" i="27"/>
  <c r="I20" i="27" s="1"/>
  <c r="F20" i="27"/>
  <c r="H20" i="27" s="1"/>
  <c r="G19" i="27"/>
  <c r="I19" i="27" s="1"/>
  <c r="F19" i="27"/>
  <c r="H19" i="27" s="1"/>
  <c r="G18" i="27"/>
  <c r="I18" i="27" s="1"/>
  <c r="F18" i="27"/>
  <c r="H18" i="27" s="1"/>
  <c r="G17" i="27"/>
  <c r="I17" i="27" s="1"/>
  <c r="F17" i="27"/>
  <c r="H17" i="27" s="1"/>
  <c r="D289" i="23" l="1"/>
  <c r="E289" i="23"/>
  <c r="G45" i="23"/>
  <c r="F45" i="23"/>
  <c r="G44" i="23"/>
  <c r="F44" i="23"/>
  <c r="G43" i="23"/>
  <c r="F43" i="23"/>
  <c r="G42" i="23"/>
  <c r="F42" i="23"/>
  <c r="G41" i="23"/>
  <c r="F41" i="23"/>
  <c r="G39" i="23"/>
  <c r="F39" i="23"/>
  <c r="G38" i="23"/>
  <c r="F38" i="23"/>
  <c r="G37" i="23"/>
  <c r="F37" i="23"/>
  <c r="G36" i="23"/>
  <c r="F36" i="23"/>
  <c r="G35" i="23"/>
  <c r="F35" i="23"/>
  <c r="G33" i="23"/>
  <c r="F33" i="23"/>
  <c r="G32" i="23"/>
  <c r="F32" i="23"/>
  <c r="G31" i="23"/>
  <c r="F31" i="23"/>
  <c r="G30" i="23"/>
  <c r="F30" i="23"/>
  <c r="G29" i="23"/>
  <c r="F29" i="23"/>
  <c r="G21" i="23"/>
  <c r="F21" i="23"/>
  <c r="G20" i="23"/>
  <c r="F20" i="23"/>
  <c r="G19" i="23"/>
  <c r="F19" i="23"/>
  <c r="G18" i="23"/>
  <c r="F18" i="23"/>
  <c r="G17" i="23"/>
  <c r="F17" i="23"/>
  <c r="P45" i="24" l="1"/>
  <c r="I45" i="24" s="1"/>
  <c r="P44" i="24"/>
  <c r="I44" i="24" s="1"/>
  <c r="P43" i="24"/>
  <c r="I43" i="24" s="1"/>
  <c r="P42" i="24"/>
  <c r="I42" i="24" s="1"/>
  <c r="P41" i="24"/>
  <c r="I41" i="24" s="1"/>
  <c r="P39" i="24"/>
  <c r="I39" i="24" s="1"/>
  <c r="P38" i="24"/>
  <c r="I38" i="24" s="1"/>
  <c r="P37" i="24"/>
  <c r="I37" i="24" s="1"/>
  <c r="P36" i="24"/>
  <c r="I36" i="24" s="1"/>
  <c r="P35" i="24"/>
  <c r="I35" i="24" s="1"/>
  <c r="P33" i="24"/>
  <c r="I33" i="24" s="1"/>
  <c r="P32" i="24"/>
  <c r="I32" i="24" s="1"/>
  <c r="P31" i="24"/>
  <c r="I31" i="24" s="1"/>
  <c r="P30" i="24"/>
  <c r="I30" i="24" s="1"/>
  <c r="P29" i="24"/>
  <c r="I29" i="24" s="1"/>
  <c r="P21" i="24"/>
  <c r="I21" i="24" s="1"/>
  <c r="P20" i="24"/>
  <c r="I20" i="24" s="1"/>
  <c r="P19" i="24"/>
  <c r="I19" i="24" s="1"/>
  <c r="P18" i="24"/>
  <c r="I18" i="24" s="1"/>
  <c r="P17" i="24"/>
  <c r="I17" i="24" s="1"/>
  <c r="E289" i="27" l="1"/>
  <c r="I289" i="27" s="1"/>
  <c r="D289" i="27"/>
  <c r="H289" i="27" s="1"/>
  <c r="P289" i="24"/>
  <c r="I289" i="24" s="1"/>
  <c r="E273" i="27"/>
  <c r="I273" i="27" s="1"/>
  <c r="D273" i="27"/>
  <c r="H273" i="27" s="1"/>
  <c r="E229" i="27"/>
  <c r="I229" i="27" s="1"/>
  <c r="D229" i="27"/>
  <c r="H229" i="27" s="1"/>
  <c r="E192" i="27"/>
  <c r="I192" i="27" s="1"/>
  <c r="D192" i="27"/>
  <c r="H192" i="27" s="1"/>
  <c r="E178" i="27"/>
  <c r="I178" i="27" s="1"/>
  <c r="D178" i="27"/>
  <c r="H178" i="27" s="1"/>
  <c r="E152" i="27"/>
  <c r="I152" i="27" s="1"/>
  <c r="D152" i="27"/>
  <c r="H152" i="27" s="1"/>
  <c r="E131" i="27"/>
  <c r="I131" i="27" s="1"/>
  <c r="D131" i="27"/>
  <c r="H131" i="27" s="1"/>
  <c r="E86" i="27"/>
  <c r="I86" i="27" s="1"/>
  <c r="D86" i="27"/>
  <c r="H86" i="27" s="1"/>
  <c r="P273" i="24"/>
  <c r="I273" i="24" s="1"/>
  <c r="P229" i="24"/>
  <c r="I229" i="24" s="1"/>
  <c r="P192" i="24"/>
  <c r="I192" i="24" s="1"/>
  <c r="P178" i="24"/>
  <c r="I178" i="24" s="1"/>
  <c r="P152" i="24"/>
  <c r="I152" i="24" s="1"/>
  <c r="P131" i="24"/>
  <c r="I131" i="24" s="1"/>
  <c r="P86" i="24"/>
  <c r="I86" i="24" s="1"/>
  <c r="E273" i="23"/>
  <c r="D273" i="23"/>
  <c r="E229" i="23"/>
  <c r="D229" i="23"/>
  <c r="E192" i="23"/>
  <c r="D192" i="23"/>
  <c r="E178" i="23"/>
  <c r="D178" i="23"/>
  <c r="E152" i="23"/>
  <c r="D152" i="23"/>
  <c r="E131" i="23"/>
  <c r="D131" i="23"/>
  <c r="E86" i="23"/>
  <c r="D86" i="23"/>
  <c r="F22" i="27" l="1"/>
  <c r="G22" i="27"/>
  <c r="F23" i="27"/>
  <c r="H23" i="27" s="1"/>
  <c r="G23" i="27"/>
  <c r="I23" i="27" s="1"/>
  <c r="F24" i="27"/>
  <c r="H24" i="27" s="1"/>
  <c r="G24" i="27"/>
  <c r="I24" i="27" s="1"/>
  <c r="F25" i="27"/>
  <c r="H25" i="27" s="1"/>
  <c r="G25" i="27"/>
  <c r="I25" i="27" s="1"/>
  <c r="F26" i="27"/>
  <c r="H26" i="27" s="1"/>
  <c r="G26" i="27"/>
  <c r="I26" i="27" s="1"/>
  <c r="F27" i="27"/>
  <c r="H27" i="27" s="1"/>
  <c r="G27" i="27"/>
  <c r="I27" i="27" s="1"/>
  <c r="F28" i="27"/>
  <c r="G28" i="27"/>
  <c r="P27" i="24" l="1"/>
  <c r="I27" i="24" s="1"/>
  <c r="P26" i="24"/>
  <c r="I26" i="24" s="1"/>
  <c r="P25" i="24"/>
  <c r="I25" i="24" s="1"/>
  <c r="P24" i="24"/>
  <c r="I24" i="24" s="1"/>
  <c r="P23" i="24"/>
  <c r="I23" i="24" s="1"/>
  <c r="G3" i="24" l="1"/>
  <c r="G40" i="23"/>
  <c r="F40" i="23"/>
  <c r="G34" i="23"/>
  <c r="F34" i="23"/>
  <c r="G28" i="23"/>
  <c r="F28" i="23"/>
  <c r="G27" i="23"/>
  <c r="F27" i="23"/>
  <c r="G26" i="23"/>
  <c r="F26" i="23"/>
  <c r="G25" i="23"/>
  <c r="F25" i="23"/>
  <c r="G24" i="23"/>
  <c r="F24" i="23"/>
  <c r="G23" i="23"/>
  <c r="F23" i="23"/>
  <c r="G22" i="23"/>
  <c r="F22" i="23"/>
  <c r="G16" i="23"/>
  <c r="F16" i="23"/>
  <c r="G15" i="23"/>
  <c r="F15" i="23"/>
  <c r="G14" i="23"/>
  <c r="F14" i="23"/>
  <c r="G12" i="23"/>
  <c r="F12" i="23"/>
  <c r="G11" i="23"/>
  <c r="F11" i="23"/>
  <c r="G10" i="23"/>
  <c r="F10" i="23"/>
  <c r="G9" i="23"/>
  <c r="F9" i="23"/>
  <c r="G8" i="23"/>
  <c r="F8" i="23"/>
  <c r="B2" i="23" l="1"/>
  <c r="B2" i="27" s="1"/>
  <c r="B1" i="23"/>
  <c r="B1" i="27" s="1"/>
  <c r="C66" i="23" l="1"/>
  <c r="C67" i="23"/>
  <c r="G77" i="27" l="1"/>
  <c r="F77" i="27"/>
  <c r="E77" i="27"/>
  <c r="D77" i="27"/>
  <c r="G71" i="27"/>
  <c r="F71" i="27"/>
  <c r="E71" i="27"/>
  <c r="D71" i="27"/>
  <c r="G65" i="27"/>
  <c r="F65" i="27"/>
  <c r="E65" i="27"/>
  <c r="D65" i="27"/>
  <c r="E77" i="23"/>
  <c r="D77" i="23"/>
  <c r="E71" i="23"/>
  <c r="D71" i="23"/>
  <c r="E65" i="23"/>
  <c r="D65" i="23"/>
  <c r="P77" i="24"/>
  <c r="I77" i="24" s="1"/>
  <c r="P71" i="24"/>
  <c r="I71" i="24" s="1"/>
  <c r="P65" i="24"/>
  <c r="I65" i="24" s="1"/>
  <c r="H65" i="27" l="1"/>
  <c r="H71" i="27"/>
  <c r="H77" i="27"/>
  <c r="I65" i="27"/>
  <c r="I71" i="27"/>
  <c r="I77" i="27"/>
  <c r="G296" i="27"/>
  <c r="F296" i="27"/>
  <c r="E296" i="27"/>
  <c r="D296" i="27"/>
  <c r="C296" i="27"/>
  <c r="B296" i="27"/>
  <c r="G295" i="27"/>
  <c r="F295" i="27"/>
  <c r="E295" i="27"/>
  <c r="D295" i="27"/>
  <c r="C295" i="27"/>
  <c r="B295" i="27"/>
  <c r="G294" i="27"/>
  <c r="F294" i="27"/>
  <c r="E294" i="27"/>
  <c r="D294" i="27"/>
  <c r="C294" i="27"/>
  <c r="B294" i="27"/>
  <c r="G293" i="27"/>
  <c r="F293" i="27"/>
  <c r="E293" i="27"/>
  <c r="D293" i="27"/>
  <c r="C293" i="27"/>
  <c r="B293" i="27"/>
  <c r="G292" i="27"/>
  <c r="F292" i="27"/>
  <c r="E292" i="27"/>
  <c r="D292" i="27"/>
  <c r="C292" i="27"/>
  <c r="B292" i="27"/>
  <c r="G291" i="27"/>
  <c r="F291" i="27"/>
  <c r="E291" i="27"/>
  <c r="D291" i="27"/>
  <c r="C291" i="27"/>
  <c r="B291" i="27"/>
  <c r="G290" i="27"/>
  <c r="F290" i="27"/>
  <c r="E290" i="27"/>
  <c r="D290" i="27"/>
  <c r="C290" i="27"/>
  <c r="B290" i="27"/>
  <c r="G288" i="27"/>
  <c r="I288" i="27" s="1"/>
  <c r="F288" i="27"/>
  <c r="H288" i="27" s="1"/>
  <c r="E288" i="27"/>
  <c r="D288" i="27"/>
  <c r="C288" i="27"/>
  <c r="B288" i="27"/>
  <c r="G287" i="27"/>
  <c r="I287" i="27" s="1"/>
  <c r="F287" i="27"/>
  <c r="H287" i="27" s="1"/>
  <c r="E287" i="27"/>
  <c r="D287" i="27"/>
  <c r="C287" i="27"/>
  <c r="B287" i="27"/>
  <c r="G286" i="27"/>
  <c r="I286" i="27" s="1"/>
  <c r="F286" i="27"/>
  <c r="H286" i="27" s="1"/>
  <c r="E286" i="27"/>
  <c r="D286" i="27"/>
  <c r="C286" i="27"/>
  <c r="B286" i="27"/>
  <c r="G285" i="27"/>
  <c r="I285" i="27" s="1"/>
  <c r="F285" i="27"/>
  <c r="H285" i="27" s="1"/>
  <c r="E285" i="27"/>
  <c r="D285" i="27"/>
  <c r="C285" i="27"/>
  <c r="B285" i="27"/>
  <c r="G284" i="27"/>
  <c r="I284" i="27" s="1"/>
  <c r="F284" i="27"/>
  <c r="H284" i="27" s="1"/>
  <c r="E284" i="27"/>
  <c r="D284" i="27"/>
  <c r="C284" i="27"/>
  <c r="B284" i="27"/>
  <c r="G283" i="27"/>
  <c r="I283" i="27" s="1"/>
  <c r="F283" i="27"/>
  <c r="H283" i="27" s="1"/>
  <c r="E283" i="27"/>
  <c r="D283" i="27"/>
  <c r="C283" i="27"/>
  <c r="B283" i="27"/>
  <c r="G282" i="27"/>
  <c r="I282" i="27" s="1"/>
  <c r="F282" i="27"/>
  <c r="H282" i="27" s="1"/>
  <c r="E282" i="27"/>
  <c r="D282" i="27"/>
  <c r="B282" i="27"/>
  <c r="G281" i="27"/>
  <c r="F281" i="27"/>
  <c r="E281" i="27"/>
  <c r="D281" i="27"/>
  <c r="C281" i="27"/>
  <c r="B281" i="27"/>
  <c r="G278" i="27"/>
  <c r="F278" i="27"/>
  <c r="E278" i="27"/>
  <c r="D278" i="27"/>
  <c r="C278" i="27"/>
  <c r="B278" i="27"/>
  <c r="G277" i="27"/>
  <c r="F277" i="27"/>
  <c r="E277" i="27"/>
  <c r="D277" i="27"/>
  <c r="C277" i="27"/>
  <c r="B277" i="27"/>
  <c r="G276" i="27"/>
  <c r="F276" i="27"/>
  <c r="E276" i="27"/>
  <c r="D276" i="27"/>
  <c r="C276" i="27"/>
  <c r="B276" i="27"/>
  <c r="G275" i="27"/>
  <c r="F275" i="27"/>
  <c r="E275" i="27"/>
  <c r="D275" i="27"/>
  <c r="C275" i="27"/>
  <c r="B275" i="27"/>
  <c r="G274" i="27"/>
  <c r="F274" i="27"/>
  <c r="E274" i="27"/>
  <c r="D274" i="27"/>
  <c r="C274" i="27"/>
  <c r="B274" i="27"/>
  <c r="G272" i="27"/>
  <c r="I272" i="27" s="1"/>
  <c r="F272" i="27"/>
  <c r="H272" i="27" s="1"/>
  <c r="E272" i="27"/>
  <c r="D272" i="27"/>
  <c r="C272" i="27"/>
  <c r="B272" i="27"/>
  <c r="G271" i="27"/>
  <c r="I271" i="27" s="1"/>
  <c r="F271" i="27"/>
  <c r="H271" i="27" s="1"/>
  <c r="E271" i="27"/>
  <c r="D271" i="27"/>
  <c r="C271" i="27"/>
  <c r="B271" i="27"/>
  <c r="G270" i="27"/>
  <c r="I270" i="27" s="1"/>
  <c r="F270" i="27"/>
  <c r="H270" i="27" s="1"/>
  <c r="E270" i="27"/>
  <c r="D270" i="27"/>
  <c r="C270" i="27"/>
  <c r="B270" i="27"/>
  <c r="G269" i="27"/>
  <c r="I269" i="27" s="1"/>
  <c r="F269" i="27"/>
  <c r="H269" i="27" s="1"/>
  <c r="E269" i="27"/>
  <c r="D269" i="27"/>
  <c r="C269" i="27"/>
  <c r="B269" i="27"/>
  <c r="G268" i="27"/>
  <c r="I268" i="27" s="1"/>
  <c r="F268" i="27"/>
  <c r="H268" i="27" s="1"/>
  <c r="E268" i="27"/>
  <c r="D268" i="27"/>
  <c r="C268" i="27"/>
  <c r="B268" i="27"/>
  <c r="G267" i="27"/>
  <c r="I267" i="27" s="1"/>
  <c r="F267" i="27"/>
  <c r="H267" i="27" s="1"/>
  <c r="E267" i="27"/>
  <c r="D267" i="27"/>
  <c r="C267" i="27"/>
  <c r="B267" i="27"/>
  <c r="G266" i="27"/>
  <c r="I266" i="27" s="1"/>
  <c r="F266" i="27"/>
  <c r="H266" i="27" s="1"/>
  <c r="E266" i="27"/>
  <c r="D266" i="27"/>
  <c r="C266" i="27"/>
  <c r="B266" i="27"/>
  <c r="G265" i="27"/>
  <c r="I265" i="27" s="1"/>
  <c r="F265" i="27"/>
  <c r="H265" i="27" s="1"/>
  <c r="E265" i="27"/>
  <c r="D265" i="27"/>
  <c r="C265" i="27"/>
  <c r="B265" i="27"/>
  <c r="G264" i="27"/>
  <c r="I264" i="27" s="1"/>
  <c r="F264" i="27"/>
  <c r="H264" i="27" s="1"/>
  <c r="E264" i="27"/>
  <c r="D264" i="27"/>
  <c r="C264" i="27"/>
  <c r="B264" i="27"/>
  <c r="G263" i="27"/>
  <c r="I263" i="27" s="1"/>
  <c r="F263" i="27"/>
  <c r="H263" i="27" s="1"/>
  <c r="E263" i="27"/>
  <c r="D263" i="27"/>
  <c r="C263" i="27"/>
  <c r="B263" i="27"/>
  <c r="G262" i="27"/>
  <c r="I262" i="27" s="1"/>
  <c r="F262" i="27"/>
  <c r="H262" i="27" s="1"/>
  <c r="E262" i="27"/>
  <c r="D262" i="27"/>
  <c r="C262" i="27"/>
  <c r="B262" i="27"/>
  <c r="G261" i="27"/>
  <c r="I261" i="27" s="1"/>
  <c r="F261" i="27"/>
  <c r="H261" i="27" s="1"/>
  <c r="E261" i="27"/>
  <c r="D261" i="27"/>
  <c r="C261" i="27"/>
  <c r="B261" i="27"/>
  <c r="G260" i="27"/>
  <c r="I260" i="27" s="1"/>
  <c r="F260" i="27"/>
  <c r="H260" i="27" s="1"/>
  <c r="E260" i="27"/>
  <c r="D260" i="27"/>
  <c r="C260" i="27"/>
  <c r="B260" i="27"/>
  <c r="G259" i="27"/>
  <c r="I259" i="27" s="1"/>
  <c r="F259" i="27"/>
  <c r="H259" i="27" s="1"/>
  <c r="E259" i="27"/>
  <c r="D259" i="27"/>
  <c r="C259" i="27"/>
  <c r="B259" i="27"/>
  <c r="G258" i="27"/>
  <c r="I258" i="27" s="1"/>
  <c r="F258" i="27"/>
  <c r="H258" i="27" s="1"/>
  <c r="E258" i="27"/>
  <c r="D258" i="27"/>
  <c r="C258" i="27"/>
  <c r="B258" i="27"/>
  <c r="G257" i="27"/>
  <c r="I257" i="27" s="1"/>
  <c r="F257" i="27"/>
  <c r="H257" i="27" s="1"/>
  <c r="E257" i="27"/>
  <c r="D257" i="27"/>
  <c r="C257" i="27"/>
  <c r="B257" i="27"/>
  <c r="G256" i="27"/>
  <c r="I256" i="27" s="1"/>
  <c r="F256" i="27"/>
  <c r="H256" i="27" s="1"/>
  <c r="E256" i="27"/>
  <c r="D256" i="27"/>
  <c r="C256" i="27"/>
  <c r="B256" i="27"/>
  <c r="G255" i="27"/>
  <c r="I255" i="27" s="1"/>
  <c r="F255" i="27"/>
  <c r="H255" i="27" s="1"/>
  <c r="E255" i="27"/>
  <c r="D255" i="27"/>
  <c r="C255" i="27"/>
  <c r="B255" i="27"/>
  <c r="G254" i="27"/>
  <c r="I254" i="27" s="1"/>
  <c r="F254" i="27"/>
  <c r="H254" i="27" s="1"/>
  <c r="E254" i="27"/>
  <c r="D254" i="27"/>
  <c r="C254" i="27"/>
  <c r="B254" i="27"/>
  <c r="G253" i="27"/>
  <c r="I253" i="27" s="1"/>
  <c r="F253" i="27"/>
  <c r="H253" i="27" s="1"/>
  <c r="E253" i="27"/>
  <c r="D253" i="27"/>
  <c r="C253" i="27"/>
  <c r="B253" i="27"/>
  <c r="G252" i="27"/>
  <c r="I252" i="27" s="1"/>
  <c r="F252" i="27"/>
  <c r="H252" i="27" s="1"/>
  <c r="E252" i="27"/>
  <c r="D252" i="27"/>
  <c r="C252" i="27"/>
  <c r="B252" i="27"/>
  <c r="G251" i="27"/>
  <c r="I251" i="27" s="1"/>
  <c r="F251" i="27"/>
  <c r="H251" i="27" s="1"/>
  <c r="E251" i="27"/>
  <c r="D251" i="27"/>
  <c r="C251" i="27"/>
  <c r="B251" i="27"/>
  <c r="G250" i="27"/>
  <c r="I250" i="27" s="1"/>
  <c r="F250" i="27"/>
  <c r="H250" i="27" s="1"/>
  <c r="E250" i="27"/>
  <c r="D250" i="27"/>
  <c r="C250" i="27"/>
  <c r="B250" i="27"/>
  <c r="G249" i="27"/>
  <c r="I249" i="27" s="1"/>
  <c r="F249" i="27"/>
  <c r="H249" i="27" s="1"/>
  <c r="E249" i="27"/>
  <c r="D249" i="27"/>
  <c r="C249" i="27"/>
  <c r="B249" i="27"/>
  <c r="G248" i="27"/>
  <c r="I248" i="27" s="1"/>
  <c r="F248" i="27"/>
  <c r="H248" i="27" s="1"/>
  <c r="E248" i="27"/>
  <c r="D248" i="27"/>
  <c r="C248" i="27"/>
  <c r="B248" i="27"/>
  <c r="G247" i="27"/>
  <c r="I247" i="27" s="1"/>
  <c r="F247" i="27"/>
  <c r="H247" i="27" s="1"/>
  <c r="E247" i="27"/>
  <c r="D247" i="27"/>
  <c r="C247" i="27"/>
  <c r="B247" i="27"/>
  <c r="G246" i="27"/>
  <c r="I246" i="27" s="1"/>
  <c r="F246" i="27"/>
  <c r="H246" i="27" s="1"/>
  <c r="E246" i="27"/>
  <c r="D246" i="27"/>
  <c r="C246" i="27"/>
  <c r="B246" i="27"/>
  <c r="G245" i="27"/>
  <c r="I245" i="27" s="1"/>
  <c r="F245" i="27"/>
  <c r="H245" i="27" s="1"/>
  <c r="E245" i="27"/>
  <c r="D245" i="27"/>
  <c r="C245" i="27"/>
  <c r="B245" i="27"/>
  <c r="G244" i="27"/>
  <c r="I244" i="27" s="1"/>
  <c r="F244" i="27"/>
  <c r="H244" i="27" s="1"/>
  <c r="E244" i="27"/>
  <c r="D244" i="27"/>
  <c r="C244" i="27"/>
  <c r="B244" i="27"/>
  <c r="G243" i="27"/>
  <c r="I243" i="27" s="1"/>
  <c r="F243" i="27"/>
  <c r="H243" i="27" s="1"/>
  <c r="E243" i="27"/>
  <c r="D243" i="27"/>
  <c r="C243" i="27"/>
  <c r="B243" i="27"/>
  <c r="G242" i="27"/>
  <c r="I242" i="27" s="1"/>
  <c r="F242" i="27"/>
  <c r="H242" i="27" s="1"/>
  <c r="E242" i="27"/>
  <c r="D242" i="27"/>
  <c r="C242" i="27"/>
  <c r="B242" i="27"/>
  <c r="G241" i="27"/>
  <c r="I241" i="27" s="1"/>
  <c r="F241" i="27"/>
  <c r="H241" i="27" s="1"/>
  <c r="E241" i="27"/>
  <c r="D241" i="27"/>
  <c r="C241" i="27"/>
  <c r="B241" i="27"/>
  <c r="G240" i="27"/>
  <c r="I240" i="27" s="1"/>
  <c r="F240" i="27"/>
  <c r="H240" i="27" s="1"/>
  <c r="E240" i="27"/>
  <c r="D240" i="27"/>
  <c r="C240" i="27"/>
  <c r="B240" i="27"/>
  <c r="G239" i="27"/>
  <c r="I239" i="27" s="1"/>
  <c r="F239" i="27"/>
  <c r="H239" i="27" s="1"/>
  <c r="E239" i="27"/>
  <c r="D239" i="27"/>
  <c r="C239" i="27"/>
  <c r="B239" i="27"/>
  <c r="G238" i="27"/>
  <c r="I238" i="27" s="1"/>
  <c r="F238" i="27"/>
  <c r="H238" i="27" s="1"/>
  <c r="E238" i="27"/>
  <c r="D238" i="27"/>
  <c r="C238" i="27"/>
  <c r="B238" i="27"/>
  <c r="G237" i="27"/>
  <c r="I237" i="27" s="1"/>
  <c r="F237" i="27"/>
  <c r="H237" i="27" s="1"/>
  <c r="E237" i="27"/>
  <c r="D237" i="27"/>
  <c r="C237" i="27"/>
  <c r="B237" i="27"/>
  <c r="G236" i="27"/>
  <c r="F236" i="27"/>
  <c r="E236" i="27"/>
  <c r="D236" i="27"/>
  <c r="B236" i="27"/>
  <c r="G235" i="27"/>
  <c r="F235" i="27"/>
  <c r="E235" i="27"/>
  <c r="D235" i="27"/>
  <c r="C235" i="27"/>
  <c r="B235" i="27"/>
  <c r="G234" i="27"/>
  <c r="F234" i="27"/>
  <c r="E234" i="27"/>
  <c r="D234" i="27"/>
  <c r="C234" i="27"/>
  <c r="B234" i="27"/>
  <c r="G233" i="27"/>
  <c r="F233" i="27"/>
  <c r="E233" i="27"/>
  <c r="D233" i="27"/>
  <c r="C233" i="27"/>
  <c r="B233" i="27"/>
  <c r="G232" i="27"/>
  <c r="F232" i="27"/>
  <c r="E232" i="27"/>
  <c r="D232" i="27"/>
  <c r="C232" i="27"/>
  <c r="B232" i="27"/>
  <c r="G231" i="27"/>
  <c r="F231" i="27"/>
  <c r="E231" i="27"/>
  <c r="D231" i="27"/>
  <c r="C231" i="27"/>
  <c r="B231" i="27"/>
  <c r="G230" i="27"/>
  <c r="F230" i="27"/>
  <c r="E230" i="27"/>
  <c r="D230" i="27"/>
  <c r="C230" i="27"/>
  <c r="B230" i="27"/>
  <c r="G228" i="27"/>
  <c r="I228" i="27" s="1"/>
  <c r="F228" i="27"/>
  <c r="H228" i="27" s="1"/>
  <c r="E228" i="27"/>
  <c r="D228" i="27"/>
  <c r="C228" i="27"/>
  <c r="B228" i="27"/>
  <c r="G227" i="27"/>
  <c r="I227" i="27" s="1"/>
  <c r="F227" i="27"/>
  <c r="H227" i="27" s="1"/>
  <c r="E227" i="27"/>
  <c r="D227" i="27"/>
  <c r="C227" i="27"/>
  <c r="B227" i="27"/>
  <c r="G226" i="27"/>
  <c r="I226" i="27" s="1"/>
  <c r="F226" i="27"/>
  <c r="H226" i="27" s="1"/>
  <c r="E226" i="27"/>
  <c r="D226" i="27"/>
  <c r="C226" i="27"/>
  <c r="B226" i="27"/>
  <c r="G225" i="27"/>
  <c r="I225" i="27" s="1"/>
  <c r="F225" i="27"/>
  <c r="H225" i="27" s="1"/>
  <c r="E225" i="27"/>
  <c r="D225" i="27"/>
  <c r="C225" i="27"/>
  <c r="B225" i="27"/>
  <c r="G224" i="27"/>
  <c r="I224" i="27" s="1"/>
  <c r="F224" i="27"/>
  <c r="H224" i="27" s="1"/>
  <c r="E224" i="27"/>
  <c r="D224" i="27"/>
  <c r="C224" i="27"/>
  <c r="B224" i="27"/>
  <c r="G223" i="27"/>
  <c r="I223" i="27" s="1"/>
  <c r="F223" i="27"/>
  <c r="H223" i="27" s="1"/>
  <c r="E223" i="27"/>
  <c r="D223" i="27"/>
  <c r="C223" i="27"/>
  <c r="B223" i="27"/>
  <c r="G222" i="27"/>
  <c r="I222" i="27" s="1"/>
  <c r="F222" i="27"/>
  <c r="H222" i="27" s="1"/>
  <c r="E222" i="27"/>
  <c r="D222" i="27"/>
  <c r="C222" i="27"/>
  <c r="B222" i="27"/>
  <c r="G221" i="27"/>
  <c r="I221" i="27" s="1"/>
  <c r="F221" i="27"/>
  <c r="H221" i="27" s="1"/>
  <c r="E221" i="27"/>
  <c r="D221" i="27"/>
  <c r="C221" i="27"/>
  <c r="B221" i="27"/>
  <c r="G220" i="27"/>
  <c r="I220" i="27" s="1"/>
  <c r="F220" i="27"/>
  <c r="H220" i="27" s="1"/>
  <c r="E220" i="27"/>
  <c r="D220" i="27"/>
  <c r="C220" i="27"/>
  <c r="B220" i="27"/>
  <c r="G219" i="27"/>
  <c r="I219" i="27" s="1"/>
  <c r="F219" i="27"/>
  <c r="H219" i="27" s="1"/>
  <c r="E219" i="27"/>
  <c r="D219" i="27"/>
  <c r="C219" i="27"/>
  <c r="B219" i="27"/>
  <c r="G218" i="27"/>
  <c r="I218" i="27" s="1"/>
  <c r="F218" i="27"/>
  <c r="H218" i="27" s="1"/>
  <c r="E218" i="27"/>
  <c r="D218" i="27"/>
  <c r="C218" i="27"/>
  <c r="B218" i="27"/>
  <c r="G217" i="27"/>
  <c r="I217" i="27" s="1"/>
  <c r="F217" i="27"/>
  <c r="H217" i="27" s="1"/>
  <c r="E217" i="27"/>
  <c r="D217" i="27"/>
  <c r="C217" i="27"/>
  <c r="B217" i="27"/>
  <c r="G216" i="27"/>
  <c r="I216" i="27" s="1"/>
  <c r="F216" i="27"/>
  <c r="H216" i="27" s="1"/>
  <c r="E216" i="27"/>
  <c r="D216" i="27"/>
  <c r="C216" i="27"/>
  <c r="B216" i="27"/>
  <c r="G215" i="27"/>
  <c r="I215" i="27" s="1"/>
  <c r="F215" i="27"/>
  <c r="H215" i="27" s="1"/>
  <c r="E215" i="27"/>
  <c r="D215" i="27"/>
  <c r="C215" i="27"/>
  <c r="B215" i="27"/>
  <c r="G214" i="27"/>
  <c r="I214" i="27" s="1"/>
  <c r="F214" i="27"/>
  <c r="H214" i="27" s="1"/>
  <c r="E214" i="27"/>
  <c r="D214" i="27"/>
  <c r="C214" i="27"/>
  <c r="B214" i="27"/>
  <c r="G213" i="27"/>
  <c r="I213" i="27" s="1"/>
  <c r="F213" i="27"/>
  <c r="H213" i="27" s="1"/>
  <c r="E213" i="27"/>
  <c r="D213" i="27"/>
  <c r="C213" i="27"/>
  <c r="B213" i="27"/>
  <c r="G212" i="27"/>
  <c r="I212" i="27" s="1"/>
  <c r="F212" i="27"/>
  <c r="H212" i="27" s="1"/>
  <c r="E212" i="27"/>
  <c r="D212" i="27"/>
  <c r="C212" i="27"/>
  <c r="B212" i="27"/>
  <c r="G211" i="27"/>
  <c r="I211" i="27" s="1"/>
  <c r="F211" i="27"/>
  <c r="H211" i="27" s="1"/>
  <c r="E211" i="27"/>
  <c r="D211" i="27"/>
  <c r="C211" i="27"/>
  <c r="B211" i="27"/>
  <c r="G210" i="27"/>
  <c r="I210" i="27" s="1"/>
  <c r="F210" i="27"/>
  <c r="H210" i="27" s="1"/>
  <c r="E210" i="27"/>
  <c r="D210" i="27"/>
  <c r="C210" i="27"/>
  <c r="B210" i="27"/>
  <c r="G209" i="27"/>
  <c r="I209" i="27" s="1"/>
  <c r="F209" i="27"/>
  <c r="H209" i="27" s="1"/>
  <c r="E209" i="27"/>
  <c r="D209" i="27"/>
  <c r="C209" i="27"/>
  <c r="B209" i="27"/>
  <c r="G208" i="27"/>
  <c r="I208" i="27" s="1"/>
  <c r="F208" i="27"/>
  <c r="H208" i="27" s="1"/>
  <c r="E208" i="27"/>
  <c r="D208" i="27"/>
  <c r="C208" i="27"/>
  <c r="B208" i="27"/>
  <c r="G207" i="27"/>
  <c r="I207" i="27" s="1"/>
  <c r="F207" i="27"/>
  <c r="H207" i="27" s="1"/>
  <c r="E207" i="27"/>
  <c r="D207" i="27"/>
  <c r="C207" i="27"/>
  <c r="B207" i="27"/>
  <c r="G206" i="27"/>
  <c r="I206" i="27" s="1"/>
  <c r="F206" i="27"/>
  <c r="H206" i="27" s="1"/>
  <c r="E206" i="27"/>
  <c r="D206" i="27"/>
  <c r="C206" i="27"/>
  <c r="B206" i="27"/>
  <c r="G205" i="27"/>
  <c r="I205" i="27" s="1"/>
  <c r="F205" i="27"/>
  <c r="H205" i="27" s="1"/>
  <c r="E205" i="27"/>
  <c r="D205" i="27"/>
  <c r="C205" i="27"/>
  <c r="B205" i="27"/>
  <c r="G204" i="27"/>
  <c r="I204" i="27" s="1"/>
  <c r="F204" i="27"/>
  <c r="H204" i="27" s="1"/>
  <c r="E204" i="27"/>
  <c r="D204" i="27"/>
  <c r="C204" i="27"/>
  <c r="B204" i="27"/>
  <c r="G203" i="27"/>
  <c r="I203" i="27" s="1"/>
  <c r="F203" i="27"/>
  <c r="H203" i="27" s="1"/>
  <c r="E203" i="27"/>
  <c r="D203" i="27"/>
  <c r="C203" i="27"/>
  <c r="B203" i="27"/>
  <c r="G202" i="27"/>
  <c r="I202" i="27" s="1"/>
  <c r="F202" i="27"/>
  <c r="H202" i="27" s="1"/>
  <c r="E202" i="27"/>
  <c r="D202" i="27"/>
  <c r="C202" i="27"/>
  <c r="B202" i="27"/>
  <c r="G201" i="27"/>
  <c r="I201" i="27" s="1"/>
  <c r="F201" i="27"/>
  <c r="H201" i="27" s="1"/>
  <c r="E201" i="27"/>
  <c r="D201" i="27"/>
  <c r="C201" i="27"/>
  <c r="B201" i="27"/>
  <c r="G200" i="27"/>
  <c r="I200" i="27" s="1"/>
  <c r="F200" i="27"/>
  <c r="H200" i="27" s="1"/>
  <c r="E200" i="27"/>
  <c r="D200" i="27"/>
  <c r="C200" i="27"/>
  <c r="B200" i="27"/>
  <c r="G199" i="27"/>
  <c r="F199" i="27"/>
  <c r="E199" i="27"/>
  <c r="D199" i="27"/>
  <c r="B199" i="27"/>
  <c r="G198" i="27"/>
  <c r="F198" i="27"/>
  <c r="E198" i="27"/>
  <c r="D198" i="27"/>
  <c r="C198" i="27"/>
  <c r="B198" i="27"/>
  <c r="G197" i="27"/>
  <c r="F197" i="27"/>
  <c r="E197" i="27"/>
  <c r="D197" i="27"/>
  <c r="C197" i="27"/>
  <c r="B197" i="27"/>
  <c r="G196" i="27"/>
  <c r="F196" i="27"/>
  <c r="E196" i="27"/>
  <c r="D196" i="27"/>
  <c r="C196" i="27"/>
  <c r="B196" i="27"/>
  <c r="G195" i="27"/>
  <c r="F195" i="27"/>
  <c r="E195" i="27"/>
  <c r="D195" i="27"/>
  <c r="C195" i="27"/>
  <c r="B195" i="27"/>
  <c r="G194" i="27"/>
  <c r="F194" i="27"/>
  <c r="E194" i="27"/>
  <c r="D194" i="27"/>
  <c r="C194" i="27"/>
  <c r="B194" i="27"/>
  <c r="G193" i="27"/>
  <c r="F193" i="27"/>
  <c r="E193" i="27"/>
  <c r="D193" i="27"/>
  <c r="C193" i="27"/>
  <c r="B193" i="27"/>
  <c r="G191" i="27"/>
  <c r="I191" i="27" s="1"/>
  <c r="F191" i="27"/>
  <c r="H191" i="27" s="1"/>
  <c r="E191" i="27"/>
  <c r="D191" i="27"/>
  <c r="C191" i="27"/>
  <c r="B191" i="27"/>
  <c r="G190" i="27"/>
  <c r="I190" i="27" s="1"/>
  <c r="F190" i="27"/>
  <c r="H190" i="27" s="1"/>
  <c r="E190" i="27"/>
  <c r="D190" i="27"/>
  <c r="C190" i="27"/>
  <c r="B190" i="27"/>
  <c r="G189" i="27"/>
  <c r="I189" i="27" s="1"/>
  <c r="F189" i="27"/>
  <c r="H189" i="27" s="1"/>
  <c r="E189" i="27"/>
  <c r="D189" i="27"/>
  <c r="C189" i="27"/>
  <c r="B189" i="27"/>
  <c r="G188" i="27"/>
  <c r="I188" i="27" s="1"/>
  <c r="F188" i="27"/>
  <c r="H188" i="27" s="1"/>
  <c r="E188" i="27"/>
  <c r="D188" i="27"/>
  <c r="C188" i="27"/>
  <c r="B188" i="27"/>
  <c r="G187" i="27"/>
  <c r="I187" i="27" s="1"/>
  <c r="F187" i="27"/>
  <c r="H187" i="27" s="1"/>
  <c r="E187" i="27"/>
  <c r="D187" i="27"/>
  <c r="C187" i="27"/>
  <c r="B187" i="27"/>
  <c r="G186" i="27"/>
  <c r="I186" i="27" s="1"/>
  <c r="F186" i="27"/>
  <c r="H186" i="27" s="1"/>
  <c r="E186" i="27"/>
  <c r="D186" i="27"/>
  <c r="C186" i="27"/>
  <c r="B186" i="27"/>
  <c r="G185" i="27"/>
  <c r="F185" i="27"/>
  <c r="E185" i="27"/>
  <c r="D185" i="27"/>
  <c r="B185" i="27"/>
  <c r="G184" i="27"/>
  <c r="F184" i="27"/>
  <c r="E184" i="27"/>
  <c r="D184" i="27"/>
  <c r="C184" i="27"/>
  <c r="B184" i="27"/>
  <c r="G183" i="27"/>
  <c r="F183" i="27"/>
  <c r="E183" i="27"/>
  <c r="D183" i="27"/>
  <c r="C183" i="27"/>
  <c r="B183" i="27"/>
  <c r="G182" i="27"/>
  <c r="F182" i="27"/>
  <c r="E182" i="27"/>
  <c r="D182" i="27"/>
  <c r="C182" i="27"/>
  <c r="B182" i="27"/>
  <c r="G181" i="27"/>
  <c r="F181" i="27"/>
  <c r="E181" i="27"/>
  <c r="D181" i="27"/>
  <c r="C181" i="27"/>
  <c r="B181" i="27"/>
  <c r="G180" i="27"/>
  <c r="F180" i="27"/>
  <c r="E180" i="27"/>
  <c r="D180" i="27"/>
  <c r="C180" i="27"/>
  <c r="B180" i="27"/>
  <c r="G179" i="27"/>
  <c r="F179" i="27"/>
  <c r="E179" i="27"/>
  <c r="D179" i="27"/>
  <c r="C179" i="27"/>
  <c r="B179" i="27"/>
  <c r="G177" i="27"/>
  <c r="I177" i="27" s="1"/>
  <c r="F177" i="27"/>
  <c r="H177" i="27" s="1"/>
  <c r="E177" i="27"/>
  <c r="D177" i="27"/>
  <c r="C177" i="27"/>
  <c r="B177" i="27"/>
  <c r="G176" i="27"/>
  <c r="I176" i="27" s="1"/>
  <c r="F176" i="27"/>
  <c r="H176" i="27" s="1"/>
  <c r="E176" i="27"/>
  <c r="D176" i="27"/>
  <c r="C176" i="27"/>
  <c r="B176" i="27"/>
  <c r="G175" i="27"/>
  <c r="I175" i="27" s="1"/>
  <c r="F175" i="27"/>
  <c r="H175" i="27" s="1"/>
  <c r="E175" i="27"/>
  <c r="D175" i="27"/>
  <c r="C175" i="27"/>
  <c r="B175" i="27"/>
  <c r="G174" i="27"/>
  <c r="I174" i="27" s="1"/>
  <c r="F174" i="27"/>
  <c r="H174" i="27" s="1"/>
  <c r="E174" i="27"/>
  <c r="D174" i="27"/>
  <c r="C174" i="27"/>
  <c r="B174" i="27"/>
  <c r="G173" i="27"/>
  <c r="I173" i="27" s="1"/>
  <c r="F173" i="27"/>
  <c r="H173" i="27" s="1"/>
  <c r="E173" i="27"/>
  <c r="D173" i="27"/>
  <c r="C173" i="27"/>
  <c r="B173" i="27"/>
  <c r="G172" i="27"/>
  <c r="I172" i="27" s="1"/>
  <c r="F172" i="27"/>
  <c r="H172" i="27" s="1"/>
  <c r="E172" i="27"/>
  <c r="D172" i="27"/>
  <c r="C172" i="27"/>
  <c r="B172" i="27"/>
  <c r="G171" i="27"/>
  <c r="I171" i="27" s="1"/>
  <c r="F171" i="27"/>
  <c r="H171" i="27" s="1"/>
  <c r="E171" i="27"/>
  <c r="D171" i="27"/>
  <c r="C171" i="27"/>
  <c r="B171" i="27"/>
  <c r="G170" i="27"/>
  <c r="I170" i="27" s="1"/>
  <c r="F170" i="27"/>
  <c r="H170" i="27" s="1"/>
  <c r="E170" i="27"/>
  <c r="D170" i="27"/>
  <c r="C170" i="27"/>
  <c r="B170" i="27"/>
  <c r="G169" i="27"/>
  <c r="I169" i="27" s="1"/>
  <c r="F169" i="27"/>
  <c r="H169" i="27" s="1"/>
  <c r="E169" i="27"/>
  <c r="D169" i="27"/>
  <c r="C169" i="27"/>
  <c r="B169" i="27"/>
  <c r="G168" i="27"/>
  <c r="I168" i="27" s="1"/>
  <c r="F168" i="27"/>
  <c r="H168" i="27" s="1"/>
  <c r="E168" i="27"/>
  <c r="D168" i="27"/>
  <c r="C168" i="27"/>
  <c r="B168" i="27"/>
  <c r="G167" i="27"/>
  <c r="I167" i="27" s="1"/>
  <c r="F167" i="27"/>
  <c r="H167" i="27" s="1"/>
  <c r="E167" i="27"/>
  <c r="D167" i="27"/>
  <c r="C167" i="27"/>
  <c r="B167" i="27"/>
  <c r="G166" i="27"/>
  <c r="I166" i="27" s="1"/>
  <c r="F166" i="27"/>
  <c r="H166" i="27" s="1"/>
  <c r="E166" i="27"/>
  <c r="D166" i="27"/>
  <c r="C166" i="27"/>
  <c r="B166" i="27"/>
  <c r="G165" i="27"/>
  <c r="I165" i="27" s="1"/>
  <c r="F165" i="27"/>
  <c r="H165" i="27" s="1"/>
  <c r="E165" i="27"/>
  <c r="D165" i="27"/>
  <c r="C165" i="27"/>
  <c r="B165" i="27"/>
  <c r="G164" i="27"/>
  <c r="I164" i="27" s="1"/>
  <c r="F164" i="27"/>
  <c r="H164" i="27" s="1"/>
  <c r="E164" i="27"/>
  <c r="D164" i="27"/>
  <c r="C164" i="27"/>
  <c r="B164" i="27"/>
  <c r="G163" i="27"/>
  <c r="I163" i="27" s="1"/>
  <c r="F163" i="27"/>
  <c r="H163" i="27" s="1"/>
  <c r="E163" i="27"/>
  <c r="D163" i="27"/>
  <c r="C163" i="27"/>
  <c r="B163" i="27"/>
  <c r="G162" i="27"/>
  <c r="I162" i="27" s="1"/>
  <c r="F162" i="27"/>
  <c r="H162" i="27" s="1"/>
  <c r="E162" i="27"/>
  <c r="D162" i="27"/>
  <c r="C162" i="27"/>
  <c r="B162" i="27"/>
  <c r="G161" i="27"/>
  <c r="I161" i="27" s="1"/>
  <c r="F161" i="27"/>
  <c r="H161" i="27" s="1"/>
  <c r="E161" i="27"/>
  <c r="D161" i="27"/>
  <c r="C161" i="27"/>
  <c r="B161" i="27"/>
  <c r="G160" i="27"/>
  <c r="I160" i="27" s="1"/>
  <c r="F160" i="27"/>
  <c r="H160" i="27" s="1"/>
  <c r="E160" i="27"/>
  <c r="D160" i="27"/>
  <c r="C160" i="27"/>
  <c r="B160" i="27"/>
  <c r="G159" i="27"/>
  <c r="F159" i="27"/>
  <c r="E159" i="27"/>
  <c r="D159" i="27"/>
  <c r="B159" i="27"/>
  <c r="G158" i="27"/>
  <c r="F158" i="27"/>
  <c r="E158" i="27"/>
  <c r="D158" i="27"/>
  <c r="C158" i="27"/>
  <c r="B158" i="27"/>
  <c r="G157" i="27"/>
  <c r="F157" i="27"/>
  <c r="E157" i="27"/>
  <c r="D157" i="27"/>
  <c r="C157" i="27"/>
  <c r="B157" i="27"/>
  <c r="G156" i="27"/>
  <c r="F156" i="27"/>
  <c r="E156" i="27"/>
  <c r="D156" i="27"/>
  <c r="C156" i="27"/>
  <c r="B156" i="27"/>
  <c r="G155" i="27"/>
  <c r="F155" i="27"/>
  <c r="E155" i="27"/>
  <c r="D155" i="27"/>
  <c r="C155" i="27"/>
  <c r="B155" i="27"/>
  <c r="G154" i="27"/>
  <c r="F154" i="27"/>
  <c r="E154" i="27"/>
  <c r="D154" i="27"/>
  <c r="C154" i="27"/>
  <c r="B154" i="27"/>
  <c r="G153" i="27"/>
  <c r="F153" i="27"/>
  <c r="E153" i="27"/>
  <c r="D153" i="27"/>
  <c r="C153" i="27"/>
  <c r="B153" i="27"/>
  <c r="G151" i="27"/>
  <c r="I151" i="27" s="1"/>
  <c r="F151" i="27"/>
  <c r="H151" i="27" s="1"/>
  <c r="E151" i="27"/>
  <c r="D151" i="27"/>
  <c r="C151" i="27"/>
  <c r="B151" i="27"/>
  <c r="G150" i="27"/>
  <c r="I150" i="27" s="1"/>
  <c r="F150" i="27"/>
  <c r="H150" i="27" s="1"/>
  <c r="E150" i="27"/>
  <c r="D150" i="27"/>
  <c r="C150" i="27"/>
  <c r="B150" i="27"/>
  <c r="G149" i="27"/>
  <c r="I149" i="27" s="1"/>
  <c r="F149" i="27"/>
  <c r="H149" i="27" s="1"/>
  <c r="E149" i="27"/>
  <c r="D149" i="27"/>
  <c r="C149" i="27"/>
  <c r="B149" i="27"/>
  <c r="G148" i="27"/>
  <c r="I148" i="27" s="1"/>
  <c r="F148" i="27"/>
  <c r="H148" i="27" s="1"/>
  <c r="E148" i="27"/>
  <c r="D148" i="27"/>
  <c r="C148" i="27"/>
  <c r="B148" i="27"/>
  <c r="G147" i="27"/>
  <c r="I147" i="27" s="1"/>
  <c r="F147" i="27"/>
  <c r="H147" i="27" s="1"/>
  <c r="E147" i="27"/>
  <c r="D147" i="27"/>
  <c r="C147" i="27"/>
  <c r="B147" i="27"/>
  <c r="G146" i="27"/>
  <c r="I146" i="27" s="1"/>
  <c r="F146" i="27"/>
  <c r="H146" i="27" s="1"/>
  <c r="E146" i="27"/>
  <c r="D146" i="27"/>
  <c r="C146" i="27"/>
  <c r="B146" i="27"/>
  <c r="G145" i="27"/>
  <c r="I145" i="27" s="1"/>
  <c r="F145" i="27"/>
  <c r="H145" i="27" s="1"/>
  <c r="E145" i="27"/>
  <c r="D145" i="27"/>
  <c r="C145" i="27"/>
  <c r="B145" i="27"/>
  <c r="G144" i="27"/>
  <c r="I144" i="27" s="1"/>
  <c r="F144" i="27"/>
  <c r="H144" i="27" s="1"/>
  <c r="E144" i="27"/>
  <c r="D144" i="27"/>
  <c r="C144" i="27"/>
  <c r="B144" i="27"/>
  <c r="G143" i="27"/>
  <c r="I143" i="27" s="1"/>
  <c r="F143" i="27"/>
  <c r="H143" i="27" s="1"/>
  <c r="E143" i="27"/>
  <c r="D143" i="27"/>
  <c r="C143" i="27"/>
  <c r="B143" i="27"/>
  <c r="G142" i="27"/>
  <c r="I142" i="27" s="1"/>
  <c r="F142" i="27"/>
  <c r="H142" i="27" s="1"/>
  <c r="E142" i="27"/>
  <c r="D142" i="27"/>
  <c r="C142" i="27"/>
  <c r="B142" i="27"/>
  <c r="G141" i="27"/>
  <c r="I141" i="27" s="1"/>
  <c r="F141" i="27"/>
  <c r="H141" i="27" s="1"/>
  <c r="E141" i="27"/>
  <c r="D141" i="27"/>
  <c r="C141" i="27"/>
  <c r="B141" i="27"/>
  <c r="G140" i="27"/>
  <c r="I140" i="27" s="1"/>
  <c r="F140" i="27"/>
  <c r="H140" i="27" s="1"/>
  <c r="E140" i="27"/>
  <c r="D140" i="27"/>
  <c r="C140" i="27"/>
  <c r="B140" i="27"/>
  <c r="G139" i="27"/>
  <c r="I139" i="27" s="1"/>
  <c r="F139" i="27"/>
  <c r="H139" i="27" s="1"/>
  <c r="E139" i="27"/>
  <c r="D139" i="27"/>
  <c r="C139" i="27"/>
  <c r="B139" i="27"/>
  <c r="G138" i="27"/>
  <c r="F138" i="27"/>
  <c r="E138" i="27"/>
  <c r="D138" i="27"/>
  <c r="B138" i="27"/>
  <c r="G137" i="27"/>
  <c r="F137" i="27"/>
  <c r="E137" i="27"/>
  <c r="D137" i="27"/>
  <c r="C137" i="27"/>
  <c r="B137" i="27"/>
  <c r="G136" i="27"/>
  <c r="F136" i="27"/>
  <c r="E136" i="27"/>
  <c r="D136" i="27"/>
  <c r="C136" i="27"/>
  <c r="B136" i="27"/>
  <c r="G135" i="27"/>
  <c r="F135" i="27"/>
  <c r="E135" i="27"/>
  <c r="D135" i="27"/>
  <c r="C135" i="27"/>
  <c r="B135" i="27"/>
  <c r="G134" i="27"/>
  <c r="F134" i="27"/>
  <c r="E134" i="27"/>
  <c r="D134" i="27"/>
  <c r="C134" i="27"/>
  <c r="B134" i="27"/>
  <c r="G133" i="27"/>
  <c r="F133" i="27"/>
  <c r="E133" i="27"/>
  <c r="D133" i="27"/>
  <c r="C133" i="27"/>
  <c r="B133" i="27"/>
  <c r="G132" i="27"/>
  <c r="F132" i="27"/>
  <c r="E132" i="27"/>
  <c r="D132" i="27"/>
  <c r="C132" i="27"/>
  <c r="B132" i="27"/>
  <c r="G130" i="27"/>
  <c r="I130" i="27" s="1"/>
  <c r="F130" i="27"/>
  <c r="H130" i="27" s="1"/>
  <c r="E130" i="27"/>
  <c r="D130" i="27"/>
  <c r="C130" i="27"/>
  <c r="B130" i="27"/>
  <c r="G129" i="27"/>
  <c r="I129" i="27" s="1"/>
  <c r="F129" i="27"/>
  <c r="H129" i="27" s="1"/>
  <c r="E129" i="27"/>
  <c r="D129" i="27"/>
  <c r="C129" i="27"/>
  <c r="B129" i="27"/>
  <c r="G128" i="27"/>
  <c r="I128" i="27" s="1"/>
  <c r="F128" i="27"/>
  <c r="H128" i="27" s="1"/>
  <c r="E128" i="27"/>
  <c r="D128" i="27"/>
  <c r="C128" i="27"/>
  <c r="B128" i="27"/>
  <c r="G126" i="27"/>
  <c r="I126" i="27" s="1"/>
  <c r="F126" i="27"/>
  <c r="H126" i="27" s="1"/>
  <c r="E126" i="27"/>
  <c r="D126" i="27"/>
  <c r="C126" i="27"/>
  <c r="B126" i="27"/>
  <c r="G125" i="27"/>
  <c r="I125" i="27" s="1"/>
  <c r="F125" i="27"/>
  <c r="H125" i="27" s="1"/>
  <c r="E125" i="27"/>
  <c r="D125" i="27"/>
  <c r="C125" i="27"/>
  <c r="B125" i="27"/>
  <c r="G124" i="27"/>
  <c r="I124" i="27" s="1"/>
  <c r="F124" i="27"/>
  <c r="H124" i="27" s="1"/>
  <c r="E124" i="27"/>
  <c r="D124" i="27"/>
  <c r="C124" i="27"/>
  <c r="B124" i="27"/>
  <c r="G123" i="27"/>
  <c r="I123" i="27" s="1"/>
  <c r="F123" i="27"/>
  <c r="H123" i="27" s="1"/>
  <c r="E123" i="27"/>
  <c r="D123" i="27"/>
  <c r="C123" i="27"/>
  <c r="B123" i="27"/>
  <c r="G122" i="27"/>
  <c r="I122" i="27" s="1"/>
  <c r="F122" i="27"/>
  <c r="H122" i="27" s="1"/>
  <c r="E122" i="27"/>
  <c r="D122" i="27"/>
  <c r="C122" i="27"/>
  <c r="B122" i="27"/>
  <c r="G121" i="27"/>
  <c r="I121" i="27" s="1"/>
  <c r="F121" i="27"/>
  <c r="H121" i="27" s="1"/>
  <c r="E121" i="27"/>
  <c r="D121" i="27"/>
  <c r="C121" i="27"/>
  <c r="B121" i="27"/>
  <c r="G120" i="27"/>
  <c r="I120" i="27" s="1"/>
  <c r="F120" i="27"/>
  <c r="H120" i="27" s="1"/>
  <c r="E120" i="27"/>
  <c r="D120" i="27"/>
  <c r="C120" i="27"/>
  <c r="B120" i="27"/>
  <c r="G119" i="27"/>
  <c r="I119" i="27" s="1"/>
  <c r="F119" i="27"/>
  <c r="H119" i="27" s="1"/>
  <c r="E119" i="27"/>
  <c r="D119" i="27"/>
  <c r="C119" i="27"/>
  <c r="B119" i="27"/>
  <c r="G118" i="27"/>
  <c r="I118" i="27" s="1"/>
  <c r="F118" i="27"/>
  <c r="H118" i="27" s="1"/>
  <c r="E118" i="27"/>
  <c r="D118" i="27"/>
  <c r="C118" i="27"/>
  <c r="B118" i="27"/>
  <c r="G117" i="27"/>
  <c r="I117" i="27" s="1"/>
  <c r="F117" i="27"/>
  <c r="H117" i="27" s="1"/>
  <c r="E117" i="27"/>
  <c r="D117" i="27"/>
  <c r="C117" i="27"/>
  <c r="B117" i="27"/>
  <c r="G116" i="27"/>
  <c r="I116" i="27" s="1"/>
  <c r="F116" i="27"/>
  <c r="H116" i="27" s="1"/>
  <c r="E116" i="27"/>
  <c r="D116" i="27"/>
  <c r="C116" i="27"/>
  <c r="B116" i="27"/>
  <c r="G115" i="27"/>
  <c r="I115" i="27" s="1"/>
  <c r="F115" i="27"/>
  <c r="H115" i="27" s="1"/>
  <c r="E115" i="27"/>
  <c r="D115" i="27"/>
  <c r="C115" i="27"/>
  <c r="B115" i="27"/>
  <c r="G114" i="27"/>
  <c r="I114" i="27" s="1"/>
  <c r="F114" i="27"/>
  <c r="H114" i="27" s="1"/>
  <c r="E114" i="27"/>
  <c r="D114" i="27"/>
  <c r="C114" i="27"/>
  <c r="B114" i="27"/>
  <c r="G113" i="27"/>
  <c r="I113" i="27" s="1"/>
  <c r="F113" i="27"/>
  <c r="H113" i="27" s="1"/>
  <c r="E113" i="27"/>
  <c r="D113" i="27"/>
  <c r="C113" i="27"/>
  <c r="B113" i="27"/>
  <c r="G112" i="27"/>
  <c r="I112" i="27" s="1"/>
  <c r="F112" i="27"/>
  <c r="H112" i="27" s="1"/>
  <c r="E112" i="27"/>
  <c r="D112" i="27"/>
  <c r="C112" i="27"/>
  <c r="B112" i="27"/>
  <c r="G111" i="27"/>
  <c r="I111" i="27" s="1"/>
  <c r="F111" i="27"/>
  <c r="H111" i="27" s="1"/>
  <c r="E111" i="27"/>
  <c r="D111" i="27"/>
  <c r="C111" i="27"/>
  <c r="B111" i="27"/>
  <c r="G110" i="27"/>
  <c r="I110" i="27" s="1"/>
  <c r="F110" i="27"/>
  <c r="H110" i="27" s="1"/>
  <c r="E110" i="27"/>
  <c r="D110" i="27"/>
  <c r="C110" i="27"/>
  <c r="B110" i="27"/>
  <c r="G109" i="27"/>
  <c r="I109" i="27" s="1"/>
  <c r="F109" i="27"/>
  <c r="H109" i="27" s="1"/>
  <c r="E109" i="27"/>
  <c r="D109" i="27"/>
  <c r="C109" i="27"/>
  <c r="B109" i="27"/>
  <c r="G108" i="27"/>
  <c r="I108" i="27" s="1"/>
  <c r="F108" i="27"/>
  <c r="H108" i="27" s="1"/>
  <c r="E108" i="27"/>
  <c r="D108" i="27"/>
  <c r="C108" i="27"/>
  <c r="B108" i="27"/>
  <c r="G107" i="27"/>
  <c r="I107" i="27" s="1"/>
  <c r="F107" i="27"/>
  <c r="H107" i="27" s="1"/>
  <c r="E107" i="27"/>
  <c r="D107" i="27"/>
  <c r="C107" i="27"/>
  <c r="B107" i="27"/>
  <c r="G106" i="27"/>
  <c r="I106" i="27" s="1"/>
  <c r="F106" i="27"/>
  <c r="H106" i="27" s="1"/>
  <c r="E106" i="27"/>
  <c r="D106" i="27"/>
  <c r="C106" i="27"/>
  <c r="B106" i="27"/>
  <c r="G105" i="27"/>
  <c r="I105" i="27" s="1"/>
  <c r="F105" i="27"/>
  <c r="H105" i="27" s="1"/>
  <c r="E105" i="27"/>
  <c r="D105" i="27"/>
  <c r="C105" i="27"/>
  <c r="B105" i="27"/>
  <c r="G104" i="27"/>
  <c r="I104" i="27" s="1"/>
  <c r="F104" i="27"/>
  <c r="H104" i="27" s="1"/>
  <c r="E104" i="27"/>
  <c r="D104" i="27"/>
  <c r="C104" i="27"/>
  <c r="B104" i="27"/>
  <c r="G103" i="27"/>
  <c r="I103" i="27" s="1"/>
  <c r="F103" i="27"/>
  <c r="H103" i="27" s="1"/>
  <c r="E103" i="27"/>
  <c r="D103" i="27"/>
  <c r="C103" i="27"/>
  <c r="B103" i="27"/>
  <c r="G102" i="27"/>
  <c r="I102" i="27" s="1"/>
  <c r="F102" i="27"/>
  <c r="H102" i="27" s="1"/>
  <c r="E102" i="27"/>
  <c r="D102" i="27"/>
  <c r="C102" i="27"/>
  <c r="B102" i="27"/>
  <c r="G101" i="27"/>
  <c r="I101" i="27" s="1"/>
  <c r="F101" i="27"/>
  <c r="H101" i="27" s="1"/>
  <c r="E101" i="27"/>
  <c r="D101" i="27"/>
  <c r="C101" i="27"/>
  <c r="B101" i="27"/>
  <c r="G100" i="27"/>
  <c r="I100" i="27" s="1"/>
  <c r="F100" i="27"/>
  <c r="H100" i="27" s="1"/>
  <c r="E100" i="27"/>
  <c r="D100" i="27"/>
  <c r="C100" i="27"/>
  <c r="B100" i="27"/>
  <c r="G99" i="27"/>
  <c r="I99" i="27" s="1"/>
  <c r="F99" i="27"/>
  <c r="H99" i="27" s="1"/>
  <c r="E99" i="27"/>
  <c r="D99" i="27"/>
  <c r="C99" i="27"/>
  <c r="B99" i="27"/>
  <c r="G98" i="27"/>
  <c r="I98" i="27" s="1"/>
  <c r="F98" i="27"/>
  <c r="H98" i="27" s="1"/>
  <c r="E98" i="27"/>
  <c r="D98" i="27"/>
  <c r="C98" i="27"/>
  <c r="B98" i="27"/>
  <c r="G97" i="27"/>
  <c r="I97" i="27" s="1"/>
  <c r="F97" i="27"/>
  <c r="H97" i="27" s="1"/>
  <c r="E97" i="27"/>
  <c r="D97" i="27"/>
  <c r="C97" i="27"/>
  <c r="B97" i="27"/>
  <c r="G96" i="27"/>
  <c r="I96" i="27" s="1"/>
  <c r="F96" i="27"/>
  <c r="H96" i="27" s="1"/>
  <c r="E96" i="27"/>
  <c r="D96" i="27"/>
  <c r="C96" i="27"/>
  <c r="B96" i="27"/>
  <c r="G95" i="27"/>
  <c r="I95" i="27" s="1"/>
  <c r="F95" i="27"/>
  <c r="H95" i="27" s="1"/>
  <c r="E95" i="27"/>
  <c r="D95" i="27"/>
  <c r="C95" i="27"/>
  <c r="B95" i="27"/>
  <c r="G94" i="27"/>
  <c r="I94" i="27" s="1"/>
  <c r="F94" i="27"/>
  <c r="H94" i="27" s="1"/>
  <c r="E94" i="27"/>
  <c r="D94" i="27"/>
  <c r="C94" i="27"/>
  <c r="B94" i="27"/>
  <c r="G93" i="27"/>
  <c r="F93" i="27"/>
  <c r="E93" i="27"/>
  <c r="D93" i="27"/>
  <c r="B93" i="27"/>
  <c r="G92" i="27"/>
  <c r="F92" i="27"/>
  <c r="E92" i="27"/>
  <c r="D92" i="27"/>
  <c r="C92" i="27"/>
  <c r="B92" i="27"/>
  <c r="G91" i="27"/>
  <c r="F91" i="27"/>
  <c r="E91" i="27"/>
  <c r="D91" i="27"/>
  <c r="C91" i="27"/>
  <c r="B91" i="27"/>
  <c r="G90" i="27"/>
  <c r="F90" i="27"/>
  <c r="E90" i="27"/>
  <c r="D90" i="27"/>
  <c r="C90" i="27"/>
  <c r="B90" i="27"/>
  <c r="G89" i="27"/>
  <c r="F89" i="27"/>
  <c r="E89" i="27"/>
  <c r="D89" i="27"/>
  <c r="C89" i="27"/>
  <c r="B89" i="27"/>
  <c r="G88" i="27"/>
  <c r="F88" i="27"/>
  <c r="E88" i="27"/>
  <c r="D88" i="27"/>
  <c r="C88" i="27"/>
  <c r="B88" i="27"/>
  <c r="G87" i="27"/>
  <c r="F87" i="27"/>
  <c r="E87" i="27"/>
  <c r="D87" i="27"/>
  <c r="C87" i="27"/>
  <c r="B87" i="27"/>
  <c r="G85" i="27"/>
  <c r="F85" i="27"/>
  <c r="E85" i="27"/>
  <c r="D85" i="27"/>
  <c r="B85" i="27"/>
  <c r="G84" i="27"/>
  <c r="F84" i="27"/>
  <c r="E84" i="27"/>
  <c r="D84" i="27"/>
  <c r="C84" i="27"/>
  <c r="B84" i="27"/>
  <c r="G83" i="27"/>
  <c r="F83" i="27"/>
  <c r="E83" i="27"/>
  <c r="D83" i="27"/>
  <c r="C83" i="27"/>
  <c r="B83" i="27"/>
  <c r="G82" i="27"/>
  <c r="F82" i="27"/>
  <c r="E82" i="27"/>
  <c r="D82" i="27"/>
  <c r="C82" i="27"/>
  <c r="B82" i="27"/>
  <c r="G81" i="27"/>
  <c r="F81" i="27"/>
  <c r="E81" i="27"/>
  <c r="D81" i="27"/>
  <c r="C81" i="27"/>
  <c r="B81" i="27"/>
  <c r="G80" i="27"/>
  <c r="F80" i="27"/>
  <c r="E80" i="27"/>
  <c r="D80" i="27"/>
  <c r="C80" i="27"/>
  <c r="B80" i="27"/>
  <c r="G79" i="27"/>
  <c r="F79" i="27"/>
  <c r="E79" i="27"/>
  <c r="D79" i="27"/>
  <c r="C79" i="27"/>
  <c r="B79" i="27"/>
  <c r="G78" i="27"/>
  <c r="F78" i="27"/>
  <c r="E78" i="27"/>
  <c r="D78" i="27"/>
  <c r="C78" i="27"/>
  <c r="B78" i="27"/>
  <c r="G76" i="27"/>
  <c r="F76" i="27"/>
  <c r="E76" i="27"/>
  <c r="D76" i="27"/>
  <c r="C76" i="27"/>
  <c r="B76" i="27"/>
  <c r="G75" i="27"/>
  <c r="F75" i="27"/>
  <c r="E75" i="27"/>
  <c r="D75" i="27"/>
  <c r="C75" i="27"/>
  <c r="B75" i="27"/>
  <c r="G74" i="27"/>
  <c r="F74" i="27"/>
  <c r="E74" i="27"/>
  <c r="D74" i="27"/>
  <c r="C74" i="27"/>
  <c r="B74" i="27"/>
  <c r="G73" i="27"/>
  <c r="F73" i="27"/>
  <c r="E73" i="27"/>
  <c r="D73" i="27"/>
  <c r="C73" i="27"/>
  <c r="B73" i="27"/>
  <c r="G72" i="27"/>
  <c r="F72" i="27"/>
  <c r="E72" i="27"/>
  <c r="D72" i="27"/>
  <c r="C72" i="27"/>
  <c r="B72" i="27"/>
  <c r="G70" i="27"/>
  <c r="F70" i="27"/>
  <c r="E70" i="27"/>
  <c r="D70" i="27"/>
  <c r="C70" i="27"/>
  <c r="B70" i="27"/>
  <c r="G69" i="27"/>
  <c r="F69" i="27"/>
  <c r="E69" i="27"/>
  <c r="D69" i="27"/>
  <c r="C69" i="27"/>
  <c r="B69" i="27"/>
  <c r="G68" i="27"/>
  <c r="F68" i="27"/>
  <c r="E68" i="27"/>
  <c r="D68" i="27"/>
  <c r="C68" i="27"/>
  <c r="B68" i="27"/>
  <c r="G67" i="27"/>
  <c r="F67" i="27"/>
  <c r="E67" i="27"/>
  <c r="D67" i="27"/>
  <c r="C67" i="27"/>
  <c r="B67" i="27"/>
  <c r="G66" i="27"/>
  <c r="F66" i="27"/>
  <c r="E66" i="27"/>
  <c r="D66" i="27"/>
  <c r="B66" i="27"/>
  <c r="G64" i="27"/>
  <c r="F64" i="27"/>
  <c r="E64" i="27"/>
  <c r="D64" i="27"/>
  <c r="C64" i="27"/>
  <c r="B64" i="27"/>
  <c r="G63" i="27"/>
  <c r="F63" i="27"/>
  <c r="E63" i="27"/>
  <c r="D63" i="27"/>
  <c r="C63" i="27"/>
  <c r="B63" i="27"/>
  <c r="G62" i="27"/>
  <c r="F62" i="27"/>
  <c r="E62" i="27"/>
  <c r="D62" i="27"/>
  <c r="C62" i="27"/>
  <c r="B62" i="27"/>
  <c r="G61" i="27"/>
  <c r="F61" i="27"/>
  <c r="E61" i="27"/>
  <c r="D61" i="27"/>
  <c r="C61" i="27"/>
  <c r="B61" i="27"/>
  <c r="G60" i="27"/>
  <c r="F60" i="27"/>
  <c r="E60" i="27"/>
  <c r="D60" i="27"/>
  <c r="C60" i="27"/>
  <c r="B60" i="27"/>
  <c r="G59" i="27"/>
  <c r="F59" i="27"/>
  <c r="E59" i="27"/>
  <c r="D59" i="27"/>
  <c r="C59" i="27"/>
  <c r="B59" i="27"/>
  <c r="G58" i="27"/>
  <c r="F58" i="27"/>
  <c r="E58" i="27"/>
  <c r="D58" i="27"/>
  <c r="C58" i="27"/>
  <c r="B58" i="27"/>
  <c r="G57" i="27"/>
  <c r="F57" i="27"/>
  <c r="E57" i="27"/>
  <c r="D57" i="27"/>
  <c r="C57" i="27"/>
  <c r="B57" i="27"/>
  <c r="G56" i="27"/>
  <c r="F56" i="27"/>
  <c r="E56" i="27"/>
  <c r="D56" i="27"/>
  <c r="C56" i="27"/>
  <c r="B56" i="27"/>
  <c r="G55" i="27"/>
  <c r="F55" i="27"/>
  <c r="E55" i="27"/>
  <c r="D55" i="27"/>
  <c r="C55" i="27"/>
  <c r="B55" i="27"/>
  <c r="G53" i="27"/>
  <c r="I53" i="27" s="1"/>
  <c r="F53" i="27"/>
  <c r="H53" i="27" s="1"/>
  <c r="E53" i="27"/>
  <c r="D53" i="27"/>
  <c r="C53" i="27"/>
  <c r="B53" i="27"/>
  <c r="G52" i="27"/>
  <c r="I52" i="27" s="1"/>
  <c r="F52" i="27"/>
  <c r="H52" i="27" s="1"/>
  <c r="E52" i="27"/>
  <c r="D52" i="27"/>
  <c r="C52" i="27"/>
  <c r="B52" i="27"/>
  <c r="G51" i="27"/>
  <c r="I51" i="27" s="1"/>
  <c r="F51" i="27"/>
  <c r="H51" i="27" s="1"/>
  <c r="E51" i="27"/>
  <c r="D51" i="27"/>
  <c r="C51" i="27"/>
  <c r="B51" i="27"/>
  <c r="G50" i="27"/>
  <c r="I50" i="27" s="1"/>
  <c r="F50" i="27"/>
  <c r="H50" i="27" s="1"/>
  <c r="E50" i="27"/>
  <c r="D50" i="27"/>
  <c r="C50" i="27"/>
  <c r="B50" i="27"/>
  <c r="G49" i="27"/>
  <c r="I49" i="27" s="1"/>
  <c r="F49" i="27"/>
  <c r="H49" i="27" s="1"/>
  <c r="E49" i="27"/>
  <c r="D49" i="27"/>
  <c r="C49" i="27"/>
  <c r="B49" i="27"/>
  <c r="G48" i="27"/>
  <c r="I48" i="27" s="1"/>
  <c r="F48" i="27"/>
  <c r="H48" i="27" s="1"/>
  <c r="E47" i="27"/>
  <c r="I47" i="27" s="1"/>
  <c r="D47" i="27"/>
  <c r="H47" i="27" s="1"/>
  <c r="C47" i="27"/>
  <c r="B47" i="27"/>
  <c r="G46" i="27"/>
  <c r="F46" i="27"/>
  <c r="E46" i="27"/>
  <c r="D46" i="27"/>
  <c r="C46" i="27"/>
  <c r="B46" i="27"/>
  <c r="G40" i="27"/>
  <c r="F40" i="27"/>
  <c r="E40" i="27"/>
  <c r="D40" i="27"/>
  <c r="C40" i="27"/>
  <c r="B40" i="27"/>
  <c r="G34" i="27"/>
  <c r="F34" i="27"/>
  <c r="E34" i="27"/>
  <c r="D34" i="27"/>
  <c r="C34" i="27"/>
  <c r="B34" i="27"/>
  <c r="E28" i="27"/>
  <c r="I28" i="27" s="1"/>
  <c r="D28" i="27"/>
  <c r="H28" i="27" s="1"/>
  <c r="C28" i="27"/>
  <c r="B28" i="27"/>
  <c r="E22" i="27"/>
  <c r="I22" i="27" s="1"/>
  <c r="D22" i="27"/>
  <c r="H22" i="27" s="1"/>
  <c r="C22" i="27"/>
  <c r="B22" i="27"/>
  <c r="G16" i="27"/>
  <c r="F16" i="27"/>
  <c r="E16" i="27"/>
  <c r="D16" i="27"/>
  <c r="C16" i="27"/>
  <c r="B16" i="27"/>
  <c r="E15" i="27"/>
  <c r="I15" i="27" s="1"/>
  <c r="D15" i="27"/>
  <c r="H15" i="27" s="1"/>
  <c r="E14" i="27"/>
  <c r="I14" i="27" s="1"/>
  <c r="D14" i="27"/>
  <c r="H14" i="27" s="1"/>
  <c r="G12" i="27"/>
  <c r="F12" i="27"/>
  <c r="E12" i="27"/>
  <c r="D12" i="27"/>
  <c r="C12" i="27"/>
  <c r="B12" i="27"/>
  <c r="G11" i="27"/>
  <c r="F11" i="27"/>
  <c r="E11" i="27"/>
  <c r="D11" i="27"/>
  <c r="C11" i="27"/>
  <c r="B11" i="27"/>
  <c r="G10" i="27"/>
  <c r="F10" i="27"/>
  <c r="E10" i="27"/>
  <c r="D10" i="27"/>
  <c r="C10" i="27"/>
  <c r="B10" i="27"/>
  <c r="G9" i="27"/>
  <c r="F9" i="27"/>
  <c r="E9" i="27"/>
  <c r="D9" i="27"/>
  <c r="C9" i="27"/>
  <c r="B9" i="27"/>
  <c r="G8" i="27"/>
  <c r="F8" i="27"/>
  <c r="E8" i="27"/>
  <c r="D8" i="27"/>
  <c r="C8" i="27"/>
  <c r="B8" i="27"/>
  <c r="G7" i="27"/>
  <c r="F7" i="27"/>
  <c r="E7" i="27"/>
  <c r="D7" i="27"/>
  <c r="B7" i="27"/>
  <c r="G6" i="27"/>
  <c r="F6" i="27"/>
  <c r="E6" i="27"/>
  <c r="D6" i="27"/>
  <c r="C6" i="27"/>
  <c r="B6" i="27"/>
  <c r="E15" i="23"/>
  <c r="D15" i="23"/>
  <c r="E14" i="23"/>
  <c r="D14" i="23"/>
  <c r="H34" i="27" l="1"/>
  <c r="I34" i="27"/>
  <c r="I40" i="27"/>
  <c r="H40" i="27"/>
  <c r="I275" i="27"/>
  <c r="I277" i="27"/>
  <c r="I290" i="27"/>
  <c r="I292" i="27"/>
  <c r="H6" i="27"/>
  <c r="H8" i="27"/>
  <c r="H10" i="27"/>
  <c r="H12" i="27"/>
  <c r="H46" i="27"/>
  <c r="H56" i="27"/>
  <c r="H58" i="27"/>
  <c r="H60" i="27"/>
  <c r="H62" i="27"/>
  <c r="H64" i="27"/>
  <c r="I67" i="27"/>
  <c r="I69" i="27"/>
  <c r="I72" i="27"/>
  <c r="I74" i="27"/>
  <c r="I76" i="27"/>
  <c r="I79" i="27"/>
  <c r="I81" i="27"/>
  <c r="I83" i="27"/>
  <c r="I85" i="27"/>
  <c r="I88" i="27"/>
  <c r="I90" i="27"/>
  <c r="I92" i="27"/>
  <c r="I132" i="27"/>
  <c r="I134" i="27"/>
  <c r="I136" i="27"/>
  <c r="I138" i="27"/>
  <c r="I153" i="27"/>
  <c r="I155" i="27"/>
  <c r="I157" i="27"/>
  <c r="I159" i="27"/>
  <c r="I180" i="27"/>
  <c r="I182" i="27"/>
  <c r="I184" i="27"/>
  <c r="I193" i="27"/>
  <c r="I195" i="27"/>
  <c r="I197" i="27"/>
  <c r="I199" i="27"/>
  <c r="I230" i="27"/>
  <c r="I232" i="27"/>
  <c r="I234" i="27"/>
  <c r="I236" i="27"/>
  <c r="I281" i="27"/>
  <c r="I294" i="27"/>
  <c r="I296" i="27"/>
  <c r="I7" i="27"/>
  <c r="I9" i="27"/>
  <c r="I11" i="27"/>
  <c r="I16" i="27"/>
  <c r="I55" i="27"/>
  <c r="I57" i="27"/>
  <c r="I59" i="27"/>
  <c r="I61" i="27"/>
  <c r="I63" i="27"/>
  <c r="H67" i="27"/>
  <c r="H69" i="27"/>
  <c r="H72" i="27"/>
  <c r="H74" i="27"/>
  <c r="H76" i="27"/>
  <c r="H79" i="27"/>
  <c r="H81" i="27"/>
  <c r="H83" i="27"/>
  <c r="H85" i="27"/>
  <c r="H88" i="27"/>
  <c r="H90" i="27"/>
  <c r="H92" i="27"/>
  <c r="H132" i="27"/>
  <c r="H134" i="27"/>
  <c r="H136" i="27"/>
  <c r="H138" i="27"/>
  <c r="H153" i="27"/>
  <c r="H155" i="27"/>
  <c r="H157" i="27"/>
  <c r="H159" i="27"/>
  <c r="H180" i="27"/>
  <c r="H182" i="27"/>
  <c r="H184" i="27"/>
  <c r="H193" i="27"/>
  <c r="H195" i="27"/>
  <c r="H197" i="27"/>
  <c r="H199" i="27"/>
  <c r="H230" i="27"/>
  <c r="H232" i="27"/>
  <c r="H234" i="27"/>
  <c r="H236" i="27"/>
  <c r="H275" i="27"/>
  <c r="H277" i="27"/>
  <c r="H281" i="27"/>
  <c r="H290" i="27"/>
  <c r="H292" i="27"/>
  <c r="H296" i="27"/>
  <c r="I6" i="27"/>
  <c r="I8" i="27"/>
  <c r="I10" i="27"/>
  <c r="I12" i="27"/>
  <c r="I46" i="27"/>
  <c r="I56" i="27"/>
  <c r="I58" i="27"/>
  <c r="I60" i="27"/>
  <c r="I62" i="27"/>
  <c r="I64" i="27"/>
  <c r="H66" i="27"/>
  <c r="H68" i="27"/>
  <c r="H70" i="27"/>
  <c r="H73" i="27"/>
  <c r="H75" i="27"/>
  <c r="H78" i="27"/>
  <c r="H80" i="27"/>
  <c r="H82" i="27"/>
  <c r="H84" i="27"/>
  <c r="H87" i="27"/>
  <c r="H89" i="27"/>
  <c r="H91" i="27"/>
  <c r="H93" i="27"/>
  <c r="H133" i="27"/>
  <c r="H135" i="27"/>
  <c r="H137" i="27"/>
  <c r="H7" i="27"/>
  <c r="H9" i="27"/>
  <c r="H11" i="27"/>
  <c r="H16" i="27"/>
  <c r="H55" i="27"/>
  <c r="H57" i="27"/>
  <c r="H59" i="27"/>
  <c r="H61" i="27"/>
  <c r="H63" i="27"/>
  <c r="I66" i="27"/>
  <c r="I68" i="27"/>
  <c r="I70" i="27"/>
  <c r="I73" i="27"/>
  <c r="I75" i="27"/>
  <c r="I78" i="27"/>
  <c r="I80" i="27"/>
  <c r="I82" i="27"/>
  <c r="I84" i="27"/>
  <c r="I87" i="27"/>
  <c r="I89" i="27"/>
  <c r="I91" i="27"/>
  <c r="I93" i="27"/>
  <c r="I133" i="27"/>
  <c r="I135" i="27"/>
  <c r="I137" i="27"/>
  <c r="I154" i="27"/>
  <c r="I156" i="27"/>
  <c r="I158" i="27"/>
  <c r="I179" i="27"/>
  <c r="I181" i="27"/>
  <c r="I183" i="27"/>
  <c r="I185" i="27"/>
  <c r="I194" i="27"/>
  <c r="I196" i="27"/>
  <c r="I198" i="27"/>
  <c r="I231" i="27"/>
  <c r="I233" i="27"/>
  <c r="I235" i="27"/>
  <c r="I274" i="27"/>
  <c r="I276" i="27"/>
  <c r="I278" i="27"/>
  <c r="I291" i="27"/>
  <c r="I293" i="27"/>
  <c r="I295" i="27"/>
  <c r="H294" i="27"/>
  <c r="H154" i="27"/>
  <c r="H156" i="27"/>
  <c r="H158" i="27"/>
  <c r="H179" i="27"/>
  <c r="H181" i="27"/>
  <c r="H183" i="27"/>
  <c r="H185" i="27"/>
  <c r="H194" i="27"/>
  <c r="H196" i="27"/>
  <c r="H198" i="27"/>
  <c r="H231" i="27"/>
  <c r="H233" i="27"/>
  <c r="H235" i="27"/>
  <c r="H274" i="27"/>
  <c r="H276" i="27"/>
  <c r="H278" i="27"/>
  <c r="H291" i="27"/>
  <c r="H293" i="27"/>
  <c r="H295" i="27"/>
  <c r="P15" i="24"/>
  <c r="I15" i="24" s="1"/>
  <c r="P14" i="24"/>
  <c r="I14" i="24" s="1"/>
  <c r="E3" i="24" l="1"/>
  <c r="E3" i="27" s="1"/>
  <c r="B3" i="20" l="1"/>
  <c r="G53" i="23" l="1"/>
  <c r="F53" i="23"/>
  <c r="G52" i="23"/>
  <c r="F52" i="23"/>
  <c r="G51" i="23"/>
  <c r="F51" i="23"/>
  <c r="G50" i="23"/>
  <c r="F50" i="23"/>
  <c r="G49" i="23"/>
  <c r="F49" i="23"/>
  <c r="G48" i="23"/>
  <c r="F48" i="23"/>
  <c r="P48" i="24"/>
  <c r="I48" i="24" s="1"/>
  <c r="P47" i="24"/>
  <c r="C3" i="24" l="1"/>
  <c r="C3" i="27" s="1"/>
  <c r="C282" i="24"/>
  <c r="C282" i="27" s="1"/>
  <c r="C236" i="24"/>
  <c r="C236" i="27" s="1"/>
  <c r="C199" i="24"/>
  <c r="C199" i="27" s="1"/>
  <c r="C185" i="24"/>
  <c r="C185" i="27" s="1"/>
  <c r="C159" i="24"/>
  <c r="C159" i="27" s="1"/>
  <c r="C138" i="24"/>
  <c r="C138" i="27" s="1"/>
  <c r="C93" i="24"/>
  <c r="C93" i="27" s="1"/>
  <c r="C85" i="24"/>
  <c r="C85" i="27" s="1"/>
  <c r="C65" i="24"/>
  <c r="C65" i="27" s="1"/>
  <c r="C7" i="24"/>
  <c r="C7" i="27" s="1"/>
  <c r="G296" i="23" l="1"/>
  <c r="F296" i="23"/>
  <c r="E296" i="23"/>
  <c r="D296" i="23"/>
  <c r="C296" i="23"/>
  <c r="B296" i="23"/>
  <c r="G295" i="23"/>
  <c r="F295" i="23"/>
  <c r="E295" i="23"/>
  <c r="D295" i="23"/>
  <c r="C295" i="23"/>
  <c r="B295" i="23"/>
  <c r="G294" i="23"/>
  <c r="F294" i="23"/>
  <c r="E294" i="23"/>
  <c r="D294" i="23"/>
  <c r="C294" i="23"/>
  <c r="B294" i="23"/>
  <c r="G293" i="23"/>
  <c r="F293" i="23"/>
  <c r="E293" i="23"/>
  <c r="D293" i="23"/>
  <c r="C293" i="23"/>
  <c r="B293" i="23"/>
  <c r="G292" i="23"/>
  <c r="F292" i="23"/>
  <c r="E292" i="23"/>
  <c r="D292" i="23"/>
  <c r="C292" i="23"/>
  <c r="B292" i="23"/>
  <c r="G291" i="23"/>
  <c r="F291" i="23"/>
  <c r="E291" i="23"/>
  <c r="D291" i="23"/>
  <c r="C291" i="23"/>
  <c r="B291" i="23"/>
  <c r="G290" i="23"/>
  <c r="F290" i="23"/>
  <c r="E290" i="23"/>
  <c r="D290" i="23"/>
  <c r="C290" i="23"/>
  <c r="B290" i="23"/>
  <c r="G288" i="23"/>
  <c r="F288" i="23"/>
  <c r="E288" i="23"/>
  <c r="D288" i="23"/>
  <c r="C288" i="23"/>
  <c r="B288" i="23"/>
  <c r="G287" i="23"/>
  <c r="F287" i="23"/>
  <c r="E287" i="23"/>
  <c r="D287" i="23"/>
  <c r="C287" i="23"/>
  <c r="B287" i="23"/>
  <c r="G286" i="23"/>
  <c r="F286" i="23"/>
  <c r="E286" i="23"/>
  <c r="D286" i="23"/>
  <c r="C286" i="23"/>
  <c r="B286" i="23"/>
  <c r="G285" i="23"/>
  <c r="F285" i="23"/>
  <c r="E285" i="23"/>
  <c r="D285" i="23"/>
  <c r="C285" i="23"/>
  <c r="B285" i="23"/>
  <c r="G284" i="23"/>
  <c r="F284" i="23"/>
  <c r="E284" i="23"/>
  <c r="D284" i="23"/>
  <c r="C284" i="23"/>
  <c r="B284" i="23"/>
  <c r="G283" i="23"/>
  <c r="F283" i="23"/>
  <c r="E283" i="23"/>
  <c r="D283" i="23"/>
  <c r="C283" i="23"/>
  <c r="B283" i="23"/>
  <c r="G282" i="23"/>
  <c r="F282" i="23"/>
  <c r="E282" i="23"/>
  <c r="D282" i="23"/>
  <c r="C282" i="23"/>
  <c r="B282" i="23"/>
  <c r="G281" i="23"/>
  <c r="F281" i="23"/>
  <c r="E281" i="23"/>
  <c r="D281" i="23"/>
  <c r="C281" i="23"/>
  <c r="B281" i="23"/>
  <c r="G278" i="23"/>
  <c r="F278" i="23"/>
  <c r="E278" i="23"/>
  <c r="D278" i="23"/>
  <c r="C278" i="23"/>
  <c r="B278" i="23"/>
  <c r="G277" i="23"/>
  <c r="F277" i="23"/>
  <c r="E277" i="23"/>
  <c r="D277" i="23"/>
  <c r="C277" i="23"/>
  <c r="B277" i="23"/>
  <c r="G276" i="23"/>
  <c r="F276" i="23"/>
  <c r="E276" i="23"/>
  <c r="D276" i="23"/>
  <c r="C276" i="23"/>
  <c r="B276" i="23"/>
  <c r="G275" i="23"/>
  <c r="F275" i="23"/>
  <c r="E275" i="23"/>
  <c r="D275" i="23"/>
  <c r="C275" i="23"/>
  <c r="B275" i="23"/>
  <c r="G274" i="23"/>
  <c r="F274" i="23"/>
  <c r="E274" i="23"/>
  <c r="D274" i="23"/>
  <c r="C274" i="23"/>
  <c r="B274" i="23"/>
  <c r="G272" i="23"/>
  <c r="F272" i="23"/>
  <c r="E272" i="23"/>
  <c r="D272" i="23"/>
  <c r="C272" i="23"/>
  <c r="B272" i="23"/>
  <c r="G271" i="23"/>
  <c r="F271" i="23"/>
  <c r="E271" i="23"/>
  <c r="D271" i="23"/>
  <c r="C271" i="23"/>
  <c r="B271" i="23"/>
  <c r="G270" i="23"/>
  <c r="F270" i="23"/>
  <c r="E270" i="23"/>
  <c r="D270" i="23"/>
  <c r="C270" i="23"/>
  <c r="B270" i="23"/>
  <c r="G269" i="23"/>
  <c r="F269" i="23"/>
  <c r="E269" i="23"/>
  <c r="D269" i="23"/>
  <c r="C269" i="23"/>
  <c r="B269" i="23"/>
  <c r="G268" i="23"/>
  <c r="F268" i="23"/>
  <c r="E268" i="23"/>
  <c r="D268" i="23"/>
  <c r="C268" i="23"/>
  <c r="B268" i="23"/>
  <c r="G267" i="23"/>
  <c r="F267" i="23"/>
  <c r="E267" i="23"/>
  <c r="D267" i="23"/>
  <c r="C267" i="23"/>
  <c r="B267" i="23"/>
  <c r="G266" i="23"/>
  <c r="F266" i="23"/>
  <c r="E266" i="23"/>
  <c r="D266" i="23"/>
  <c r="C266" i="23"/>
  <c r="B266" i="23"/>
  <c r="G265" i="23"/>
  <c r="F265" i="23"/>
  <c r="E265" i="23"/>
  <c r="D265" i="23"/>
  <c r="C265" i="23"/>
  <c r="B265" i="23"/>
  <c r="G264" i="23"/>
  <c r="F264" i="23"/>
  <c r="E264" i="23"/>
  <c r="D264" i="23"/>
  <c r="C264" i="23"/>
  <c r="B264" i="23"/>
  <c r="G263" i="23"/>
  <c r="F263" i="23"/>
  <c r="E263" i="23"/>
  <c r="D263" i="23"/>
  <c r="C263" i="23"/>
  <c r="B263" i="23"/>
  <c r="G262" i="23"/>
  <c r="F262" i="23"/>
  <c r="E262" i="23"/>
  <c r="D262" i="23"/>
  <c r="C262" i="23"/>
  <c r="B262" i="23"/>
  <c r="G261" i="23"/>
  <c r="F261" i="23"/>
  <c r="E261" i="23"/>
  <c r="D261" i="23"/>
  <c r="C261" i="23"/>
  <c r="B261" i="23"/>
  <c r="G260" i="23"/>
  <c r="F260" i="23"/>
  <c r="E260" i="23"/>
  <c r="D260" i="23"/>
  <c r="C260" i="23"/>
  <c r="B260" i="23"/>
  <c r="G259" i="23"/>
  <c r="F259" i="23"/>
  <c r="E259" i="23"/>
  <c r="D259" i="23"/>
  <c r="C259" i="23"/>
  <c r="B259" i="23"/>
  <c r="G258" i="23"/>
  <c r="F258" i="23"/>
  <c r="E258" i="23"/>
  <c r="D258" i="23"/>
  <c r="C258" i="23"/>
  <c r="B258" i="23"/>
  <c r="G257" i="23"/>
  <c r="F257" i="23"/>
  <c r="E257" i="23"/>
  <c r="D257" i="23"/>
  <c r="C257" i="23"/>
  <c r="B257" i="23"/>
  <c r="G256" i="23"/>
  <c r="F256" i="23"/>
  <c r="E256" i="23"/>
  <c r="D256" i="23"/>
  <c r="C256" i="23"/>
  <c r="B256" i="23"/>
  <c r="G255" i="23"/>
  <c r="F255" i="23"/>
  <c r="E255" i="23"/>
  <c r="D255" i="23"/>
  <c r="C255" i="23"/>
  <c r="B255" i="23"/>
  <c r="G254" i="23"/>
  <c r="F254" i="23"/>
  <c r="E254" i="23"/>
  <c r="D254" i="23"/>
  <c r="C254" i="23"/>
  <c r="B254" i="23"/>
  <c r="G253" i="23"/>
  <c r="F253" i="23"/>
  <c r="E253" i="23"/>
  <c r="D253" i="23"/>
  <c r="C253" i="23"/>
  <c r="B253" i="23"/>
  <c r="G252" i="23"/>
  <c r="F252" i="23"/>
  <c r="E252" i="23"/>
  <c r="D252" i="23"/>
  <c r="C252" i="23"/>
  <c r="B252" i="23"/>
  <c r="G251" i="23"/>
  <c r="F251" i="23"/>
  <c r="E251" i="23"/>
  <c r="D251" i="23"/>
  <c r="C251" i="23"/>
  <c r="B251" i="23"/>
  <c r="G250" i="23"/>
  <c r="F250" i="23"/>
  <c r="E250" i="23"/>
  <c r="D250" i="23"/>
  <c r="C250" i="23"/>
  <c r="B250" i="23"/>
  <c r="G249" i="23"/>
  <c r="F249" i="23"/>
  <c r="E249" i="23"/>
  <c r="D249" i="23"/>
  <c r="C249" i="23"/>
  <c r="B249" i="23"/>
  <c r="G248" i="23"/>
  <c r="F248" i="23"/>
  <c r="E248" i="23"/>
  <c r="D248" i="23"/>
  <c r="C248" i="23"/>
  <c r="B248" i="23"/>
  <c r="G247" i="23"/>
  <c r="F247" i="23"/>
  <c r="E247" i="23"/>
  <c r="D247" i="23"/>
  <c r="C247" i="23"/>
  <c r="B247" i="23"/>
  <c r="G246" i="23"/>
  <c r="F246" i="23"/>
  <c r="E246" i="23"/>
  <c r="D246" i="23"/>
  <c r="C246" i="23"/>
  <c r="B246" i="23"/>
  <c r="G245" i="23"/>
  <c r="F245" i="23"/>
  <c r="E245" i="23"/>
  <c r="D245" i="23"/>
  <c r="C245" i="23"/>
  <c r="B245" i="23"/>
  <c r="G244" i="23"/>
  <c r="F244" i="23"/>
  <c r="E244" i="23"/>
  <c r="D244" i="23"/>
  <c r="C244" i="23"/>
  <c r="B244" i="23"/>
  <c r="G243" i="23"/>
  <c r="F243" i="23"/>
  <c r="E243" i="23"/>
  <c r="D243" i="23"/>
  <c r="C243" i="23"/>
  <c r="B243" i="23"/>
  <c r="G242" i="23"/>
  <c r="F242" i="23"/>
  <c r="E242" i="23"/>
  <c r="D242" i="23"/>
  <c r="C242" i="23"/>
  <c r="B242" i="23"/>
  <c r="G241" i="23"/>
  <c r="F241" i="23"/>
  <c r="E241" i="23"/>
  <c r="D241" i="23"/>
  <c r="C241" i="23"/>
  <c r="B241" i="23"/>
  <c r="G240" i="23"/>
  <c r="F240" i="23"/>
  <c r="E240" i="23"/>
  <c r="D240" i="23"/>
  <c r="C240" i="23"/>
  <c r="B240" i="23"/>
  <c r="G239" i="23"/>
  <c r="F239" i="23"/>
  <c r="E239" i="23"/>
  <c r="D239" i="23"/>
  <c r="C239" i="23"/>
  <c r="B239" i="23"/>
  <c r="G238" i="23"/>
  <c r="F238" i="23"/>
  <c r="E238" i="23"/>
  <c r="D238" i="23"/>
  <c r="C238" i="23"/>
  <c r="B238" i="23"/>
  <c r="G237" i="23"/>
  <c r="F237" i="23"/>
  <c r="E237" i="23"/>
  <c r="D237" i="23"/>
  <c r="C237" i="23"/>
  <c r="B237" i="23"/>
  <c r="G236" i="23"/>
  <c r="F236" i="23"/>
  <c r="E236" i="23"/>
  <c r="D236" i="23"/>
  <c r="C236" i="23"/>
  <c r="B236" i="23"/>
  <c r="G235" i="23"/>
  <c r="F235" i="23"/>
  <c r="E235" i="23"/>
  <c r="D235" i="23"/>
  <c r="C235" i="23"/>
  <c r="B235" i="23"/>
  <c r="G234" i="23"/>
  <c r="F234" i="23"/>
  <c r="E234" i="23"/>
  <c r="D234" i="23"/>
  <c r="C234" i="23"/>
  <c r="B234" i="23"/>
  <c r="G233" i="23"/>
  <c r="F233" i="23"/>
  <c r="E233" i="23"/>
  <c r="D233" i="23"/>
  <c r="C233" i="23"/>
  <c r="B233" i="23"/>
  <c r="G232" i="23"/>
  <c r="F232" i="23"/>
  <c r="E232" i="23"/>
  <c r="D232" i="23"/>
  <c r="C232" i="23"/>
  <c r="B232" i="23"/>
  <c r="G231" i="23"/>
  <c r="F231" i="23"/>
  <c r="E231" i="23"/>
  <c r="D231" i="23"/>
  <c r="C231" i="23"/>
  <c r="B231" i="23"/>
  <c r="G230" i="23"/>
  <c r="F230" i="23"/>
  <c r="E230" i="23"/>
  <c r="D230" i="23"/>
  <c r="C230" i="23"/>
  <c r="B230" i="23"/>
  <c r="G228" i="23"/>
  <c r="F228" i="23"/>
  <c r="E228" i="23"/>
  <c r="D228" i="23"/>
  <c r="C228" i="23"/>
  <c r="B228" i="23"/>
  <c r="G227" i="23"/>
  <c r="F227" i="23"/>
  <c r="E227" i="23"/>
  <c r="D227" i="23"/>
  <c r="C227" i="23"/>
  <c r="B227" i="23"/>
  <c r="G226" i="23"/>
  <c r="F226" i="23"/>
  <c r="E226" i="23"/>
  <c r="D226" i="23"/>
  <c r="C226" i="23"/>
  <c r="B226" i="23"/>
  <c r="G225" i="23"/>
  <c r="F225" i="23"/>
  <c r="E225" i="23"/>
  <c r="D225" i="23"/>
  <c r="C225" i="23"/>
  <c r="B225" i="23"/>
  <c r="G224" i="23"/>
  <c r="F224" i="23"/>
  <c r="E224" i="23"/>
  <c r="D224" i="23"/>
  <c r="C224" i="23"/>
  <c r="B224" i="23"/>
  <c r="G223" i="23"/>
  <c r="F223" i="23"/>
  <c r="E223" i="23"/>
  <c r="D223" i="23"/>
  <c r="C223" i="23"/>
  <c r="B223" i="23"/>
  <c r="G222" i="23"/>
  <c r="F222" i="23"/>
  <c r="E222" i="23"/>
  <c r="D222" i="23"/>
  <c r="C222" i="23"/>
  <c r="B222" i="23"/>
  <c r="G221" i="23"/>
  <c r="F221" i="23"/>
  <c r="E221" i="23"/>
  <c r="D221" i="23"/>
  <c r="C221" i="23"/>
  <c r="B221" i="23"/>
  <c r="G220" i="23"/>
  <c r="F220" i="23"/>
  <c r="E220" i="23"/>
  <c r="D220" i="23"/>
  <c r="C220" i="23"/>
  <c r="B220" i="23"/>
  <c r="G219" i="23"/>
  <c r="F219" i="23"/>
  <c r="E219" i="23"/>
  <c r="D219" i="23"/>
  <c r="C219" i="23"/>
  <c r="B219" i="23"/>
  <c r="G218" i="23"/>
  <c r="F218" i="23"/>
  <c r="E218" i="23"/>
  <c r="D218" i="23"/>
  <c r="C218" i="23"/>
  <c r="B218" i="23"/>
  <c r="G217" i="23"/>
  <c r="F217" i="23"/>
  <c r="E217" i="23"/>
  <c r="D217" i="23"/>
  <c r="C217" i="23"/>
  <c r="B217" i="23"/>
  <c r="G216" i="23"/>
  <c r="F216" i="23"/>
  <c r="E216" i="23"/>
  <c r="D216" i="23"/>
  <c r="C216" i="23"/>
  <c r="B216" i="23"/>
  <c r="G215" i="23"/>
  <c r="F215" i="23"/>
  <c r="E215" i="23"/>
  <c r="D215" i="23"/>
  <c r="C215" i="23"/>
  <c r="B215" i="23"/>
  <c r="G214" i="23"/>
  <c r="F214" i="23"/>
  <c r="E214" i="23"/>
  <c r="D214" i="23"/>
  <c r="C214" i="23"/>
  <c r="B214" i="23"/>
  <c r="G213" i="23"/>
  <c r="F213" i="23"/>
  <c r="E213" i="23"/>
  <c r="D213" i="23"/>
  <c r="C213" i="23"/>
  <c r="B213" i="23"/>
  <c r="G212" i="23"/>
  <c r="F212" i="23"/>
  <c r="E212" i="23"/>
  <c r="D212" i="23"/>
  <c r="C212" i="23"/>
  <c r="B212" i="23"/>
  <c r="G211" i="23"/>
  <c r="F211" i="23"/>
  <c r="E211" i="23"/>
  <c r="D211" i="23"/>
  <c r="C211" i="23"/>
  <c r="B211" i="23"/>
  <c r="G210" i="23"/>
  <c r="F210" i="23"/>
  <c r="E210" i="23"/>
  <c r="D210" i="23"/>
  <c r="C210" i="23"/>
  <c r="B210" i="23"/>
  <c r="G209" i="23"/>
  <c r="F209" i="23"/>
  <c r="E209" i="23"/>
  <c r="D209" i="23"/>
  <c r="C209" i="23"/>
  <c r="B209" i="23"/>
  <c r="G208" i="23"/>
  <c r="F208" i="23"/>
  <c r="E208" i="23"/>
  <c r="D208" i="23"/>
  <c r="C208" i="23"/>
  <c r="B208" i="23"/>
  <c r="G207" i="23"/>
  <c r="F207" i="23"/>
  <c r="E207" i="23"/>
  <c r="D207" i="23"/>
  <c r="C207" i="23"/>
  <c r="B207" i="23"/>
  <c r="G206" i="23"/>
  <c r="F206" i="23"/>
  <c r="E206" i="23"/>
  <c r="D206" i="23"/>
  <c r="C206" i="23"/>
  <c r="B206" i="23"/>
  <c r="G205" i="23"/>
  <c r="F205" i="23"/>
  <c r="E205" i="23"/>
  <c r="D205" i="23"/>
  <c r="C205" i="23"/>
  <c r="B205" i="23"/>
  <c r="G204" i="23"/>
  <c r="F204" i="23"/>
  <c r="E204" i="23"/>
  <c r="D204" i="23"/>
  <c r="C204" i="23"/>
  <c r="B204" i="23"/>
  <c r="G203" i="23"/>
  <c r="F203" i="23"/>
  <c r="E203" i="23"/>
  <c r="D203" i="23"/>
  <c r="C203" i="23"/>
  <c r="B203" i="23"/>
  <c r="G202" i="23"/>
  <c r="F202" i="23"/>
  <c r="E202" i="23"/>
  <c r="D202" i="23"/>
  <c r="C202" i="23"/>
  <c r="B202" i="23"/>
  <c r="G201" i="23"/>
  <c r="F201" i="23"/>
  <c r="E201" i="23"/>
  <c r="D201" i="23"/>
  <c r="C201" i="23"/>
  <c r="B201" i="23"/>
  <c r="G200" i="23"/>
  <c r="F200" i="23"/>
  <c r="E200" i="23"/>
  <c r="D200" i="23"/>
  <c r="C200" i="23"/>
  <c r="B200" i="23"/>
  <c r="E199" i="23"/>
  <c r="D199" i="23"/>
  <c r="C199" i="23"/>
  <c r="B199" i="23"/>
  <c r="G198" i="23"/>
  <c r="F198" i="23"/>
  <c r="E198" i="23"/>
  <c r="D198" i="23"/>
  <c r="C198" i="23"/>
  <c r="B198" i="23"/>
  <c r="G197" i="23"/>
  <c r="F197" i="23"/>
  <c r="E197" i="23"/>
  <c r="D197" i="23"/>
  <c r="C197" i="23"/>
  <c r="B197" i="23"/>
  <c r="G196" i="23"/>
  <c r="F196" i="23"/>
  <c r="E196" i="23"/>
  <c r="D196" i="23"/>
  <c r="C196" i="23"/>
  <c r="B196" i="23"/>
  <c r="G195" i="23"/>
  <c r="F195" i="23"/>
  <c r="E195" i="23"/>
  <c r="D195" i="23"/>
  <c r="C195" i="23"/>
  <c r="B195" i="23"/>
  <c r="G194" i="23"/>
  <c r="F194" i="23"/>
  <c r="E194" i="23"/>
  <c r="D194" i="23"/>
  <c r="C194" i="23"/>
  <c r="B194" i="23"/>
  <c r="G193" i="23"/>
  <c r="F193" i="23"/>
  <c r="E193" i="23"/>
  <c r="D193" i="23"/>
  <c r="C193" i="23"/>
  <c r="B193" i="23"/>
  <c r="G191" i="23"/>
  <c r="F191" i="23"/>
  <c r="E191" i="23"/>
  <c r="D191" i="23"/>
  <c r="C191" i="23"/>
  <c r="B191" i="23"/>
  <c r="G190" i="23"/>
  <c r="F190" i="23"/>
  <c r="E190" i="23"/>
  <c r="D190" i="23"/>
  <c r="C190" i="23"/>
  <c r="B190" i="23"/>
  <c r="G189" i="23"/>
  <c r="F189" i="23"/>
  <c r="E189" i="23"/>
  <c r="D189" i="23"/>
  <c r="C189" i="23"/>
  <c r="B189" i="23"/>
  <c r="G188" i="23"/>
  <c r="F188" i="23"/>
  <c r="E188" i="23"/>
  <c r="D188" i="23"/>
  <c r="C188" i="23"/>
  <c r="B188" i="23"/>
  <c r="G187" i="23"/>
  <c r="F187" i="23"/>
  <c r="E187" i="23"/>
  <c r="D187" i="23"/>
  <c r="C187" i="23"/>
  <c r="B187" i="23"/>
  <c r="G186" i="23"/>
  <c r="F186" i="23"/>
  <c r="E186" i="23"/>
  <c r="D186" i="23"/>
  <c r="C186" i="23"/>
  <c r="B186" i="23"/>
  <c r="G185" i="23"/>
  <c r="F185" i="23"/>
  <c r="E185" i="23"/>
  <c r="D185" i="23"/>
  <c r="C185" i="23"/>
  <c r="B185" i="23"/>
  <c r="G184" i="23"/>
  <c r="F184" i="23"/>
  <c r="E184" i="23"/>
  <c r="D184" i="23"/>
  <c r="C184" i="23"/>
  <c r="B184" i="23"/>
  <c r="G183" i="23"/>
  <c r="F183" i="23"/>
  <c r="E183" i="23"/>
  <c r="D183" i="23"/>
  <c r="C183" i="23"/>
  <c r="B183" i="23"/>
  <c r="G182" i="23"/>
  <c r="F182" i="23"/>
  <c r="E182" i="23"/>
  <c r="D182" i="23"/>
  <c r="C182" i="23"/>
  <c r="B182" i="23"/>
  <c r="G181" i="23"/>
  <c r="F181" i="23"/>
  <c r="E181" i="23"/>
  <c r="D181" i="23"/>
  <c r="C181" i="23"/>
  <c r="B181" i="23"/>
  <c r="G180" i="23"/>
  <c r="F180" i="23"/>
  <c r="E180" i="23"/>
  <c r="D180" i="23"/>
  <c r="C180" i="23"/>
  <c r="B180" i="23"/>
  <c r="G179" i="23"/>
  <c r="F179" i="23"/>
  <c r="E179" i="23"/>
  <c r="D179" i="23"/>
  <c r="C179" i="23"/>
  <c r="B179" i="23"/>
  <c r="G177" i="23"/>
  <c r="F177" i="23"/>
  <c r="E177" i="23"/>
  <c r="D177" i="23"/>
  <c r="C177" i="23"/>
  <c r="B177" i="23"/>
  <c r="G176" i="23"/>
  <c r="F176" i="23"/>
  <c r="E176" i="23"/>
  <c r="D176" i="23"/>
  <c r="C176" i="23"/>
  <c r="B176" i="23"/>
  <c r="G175" i="23"/>
  <c r="F175" i="23"/>
  <c r="E175" i="23"/>
  <c r="D175" i="23"/>
  <c r="C175" i="23"/>
  <c r="B175" i="23"/>
  <c r="G174" i="23"/>
  <c r="F174" i="23"/>
  <c r="E174" i="23"/>
  <c r="D174" i="23"/>
  <c r="C174" i="23"/>
  <c r="B174" i="23"/>
  <c r="G173" i="23"/>
  <c r="F173" i="23"/>
  <c r="E173" i="23"/>
  <c r="D173" i="23"/>
  <c r="C173" i="23"/>
  <c r="B173" i="23"/>
  <c r="G172" i="23"/>
  <c r="F172" i="23"/>
  <c r="E172" i="23"/>
  <c r="D172" i="23"/>
  <c r="C172" i="23"/>
  <c r="B172" i="23"/>
  <c r="G171" i="23"/>
  <c r="F171" i="23"/>
  <c r="E171" i="23"/>
  <c r="D171" i="23"/>
  <c r="C171" i="23"/>
  <c r="B171" i="23"/>
  <c r="G170" i="23"/>
  <c r="F170" i="23"/>
  <c r="E170" i="23"/>
  <c r="D170" i="23"/>
  <c r="C170" i="23"/>
  <c r="B170" i="23"/>
  <c r="G169" i="23"/>
  <c r="F169" i="23"/>
  <c r="E169" i="23"/>
  <c r="D169" i="23"/>
  <c r="C169" i="23"/>
  <c r="B169" i="23"/>
  <c r="G168" i="23"/>
  <c r="F168" i="23"/>
  <c r="E168" i="23"/>
  <c r="D168" i="23"/>
  <c r="C168" i="23"/>
  <c r="B168" i="23"/>
  <c r="G167" i="23"/>
  <c r="F167" i="23"/>
  <c r="E167" i="23"/>
  <c r="D167" i="23"/>
  <c r="C167" i="23"/>
  <c r="B167" i="23"/>
  <c r="G166" i="23"/>
  <c r="F166" i="23"/>
  <c r="E166" i="23"/>
  <c r="D166" i="23"/>
  <c r="C166" i="23"/>
  <c r="B166" i="23"/>
  <c r="G165" i="23"/>
  <c r="F165" i="23"/>
  <c r="E165" i="23"/>
  <c r="D165" i="23"/>
  <c r="C165" i="23"/>
  <c r="B165" i="23"/>
  <c r="G164" i="23"/>
  <c r="F164" i="23"/>
  <c r="E164" i="23"/>
  <c r="D164" i="23"/>
  <c r="C164" i="23"/>
  <c r="B164" i="23"/>
  <c r="G163" i="23"/>
  <c r="F163" i="23"/>
  <c r="E163" i="23"/>
  <c r="D163" i="23"/>
  <c r="C163" i="23"/>
  <c r="B163" i="23"/>
  <c r="G162" i="23"/>
  <c r="F162" i="23"/>
  <c r="E162" i="23"/>
  <c r="D162" i="23"/>
  <c r="C162" i="23"/>
  <c r="B162" i="23"/>
  <c r="G161" i="23"/>
  <c r="F161" i="23"/>
  <c r="E161" i="23"/>
  <c r="D161" i="23"/>
  <c r="C161" i="23"/>
  <c r="B161" i="23"/>
  <c r="G160" i="23"/>
  <c r="F160" i="23"/>
  <c r="E160" i="23"/>
  <c r="D160" i="23"/>
  <c r="C160" i="23"/>
  <c r="B160" i="23"/>
  <c r="G159" i="23"/>
  <c r="F159" i="23"/>
  <c r="E159" i="23"/>
  <c r="D159" i="23"/>
  <c r="C159" i="23"/>
  <c r="B159" i="23"/>
  <c r="G158" i="23"/>
  <c r="F158" i="23"/>
  <c r="E158" i="23"/>
  <c r="D158" i="23"/>
  <c r="C158" i="23"/>
  <c r="B158" i="23"/>
  <c r="G157" i="23"/>
  <c r="F157" i="23"/>
  <c r="E157" i="23"/>
  <c r="D157" i="23"/>
  <c r="C157" i="23"/>
  <c r="B157" i="23"/>
  <c r="G156" i="23"/>
  <c r="F156" i="23"/>
  <c r="E156" i="23"/>
  <c r="D156" i="23"/>
  <c r="C156" i="23"/>
  <c r="B156" i="23"/>
  <c r="G155" i="23"/>
  <c r="F155" i="23"/>
  <c r="E155" i="23"/>
  <c r="D155" i="23"/>
  <c r="C155" i="23"/>
  <c r="B155" i="23"/>
  <c r="G154" i="23"/>
  <c r="F154" i="23"/>
  <c r="E154" i="23"/>
  <c r="D154" i="23"/>
  <c r="C154" i="23"/>
  <c r="B154" i="23"/>
  <c r="G153" i="23"/>
  <c r="F153" i="23"/>
  <c r="E153" i="23"/>
  <c r="D153" i="23"/>
  <c r="C153" i="23"/>
  <c r="B153" i="23"/>
  <c r="G151" i="23"/>
  <c r="F151" i="23"/>
  <c r="E151" i="23"/>
  <c r="D151" i="23"/>
  <c r="C151" i="23"/>
  <c r="B151" i="23"/>
  <c r="G150" i="23"/>
  <c r="F150" i="23"/>
  <c r="E150" i="23"/>
  <c r="D150" i="23"/>
  <c r="C150" i="23"/>
  <c r="B150" i="23"/>
  <c r="G149" i="23"/>
  <c r="F149" i="23"/>
  <c r="E149" i="23"/>
  <c r="D149" i="23"/>
  <c r="C149" i="23"/>
  <c r="B149" i="23"/>
  <c r="G148" i="23"/>
  <c r="F148" i="23"/>
  <c r="E148" i="23"/>
  <c r="D148" i="23"/>
  <c r="C148" i="23"/>
  <c r="B148" i="23"/>
  <c r="G147" i="23"/>
  <c r="F147" i="23"/>
  <c r="E147" i="23"/>
  <c r="D147" i="23"/>
  <c r="C147" i="23"/>
  <c r="B147" i="23"/>
  <c r="G146" i="23"/>
  <c r="F146" i="23"/>
  <c r="E146" i="23"/>
  <c r="D146" i="23"/>
  <c r="C146" i="23"/>
  <c r="B146" i="23"/>
  <c r="G145" i="23"/>
  <c r="F145" i="23"/>
  <c r="E145" i="23"/>
  <c r="D145" i="23"/>
  <c r="C145" i="23"/>
  <c r="B145" i="23"/>
  <c r="G144" i="23"/>
  <c r="F144" i="23"/>
  <c r="E144" i="23"/>
  <c r="D144" i="23"/>
  <c r="C144" i="23"/>
  <c r="B144" i="23"/>
  <c r="G143" i="23"/>
  <c r="F143" i="23"/>
  <c r="E143" i="23"/>
  <c r="D143" i="23"/>
  <c r="C143" i="23"/>
  <c r="B143" i="23"/>
  <c r="G142" i="23"/>
  <c r="F142" i="23"/>
  <c r="E142" i="23"/>
  <c r="D142" i="23"/>
  <c r="C142" i="23"/>
  <c r="B142" i="23"/>
  <c r="G141" i="23"/>
  <c r="F141" i="23"/>
  <c r="E141" i="23"/>
  <c r="D141" i="23"/>
  <c r="C141" i="23"/>
  <c r="B141" i="23"/>
  <c r="G140" i="23"/>
  <c r="F140" i="23"/>
  <c r="E140" i="23"/>
  <c r="D140" i="23"/>
  <c r="C140" i="23"/>
  <c r="B140" i="23"/>
  <c r="G139" i="23"/>
  <c r="F139" i="23"/>
  <c r="E139" i="23"/>
  <c r="D139" i="23"/>
  <c r="C139" i="23"/>
  <c r="B139" i="23"/>
  <c r="G138" i="23"/>
  <c r="F138" i="23"/>
  <c r="E138" i="23"/>
  <c r="D138" i="23"/>
  <c r="C138" i="23"/>
  <c r="B138" i="23"/>
  <c r="G137" i="23"/>
  <c r="F137" i="23"/>
  <c r="E137" i="23"/>
  <c r="D137" i="23"/>
  <c r="C137" i="23"/>
  <c r="B137" i="23"/>
  <c r="G136" i="23"/>
  <c r="F136" i="23"/>
  <c r="E136" i="23"/>
  <c r="D136" i="23"/>
  <c r="C136" i="23"/>
  <c r="B136" i="23"/>
  <c r="G135" i="23"/>
  <c r="F135" i="23"/>
  <c r="E135" i="23"/>
  <c r="D135" i="23"/>
  <c r="C135" i="23"/>
  <c r="B135" i="23"/>
  <c r="G134" i="23"/>
  <c r="F134" i="23"/>
  <c r="E134" i="23"/>
  <c r="D134" i="23"/>
  <c r="C134" i="23"/>
  <c r="B134" i="23"/>
  <c r="G133" i="23"/>
  <c r="F133" i="23"/>
  <c r="E133" i="23"/>
  <c r="D133" i="23"/>
  <c r="C133" i="23"/>
  <c r="B133" i="23"/>
  <c r="G132" i="23"/>
  <c r="F132" i="23"/>
  <c r="E132" i="23"/>
  <c r="D132" i="23"/>
  <c r="C132" i="23"/>
  <c r="B132" i="23"/>
  <c r="G130" i="23"/>
  <c r="F130" i="23"/>
  <c r="E130" i="23"/>
  <c r="D130" i="23"/>
  <c r="C130" i="23"/>
  <c r="B130" i="23"/>
  <c r="G129" i="23"/>
  <c r="F129" i="23"/>
  <c r="E129" i="23"/>
  <c r="D129" i="23"/>
  <c r="C129" i="23"/>
  <c r="B129" i="23"/>
  <c r="G128" i="23"/>
  <c r="F128" i="23"/>
  <c r="E128" i="23"/>
  <c r="D128" i="23"/>
  <c r="C128" i="23"/>
  <c r="B128" i="23"/>
  <c r="G126" i="23"/>
  <c r="F126" i="23"/>
  <c r="E126" i="23"/>
  <c r="D126" i="23"/>
  <c r="C126" i="23"/>
  <c r="B126" i="23"/>
  <c r="G125" i="23"/>
  <c r="F125" i="23"/>
  <c r="E125" i="23"/>
  <c r="D125" i="23"/>
  <c r="C125" i="23"/>
  <c r="B125" i="23"/>
  <c r="G124" i="23"/>
  <c r="F124" i="23"/>
  <c r="E124" i="23"/>
  <c r="D124" i="23"/>
  <c r="C124" i="23"/>
  <c r="B124" i="23"/>
  <c r="G123" i="23"/>
  <c r="F123" i="23"/>
  <c r="E123" i="23"/>
  <c r="D123" i="23"/>
  <c r="C123" i="23"/>
  <c r="B123" i="23"/>
  <c r="G122" i="23"/>
  <c r="F122" i="23"/>
  <c r="E122" i="23"/>
  <c r="D122" i="23"/>
  <c r="C122" i="23"/>
  <c r="B122" i="23"/>
  <c r="G121" i="23"/>
  <c r="F121" i="23"/>
  <c r="E121" i="23"/>
  <c r="D121" i="23"/>
  <c r="C121" i="23"/>
  <c r="B121" i="23"/>
  <c r="G120" i="23"/>
  <c r="F120" i="23"/>
  <c r="E120" i="23"/>
  <c r="D120" i="23"/>
  <c r="C120" i="23"/>
  <c r="B120" i="23"/>
  <c r="G119" i="23"/>
  <c r="F119" i="23"/>
  <c r="E119" i="23"/>
  <c r="D119" i="23"/>
  <c r="C119" i="23"/>
  <c r="B119" i="23"/>
  <c r="G118" i="23"/>
  <c r="F118" i="23"/>
  <c r="E118" i="23"/>
  <c r="D118" i="23"/>
  <c r="C118" i="23"/>
  <c r="B118" i="23"/>
  <c r="G117" i="23"/>
  <c r="F117" i="23"/>
  <c r="E117" i="23"/>
  <c r="D117" i="23"/>
  <c r="C117" i="23"/>
  <c r="B117" i="23"/>
  <c r="G116" i="23"/>
  <c r="F116" i="23"/>
  <c r="E116" i="23"/>
  <c r="D116" i="23"/>
  <c r="C116" i="23"/>
  <c r="B116" i="23"/>
  <c r="G115" i="23"/>
  <c r="F115" i="23"/>
  <c r="E115" i="23"/>
  <c r="D115" i="23"/>
  <c r="C115" i="23"/>
  <c r="B115" i="23"/>
  <c r="G114" i="23"/>
  <c r="F114" i="23"/>
  <c r="E114" i="23"/>
  <c r="D114" i="23"/>
  <c r="C114" i="23"/>
  <c r="B114" i="23"/>
  <c r="G113" i="23"/>
  <c r="F113" i="23"/>
  <c r="E113" i="23"/>
  <c r="D113" i="23"/>
  <c r="C113" i="23"/>
  <c r="B113" i="23"/>
  <c r="G112" i="23"/>
  <c r="F112" i="23"/>
  <c r="E112" i="23"/>
  <c r="D112" i="23"/>
  <c r="C112" i="23"/>
  <c r="B112" i="23"/>
  <c r="G111" i="23"/>
  <c r="F111" i="23"/>
  <c r="E111" i="23"/>
  <c r="D111" i="23"/>
  <c r="C111" i="23"/>
  <c r="B111" i="23"/>
  <c r="G110" i="23"/>
  <c r="F110" i="23"/>
  <c r="E110" i="23"/>
  <c r="D110" i="23"/>
  <c r="C110" i="23"/>
  <c r="B110" i="23"/>
  <c r="G109" i="23"/>
  <c r="F109" i="23"/>
  <c r="E109" i="23"/>
  <c r="D109" i="23"/>
  <c r="C109" i="23"/>
  <c r="B109" i="23"/>
  <c r="G108" i="23"/>
  <c r="F108" i="23"/>
  <c r="E108" i="23"/>
  <c r="D108" i="23"/>
  <c r="C108" i="23"/>
  <c r="B108" i="23"/>
  <c r="G107" i="23"/>
  <c r="F107" i="23"/>
  <c r="E107" i="23"/>
  <c r="D107" i="23"/>
  <c r="C107" i="23"/>
  <c r="B107" i="23"/>
  <c r="G106" i="23"/>
  <c r="F106" i="23"/>
  <c r="E106" i="23"/>
  <c r="D106" i="23"/>
  <c r="C106" i="23"/>
  <c r="B106" i="23"/>
  <c r="G105" i="23"/>
  <c r="F105" i="23"/>
  <c r="E105" i="23"/>
  <c r="D105" i="23"/>
  <c r="C105" i="23"/>
  <c r="B105" i="23"/>
  <c r="G104" i="23"/>
  <c r="F104" i="23"/>
  <c r="E104" i="23"/>
  <c r="D104" i="23"/>
  <c r="C104" i="23"/>
  <c r="B104" i="23"/>
  <c r="G103" i="23"/>
  <c r="F103" i="23"/>
  <c r="E103" i="23"/>
  <c r="D103" i="23"/>
  <c r="C103" i="23"/>
  <c r="B103" i="23"/>
  <c r="G102" i="23"/>
  <c r="F102" i="23"/>
  <c r="E102" i="23"/>
  <c r="D102" i="23"/>
  <c r="C102" i="23"/>
  <c r="B102" i="23"/>
  <c r="G101" i="23"/>
  <c r="F101" i="23"/>
  <c r="E101" i="23"/>
  <c r="D101" i="23"/>
  <c r="C101" i="23"/>
  <c r="B101" i="23"/>
  <c r="G100" i="23"/>
  <c r="F100" i="23"/>
  <c r="E100" i="23"/>
  <c r="D100" i="23"/>
  <c r="C100" i="23"/>
  <c r="B100" i="23"/>
  <c r="G99" i="23"/>
  <c r="F99" i="23"/>
  <c r="E99" i="23"/>
  <c r="D99" i="23"/>
  <c r="C99" i="23"/>
  <c r="B99" i="23"/>
  <c r="G98" i="23"/>
  <c r="F98" i="23"/>
  <c r="E98" i="23"/>
  <c r="D98" i="23"/>
  <c r="C98" i="23"/>
  <c r="B98" i="23"/>
  <c r="G97" i="23"/>
  <c r="F97" i="23"/>
  <c r="E97" i="23"/>
  <c r="D97" i="23"/>
  <c r="C97" i="23"/>
  <c r="B97" i="23"/>
  <c r="G96" i="23"/>
  <c r="F96" i="23"/>
  <c r="E96" i="23"/>
  <c r="D96" i="23"/>
  <c r="C96" i="23"/>
  <c r="B96" i="23"/>
  <c r="G95" i="23"/>
  <c r="F95" i="23"/>
  <c r="E95" i="23"/>
  <c r="D95" i="23"/>
  <c r="C95" i="23"/>
  <c r="B95" i="23"/>
  <c r="G94" i="23"/>
  <c r="F94" i="23"/>
  <c r="E94" i="23"/>
  <c r="D94" i="23"/>
  <c r="C94" i="23"/>
  <c r="B94" i="23"/>
  <c r="G93" i="23"/>
  <c r="F93" i="23"/>
  <c r="E93" i="23"/>
  <c r="D93" i="23"/>
  <c r="C93" i="23"/>
  <c r="B93" i="23"/>
  <c r="G92" i="23"/>
  <c r="F92" i="23"/>
  <c r="E92" i="23"/>
  <c r="D92" i="23"/>
  <c r="C92" i="23"/>
  <c r="B92" i="23"/>
  <c r="G91" i="23"/>
  <c r="F91" i="23"/>
  <c r="E91" i="23"/>
  <c r="D91" i="23"/>
  <c r="C91" i="23"/>
  <c r="B91" i="23"/>
  <c r="G90" i="23"/>
  <c r="F90" i="23"/>
  <c r="E90" i="23"/>
  <c r="D90" i="23"/>
  <c r="C90" i="23"/>
  <c r="B90" i="23"/>
  <c r="G89" i="23"/>
  <c r="F89" i="23"/>
  <c r="E89" i="23"/>
  <c r="D89" i="23"/>
  <c r="C89" i="23"/>
  <c r="B89" i="23"/>
  <c r="G88" i="23"/>
  <c r="F88" i="23"/>
  <c r="E88" i="23"/>
  <c r="D88" i="23"/>
  <c r="C88" i="23"/>
  <c r="B88" i="23"/>
  <c r="G87" i="23"/>
  <c r="F87" i="23"/>
  <c r="E87" i="23"/>
  <c r="D87" i="23"/>
  <c r="C87" i="23"/>
  <c r="B87" i="23"/>
  <c r="G85" i="23"/>
  <c r="F85" i="23"/>
  <c r="E85" i="23"/>
  <c r="D85" i="23"/>
  <c r="C85" i="23"/>
  <c r="B85" i="23"/>
  <c r="G84" i="23"/>
  <c r="F84" i="23"/>
  <c r="E84" i="23"/>
  <c r="D84" i="23"/>
  <c r="C84" i="23"/>
  <c r="B84" i="23"/>
  <c r="G83" i="23"/>
  <c r="F83" i="23"/>
  <c r="E83" i="23"/>
  <c r="D83" i="23"/>
  <c r="C83" i="23"/>
  <c r="B83" i="23"/>
  <c r="G82" i="23"/>
  <c r="F82" i="23"/>
  <c r="E82" i="23"/>
  <c r="D82" i="23"/>
  <c r="C82" i="23"/>
  <c r="B82" i="23"/>
  <c r="G81" i="23"/>
  <c r="F81" i="23"/>
  <c r="E81" i="23"/>
  <c r="D81" i="23"/>
  <c r="C81" i="23"/>
  <c r="B81" i="23"/>
  <c r="G80" i="23"/>
  <c r="F80" i="23"/>
  <c r="E80" i="23"/>
  <c r="D80" i="23"/>
  <c r="C80" i="23"/>
  <c r="B80" i="23"/>
  <c r="G79" i="23"/>
  <c r="F79" i="23"/>
  <c r="E79" i="23"/>
  <c r="D79" i="23"/>
  <c r="C79" i="23"/>
  <c r="B79" i="23"/>
  <c r="G78" i="23"/>
  <c r="F78" i="23"/>
  <c r="E78" i="23"/>
  <c r="D78" i="23"/>
  <c r="C78" i="23"/>
  <c r="B78" i="23"/>
  <c r="G76" i="23"/>
  <c r="F76" i="23"/>
  <c r="E76" i="23"/>
  <c r="D76" i="23"/>
  <c r="C76" i="23"/>
  <c r="B76" i="23"/>
  <c r="G75" i="23"/>
  <c r="F75" i="23"/>
  <c r="E75" i="23"/>
  <c r="D75" i="23"/>
  <c r="C75" i="23"/>
  <c r="B75" i="23"/>
  <c r="G74" i="23"/>
  <c r="F74" i="23"/>
  <c r="E74" i="23"/>
  <c r="D74" i="23"/>
  <c r="C74" i="23"/>
  <c r="B74" i="23"/>
  <c r="G73" i="23"/>
  <c r="F73" i="23"/>
  <c r="E73" i="23"/>
  <c r="D73" i="23"/>
  <c r="C73" i="23"/>
  <c r="B73" i="23"/>
  <c r="G72" i="23"/>
  <c r="F72" i="23"/>
  <c r="E72" i="23"/>
  <c r="D72" i="23"/>
  <c r="C72" i="23"/>
  <c r="B72" i="23"/>
  <c r="G70" i="23"/>
  <c r="F70" i="23"/>
  <c r="E70" i="23"/>
  <c r="D70" i="23"/>
  <c r="C70" i="23"/>
  <c r="B70" i="23"/>
  <c r="G69" i="23"/>
  <c r="F69" i="23"/>
  <c r="E69" i="23"/>
  <c r="D69" i="23"/>
  <c r="C69" i="23"/>
  <c r="B69" i="23"/>
  <c r="G68" i="23"/>
  <c r="F68" i="23"/>
  <c r="E68" i="23"/>
  <c r="D68" i="23"/>
  <c r="C68" i="23"/>
  <c r="B68" i="23"/>
  <c r="G67" i="23"/>
  <c r="F67" i="23"/>
  <c r="E67" i="23"/>
  <c r="D67" i="23"/>
  <c r="B67" i="23"/>
  <c r="G66" i="23"/>
  <c r="F66" i="23"/>
  <c r="E66" i="23"/>
  <c r="D66" i="23"/>
  <c r="C65" i="23"/>
  <c r="B65" i="23"/>
  <c r="G64" i="23"/>
  <c r="F64" i="23"/>
  <c r="E64" i="23"/>
  <c r="D64" i="23"/>
  <c r="C64" i="23"/>
  <c r="B64" i="23"/>
  <c r="G63" i="23"/>
  <c r="F63" i="23"/>
  <c r="E63" i="23"/>
  <c r="D63" i="23"/>
  <c r="C63" i="23"/>
  <c r="B63" i="23"/>
  <c r="G62" i="23"/>
  <c r="F62" i="23"/>
  <c r="E62" i="23"/>
  <c r="D62" i="23"/>
  <c r="C62" i="23"/>
  <c r="B62" i="23"/>
  <c r="G61" i="23"/>
  <c r="F61" i="23"/>
  <c r="E61" i="23"/>
  <c r="D61" i="23"/>
  <c r="C61" i="23"/>
  <c r="B61" i="23"/>
  <c r="G60" i="23"/>
  <c r="F60" i="23"/>
  <c r="E60" i="23"/>
  <c r="D60" i="23"/>
  <c r="C60" i="23"/>
  <c r="B60" i="23"/>
  <c r="G59" i="23"/>
  <c r="F59" i="23"/>
  <c r="E59" i="23"/>
  <c r="D59" i="23"/>
  <c r="C59" i="23"/>
  <c r="B59" i="23"/>
  <c r="G58" i="23"/>
  <c r="F58" i="23"/>
  <c r="E58" i="23"/>
  <c r="D58" i="23"/>
  <c r="C58" i="23"/>
  <c r="B58" i="23"/>
  <c r="G57" i="23"/>
  <c r="F57" i="23"/>
  <c r="E57" i="23"/>
  <c r="D57" i="23"/>
  <c r="C57" i="23"/>
  <c r="B57" i="23"/>
  <c r="G56" i="23"/>
  <c r="F56" i="23"/>
  <c r="E56" i="23"/>
  <c r="D56" i="23"/>
  <c r="C56" i="23"/>
  <c r="B56" i="23"/>
  <c r="G55" i="23"/>
  <c r="F55" i="23"/>
  <c r="E55" i="23"/>
  <c r="D55" i="23"/>
  <c r="C55" i="23"/>
  <c r="B55" i="23"/>
  <c r="E53" i="23"/>
  <c r="D53" i="23"/>
  <c r="C53" i="23"/>
  <c r="B53" i="23"/>
  <c r="E52" i="23"/>
  <c r="D52" i="23"/>
  <c r="C52" i="23"/>
  <c r="B52" i="23"/>
  <c r="E51" i="23"/>
  <c r="D51" i="23"/>
  <c r="C51" i="23"/>
  <c r="B51" i="23"/>
  <c r="E50" i="23"/>
  <c r="D50" i="23"/>
  <c r="C50" i="23"/>
  <c r="B50" i="23"/>
  <c r="E49" i="23"/>
  <c r="D49" i="23"/>
  <c r="C49" i="23"/>
  <c r="B49" i="23"/>
  <c r="E47" i="23"/>
  <c r="D47" i="23"/>
  <c r="G46" i="23"/>
  <c r="F46" i="23"/>
  <c r="E46" i="23"/>
  <c r="D46" i="23"/>
  <c r="E40" i="23"/>
  <c r="D40" i="23"/>
  <c r="E34" i="23"/>
  <c r="D34" i="23"/>
  <c r="C34" i="23"/>
  <c r="B34" i="23"/>
  <c r="E28" i="23"/>
  <c r="D28" i="23"/>
  <c r="C28" i="23"/>
  <c r="B28" i="23"/>
  <c r="E22" i="23"/>
  <c r="D22" i="23"/>
  <c r="C22" i="23"/>
  <c r="B22" i="23"/>
  <c r="E16" i="23"/>
  <c r="D16" i="23"/>
  <c r="C16" i="23"/>
  <c r="B16" i="23"/>
  <c r="E12" i="23"/>
  <c r="D12" i="23"/>
  <c r="C12" i="23"/>
  <c r="B12" i="23"/>
  <c r="E11" i="23"/>
  <c r="D11" i="23"/>
  <c r="C11" i="23"/>
  <c r="B11" i="23"/>
  <c r="E10" i="23"/>
  <c r="D10" i="23"/>
  <c r="C10" i="23"/>
  <c r="B10" i="23"/>
  <c r="E9" i="23"/>
  <c r="D9" i="23"/>
  <c r="C9" i="23"/>
  <c r="B9" i="23"/>
  <c r="E8" i="23"/>
  <c r="D8" i="23"/>
  <c r="C8" i="23"/>
  <c r="B8" i="23"/>
  <c r="G7" i="23"/>
  <c r="F7" i="23"/>
  <c r="E7" i="23"/>
  <c r="D7" i="23"/>
  <c r="C7" i="23"/>
  <c r="B7" i="23"/>
  <c r="G6" i="23"/>
  <c r="F6" i="23"/>
  <c r="E6" i="23"/>
  <c r="D6" i="23"/>
  <c r="C6" i="23"/>
  <c r="B6" i="23"/>
  <c r="P294" i="24" l="1"/>
  <c r="I294" i="24" s="1"/>
  <c r="P293" i="24"/>
  <c r="I293" i="24" s="1"/>
  <c r="P292" i="24"/>
  <c r="P291" i="24"/>
  <c r="I291" i="24" s="1"/>
  <c r="P290" i="24"/>
  <c r="I290" i="24" s="1"/>
  <c r="P288" i="24"/>
  <c r="I288" i="24" s="1"/>
  <c r="P287" i="24"/>
  <c r="P286" i="24"/>
  <c r="P285" i="24"/>
  <c r="I285" i="24" s="1"/>
  <c r="P284" i="24"/>
  <c r="I284" i="24" s="1"/>
  <c r="P283" i="24"/>
  <c r="P282" i="24"/>
  <c r="I282" i="24" s="1"/>
  <c r="P281" i="24"/>
  <c r="P278" i="24"/>
  <c r="I278" i="24" s="1"/>
  <c r="P277" i="24"/>
  <c r="I277" i="24" s="1"/>
  <c r="P276" i="24"/>
  <c r="I276" i="24" s="1"/>
  <c r="P275" i="24"/>
  <c r="I275" i="24" s="1"/>
  <c r="P274" i="24"/>
  <c r="I274" i="24" s="1"/>
  <c r="P272" i="24"/>
  <c r="I272" i="24" s="1"/>
  <c r="P271" i="24"/>
  <c r="I271" i="24" s="1"/>
  <c r="P270" i="24"/>
  <c r="I270" i="24" s="1"/>
  <c r="P269" i="24"/>
  <c r="I269" i="24" s="1"/>
  <c r="P268" i="24"/>
  <c r="P267" i="24"/>
  <c r="I267" i="24" s="1"/>
  <c r="P266" i="24"/>
  <c r="P265" i="24"/>
  <c r="I265" i="24" s="1"/>
  <c r="P264" i="24"/>
  <c r="P263" i="24"/>
  <c r="I263" i="24" s="1"/>
  <c r="P262" i="24"/>
  <c r="I262" i="24" s="1"/>
  <c r="P261" i="24"/>
  <c r="I261" i="24" s="1"/>
  <c r="P260" i="24"/>
  <c r="I260" i="24" s="1"/>
  <c r="P259" i="24"/>
  <c r="I259" i="24" s="1"/>
  <c r="P258" i="24"/>
  <c r="I258" i="24" s="1"/>
  <c r="P257" i="24"/>
  <c r="I257" i="24" s="1"/>
  <c r="P256" i="24"/>
  <c r="I256" i="24" s="1"/>
  <c r="P255" i="24"/>
  <c r="I255" i="24" s="1"/>
  <c r="P254" i="24"/>
  <c r="P253" i="24"/>
  <c r="I253" i="24" s="1"/>
  <c r="P252" i="24"/>
  <c r="P251" i="24"/>
  <c r="I251" i="24" s="1"/>
  <c r="P250" i="24"/>
  <c r="I250" i="24" s="1"/>
  <c r="P249" i="24"/>
  <c r="P248" i="24"/>
  <c r="P247" i="24"/>
  <c r="I247" i="24" s="1"/>
  <c r="P246" i="24"/>
  <c r="I246" i="24" s="1"/>
  <c r="P245" i="24"/>
  <c r="I245" i="24" s="1"/>
  <c r="P244" i="24"/>
  <c r="I244" i="24" s="1"/>
  <c r="P243" i="24"/>
  <c r="I243" i="24" s="1"/>
  <c r="P242" i="24"/>
  <c r="I242" i="24" s="1"/>
  <c r="P241" i="24"/>
  <c r="I241" i="24" s="1"/>
  <c r="P240" i="24"/>
  <c r="I240" i="24" s="1"/>
  <c r="P239" i="24"/>
  <c r="I239" i="24" s="1"/>
  <c r="P238" i="24"/>
  <c r="I238" i="24" s="1"/>
  <c r="P237" i="24"/>
  <c r="I237" i="24" s="1"/>
  <c r="P236" i="24"/>
  <c r="P235" i="24"/>
  <c r="H235" i="24" s="1"/>
  <c r="P234" i="24"/>
  <c r="I234" i="24" s="1"/>
  <c r="P233" i="24"/>
  <c r="I233" i="24" s="1"/>
  <c r="P232" i="24"/>
  <c r="P231" i="24"/>
  <c r="I231" i="24" s="1"/>
  <c r="P230" i="24"/>
  <c r="I230" i="24" s="1"/>
  <c r="P228" i="24"/>
  <c r="I228" i="24" s="1"/>
  <c r="P227" i="24"/>
  <c r="I227" i="24" s="1"/>
  <c r="P226" i="24"/>
  <c r="I226" i="24" s="1"/>
  <c r="P225" i="24"/>
  <c r="I225" i="24" s="1"/>
  <c r="P224" i="24"/>
  <c r="I224" i="24" s="1"/>
  <c r="P223" i="24"/>
  <c r="I223" i="24" s="1"/>
  <c r="P222" i="24"/>
  <c r="I222" i="24" s="1"/>
  <c r="P221" i="24"/>
  <c r="I221" i="24" s="1"/>
  <c r="P220" i="24"/>
  <c r="I220" i="24" s="1"/>
  <c r="P219" i="24"/>
  <c r="I219" i="24" s="1"/>
  <c r="P218" i="24"/>
  <c r="I218" i="24" s="1"/>
  <c r="P217" i="24"/>
  <c r="I217" i="24" s="1"/>
  <c r="P216" i="24"/>
  <c r="I216" i="24" s="1"/>
  <c r="P215" i="24"/>
  <c r="I215" i="24" s="1"/>
  <c r="P214" i="24"/>
  <c r="I214" i="24" s="1"/>
  <c r="P213" i="24"/>
  <c r="I213" i="24" s="1"/>
  <c r="P212" i="24"/>
  <c r="I212" i="24" s="1"/>
  <c r="P211" i="24"/>
  <c r="I211" i="24" s="1"/>
  <c r="P210" i="24"/>
  <c r="I210" i="24" s="1"/>
  <c r="P209" i="24"/>
  <c r="I209" i="24" s="1"/>
  <c r="P208" i="24"/>
  <c r="I208" i="24" s="1"/>
  <c r="P207" i="24"/>
  <c r="I207" i="24" s="1"/>
  <c r="P206" i="24"/>
  <c r="I206" i="24" s="1"/>
  <c r="P205" i="24"/>
  <c r="P204" i="24"/>
  <c r="I204" i="24" s="1"/>
  <c r="P203" i="24"/>
  <c r="I203" i="24" s="1"/>
  <c r="P202" i="24"/>
  <c r="P201" i="24"/>
  <c r="I201" i="24" s="1"/>
  <c r="P200" i="24"/>
  <c r="I200" i="24" s="1"/>
  <c r="P199" i="24"/>
  <c r="I199" i="24" s="1"/>
  <c r="P198" i="24"/>
  <c r="P197" i="24"/>
  <c r="P196" i="24"/>
  <c r="I196" i="24" s="1"/>
  <c r="P195" i="24"/>
  <c r="I195" i="24" s="1"/>
  <c r="P194" i="24"/>
  <c r="P193" i="24"/>
  <c r="I193" i="24" s="1"/>
  <c r="P191" i="24"/>
  <c r="P190" i="24"/>
  <c r="I190" i="24" s="1"/>
  <c r="P189" i="24"/>
  <c r="P188" i="24"/>
  <c r="P187" i="24"/>
  <c r="I187" i="24" s="1"/>
  <c r="P186" i="24"/>
  <c r="P185" i="24"/>
  <c r="I185" i="24" s="1"/>
  <c r="P184" i="24"/>
  <c r="H184" i="24" s="1"/>
  <c r="P183" i="24"/>
  <c r="I183" i="24" s="1"/>
  <c r="P182" i="24"/>
  <c r="P181" i="24"/>
  <c r="I181" i="24" s="1"/>
  <c r="P180" i="24"/>
  <c r="P179" i="24"/>
  <c r="I179" i="24" s="1"/>
  <c r="P177" i="24"/>
  <c r="I177" i="24" s="1"/>
  <c r="P176" i="24"/>
  <c r="I176" i="24" s="1"/>
  <c r="P175" i="24"/>
  <c r="I175" i="24" s="1"/>
  <c r="P174" i="24"/>
  <c r="P173" i="24"/>
  <c r="P172" i="24"/>
  <c r="P171" i="24"/>
  <c r="P170" i="24"/>
  <c r="P169" i="24"/>
  <c r="P168" i="24"/>
  <c r="I168" i="24" s="1"/>
  <c r="P167" i="24"/>
  <c r="I167" i="24" s="1"/>
  <c r="P166" i="24"/>
  <c r="P165" i="24"/>
  <c r="I165" i="24" s="1"/>
  <c r="P164" i="24"/>
  <c r="I164" i="24" s="1"/>
  <c r="P163" i="24"/>
  <c r="I163" i="24" s="1"/>
  <c r="P162" i="24"/>
  <c r="P161" i="24"/>
  <c r="P160" i="24"/>
  <c r="I160" i="24" s="1"/>
  <c r="P159" i="24"/>
  <c r="I159" i="24" s="1"/>
  <c r="P158" i="24"/>
  <c r="H158" i="24" s="1"/>
  <c r="P157" i="24"/>
  <c r="I157" i="24" s="1"/>
  <c r="P156" i="24"/>
  <c r="I156" i="24" s="1"/>
  <c r="P155" i="24"/>
  <c r="I155" i="24" s="1"/>
  <c r="P154" i="24"/>
  <c r="I154" i="24" s="1"/>
  <c r="P153" i="24"/>
  <c r="I153" i="24" s="1"/>
  <c r="P151" i="24"/>
  <c r="I151" i="24" s="1"/>
  <c r="P150" i="24"/>
  <c r="I150" i="24" s="1"/>
  <c r="P149" i="24"/>
  <c r="I149" i="24" s="1"/>
  <c r="P148" i="24"/>
  <c r="P147" i="24"/>
  <c r="I147" i="24" s="1"/>
  <c r="P146" i="24"/>
  <c r="I146" i="24" s="1"/>
  <c r="P145" i="24"/>
  <c r="I145" i="24" s="1"/>
  <c r="P144" i="24"/>
  <c r="P143" i="24"/>
  <c r="I143" i="24" s="1"/>
  <c r="P142" i="24"/>
  <c r="I142" i="24" s="1"/>
  <c r="P141" i="24"/>
  <c r="I141" i="24" s="1"/>
  <c r="P140" i="24"/>
  <c r="I140" i="24" s="1"/>
  <c r="P139" i="24"/>
  <c r="I139" i="24" s="1"/>
  <c r="P138" i="24"/>
  <c r="P137" i="24"/>
  <c r="H137" i="24" s="1"/>
  <c r="P136" i="24"/>
  <c r="I136" i="24" s="1"/>
  <c r="P135" i="24"/>
  <c r="I135" i="24" s="1"/>
  <c r="P134" i="24"/>
  <c r="I134" i="24" s="1"/>
  <c r="P133" i="24"/>
  <c r="I133" i="24" s="1"/>
  <c r="P132" i="24"/>
  <c r="P130" i="24"/>
  <c r="I130" i="24" s="1"/>
  <c r="P129" i="24"/>
  <c r="I129" i="24" s="1"/>
  <c r="P128" i="24"/>
  <c r="I128" i="24" s="1"/>
  <c r="P126" i="24"/>
  <c r="I126" i="24" s="1"/>
  <c r="P125" i="24"/>
  <c r="I125" i="24" s="1"/>
  <c r="P124" i="24"/>
  <c r="P123" i="24"/>
  <c r="I123" i="24" s="1"/>
  <c r="P122" i="24"/>
  <c r="I122" i="24" s="1"/>
  <c r="P121" i="24"/>
  <c r="I121" i="24" s="1"/>
  <c r="P120" i="24"/>
  <c r="I120" i="24" s="1"/>
  <c r="P119" i="24"/>
  <c r="I119" i="24" s="1"/>
  <c r="P118" i="24"/>
  <c r="P117" i="24"/>
  <c r="I117" i="24" s="1"/>
  <c r="P116" i="24"/>
  <c r="I116" i="24" s="1"/>
  <c r="P115" i="24"/>
  <c r="I115" i="24" s="1"/>
  <c r="P114" i="24"/>
  <c r="I114" i="24" s="1"/>
  <c r="P113" i="24"/>
  <c r="I113" i="24" s="1"/>
  <c r="P112" i="24"/>
  <c r="P111" i="24"/>
  <c r="I111" i="24" s="1"/>
  <c r="P110" i="24"/>
  <c r="I110" i="24" s="1"/>
  <c r="P109" i="24"/>
  <c r="I109" i="24" s="1"/>
  <c r="P108" i="24"/>
  <c r="I108" i="24" s="1"/>
  <c r="P107" i="24"/>
  <c r="I107" i="24" s="1"/>
  <c r="P106" i="24"/>
  <c r="I106" i="24" s="1"/>
  <c r="P105" i="24"/>
  <c r="I105" i="24" s="1"/>
  <c r="P104" i="24"/>
  <c r="I104" i="24" s="1"/>
  <c r="P103" i="24"/>
  <c r="I103" i="24" s="1"/>
  <c r="P102" i="24"/>
  <c r="P101" i="24"/>
  <c r="I101" i="24" s="1"/>
  <c r="P100" i="24"/>
  <c r="P99" i="24"/>
  <c r="I99" i="24" s="1"/>
  <c r="P98" i="24"/>
  <c r="P97" i="24"/>
  <c r="I97" i="24" s="1"/>
  <c r="P96" i="24"/>
  <c r="I96" i="24" s="1"/>
  <c r="P95" i="24"/>
  <c r="I95" i="24" s="1"/>
  <c r="P94" i="24"/>
  <c r="I94" i="24" s="1"/>
  <c r="P93" i="24"/>
  <c r="I93" i="24" s="1"/>
  <c r="P92" i="24"/>
  <c r="H92" i="24" s="1"/>
  <c r="P91" i="24"/>
  <c r="I91" i="24" s="1"/>
  <c r="P90" i="24"/>
  <c r="I90" i="24" s="1"/>
  <c r="P89" i="24"/>
  <c r="I89" i="24" s="1"/>
  <c r="P88" i="24"/>
  <c r="I88" i="24" s="1"/>
  <c r="P87" i="24"/>
  <c r="I87" i="24" s="1"/>
  <c r="P85" i="24"/>
  <c r="I85" i="24" s="1"/>
  <c r="P84" i="24"/>
  <c r="H84" i="24" s="1"/>
  <c r="P82" i="24"/>
  <c r="P81" i="24"/>
  <c r="I81" i="24" s="1"/>
  <c r="P80" i="24"/>
  <c r="I80" i="24" s="1"/>
  <c r="P79" i="24"/>
  <c r="I79" i="24" s="1"/>
  <c r="P78" i="24"/>
  <c r="I78" i="24" s="1"/>
  <c r="P76" i="24"/>
  <c r="I76" i="24" s="1"/>
  <c r="P75" i="24"/>
  <c r="I75" i="24" s="1"/>
  <c r="P74" i="24"/>
  <c r="I74" i="24" s="1"/>
  <c r="P73" i="24"/>
  <c r="I73" i="24" s="1"/>
  <c r="P72" i="24"/>
  <c r="I72" i="24" s="1"/>
  <c r="P70" i="24"/>
  <c r="P69" i="24"/>
  <c r="I69" i="24" s="1"/>
  <c r="P68" i="24"/>
  <c r="P67" i="24"/>
  <c r="I67" i="24" s="1"/>
  <c r="P66" i="24"/>
  <c r="P64" i="24"/>
  <c r="H64" i="24" s="1"/>
  <c r="P62" i="24"/>
  <c r="I62" i="24" s="1"/>
  <c r="P61" i="24"/>
  <c r="I61" i="24" s="1"/>
  <c r="P60" i="24"/>
  <c r="I60" i="24" s="1"/>
  <c r="P59" i="24"/>
  <c r="I59" i="24" s="1"/>
  <c r="P58" i="24"/>
  <c r="I58" i="24" s="1"/>
  <c r="P57" i="24"/>
  <c r="I57" i="24" s="1"/>
  <c r="P56" i="24"/>
  <c r="I56" i="24" s="1"/>
  <c r="P55" i="24"/>
  <c r="I55" i="24" s="1"/>
  <c r="P53" i="24"/>
  <c r="I53" i="24" s="1"/>
  <c r="P52" i="24"/>
  <c r="I52" i="24" s="1"/>
  <c r="P51" i="24"/>
  <c r="I51" i="24" s="1"/>
  <c r="P50" i="24"/>
  <c r="I50" i="24" s="1"/>
  <c r="P49" i="24"/>
  <c r="I49" i="24" s="1"/>
  <c r="P46" i="24"/>
  <c r="I46" i="24" s="1"/>
  <c r="P40" i="24"/>
  <c r="P34" i="24"/>
  <c r="I34" i="24" s="1"/>
  <c r="P28" i="24"/>
  <c r="I28" i="24" s="1"/>
  <c r="P22" i="24"/>
  <c r="I22" i="24" s="1"/>
  <c r="P16" i="24"/>
  <c r="P12" i="24"/>
  <c r="I12" i="24" s="1"/>
  <c r="P11" i="24"/>
  <c r="P10" i="24"/>
  <c r="I10" i="24" s="1"/>
  <c r="P9" i="24"/>
  <c r="I9" i="24" s="1"/>
  <c r="P8" i="24"/>
  <c r="I8" i="24" s="1"/>
  <c r="P7" i="24"/>
  <c r="I7" i="24" s="1"/>
  <c r="P6" i="24"/>
  <c r="H6" i="24" s="1"/>
  <c r="I296" i="24"/>
  <c r="I292" i="24"/>
  <c r="I287" i="24"/>
  <c r="I286" i="24"/>
  <c r="I283" i="24"/>
  <c r="H281" i="24"/>
  <c r="I268" i="24"/>
  <c r="I266" i="24"/>
  <c r="I264" i="24"/>
  <c r="I254" i="24"/>
  <c r="I252" i="24"/>
  <c r="I249" i="24"/>
  <c r="I248" i="24"/>
  <c r="I236" i="24"/>
  <c r="I232" i="24"/>
  <c r="I205" i="24"/>
  <c r="I202" i="24"/>
  <c r="H198" i="24"/>
  <c r="I197" i="24"/>
  <c r="I194" i="24"/>
  <c r="I191" i="24"/>
  <c r="I188" i="24"/>
  <c r="I186" i="24"/>
  <c r="I182" i="24"/>
  <c r="I180" i="24"/>
  <c r="I173" i="24"/>
  <c r="I172" i="24"/>
  <c r="I171" i="24"/>
  <c r="I169" i="24"/>
  <c r="I161" i="24"/>
  <c r="I148" i="24"/>
  <c r="I144" i="24"/>
  <c r="I138" i="24"/>
  <c r="I132" i="24"/>
  <c r="I124" i="24"/>
  <c r="I118" i="24"/>
  <c r="I112" i="24"/>
  <c r="I102" i="24"/>
  <c r="I100" i="24"/>
  <c r="I98" i="24"/>
  <c r="I82" i="24"/>
  <c r="I70" i="24"/>
  <c r="I68" i="24"/>
  <c r="I66" i="24"/>
  <c r="I47" i="24"/>
  <c r="I40" i="24"/>
  <c r="I16" i="24"/>
  <c r="I11" i="24"/>
  <c r="E3" i="23"/>
  <c r="C3" i="23"/>
  <c r="G3" i="23" l="1"/>
  <c r="G3" i="27"/>
  <c r="I189" i="24"/>
  <c r="I170" i="24"/>
  <c r="I162" i="24"/>
  <c r="I166" i="24"/>
  <c r="I174" i="24"/>
</calcChain>
</file>

<file path=xl/comments1.xml><?xml version="1.0" encoding="utf-8"?>
<comments xmlns="http://schemas.openxmlformats.org/spreadsheetml/2006/main">
  <authors>
    <author>김선주</author>
  </authors>
  <commentList>
    <comment ref="I5" authorId="0">
      <text>
        <r>
          <rPr>
            <b/>
            <sz val="9"/>
            <color indexed="81"/>
            <rFont val="Tahoma"/>
            <family val="2"/>
          </rPr>
          <t xml:space="preserve">* </t>
        </r>
        <r>
          <rPr>
            <b/>
            <sz val="9"/>
            <color indexed="81"/>
            <rFont val="돋움"/>
            <family val="3"/>
            <charset val="129"/>
          </rPr>
          <t>사업부명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설정시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규칙</t>
        </r>
        <r>
          <rPr>
            <b/>
            <sz val="9"/>
            <color indexed="81"/>
            <rFont val="Tahoma"/>
            <family val="2"/>
          </rPr>
          <t xml:space="preserve">
(1) </t>
        </r>
        <r>
          <rPr>
            <b/>
            <sz val="9"/>
            <color indexed="81"/>
            <rFont val="돋움"/>
            <family val="3"/>
            <charset val="129"/>
          </rPr>
          <t xml:space="preserve">대문자
</t>
        </r>
        <r>
          <rPr>
            <b/>
            <sz val="9"/>
            <color indexed="81"/>
            <rFont val="Tahoma"/>
            <family val="2"/>
          </rPr>
          <t xml:space="preserve">(2) </t>
        </r>
        <r>
          <rPr>
            <b/>
            <sz val="9"/>
            <color indexed="81"/>
            <rFont val="돋움"/>
            <family val="3"/>
            <charset val="129"/>
          </rPr>
          <t>하나의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사업부코드에</t>
        </r>
        <r>
          <rPr>
            <b/>
            <sz val="9"/>
            <color indexed="81"/>
            <rFont val="Tahoma"/>
            <family val="2"/>
          </rPr>
          <t xml:space="preserve"> 2</t>
        </r>
        <r>
          <rPr>
            <b/>
            <sz val="9"/>
            <color indexed="81"/>
            <rFont val="돋움"/>
            <family val="3"/>
            <charset val="129"/>
          </rPr>
          <t>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이상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포함시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콤마</t>
        </r>
        <r>
          <rPr>
            <b/>
            <sz val="9"/>
            <color indexed="81"/>
            <rFont val="Tahoma"/>
            <family val="2"/>
          </rPr>
          <t xml:space="preserve">(,)
(3) </t>
        </r>
        <r>
          <rPr>
            <b/>
            <sz val="9"/>
            <color indexed="81"/>
            <rFont val="돋움"/>
            <family val="3"/>
            <charset val="129"/>
          </rPr>
          <t>띄어쓰기</t>
        </r>
      </text>
    </comment>
  </commentList>
</comments>
</file>

<file path=xl/sharedStrings.xml><?xml version="1.0" encoding="utf-8"?>
<sst xmlns="http://schemas.openxmlformats.org/spreadsheetml/2006/main" count="2596" uniqueCount="1456">
  <si>
    <t>.</t>
  </si>
  <si>
    <t>T</t>
    <phoneticPr fontId="2" type="noConversion"/>
  </si>
  <si>
    <t>공통</t>
  </si>
  <si>
    <t>기타</t>
  </si>
  <si>
    <t>T-00</t>
    <phoneticPr fontId="3" type="noConversion"/>
  </si>
  <si>
    <t>T-01</t>
    <phoneticPr fontId="3" type="noConversion"/>
  </si>
  <si>
    <t>T-99-00-02</t>
  </si>
  <si>
    <t>T-99-00-03</t>
  </si>
  <si>
    <t>T-99-00-04</t>
  </si>
  <si>
    <t>T-99-00-05</t>
  </si>
  <si>
    <t>T-99-00-06</t>
  </si>
  <si>
    <t>T</t>
  </si>
  <si>
    <t>--  아  래  --</t>
    <phoneticPr fontId="2" type="noConversion"/>
  </si>
  <si>
    <t>T-02-01-02</t>
  </si>
  <si>
    <t>자금용</t>
  </si>
  <si>
    <t>T-99-00-01</t>
    <phoneticPr fontId="2" type="noConversion"/>
  </si>
  <si>
    <t>990001</t>
    <phoneticPr fontId="2" type="noConversion"/>
  </si>
  <si>
    <t>990002</t>
    <phoneticPr fontId="2" type="noConversion"/>
  </si>
  <si>
    <t>990003</t>
    <phoneticPr fontId="2" type="noConversion"/>
  </si>
  <si>
    <t>990004</t>
    <phoneticPr fontId="2" type="noConversion"/>
  </si>
  <si>
    <t>990005</t>
    <phoneticPr fontId="2" type="noConversion"/>
  </si>
  <si>
    <t>990006</t>
    <phoneticPr fontId="2" type="noConversion"/>
  </si>
  <si>
    <t xml:space="preserve"> </t>
    <phoneticPr fontId="2" type="noConversion"/>
  </si>
  <si>
    <t>다수사업부 (자금)</t>
    <phoneticPr fontId="3" type="noConversion"/>
  </si>
  <si>
    <t>020102</t>
  </si>
  <si>
    <t>030300</t>
  </si>
  <si>
    <t>030400</t>
  </si>
  <si>
    <t xml:space="preserve"> </t>
  </si>
  <si>
    <t>자동</t>
    <phoneticPr fontId="2" type="noConversion"/>
  </si>
  <si>
    <t>코드체계</t>
    <phoneticPr fontId="3" type="noConversion"/>
  </si>
  <si>
    <t>기타 : SNT</t>
  </si>
  <si>
    <t>ERP : 팀</t>
    <phoneticPr fontId="2" type="noConversion"/>
  </si>
  <si>
    <t>T-00-85</t>
  </si>
  <si>
    <t>T-00-86</t>
  </si>
  <si>
    <t>T-00-87</t>
  </si>
  <si>
    <t>T-00-88</t>
  </si>
  <si>
    <t>T-00-89</t>
  </si>
  <si>
    <t>T-00-91</t>
  </si>
  <si>
    <t>T-00-92</t>
  </si>
  <si>
    <t>T-00-93</t>
  </si>
  <si>
    <t>T-00-94</t>
  </si>
  <si>
    <t>T-00-95</t>
  </si>
  <si>
    <t>T-00-00</t>
  </si>
  <si>
    <t>T-00-01</t>
    <phoneticPr fontId="3" type="noConversion"/>
  </si>
  <si>
    <t>T-00-02</t>
    <phoneticPr fontId="3" type="noConversion"/>
  </si>
  <si>
    <t>T-00-03</t>
    <phoneticPr fontId="3" type="noConversion"/>
  </si>
  <si>
    <t>T-00-04</t>
    <phoneticPr fontId="3" type="noConversion"/>
  </si>
  <si>
    <t>T-00-05</t>
    <phoneticPr fontId="3" type="noConversion"/>
  </si>
  <si>
    <t>T-00-96</t>
  </si>
  <si>
    <t>T-00-97</t>
  </si>
  <si>
    <t>T-00-98</t>
  </si>
  <si>
    <t>T-01-01</t>
  </si>
  <si>
    <t>T-01-01-01</t>
  </si>
  <si>
    <t>T-01-01-11</t>
  </si>
  <si>
    <t>T-01-01-21</t>
  </si>
  <si>
    <t>T-01-01-22</t>
  </si>
  <si>
    <t>T-01-01-31</t>
  </si>
  <si>
    <t>T-01-01-41</t>
  </si>
  <si>
    <t>T-01-01-51</t>
  </si>
  <si>
    <t>T-01-01-52</t>
  </si>
  <si>
    <t>T-01-01-61</t>
  </si>
  <si>
    <t>무선충전용 NiZn FERRITE (BULK) 공통</t>
  </si>
  <si>
    <t>전장용 TX Ferrite (Bulk) 프레스</t>
  </si>
  <si>
    <t>가전용 TX Ferrite (Bulk) 프레스</t>
  </si>
  <si>
    <t>산업용 Ferrite (Bulk) 프레스</t>
  </si>
  <si>
    <t>전장용 TX Ferrite (Bulk) 압출</t>
  </si>
  <si>
    <t>가전용 TX Ferrite (Bulk) 압출</t>
  </si>
  <si>
    <t>산업용 Ferrite (Bulk) 압출</t>
  </si>
  <si>
    <t>FERRITE 소결 SHEET</t>
    <phoneticPr fontId="2" type="noConversion"/>
  </si>
  <si>
    <t>무선충전용 NiZn FERRITE (BULK)</t>
    <phoneticPr fontId="2" type="noConversion"/>
  </si>
  <si>
    <t>DISK Varistor</t>
    <phoneticPr fontId="2" type="noConversion"/>
  </si>
  <si>
    <t>압전스피커</t>
    <phoneticPr fontId="2" type="noConversion"/>
  </si>
  <si>
    <t>산소센서</t>
    <phoneticPr fontId="2" type="noConversion"/>
  </si>
  <si>
    <t>T-01-96</t>
  </si>
  <si>
    <t>T-01-97</t>
  </si>
  <si>
    <t>T-01-98</t>
  </si>
  <si>
    <t>T-01-99</t>
  </si>
  <si>
    <t>Varistor 공통</t>
    <phoneticPr fontId="2" type="noConversion"/>
  </si>
  <si>
    <t>Bi계 바리스터</t>
    <phoneticPr fontId="2" type="noConversion"/>
  </si>
  <si>
    <t>ADF</t>
    <phoneticPr fontId="2" type="noConversion"/>
  </si>
  <si>
    <t>ESD suppressor</t>
    <phoneticPr fontId="2" type="noConversion"/>
  </si>
  <si>
    <t>ESPV</t>
    <phoneticPr fontId="2" type="noConversion"/>
  </si>
  <si>
    <t>MEPV</t>
    <phoneticPr fontId="2" type="noConversion"/>
  </si>
  <si>
    <t>ESPCON</t>
    <phoneticPr fontId="2" type="noConversion"/>
  </si>
  <si>
    <t>CMF 공통</t>
    <phoneticPr fontId="2" type="noConversion"/>
  </si>
  <si>
    <t>전장용 감광성 CMF</t>
    <phoneticPr fontId="2" type="noConversion"/>
  </si>
  <si>
    <t>일반용 Screen CMF</t>
    <phoneticPr fontId="2" type="noConversion"/>
  </si>
  <si>
    <t>FERRITE 소결 SHEET 공통</t>
    <phoneticPr fontId="2" type="noConversion"/>
  </si>
  <si>
    <t>Mobile NFC Ferrite Sheet</t>
    <phoneticPr fontId="2" type="noConversion"/>
  </si>
  <si>
    <t>Mobile MST Ferrite Sheet</t>
    <phoneticPr fontId="2" type="noConversion"/>
  </si>
  <si>
    <t>Mobile RX Ferrite Sheet</t>
    <phoneticPr fontId="2" type="noConversion"/>
  </si>
  <si>
    <t>전장용 RX NiZn Ferrite Sheet</t>
    <phoneticPr fontId="2" type="noConversion"/>
  </si>
  <si>
    <t>전장용 TX NiZn Ferrite Sheet</t>
    <phoneticPr fontId="2" type="noConversion"/>
  </si>
  <si>
    <t>Noise 차폐용 Ferrite Sheet</t>
    <phoneticPr fontId="2" type="noConversion"/>
  </si>
  <si>
    <t>T-02</t>
  </si>
  <si>
    <t>PME MLCC</t>
    <phoneticPr fontId="2" type="noConversion"/>
  </si>
  <si>
    <t>T-02-01</t>
  </si>
  <si>
    <t>T-02-01-00</t>
  </si>
  <si>
    <t>T-02-01-01</t>
  </si>
  <si>
    <t>T-02-11</t>
  </si>
  <si>
    <t>T-02-21</t>
  </si>
  <si>
    <t>T-02-31</t>
  </si>
  <si>
    <t>T-02-41</t>
  </si>
  <si>
    <t>T-02-51</t>
  </si>
  <si>
    <t>T-02-61</t>
  </si>
  <si>
    <t>T-02-71</t>
  </si>
  <si>
    <t>T-02-81</t>
  </si>
  <si>
    <t>T-02-96</t>
  </si>
  <si>
    <t>T-02-97</t>
  </si>
  <si>
    <t>T-02-98</t>
  </si>
  <si>
    <t>T-02-99</t>
  </si>
  <si>
    <t>PME MLCC 공통</t>
    <phoneticPr fontId="2" type="noConversion"/>
  </si>
  <si>
    <t>T-02-00</t>
    <phoneticPr fontId="2" type="noConversion"/>
  </si>
  <si>
    <t>감전소자</t>
    <phoneticPr fontId="2" type="noConversion"/>
  </si>
  <si>
    <t>통신용 PME MLCC COG</t>
    <phoneticPr fontId="2" type="noConversion"/>
  </si>
  <si>
    <t>의료기용 PME MLCC COG</t>
    <phoneticPr fontId="2" type="noConversion"/>
  </si>
  <si>
    <t>전장용 PME MLCC COG</t>
    <phoneticPr fontId="2" type="noConversion"/>
  </si>
  <si>
    <t>산업용 PME MLCC COG</t>
    <phoneticPr fontId="2" type="noConversion"/>
  </si>
  <si>
    <t>통신용 PME MLCC X7R</t>
    <phoneticPr fontId="2" type="noConversion"/>
  </si>
  <si>
    <t>의료기용 PME MLCC X7R</t>
    <phoneticPr fontId="2" type="noConversion"/>
  </si>
  <si>
    <t>전장용 PME MLCC X7R</t>
    <phoneticPr fontId="2" type="noConversion"/>
  </si>
  <si>
    <t>산업용 PME MLCC X7R</t>
    <phoneticPr fontId="2" type="noConversion"/>
  </si>
  <si>
    <t>PME MLCC 과제</t>
    <phoneticPr fontId="2" type="noConversion"/>
  </si>
  <si>
    <t>PME MLCC 상품</t>
    <phoneticPr fontId="2" type="noConversion"/>
  </si>
  <si>
    <t>PME MLCC 특허</t>
    <phoneticPr fontId="2" type="noConversion"/>
  </si>
  <si>
    <t>PME MLCC 기타</t>
    <phoneticPr fontId="2" type="noConversion"/>
  </si>
  <si>
    <t>감전소자 공통</t>
    <phoneticPr fontId="2" type="noConversion"/>
  </si>
  <si>
    <t>0201 ESPC</t>
    <phoneticPr fontId="2" type="noConversion"/>
  </si>
  <si>
    <t>0402 ESPC</t>
    <phoneticPr fontId="2" type="noConversion"/>
  </si>
  <si>
    <t>MESV</t>
    <phoneticPr fontId="2" type="noConversion"/>
  </si>
  <si>
    <t>MEPC</t>
    <phoneticPr fontId="2" type="noConversion"/>
  </si>
  <si>
    <t>T-03</t>
  </si>
  <si>
    <t>T-03-00</t>
  </si>
  <si>
    <t>BME MLCC 공통</t>
  </si>
  <si>
    <t>T-03-01</t>
  </si>
  <si>
    <t>T-03-01-00</t>
  </si>
  <si>
    <t>T-03-01-01</t>
  </si>
  <si>
    <t>T-03-01-11</t>
  </si>
  <si>
    <t>T-03-01-21</t>
  </si>
  <si>
    <t>T-03-01-31</t>
  </si>
  <si>
    <t>T-03-02</t>
  </si>
  <si>
    <t>T-03-02-00</t>
  </si>
  <si>
    <t>T-03-02-01</t>
  </si>
  <si>
    <t>T-03-03</t>
  </si>
  <si>
    <t>T-03-03-00</t>
  </si>
  <si>
    <t>T-03-03-01</t>
  </si>
  <si>
    <t>T-03-03-11</t>
  </si>
  <si>
    <t>T-03-03-21</t>
  </si>
  <si>
    <t>T-03-03-31</t>
  </si>
  <si>
    <t>T-03-04</t>
  </si>
  <si>
    <t>T-03-04-00</t>
  </si>
  <si>
    <t>T-03-04-01</t>
  </si>
  <si>
    <t>T-03-04-11</t>
  </si>
  <si>
    <t>T-03-04-21</t>
  </si>
  <si>
    <t>T-03-04-31</t>
  </si>
  <si>
    <t>T-03-04-41</t>
  </si>
  <si>
    <t>T-03-96</t>
  </si>
  <si>
    <t>T-03-97</t>
  </si>
  <si>
    <t>T-03-98</t>
  </si>
  <si>
    <t>T-03-99</t>
  </si>
  <si>
    <t>BME MLCC</t>
    <phoneticPr fontId="2" type="noConversion"/>
  </si>
  <si>
    <t>Ni COG</t>
    <phoneticPr fontId="2" type="noConversion"/>
  </si>
  <si>
    <t>Cu COG</t>
    <phoneticPr fontId="2" type="noConversion"/>
  </si>
  <si>
    <t>X5R</t>
    <phoneticPr fontId="2" type="noConversion"/>
  </si>
  <si>
    <t>X7R</t>
    <phoneticPr fontId="2" type="noConversion"/>
  </si>
  <si>
    <t>BME MLCC 과제</t>
    <phoneticPr fontId="2" type="noConversion"/>
  </si>
  <si>
    <t>BME MLCC 상품</t>
    <phoneticPr fontId="2" type="noConversion"/>
  </si>
  <si>
    <t>BME MLCC 특허</t>
    <phoneticPr fontId="2" type="noConversion"/>
  </si>
  <si>
    <t>BME MLCC 기타</t>
    <phoneticPr fontId="2" type="noConversion"/>
  </si>
  <si>
    <t>Ni COG 공통</t>
    <phoneticPr fontId="2" type="noConversion"/>
  </si>
  <si>
    <t xml:space="preserve">통신용 </t>
    <phoneticPr fontId="2" type="noConversion"/>
  </si>
  <si>
    <t xml:space="preserve">의료기용 </t>
    <phoneticPr fontId="2" type="noConversion"/>
  </si>
  <si>
    <t xml:space="preserve">전장용 </t>
    <phoneticPr fontId="2" type="noConversion"/>
  </si>
  <si>
    <t xml:space="preserve">산업용 </t>
    <phoneticPr fontId="2" type="noConversion"/>
  </si>
  <si>
    <t>Cu COG 공통</t>
    <phoneticPr fontId="2" type="noConversion"/>
  </si>
  <si>
    <t>통신용 (High - Q)</t>
    <phoneticPr fontId="2" type="noConversion"/>
  </si>
  <si>
    <t>X5R 공통</t>
    <phoneticPr fontId="2" type="noConversion"/>
  </si>
  <si>
    <t>X7R 공통</t>
    <phoneticPr fontId="2" type="noConversion"/>
  </si>
  <si>
    <t>무선충전용</t>
    <phoneticPr fontId="2" type="noConversion"/>
  </si>
  <si>
    <t>T-04</t>
  </si>
  <si>
    <t>T-04-00</t>
  </si>
  <si>
    <t>T-04-11</t>
  </si>
  <si>
    <t>T-04-21</t>
  </si>
  <si>
    <t>T-04-31</t>
  </si>
  <si>
    <t>T-04-41</t>
  </si>
  <si>
    <t>T-04-51</t>
  </si>
  <si>
    <t>T-04-96</t>
  </si>
  <si>
    <t>T-04-97</t>
  </si>
  <si>
    <t>T-04-98</t>
  </si>
  <si>
    <t>T-04-99</t>
  </si>
  <si>
    <t>세라믹 소재 공통</t>
    <phoneticPr fontId="2" type="noConversion"/>
  </si>
  <si>
    <t>FERRITE 파우더</t>
    <phoneticPr fontId="2" type="noConversion"/>
  </si>
  <si>
    <t>압전 파우더</t>
    <phoneticPr fontId="2" type="noConversion"/>
  </si>
  <si>
    <t>MLCC 파우더</t>
    <phoneticPr fontId="2" type="noConversion"/>
  </si>
  <si>
    <t>Pr계 바리스터 파우더</t>
    <phoneticPr fontId="2" type="noConversion"/>
  </si>
  <si>
    <t>Si3N4 파우더</t>
    <phoneticPr fontId="2" type="noConversion"/>
  </si>
  <si>
    <t>Beauty 파우더</t>
    <phoneticPr fontId="2" type="noConversion"/>
  </si>
  <si>
    <t>세라믹 소재 과제</t>
    <phoneticPr fontId="2" type="noConversion"/>
  </si>
  <si>
    <t>세라믹 소재 상품</t>
    <phoneticPr fontId="2" type="noConversion"/>
  </si>
  <si>
    <t>세라믹 소재 특허</t>
    <phoneticPr fontId="2" type="noConversion"/>
  </si>
  <si>
    <t>세라믹 소재 기타</t>
    <phoneticPr fontId="2" type="noConversion"/>
  </si>
  <si>
    <t>T-05</t>
  </si>
  <si>
    <t>T-05-01</t>
  </si>
  <si>
    <t>T-05-01-00</t>
  </si>
  <si>
    <t>T-05-01-01</t>
  </si>
  <si>
    <t>T-05-01-02</t>
  </si>
  <si>
    <t>T-05-01-11</t>
  </si>
  <si>
    <t>T-05-01-21</t>
  </si>
  <si>
    <t>T-05-01-31</t>
  </si>
  <si>
    <t>T-05-11</t>
  </si>
  <si>
    <t>T-05-11-00</t>
  </si>
  <si>
    <t>T-05-11-01</t>
  </si>
  <si>
    <t>T-05-11-02</t>
  </si>
  <si>
    <t>T-05-11-03</t>
  </si>
  <si>
    <t>T-05-21</t>
  </si>
  <si>
    <t>T-05-21-00</t>
  </si>
  <si>
    <t>T-05-21-01</t>
  </si>
  <si>
    <t>T-05-21-02</t>
  </si>
  <si>
    <t>T-05-21-03</t>
  </si>
  <si>
    <t>T-05-31</t>
  </si>
  <si>
    <t>T-05-31-00</t>
  </si>
  <si>
    <t>T-05-31-01</t>
  </si>
  <si>
    <t>T-05-31-02</t>
  </si>
  <si>
    <t>T-05-31-03</t>
  </si>
  <si>
    <t>T-05-95</t>
  </si>
  <si>
    <t>T-05-96</t>
  </si>
  <si>
    <t>T-05-97</t>
  </si>
  <si>
    <t>T-05-98</t>
  </si>
  <si>
    <t>T-05-99</t>
  </si>
  <si>
    <t>Patch ANT</t>
    <phoneticPr fontId="2" type="noConversion"/>
  </si>
  <si>
    <t>NFC SINGLE ANT</t>
    <phoneticPr fontId="2" type="noConversion"/>
  </si>
  <si>
    <t>NFC COMBO ANT</t>
    <phoneticPr fontId="2" type="noConversion"/>
  </si>
  <si>
    <t>NFC ID MOD</t>
    <phoneticPr fontId="2" type="noConversion"/>
  </si>
  <si>
    <t>NFC CHIP ANT</t>
    <phoneticPr fontId="2" type="noConversion"/>
  </si>
  <si>
    <t>ANT 과제</t>
    <phoneticPr fontId="2" type="noConversion"/>
  </si>
  <si>
    <t>ANT 상품</t>
    <phoneticPr fontId="2" type="noConversion"/>
  </si>
  <si>
    <t>ANT 특허</t>
    <phoneticPr fontId="2" type="noConversion"/>
  </si>
  <si>
    <t>ANT 기타</t>
    <phoneticPr fontId="2" type="noConversion"/>
  </si>
  <si>
    <t>Patch ANT 공통</t>
    <phoneticPr fontId="2" type="noConversion"/>
  </si>
  <si>
    <t>비 OEM용 GPS Ant</t>
    <phoneticPr fontId="2" type="noConversion"/>
  </si>
  <si>
    <t>Wifi Ant</t>
    <phoneticPr fontId="2" type="noConversion"/>
  </si>
  <si>
    <t>GPS ACTIVE ANT</t>
    <phoneticPr fontId="2" type="noConversion"/>
  </si>
  <si>
    <t>MAIN CHIP ANT</t>
    <phoneticPr fontId="2" type="noConversion"/>
  </si>
  <si>
    <t>NFC SINGLE ANT 공통</t>
    <phoneticPr fontId="2" type="noConversion"/>
  </si>
  <si>
    <t>NFC SINGLE ANT ( 삼성 )</t>
    <phoneticPr fontId="2" type="noConversion"/>
  </si>
  <si>
    <t>NFC SINGLE ANT ( 일반 )</t>
    <phoneticPr fontId="2" type="noConversion"/>
  </si>
  <si>
    <t>NFC COMBO ANT 공통</t>
    <phoneticPr fontId="2" type="noConversion"/>
  </si>
  <si>
    <t>NFC COMBO ANT ( 삼성 )</t>
    <phoneticPr fontId="2" type="noConversion"/>
  </si>
  <si>
    <t>NFC COMBO ANT ( 일반 )</t>
    <phoneticPr fontId="2" type="noConversion"/>
  </si>
  <si>
    <t>T-06</t>
  </si>
  <si>
    <t>T-06-00</t>
  </si>
  <si>
    <t>T-06-01</t>
  </si>
  <si>
    <t>T-06-01-00</t>
  </si>
  <si>
    <t>T-06-01-01</t>
  </si>
  <si>
    <t>T-06-01-02</t>
  </si>
  <si>
    <t>T-06-02</t>
  </si>
  <si>
    <t>T-06-02-00</t>
  </si>
  <si>
    <t>T-06-02-01</t>
  </si>
  <si>
    <t>T-06-02-02</t>
  </si>
  <si>
    <t>T-06-02-03</t>
  </si>
  <si>
    <t>T-06-02-04</t>
  </si>
  <si>
    <t>T-06-02-31</t>
  </si>
  <si>
    <t>T-06-02-32</t>
  </si>
  <si>
    <t>T-06-02-33</t>
  </si>
  <si>
    <t>T-06-03</t>
  </si>
  <si>
    <t>T-06-04</t>
  </si>
  <si>
    <t>T-06-05</t>
  </si>
  <si>
    <t>T-06-05-00</t>
  </si>
  <si>
    <t>T-06-05-01</t>
  </si>
  <si>
    <t>T-06-05-11</t>
  </si>
  <si>
    <t>T-06-05-21</t>
  </si>
  <si>
    <t>T-06-05-31</t>
  </si>
  <si>
    <t>T-06-06</t>
  </si>
  <si>
    <t>T-06-06-00</t>
  </si>
  <si>
    <t>T-06-06-01</t>
  </si>
  <si>
    <t>T-06-06-11</t>
  </si>
  <si>
    <t>T-06-07</t>
  </si>
  <si>
    <t>T-06-07-00</t>
  </si>
  <si>
    <t>T-06-07-01</t>
  </si>
  <si>
    <t>T-06-07-02</t>
  </si>
  <si>
    <t>T-06-07-03</t>
  </si>
  <si>
    <t>T-06-08</t>
  </si>
  <si>
    <t>T-06-08-00</t>
  </si>
  <si>
    <t>T-06-08-01</t>
  </si>
  <si>
    <t>T-06-08-02</t>
  </si>
  <si>
    <t>T-06-08-11</t>
  </si>
  <si>
    <t>T-06-08-21</t>
  </si>
  <si>
    <t>T-06-09</t>
  </si>
  <si>
    <t>T-06-09-00</t>
  </si>
  <si>
    <t>T-06-09-01</t>
  </si>
  <si>
    <t>T-06-09-11</t>
  </si>
  <si>
    <t>T-06-10</t>
  </si>
  <si>
    <t>T-06-10-00</t>
  </si>
  <si>
    <t>T-06-10-01</t>
  </si>
  <si>
    <t>T-06-10-11</t>
  </si>
  <si>
    <t>T-06-95</t>
  </si>
  <si>
    <t>T-06-96</t>
  </si>
  <si>
    <t>T-06-97</t>
  </si>
  <si>
    <t>T-06-98</t>
  </si>
  <si>
    <t>T-06-99</t>
  </si>
  <si>
    <t>MOTOR</t>
    <phoneticPr fontId="2" type="noConversion"/>
  </si>
  <si>
    <t>MOTOR 공통</t>
    <phoneticPr fontId="2" type="noConversion"/>
  </si>
  <si>
    <t xml:space="preserve">INCAR </t>
    <phoneticPr fontId="2" type="noConversion"/>
  </si>
  <si>
    <t xml:space="preserve">LCF </t>
    <phoneticPr fontId="2" type="noConversion"/>
  </si>
  <si>
    <t>BCF</t>
    <phoneticPr fontId="2" type="noConversion"/>
  </si>
  <si>
    <t>EWP</t>
    <phoneticPr fontId="2" type="noConversion"/>
  </si>
  <si>
    <t>BLOWER</t>
    <phoneticPr fontId="2" type="noConversion"/>
  </si>
  <si>
    <t>MODULE</t>
    <phoneticPr fontId="2" type="noConversion"/>
  </si>
  <si>
    <t>세탁기</t>
    <phoneticPr fontId="2" type="noConversion"/>
  </si>
  <si>
    <t>전기자전거 MOTOR</t>
    <phoneticPr fontId="2" type="noConversion"/>
  </si>
  <si>
    <t>로보트 MOTOR</t>
    <phoneticPr fontId="2" type="noConversion"/>
  </si>
  <si>
    <t>ACTUATOR</t>
    <phoneticPr fontId="2" type="noConversion"/>
  </si>
  <si>
    <t>Motor 과제</t>
    <phoneticPr fontId="2" type="noConversion"/>
  </si>
  <si>
    <t>Motor 상품</t>
    <phoneticPr fontId="2" type="noConversion"/>
  </si>
  <si>
    <t>Motor 특허</t>
    <phoneticPr fontId="2" type="noConversion"/>
  </si>
  <si>
    <t>Motor 기타</t>
    <phoneticPr fontId="2" type="noConversion"/>
  </si>
  <si>
    <t>T-99-00</t>
    <phoneticPr fontId="3" type="noConversion"/>
  </si>
  <si>
    <t>T-99-96</t>
    <phoneticPr fontId="2" type="noConversion"/>
  </si>
  <si>
    <t>T-99-97</t>
    <phoneticPr fontId="2" type="noConversion"/>
  </si>
  <si>
    <t>INCAR 공통</t>
    <phoneticPr fontId="2" type="noConversion"/>
  </si>
  <si>
    <t>INCAR (일반)</t>
    <phoneticPr fontId="2" type="noConversion"/>
  </si>
  <si>
    <t>LCF 공통</t>
    <phoneticPr fontId="2" type="noConversion"/>
  </si>
  <si>
    <t>BLOWER 공통</t>
    <phoneticPr fontId="2" type="noConversion"/>
  </si>
  <si>
    <t>MAIN BLOW</t>
    <phoneticPr fontId="2" type="noConversion"/>
  </si>
  <si>
    <t>REAR BLOW</t>
    <phoneticPr fontId="2" type="noConversion"/>
  </si>
  <si>
    <t>SEAT COOLING</t>
    <phoneticPr fontId="2" type="noConversion"/>
  </si>
  <si>
    <t>CAPS</t>
    <phoneticPr fontId="2" type="noConversion"/>
  </si>
  <si>
    <t>MODULE 공통</t>
    <phoneticPr fontId="2" type="noConversion"/>
  </si>
  <si>
    <t>AIR SCARF</t>
    <phoneticPr fontId="2" type="noConversion"/>
  </si>
  <si>
    <t>MODULE (일반)</t>
    <phoneticPr fontId="2" type="noConversion"/>
  </si>
  <si>
    <t>세탁기 공통</t>
    <phoneticPr fontId="2" type="noConversion"/>
  </si>
  <si>
    <t>세탁기 (Arcelik)</t>
    <phoneticPr fontId="2" type="noConversion"/>
  </si>
  <si>
    <t>세탁기 (Whirlpool)</t>
    <phoneticPr fontId="2" type="noConversion"/>
  </si>
  <si>
    <t>세탁기 (JIDE)</t>
    <phoneticPr fontId="2" type="noConversion"/>
  </si>
  <si>
    <t>전기자전거 MOTOR 공통</t>
    <phoneticPr fontId="2" type="noConversion"/>
  </si>
  <si>
    <t>전기자전거 모터 (알톤)</t>
    <phoneticPr fontId="2" type="noConversion"/>
  </si>
  <si>
    <t>전기자전거 모터 (우버)</t>
    <phoneticPr fontId="2" type="noConversion"/>
  </si>
  <si>
    <t>전기스쿠터 MOTOR</t>
    <phoneticPr fontId="2" type="noConversion"/>
  </si>
  <si>
    <t>전기퀵보드 MOTOR</t>
    <phoneticPr fontId="2" type="noConversion"/>
  </si>
  <si>
    <t>로보트 MOTOR 공통</t>
    <phoneticPr fontId="2" type="noConversion"/>
  </si>
  <si>
    <t>AGV</t>
    <phoneticPr fontId="2" type="noConversion"/>
  </si>
  <si>
    <t>로보트모터 (일반)</t>
    <phoneticPr fontId="2" type="noConversion"/>
  </si>
  <si>
    <t>ACTUATOR 공통</t>
    <phoneticPr fontId="2" type="noConversion"/>
  </si>
  <si>
    <t>EVGT (캄텍)</t>
    <phoneticPr fontId="2" type="noConversion"/>
  </si>
  <si>
    <t>ACTUATOR (일반)</t>
    <phoneticPr fontId="2" type="noConversion"/>
  </si>
  <si>
    <t>0100</t>
    <phoneticPr fontId="3" type="noConversion"/>
  </si>
  <si>
    <t>ERP : 그룹 . 소그룹</t>
    <phoneticPr fontId="3" type="noConversion"/>
  </si>
  <si>
    <t>팀</t>
    <phoneticPr fontId="3" type="noConversion"/>
  </si>
  <si>
    <t>그 룹</t>
    <phoneticPr fontId="3" type="noConversion"/>
  </si>
  <si>
    <t>소그룹</t>
    <phoneticPr fontId="3" type="noConversion"/>
  </si>
  <si>
    <t>품의서 : 그룹</t>
    <phoneticPr fontId="3" type="noConversion"/>
  </si>
  <si>
    <t>품의서 : 소그룹</t>
    <phoneticPr fontId="3" type="noConversion"/>
  </si>
  <si>
    <t>인사, 교육</t>
    <phoneticPr fontId="2" type="noConversion"/>
  </si>
  <si>
    <t>DISK Varistor 공통</t>
    <phoneticPr fontId="2" type="noConversion"/>
  </si>
  <si>
    <t>압전스피커 공통</t>
    <phoneticPr fontId="2" type="noConversion"/>
  </si>
  <si>
    <t>산소센서 공통</t>
    <phoneticPr fontId="2" type="noConversion"/>
  </si>
  <si>
    <t>통신용 PME MLCC COG 공통</t>
    <phoneticPr fontId="2" type="noConversion"/>
  </si>
  <si>
    <t>의료기용 PME MLCC COG 공통</t>
    <phoneticPr fontId="2" type="noConversion"/>
  </si>
  <si>
    <t>전장용 PME MLCC COG 공통</t>
    <phoneticPr fontId="2" type="noConversion"/>
  </si>
  <si>
    <t>산업용 PME MLCC COG 공통</t>
    <phoneticPr fontId="2" type="noConversion"/>
  </si>
  <si>
    <t>통신용 PME MLCC X7R 공통</t>
    <phoneticPr fontId="2" type="noConversion"/>
  </si>
  <si>
    <t>의료기용 PME MLCC X7R 공통</t>
    <phoneticPr fontId="2" type="noConversion"/>
  </si>
  <si>
    <t>전장용 PME MLCC X7R 공통</t>
    <phoneticPr fontId="2" type="noConversion"/>
  </si>
  <si>
    <t>산업용 PME MLCC X7R 공통</t>
    <phoneticPr fontId="2" type="noConversion"/>
  </si>
  <si>
    <t>T-02-11-00</t>
    <phoneticPr fontId="2" type="noConversion"/>
  </si>
  <si>
    <t>T-02-21-00</t>
    <phoneticPr fontId="2" type="noConversion"/>
  </si>
  <si>
    <t>T-02-31-00</t>
    <phoneticPr fontId="2" type="noConversion"/>
  </si>
  <si>
    <t>T-02-41-00</t>
    <phoneticPr fontId="2" type="noConversion"/>
  </si>
  <si>
    <t>T-02-51-00</t>
    <phoneticPr fontId="2" type="noConversion"/>
  </si>
  <si>
    <t>T-02-61-00</t>
    <phoneticPr fontId="2" type="noConversion"/>
  </si>
  <si>
    <t>T-02-71-00</t>
    <phoneticPr fontId="2" type="noConversion"/>
  </si>
  <si>
    <t>T-02-81-00</t>
    <phoneticPr fontId="2" type="noConversion"/>
  </si>
  <si>
    <t>FERRITE 파우더 공통</t>
    <phoneticPr fontId="2" type="noConversion"/>
  </si>
  <si>
    <t>압전 파우더 공통</t>
    <phoneticPr fontId="2" type="noConversion"/>
  </si>
  <si>
    <t>MLCC 파우더 공통</t>
    <phoneticPr fontId="2" type="noConversion"/>
  </si>
  <si>
    <t>Si3N4 파우더 공통</t>
    <phoneticPr fontId="2" type="noConversion"/>
  </si>
  <si>
    <t>Beauty 파우더 공통</t>
    <phoneticPr fontId="2" type="noConversion"/>
  </si>
  <si>
    <t xml:space="preserve">세라믹 소재 </t>
    <phoneticPr fontId="2" type="noConversion"/>
  </si>
  <si>
    <t>ANTENNA</t>
    <phoneticPr fontId="2" type="noConversion"/>
  </si>
  <si>
    <t>NFC ID MOD 공통</t>
    <phoneticPr fontId="2" type="noConversion"/>
  </si>
  <si>
    <t>NFC CHIP ANT 공통</t>
    <phoneticPr fontId="2" type="noConversion"/>
  </si>
  <si>
    <t>BCF 공통</t>
    <phoneticPr fontId="2" type="noConversion"/>
  </si>
  <si>
    <t>EWP 공통</t>
    <phoneticPr fontId="2" type="noConversion"/>
  </si>
  <si>
    <t>T-06-03-00</t>
    <phoneticPr fontId="2" type="noConversion"/>
  </si>
  <si>
    <t>T-06-04-00</t>
    <phoneticPr fontId="2" type="noConversion"/>
  </si>
  <si>
    <t>아모텍 공통</t>
    <phoneticPr fontId="2" type="noConversion"/>
  </si>
  <si>
    <t>남동 공통</t>
    <phoneticPr fontId="2" type="noConversion"/>
  </si>
  <si>
    <t>포승 공통</t>
    <phoneticPr fontId="2" type="noConversion"/>
  </si>
  <si>
    <t>서울 공통</t>
    <phoneticPr fontId="2" type="noConversion"/>
  </si>
  <si>
    <t>김포 공통</t>
    <phoneticPr fontId="2" type="noConversion"/>
  </si>
  <si>
    <t>원료공장 공통</t>
    <phoneticPr fontId="2" type="noConversion"/>
  </si>
  <si>
    <t>전산</t>
    <phoneticPr fontId="2" type="noConversion"/>
  </si>
  <si>
    <t>기획</t>
    <phoneticPr fontId="2" type="noConversion"/>
  </si>
  <si>
    <t>영업관리</t>
    <phoneticPr fontId="2" type="noConversion"/>
  </si>
  <si>
    <t>전사영업</t>
    <phoneticPr fontId="2" type="noConversion"/>
  </si>
  <si>
    <t>공통 과제</t>
    <phoneticPr fontId="2" type="noConversion"/>
  </si>
  <si>
    <t>공통 상품</t>
    <phoneticPr fontId="2" type="noConversion"/>
  </si>
  <si>
    <t>공통 특허</t>
    <phoneticPr fontId="2" type="noConversion"/>
  </si>
  <si>
    <t>기타 과제</t>
  </si>
  <si>
    <t>기타 상품</t>
  </si>
  <si>
    <t>기타 특허</t>
  </si>
  <si>
    <t>0000</t>
    <phoneticPr fontId="3" type="noConversion"/>
  </si>
  <si>
    <t>0001</t>
    <phoneticPr fontId="3" type="noConversion"/>
  </si>
  <si>
    <t>0002</t>
    <phoneticPr fontId="3" type="noConversion"/>
  </si>
  <si>
    <t>0003</t>
    <phoneticPr fontId="2" type="noConversion"/>
  </si>
  <si>
    <t>0004</t>
    <phoneticPr fontId="2" type="noConversion"/>
  </si>
  <si>
    <t>0005</t>
    <phoneticPr fontId="2" type="noConversion"/>
  </si>
  <si>
    <t>0096</t>
    <phoneticPr fontId="2" type="noConversion"/>
  </si>
  <si>
    <t>0097</t>
    <phoneticPr fontId="2" type="noConversion"/>
  </si>
  <si>
    <t>0098</t>
    <phoneticPr fontId="3" type="noConversion"/>
  </si>
  <si>
    <t>0088</t>
  </si>
  <si>
    <t>0089</t>
  </si>
  <si>
    <t>0091</t>
  </si>
  <si>
    <t>0092</t>
  </si>
  <si>
    <t>0093</t>
  </si>
  <si>
    <t>0094</t>
  </si>
  <si>
    <t>0095</t>
  </si>
  <si>
    <t>기타 : CEL</t>
  </si>
  <si>
    <t>기타 : URC</t>
  </si>
  <si>
    <t>기타 : GRN</t>
  </si>
  <si>
    <t>기타 : ALS</t>
  </si>
  <si>
    <t>기타 : AMO</t>
  </si>
  <si>
    <t>00</t>
    <phoneticPr fontId="2" type="noConversion"/>
  </si>
  <si>
    <t>01</t>
    <phoneticPr fontId="2" type="noConversion"/>
  </si>
  <si>
    <t>010100</t>
  </si>
  <si>
    <t>010101</t>
  </si>
  <si>
    <t>010111</t>
  </si>
  <si>
    <t>010121</t>
  </si>
  <si>
    <t>010122</t>
  </si>
  <si>
    <t>010131</t>
  </si>
  <si>
    <t>010141</t>
  </si>
  <si>
    <t>010151</t>
  </si>
  <si>
    <t>010152</t>
  </si>
  <si>
    <t>010161</t>
  </si>
  <si>
    <t>020100</t>
  </si>
  <si>
    <t>020101</t>
  </si>
  <si>
    <t>021100</t>
  </si>
  <si>
    <t>022100</t>
  </si>
  <si>
    <t>023100</t>
  </si>
  <si>
    <t>024100</t>
  </si>
  <si>
    <t>025100</t>
  </si>
  <si>
    <t>026100</t>
  </si>
  <si>
    <t>027100</t>
  </si>
  <si>
    <t>028100</t>
  </si>
  <si>
    <t>030100</t>
  </si>
  <si>
    <t>030101</t>
  </si>
  <si>
    <t>030111</t>
  </si>
  <si>
    <t>030121</t>
  </si>
  <si>
    <t>030131</t>
  </si>
  <si>
    <t>030200</t>
  </si>
  <si>
    <t>030201</t>
  </si>
  <si>
    <t>030301</t>
  </si>
  <si>
    <t>030311</t>
  </si>
  <si>
    <t>030321</t>
  </si>
  <si>
    <t>030331</t>
  </si>
  <si>
    <t>030401</t>
  </si>
  <si>
    <t>030411</t>
  </si>
  <si>
    <t>030421</t>
  </si>
  <si>
    <t>030431</t>
  </si>
  <si>
    <t>030441</t>
  </si>
  <si>
    <t>050100</t>
  </si>
  <si>
    <t>050101</t>
  </si>
  <si>
    <t>050102</t>
  </si>
  <si>
    <t>050111</t>
  </si>
  <si>
    <t>050121</t>
  </si>
  <si>
    <t>050131</t>
  </si>
  <si>
    <t>051100</t>
  </si>
  <si>
    <t>051101</t>
  </si>
  <si>
    <t>051102</t>
  </si>
  <si>
    <t>051103</t>
  </si>
  <si>
    <t>052100</t>
  </si>
  <si>
    <t>052101</t>
  </si>
  <si>
    <t>052102</t>
  </si>
  <si>
    <t>052103</t>
  </si>
  <si>
    <t>053100</t>
  </si>
  <si>
    <t>053101</t>
  </si>
  <si>
    <t>053102</t>
  </si>
  <si>
    <t>053103</t>
  </si>
  <si>
    <t>060100</t>
  </si>
  <si>
    <t>060101</t>
  </si>
  <si>
    <t>060102</t>
  </si>
  <si>
    <t>060200</t>
  </si>
  <si>
    <t>060201</t>
  </si>
  <si>
    <t>060202</t>
  </si>
  <si>
    <t>060203</t>
  </si>
  <si>
    <t>060204</t>
  </si>
  <si>
    <t>060231</t>
  </si>
  <si>
    <t>060232</t>
  </si>
  <si>
    <t>060233</t>
  </si>
  <si>
    <t>060300</t>
  </si>
  <si>
    <t>060400</t>
  </si>
  <si>
    <t>060500</t>
  </si>
  <si>
    <t>060501</t>
  </si>
  <si>
    <t>060511</t>
  </si>
  <si>
    <t>060521</t>
  </si>
  <si>
    <t>060531</t>
  </si>
  <si>
    <t>060600</t>
  </si>
  <si>
    <t>060601</t>
  </si>
  <si>
    <t>060611</t>
  </si>
  <si>
    <t>060700</t>
  </si>
  <si>
    <t>060701</t>
  </si>
  <si>
    <t>060702</t>
  </si>
  <si>
    <t>060703</t>
  </si>
  <si>
    <t>060800</t>
  </si>
  <si>
    <t>060801</t>
  </si>
  <si>
    <t>060802</t>
  </si>
  <si>
    <t>060811</t>
  </si>
  <si>
    <t>060821</t>
  </si>
  <si>
    <t>060900</t>
  </si>
  <si>
    <t>060901</t>
  </si>
  <si>
    <t>060911</t>
  </si>
  <si>
    <t>061000</t>
  </si>
  <si>
    <t>061001</t>
  </si>
  <si>
    <t>061011</t>
  </si>
  <si>
    <t>0196</t>
    <phoneticPr fontId="2" type="noConversion"/>
  </si>
  <si>
    <t>0197</t>
    <phoneticPr fontId="2" type="noConversion"/>
  </si>
  <si>
    <t>0198</t>
    <phoneticPr fontId="2" type="noConversion"/>
  </si>
  <si>
    <t>0199</t>
    <phoneticPr fontId="2" type="noConversion"/>
  </si>
  <si>
    <t>02</t>
    <phoneticPr fontId="2" type="noConversion"/>
  </si>
  <si>
    <t>0200</t>
    <phoneticPr fontId="2" type="noConversion"/>
  </si>
  <si>
    <t>0296</t>
    <phoneticPr fontId="2" type="noConversion"/>
  </si>
  <si>
    <t>0297</t>
    <phoneticPr fontId="2" type="noConversion"/>
  </si>
  <si>
    <t>0298</t>
    <phoneticPr fontId="2" type="noConversion"/>
  </si>
  <si>
    <t>0299</t>
    <phoneticPr fontId="2" type="noConversion"/>
  </si>
  <si>
    <t>03</t>
    <phoneticPr fontId="2" type="noConversion"/>
  </si>
  <si>
    <t>0300</t>
    <phoneticPr fontId="2" type="noConversion"/>
  </si>
  <si>
    <t>0396</t>
    <phoneticPr fontId="2" type="noConversion"/>
  </si>
  <si>
    <t>0397</t>
    <phoneticPr fontId="2" type="noConversion"/>
  </si>
  <si>
    <t>0398</t>
    <phoneticPr fontId="2" type="noConversion"/>
  </si>
  <si>
    <t>0399</t>
    <phoneticPr fontId="2" type="noConversion"/>
  </si>
  <si>
    <t>04</t>
    <phoneticPr fontId="2" type="noConversion"/>
  </si>
  <si>
    <t>0400</t>
    <phoneticPr fontId="2" type="noConversion"/>
  </si>
  <si>
    <t>0496</t>
    <phoneticPr fontId="2" type="noConversion"/>
  </si>
  <si>
    <t>0497</t>
    <phoneticPr fontId="2" type="noConversion"/>
  </si>
  <si>
    <t>0498</t>
    <phoneticPr fontId="2" type="noConversion"/>
  </si>
  <si>
    <t>0499</t>
    <phoneticPr fontId="2" type="noConversion"/>
  </si>
  <si>
    <t>05</t>
    <phoneticPr fontId="2" type="noConversion"/>
  </si>
  <si>
    <t>0500</t>
    <phoneticPr fontId="2" type="noConversion"/>
  </si>
  <si>
    <t>0596</t>
    <phoneticPr fontId="2" type="noConversion"/>
  </si>
  <si>
    <t>0597</t>
    <phoneticPr fontId="2" type="noConversion"/>
  </si>
  <si>
    <t>0598</t>
    <phoneticPr fontId="2" type="noConversion"/>
  </si>
  <si>
    <t>0599</t>
    <phoneticPr fontId="2" type="noConversion"/>
  </si>
  <si>
    <t>0595</t>
  </si>
  <si>
    <t>06</t>
    <phoneticPr fontId="2" type="noConversion"/>
  </si>
  <si>
    <t>0600</t>
    <phoneticPr fontId="2" type="noConversion"/>
  </si>
  <si>
    <t>0696</t>
    <phoneticPr fontId="2" type="noConversion"/>
  </si>
  <si>
    <t>0697</t>
    <phoneticPr fontId="2" type="noConversion"/>
  </si>
  <si>
    <t>0698</t>
    <phoneticPr fontId="2" type="noConversion"/>
  </si>
  <si>
    <t>0699</t>
    <phoneticPr fontId="2" type="noConversion"/>
  </si>
  <si>
    <t>9996</t>
    <phoneticPr fontId="2" type="noConversion"/>
  </si>
  <si>
    <t>9997</t>
    <phoneticPr fontId="2" type="noConversion"/>
  </si>
  <si>
    <t>Z99. 다수 팀 (자금관리용)</t>
    <phoneticPr fontId="2" type="noConversion"/>
  </si>
  <si>
    <t>Z</t>
    <phoneticPr fontId="2" type="noConversion"/>
  </si>
  <si>
    <t>회계, 경영지원</t>
    <phoneticPr fontId="2" type="noConversion"/>
  </si>
  <si>
    <t>T-99-00-00</t>
    <phoneticPr fontId="2" type="noConversion"/>
  </si>
  <si>
    <t>T-00-84</t>
    <phoneticPr fontId="2" type="noConversion"/>
  </si>
  <si>
    <t>T-E-84</t>
  </si>
  <si>
    <t>T-E-86</t>
  </si>
  <si>
    <t>T-E-88</t>
  </si>
  <si>
    <t>T-A-86</t>
  </si>
  <si>
    <t>T-A-87</t>
  </si>
  <si>
    <t>T-A-88</t>
  </si>
  <si>
    <t>T-M-85</t>
  </si>
  <si>
    <t>T-M-86</t>
  </si>
  <si>
    <t>T-M-87</t>
  </si>
  <si>
    <t>T-M-88</t>
  </si>
  <si>
    <t>T-01-95</t>
  </si>
  <si>
    <t>T-02-95</t>
  </si>
  <si>
    <t>T-03-95</t>
  </si>
  <si>
    <t>T-04-95</t>
  </si>
  <si>
    <t>Motor 영업</t>
    <phoneticPr fontId="2" type="noConversion"/>
  </si>
  <si>
    <t>ANT 영업</t>
    <phoneticPr fontId="2" type="noConversion"/>
  </si>
  <si>
    <t>세라믹 소재 영업</t>
    <phoneticPr fontId="2" type="noConversion"/>
  </si>
  <si>
    <t>BME MLCC 영업</t>
    <phoneticPr fontId="2" type="noConversion"/>
  </si>
  <si>
    <t>E84</t>
    <phoneticPr fontId="2" type="noConversion"/>
  </si>
  <si>
    <t>E85</t>
  </si>
  <si>
    <t>E86</t>
  </si>
  <si>
    <t>E87</t>
  </si>
  <si>
    <t>E88</t>
  </si>
  <si>
    <t>A84</t>
    <phoneticPr fontId="2" type="noConversion"/>
  </si>
  <si>
    <t>A85</t>
  </si>
  <si>
    <t>A86</t>
  </si>
  <si>
    <t>A87</t>
  </si>
  <si>
    <t>A88</t>
  </si>
  <si>
    <t>M84</t>
    <phoneticPr fontId="2" type="noConversion"/>
  </si>
  <si>
    <t>M85</t>
  </si>
  <si>
    <t>M86</t>
  </si>
  <si>
    <t>M87</t>
  </si>
  <si>
    <t>M88</t>
  </si>
  <si>
    <t>EMC 품질경영</t>
    <phoneticPr fontId="2" type="noConversion"/>
  </si>
  <si>
    <t>0195</t>
  </si>
  <si>
    <t>0295</t>
  </si>
  <si>
    <t>0395</t>
  </si>
  <si>
    <t>0495</t>
  </si>
  <si>
    <t>0695</t>
  </si>
  <si>
    <t>EMC 제조기술</t>
    <phoneticPr fontId="2" type="noConversion"/>
  </si>
  <si>
    <t>EMC 제조</t>
    <phoneticPr fontId="2" type="noConversion"/>
  </si>
  <si>
    <t>EMC 생산기술</t>
    <phoneticPr fontId="2" type="noConversion"/>
  </si>
  <si>
    <t>EMC 생산관리</t>
    <phoneticPr fontId="2" type="noConversion"/>
  </si>
  <si>
    <t>ANT 제조기술</t>
    <phoneticPr fontId="2" type="noConversion"/>
  </si>
  <si>
    <t>ANT 제조</t>
    <phoneticPr fontId="2" type="noConversion"/>
  </si>
  <si>
    <t>ANT 생산기술</t>
    <phoneticPr fontId="2" type="noConversion"/>
  </si>
  <si>
    <t>ANT 생산관리</t>
    <phoneticPr fontId="2" type="noConversion"/>
  </si>
  <si>
    <t>ANT 품질경영</t>
    <phoneticPr fontId="2" type="noConversion"/>
  </si>
  <si>
    <t>Motor 제조기술</t>
    <phoneticPr fontId="2" type="noConversion"/>
  </si>
  <si>
    <t>Motor 제조</t>
    <phoneticPr fontId="2" type="noConversion"/>
  </si>
  <si>
    <t>Motor 생산기술</t>
    <phoneticPr fontId="2" type="noConversion"/>
  </si>
  <si>
    <t>Motor 생산관리</t>
    <phoneticPr fontId="2" type="noConversion"/>
  </si>
  <si>
    <t>Motor 품질경영</t>
    <phoneticPr fontId="2" type="noConversion"/>
  </si>
  <si>
    <t>제조기술</t>
    <phoneticPr fontId="2" type="noConversion"/>
  </si>
  <si>
    <t>제조</t>
    <phoneticPr fontId="2" type="noConversion"/>
  </si>
  <si>
    <t>생산기술</t>
    <phoneticPr fontId="2" type="noConversion"/>
  </si>
  <si>
    <t>생산관리</t>
    <phoneticPr fontId="2" type="noConversion"/>
  </si>
  <si>
    <t>품질경영</t>
    <phoneticPr fontId="2" type="noConversion"/>
  </si>
  <si>
    <t>0084</t>
  </si>
  <si>
    <t>0085</t>
  </si>
  <si>
    <t>0086</t>
  </si>
  <si>
    <t>0087</t>
  </si>
  <si>
    <t>T-99-95</t>
    <phoneticPr fontId="2" type="noConversion"/>
  </si>
  <si>
    <t>T-99-98</t>
  </si>
  <si>
    <t>T-99-99</t>
  </si>
  <si>
    <t>기타</t>
    <phoneticPr fontId="2" type="noConversion"/>
  </si>
  <si>
    <t>기타 영업</t>
    <phoneticPr fontId="2" type="noConversion"/>
  </si>
  <si>
    <t>9995</t>
  </si>
  <si>
    <t>9998</t>
  </si>
  <si>
    <t>9999</t>
    <phoneticPr fontId="3" type="noConversion"/>
  </si>
  <si>
    <t>T-E-95</t>
  </si>
  <si>
    <t>기타 그룹</t>
    <phoneticPr fontId="2" type="noConversion"/>
  </si>
  <si>
    <t>기타 : 공통</t>
    <phoneticPr fontId="2" type="noConversion"/>
  </si>
  <si>
    <t>T-02-01-11</t>
    <phoneticPr fontId="2" type="noConversion"/>
  </si>
  <si>
    <t>T-02-01-21</t>
    <phoneticPr fontId="2" type="noConversion"/>
  </si>
  <si>
    <t>020111</t>
    <phoneticPr fontId="2" type="noConversion"/>
  </si>
  <si>
    <t>020121</t>
    <phoneticPr fontId="2" type="noConversion"/>
  </si>
  <si>
    <t xml:space="preserve">팀 : </t>
    <phoneticPr fontId="2" type="noConversion"/>
  </si>
  <si>
    <t xml:space="preserve">그룹 : </t>
    <phoneticPr fontId="2" type="noConversion"/>
  </si>
  <si>
    <t>소그룹 :</t>
    <phoneticPr fontId="3" type="noConversion"/>
  </si>
  <si>
    <t>T-01-11</t>
    <phoneticPr fontId="2" type="noConversion"/>
  </si>
  <si>
    <t>T-01-11-00</t>
    <phoneticPr fontId="2" type="noConversion"/>
  </si>
  <si>
    <t>T-01-11-01</t>
    <phoneticPr fontId="2" type="noConversion"/>
  </si>
  <si>
    <t>T-01-11-02</t>
    <phoneticPr fontId="2" type="noConversion"/>
  </si>
  <si>
    <t>T-01-11-11</t>
    <phoneticPr fontId="2" type="noConversion"/>
  </si>
  <si>
    <t>T-01-11-12</t>
    <phoneticPr fontId="2" type="noConversion"/>
  </si>
  <si>
    <t>T-01-21</t>
    <phoneticPr fontId="2" type="noConversion"/>
  </si>
  <si>
    <t>T-01-21-01</t>
    <phoneticPr fontId="2" type="noConversion"/>
  </si>
  <si>
    <t>T-01-21-02</t>
    <phoneticPr fontId="2" type="noConversion"/>
  </si>
  <si>
    <t>T-01-21-11</t>
    <phoneticPr fontId="2" type="noConversion"/>
  </si>
  <si>
    <t>T-01-21-21</t>
    <phoneticPr fontId="2" type="noConversion"/>
  </si>
  <si>
    <t>T-01-21-31</t>
    <phoneticPr fontId="2" type="noConversion"/>
  </si>
  <si>
    <t>T-01-21-41</t>
    <phoneticPr fontId="2" type="noConversion"/>
  </si>
  <si>
    <t>T-01-21-51</t>
    <phoneticPr fontId="2" type="noConversion"/>
  </si>
  <si>
    <t>T-01-21-61</t>
    <phoneticPr fontId="2" type="noConversion"/>
  </si>
  <si>
    <t>T-01-31</t>
    <phoneticPr fontId="2" type="noConversion"/>
  </si>
  <si>
    <t>T-01-41</t>
    <phoneticPr fontId="2" type="noConversion"/>
  </si>
  <si>
    <t>T-01-51</t>
    <phoneticPr fontId="2" type="noConversion"/>
  </si>
  <si>
    <t>T-01-61</t>
    <phoneticPr fontId="2" type="noConversion"/>
  </si>
  <si>
    <t>T-01-31-00</t>
    <phoneticPr fontId="2" type="noConversion"/>
  </si>
  <si>
    <t>T-01-31-01</t>
    <phoneticPr fontId="2" type="noConversion"/>
  </si>
  <si>
    <t>T-01-31-11</t>
    <phoneticPr fontId="2" type="noConversion"/>
  </si>
  <si>
    <t>T-01-31-21</t>
    <phoneticPr fontId="2" type="noConversion"/>
  </si>
  <si>
    <t>T-01-31-31</t>
    <phoneticPr fontId="2" type="noConversion"/>
  </si>
  <si>
    <t>T-01-31-41</t>
    <phoneticPr fontId="2" type="noConversion"/>
  </si>
  <si>
    <t>T-01-31-51</t>
    <phoneticPr fontId="2" type="noConversion"/>
  </si>
  <si>
    <t>T-01-31-61</t>
    <phoneticPr fontId="2" type="noConversion"/>
  </si>
  <si>
    <t>T-01-31-71</t>
    <phoneticPr fontId="2" type="noConversion"/>
  </si>
  <si>
    <t>T-01-41-00</t>
    <phoneticPr fontId="2" type="noConversion"/>
  </si>
  <si>
    <t>T-01-51-00</t>
    <phoneticPr fontId="2" type="noConversion"/>
  </si>
  <si>
    <t>T-01-61-00</t>
    <phoneticPr fontId="2" type="noConversion"/>
  </si>
  <si>
    <t>T-04-01</t>
    <phoneticPr fontId="2" type="noConversion"/>
  </si>
  <si>
    <t>T-04-51-00</t>
  </si>
  <si>
    <t>T-04-41-00</t>
  </si>
  <si>
    <t>T-04-31-00</t>
  </si>
  <si>
    <t>T-04-21-00</t>
  </si>
  <si>
    <t>T-04-11-00</t>
  </si>
  <si>
    <t>T-04-01-00</t>
    <phoneticPr fontId="2" type="noConversion"/>
  </si>
  <si>
    <t>T-05-41</t>
    <phoneticPr fontId="2" type="noConversion"/>
  </si>
  <si>
    <t>T-05-41-00</t>
    <phoneticPr fontId="2" type="noConversion"/>
  </si>
  <si>
    <t>T-05-41-01</t>
    <phoneticPr fontId="2" type="noConversion"/>
  </si>
  <si>
    <t>T-05-41-02</t>
    <phoneticPr fontId="2" type="noConversion"/>
  </si>
  <si>
    <t>T-05-51</t>
    <phoneticPr fontId="2" type="noConversion"/>
  </si>
  <si>
    <t>T-05-51-00</t>
    <phoneticPr fontId="2" type="noConversion"/>
  </si>
  <si>
    <t>T-05-51-01</t>
    <phoneticPr fontId="2" type="noConversion"/>
  </si>
  <si>
    <t>T-05-51-02</t>
    <phoneticPr fontId="2" type="noConversion"/>
  </si>
  <si>
    <t>T-05-61</t>
    <phoneticPr fontId="2" type="noConversion"/>
  </si>
  <si>
    <t>T-05-61-00</t>
    <phoneticPr fontId="2" type="noConversion"/>
  </si>
  <si>
    <t>T-05-71</t>
    <phoneticPr fontId="2" type="noConversion"/>
  </si>
  <si>
    <t>T-05-71-00</t>
    <phoneticPr fontId="2" type="noConversion"/>
  </si>
  <si>
    <t>DCA ANT</t>
    <phoneticPr fontId="2" type="noConversion"/>
  </si>
  <si>
    <t>MCA ANT</t>
    <phoneticPr fontId="2" type="noConversion"/>
  </si>
  <si>
    <t>NCA ANT</t>
    <phoneticPr fontId="2" type="noConversion"/>
  </si>
  <si>
    <t>DCA ANT 공통</t>
    <phoneticPr fontId="2" type="noConversion"/>
  </si>
  <si>
    <t>T-05-11-04</t>
    <phoneticPr fontId="2" type="noConversion"/>
  </si>
  <si>
    <t>DCA 전장용 ANT</t>
    <phoneticPr fontId="2" type="noConversion"/>
  </si>
  <si>
    <t>DCA IOT용 ANT</t>
    <phoneticPr fontId="2" type="noConversion"/>
  </si>
  <si>
    <t>DCA 핸드폰용 ANT</t>
    <phoneticPr fontId="2" type="noConversion"/>
  </si>
  <si>
    <t>DCA 산업용 ANT</t>
    <phoneticPr fontId="2" type="noConversion"/>
  </si>
  <si>
    <t>T-05-21-04</t>
  </si>
  <si>
    <t>MCA ANT 공통</t>
    <phoneticPr fontId="2" type="noConversion"/>
  </si>
  <si>
    <t>MCA 전장용 ANT</t>
    <phoneticPr fontId="2" type="noConversion"/>
  </si>
  <si>
    <t>MCA IOT용 ANT</t>
    <phoneticPr fontId="2" type="noConversion"/>
  </si>
  <si>
    <t>MCA 핸드폰용 ANT</t>
    <phoneticPr fontId="2" type="noConversion"/>
  </si>
  <si>
    <t>MCA 산업용 ANT</t>
    <phoneticPr fontId="2" type="noConversion"/>
  </si>
  <si>
    <t>NCA ANT 공통</t>
    <phoneticPr fontId="2" type="noConversion"/>
  </si>
  <si>
    <t>T-05-31-04</t>
  </si>
  <si>
    <t>NCA 전장용 ANT</t>
    <phoneticPr fontId="2" type="noConversion"/>
  </si>
  <si>
    <t>NCA IOT용 ANT</t>
    <phoneticPr fontId="2" type="noConversion"/>
  </si>
  <si>
    <t>NCA 핸드폰용 ANT</t>
    <phoneticPr fontId="2" type="noConversion"/>
  </si>
  <si>
    <t>NCA 산업용 ANT</t>
    <phoneticPr fontId="2" type="noConversion"/>
  </si>
  <si>
    <t>T-N-90</t>
  </si>
  <si>
    <t>남동 총무</t>
  </si>
  <si>
    <t>T-P-90</t>
  </si>
  <si>
    <t>포승 총무</t>
  </si>
  <si>
    <t>T-H-90</t>
  </si>
  <si>
    <t>하성 총무</t>
  </si>
  <si>
    <t>T-T-90</t>
  </si>
  <si>
    <t>통진 총무</t>
  </si>
  <si>
    <t>T-00-90</t>
    <phoneticPr fontId="2" type="noConversion"/>
  </si>
  <si>
    <t>T-S-90</t>
    <phoneticPr fontId="2" type="noConversion"/>
  </si>
  <si>
    <t>T-C-90</t>
    <phoneticPr fontId="2" type="noConversion"/>
  </si>
  <si>
    <t>EMC 공통 영업</t>
    <phoneticPr fontId="2" type="noConversion"/>
  </si>
  <si>
    <t>T-E-96</t>
  </si>
  <si>
    <t>T-E-97</t>
  </si>
  <si>
    <t>T-E-98</t>
  </si>
  <si>
    <t>T-E-99</t>
  </si>
  <si>
    <t>T-E-00</t>
  </si>
  <si>
    <t>EMC 공통</t>
    <phoneticPr fontId="2" type="noConversion"/>
  </si>
  <si>
    <t>EMC 공통 과제</t>
    <phoneticPr fontId="2" type="noConversion"/>
  </si>
  <si>
    <t>EMC 공통 상품</t>
    <phoneticPr fontId="2" type="noConversion"/>
  </si>
  <si>
    <t>EMC 공통 특허</t>
    <phoneticPr fontId="2" type="noConversion"/>
  </si>
  <si>
    <t>EMC 공통 기타</t>
    <phoneticPr fontId="2" type="noConversion"/>
  </si>
  <si>
    <t>T-E</t>
    <phoneticPr fontId="3" type="noConversion"/>
  </si>
  <si>
    <t>EMC</t>
    <phoneticPr fontId="2" type="noConversion"/>
  </si>
  <si>
    <t>P90</t>
    <phoneticPr fontId="2" type="noConversion"/>
  </si>
  <si>
    <t>C90</t>
    <phoneticPr fontId="2" type="noConversion"/>
  </si>
  <si>
    <t>T90</t>
    <phoneticPr fontId="2" type="noConversion"/>
  </si>
  <si>
    <t>H90</t>
    <phoneticPr fontId="2" type="noConversion"/>
  </si>
  <si>
    <t>S90</t>
    <phoneticPr fontId="2" type="noConversion"/>
  </si>
  <si>
    <t>E</t>
    <phoneticPr fontId="2" type="noConversion"/>
  </si>
  <si>
    <t>E00</t>
    <phoneticPr fontId="2" type="noConversion"/>
  </si>
  <si>
    <t>E95</t>
    <phoneticPr fontId="2" type="noConversion"/>
  </si>
  <si>
    <t>E96</t>
    <phoneticPr fontId="2" type="noConversion"/>
  </si>
  <si>
    <t>E97</t>
    <phoneticPr fontId="2" type="noConversion"/>
  </si>
  <si>
    <t>E98</t>
    <phoneticPr fontId="2" type="noConversion"/>
  </si>
  <si>
    <t>E99</t>
    <phoneticPr fontId="2" type="noConversion"/>
  </si>
  <si>
    <t>011100</t>
    <phoneticPr fontId="2" type="noConversion"/>
  </si>
  <si>
    <t>011101</t>
    <phoneticPr fontId="2" type="noConversion"/>
  </si>
  <si>
    <t>011102</t>
    <phoneticPr fontId="2" type="noConversion"/>
  </si>
  <si>
    <t>011111</t>
    <phoneticPr fontId="2" type="noConversion"/>
  </si>
  <si>
    <t>011112</t>
    <phoneticPr fontId="2" type="noConversion"/>
  </si>
  <si>
    <t>012100</t>
    <phoneticPr fontId="2" type="noConversion"/>
  </si>
  <si>
    <t>012101</t>
    <phoneticPr fontId="2" type="noConversion"/>
  </si>
  <si>
    <t>012102</t>
    <phoneticPr fontId="2" type="noConversion"/>
  </si>
  <si>
    <t>012111</t>
    <phoneticPr fontId="2" type="noConversion"/>
  </si>
  <si>
    <t>012121</t>
    <phoneticPr fontId="2" type="noConversion"/>
  </si>
  <si>
    <t>012131</t>
    <phoneticPr fontId="2" type="noConversion"/>
  </si>
  <si>
    <t>012141</t>
    <phoneticPr fontId="2" type="noConversion"/>
  </si>
  <si>
    <t>012151</t>
    <phoneticPr fontId="2" type="noConversion"/>
  </si>
  <si>
    <t>012161</t>
    <phoneticPr fontId="2" type="noConversion"/>
  </si>
  <si>
    <t>013100</t>
    <phoneticPr fontId="2" type="noConversion"/>
  </si>
  <si>
    <t>013101</t>
    <phoneticPr fontId="2" type="noConversion"/>
  </si>
  <si>
    <t>013111</t>
    <phoneticPr fontId="2" type="noConversion"/>
  </si>
  <si>
    <t>013121</t>
    <phoneticPr fontId="2" type="noConversion"/>
  </si>
  <si>
    <t>013131</t>
    <phoneticPr fontId="2" type="noConversion"/>
  </si>
  <si>
    <t>013141</t>
    <phoneticPr fontId="2" type="noConversion"/>
  </si>
  <si>
    <t>013151</t>
    <phoneticPr fontId="2" type="noConversion"/>
  </si>
  <si>
    <t>013161</t>
    <phoneticPr fontId="2" type="noConversion"/>
  </si>
  <si>
    <t>013171</t>
    <phoneticPr fontId="2" type="noConversion"/>
  </si>
  <si>
    <t>014100</t>
    <phoneticPr fontId="2" type="noConversion"/>
  </si>
  <si>
    <t>015100</t>
    <phoneticPr fontId="2" type="noConversion"/>
  </si>
  <si>
    <t>016100</t>
    <phoneticPr fontId="2" type="noConversion"/>
  </si>
  <si>
    <t>040100</t>
    <phoneticPr fontId="2" type="noConversion"/>
  </si>
  <si>
    <t>041100</t>
    <phoneticPr fontId="2" type="noConversion"/>
  </si>
  <si>
    <t>042100</t>
    <phoneticPr fontId="2" type="noConversion"/>
  </si>
  <si>
    <t>043100</t>
    <phoneticPr fontId="2" type="noConversion"/>
  </si>
  <si>
    <t>044100</t>
    <phoneticPr fontId="2" type="noConversion"/>
  </si>
  <si>
    <t>045100</t>
    <phoneticPr fontId="2" type="noConversion"/>
  </si>
  <si>
    <t>051104</t>
  </si>
  <si>
    <t>052104</t>
  </si>
  <si>
    <t>053104</t>
  </si>
  <si>
    <t>054100</t>
    <phoneticPr fontId="2" type="noConversion"/>
  </si>
  <si>
    <t>054101</t>
    <phoneticPr fontId="2" type="noConversion"/>
  </si>
  <si>
    <t>054102</t>
    <phoneticPr fontId="2" type="noConversion"/>
  </si>
  <si>
    <t>055100</t>
    <phoneticPr fontId="2" type="noConversion"/>
  </si>
  <si>
    <t>055101</t>
    <phoneticPr fontId="2" type="noConversion"/>
  </si>
  <si>
    <t>055102</t>
    <phoneticPr fontId="2" type="noConversion"/>
  </si>
  <si>
    <t>056100</t>
    <phoneticPr fontId="2" type="noConversion"/>
  </si>
  <si>
    <t>057100</t>
    <phoneticPr fontId="2" type="noConversion"/>
  </si>
  <si>
    <t>팀</t>
    <phoneticPr fontId="3" type="noConversion"/>
  </si>
  <si>
    <t>그룹 . 소그룹</t>
    <phoneticPr fontId="3" type="noConversion"/>
  </si>
  <si>
    <t>품의서 : 팀</t>
    <phoneticPr fontId="2" type="noConversion"/>
  </si>
  <si>
    <r>
      <rPr>
        <sz val="12"/>
        <color theme="1"/>
        <rFont val="맑은 고딕"/>
        <family val="3"/>
        <charset val="129"/>
      </rPr>
      <t>4</t>
    </r>
    <r>
      <rPr>
        <sz val="12"/>
        <color theme="1"/>
        <rFont val="맑은 고딕"/>
        <family val="2"/>
        <charset val="129"/>
      </rPr>
      <t xml:space="preserve">. 긴급 품의 및 자금 집행은 이루어져야 함으로 </t>
    </r>
    <r>
      <rPr>
        <b/>
        <sz val="12"/>
        <color rgb="FFFF0000"/>
        <rFont val="맑은 고딕"/>
        <family val="3"/>
        <charset val="129"/>
      </rPr>
      <t>사전에 예고없이 그룹 코드가 변경</t>
    </r>
    <r>
      <rPr>
        <sz val="12"/>
        <color theme="1"/>
        <rFont val="맑은 고딕"/>
        <family val="2"/>
        <charset val="129"/>
      </rPr>
      <t>될 수 있습니다.</t>
    </r>
    <phoneticPr fontId="2" type="noConversion"/>
  </si>
  <si>
    <r>
      <t>5</t>
    </r>
    <r>
      <rPr>
        <sz val="12"/>
        <color theme="1"/>
        <rFont val="맑은 고딕"/>
        <family val="2"/>
        <charset val="129"/>
      </rPr>
      <t xml:space="preserve">. 아모넷 </t>
    </r>
    <r>
      <rPr>
        <b/>
        <sz val="12"/>
        <color rgb="FF0000FF"/>
        <rFont val="맑은 고딕"/>
        <family val="3"/>
        <charset val="129"/>
      </rPr>
      <t>최종 공지내용을 수시로 확인하여 주시기</t>
    </r>
    <r>
      <rPr>
        <sz val="12"/>
        <color theme="1"/>
        <rFont val="맑은 고딕"/>
        <family val="2"/>
        <charset val="129"/>
      </rPr>
      <t xml:space="preserve"> 바랍니다.</t>
    </r>
    <phoneticPr fontId="2" type="noConversion"/>
  </si>
  <si>
    <r>
      <t xml:space="preserve">1. </t>
    </r>
    <r>
      <rPr>
        <b/>
        <sz val="12"/>
        <color rgb="FF0000FF"/>
        <rFont val="맑은 고딕"/>
        <family val="3"/>
        <charset val="129"/>
      </rPr>
      <t xml:space="preserve">회장님 지시로 그룹 코드가 지속적으로 변동되고 있으며, </t>
    </r>
    <phoneticPr fontId="2" type="noConversion"/>
  </si>
  <si>
    <t xml:space="preserve">   회장님 지시에 의해 전표를 반려할 수도 있습니다.</t>
    <phoneticPr fontId="2" type="noConversion"/>
  </si>
  <si>
    <t>CHIP 부품 영업</t>
    <phoneticPr fontId="2" type="noConversion"/>
  </si>
  <si>
    <t>CHIP 부품 과제</t>
    <phoneticPr fontId="2" type="noConversion"/>
  </si>
  <si>
    <t>CHIP 부품 상품</t>
    <phoneticPr fontId="2" type="noConversion"/>
  </si>
  <si>
    <t>CHIP 부품 특허</t>
    <phoneticPr fontId="2" type="noConversion"/>
  </si>
  <si>
    <t>CHIP 부품 기타</t>
    <phoneticPr fontId="2" type="noConversion"/>
  </si>
  <si>
    <t>N90</t>
    <phoneticPr fontId="2" type="noConversion"/>
  </si>
  <si>
    <t>Pr계 바리스터 파우더 공통</t>
    <phoneticPr fontId="2" type="noConversion"/>
  </si>
  <si>
    <t>전장용 AVRC</t>
    <phoneticPr fontId="2" type="noConversion"/>
  </si>
  <si>
    <t>일반용 AVRC</t>
    <phoneticPr fontId="2" type="noConversion"/>
  </si>
  <si>
    <t>일반용 감광성 CMF</t>
    <phoneticPr fontId="2" type="noConversion"/>
  </si>
  <si>
    <t>전장용 Screen CMF</t>
    <phoneticPr fontId="2" type="noConversion"/>
  </si>
  <si>
    <t>INCAR FCA</t>
    <phoneticPr fontId="2" type="noConversion"/>
  </si>
  <si>
    <t>LCF 축류형 (모비스)</t>
    <phoneticPr fontId="2" type="noConversion"/>
  </si>
  <si>
    <t>LCF 축류형 (SL)</t>
    <phoneticPr fontId="2" type="noConversion"/>
  </si>
  <si>
    <t>LCF 축류형 (스텐리)</t>
    <phoneticPr fontId="2" type="noConversion"/>
  </si>
  <si>
    <t>LCF 축류형 (일반)</t>
    <phoneticPr fontId="2" type="noConversion"/>
  </si>
  <si>
    <t>LCF 원심형 (모비스)</t>
    <phoneticPr fontId="2" type="noConversion"/>
  </si>
  <si>
    <t>LCF 원심형 (SL)</t>
    <phoneticPr fontId="2" type="noConversion"/>
  </si>
  <si>
    <t>LCF 원심형 (일반)</t>
    <phoneticPr fontId="2" type="noConversion"/>
  </si>
  <si>
    <t>T-00-82</t>
    <phoneticPr fontId="2" type="noConversion"/>
  </si>
  <si>
    <t>T-00-83</t>
    <phoneticPr fontId="2" type="noConversion"/>
  </si>
  <si>
    <t>개발부문</t>
    <phoneticPr fontId="2" type="noConversion"/>
  </si>
  <si>
    <t>0082</t>
  </si>
  <si>
    <t>0083</t>
  </si>
  <si>
    <t>설명 (1)</t>
    <phoneticPr fontId="3" type="noConversion"/>
  </si>
  <si>
    <t>설명 (2)</t>
    <phoneticPr fontId="3" type="noConversion"/>
  </si>
  <si>
    <t>아모텍 전체에 해당되는 자산, 매입, 매출, 비용 등 공통 항목</t>
    <phoneticPr fontId="3" type="noConversion"/>
  </si>
  <si>
    <t>전사직원에게 공통적으로 투입되는 항목으로 안분이 불가한 항목</t>
  </si>
  <si>
    <t>남동 사업장 전체에 해당되는 자산, 매입, 매출, 비용 등 공통 항목 (EX. EMC팀과 ANT팀이 함께 사용)</t>
    <phoneticPr fontId="3" type="noConversion"/>
  </si>
  <si>
    <t>팀-그룹에 직접 해당되는 비용 등은 팀-그룹 코드를 적용</t>
  </si>
  <si>
    <t>서울 사무소 전체에 해당되는 자산, 매입, 매출, 비용 등 공통 항목 (EX. 기획그룹과 영업관리 그룹이 함께 사용)</t>
    <phoneticPr fontId="3" type="noConversion"/>
  </si>
  <si>
    <t>김포 사업장 전체에 해당되는 자산, 매입, 매출, 비용 등 공통 항목  (EX. 총무 비용 중에서 통진과 하성에 해당되는  전력비(판관) 등)</t>
    <phoneticPr fontId="3" type="noConversion"/>
  </si>
  <si>
    <t>원료 공장 전체에 해당되는 자산, 매입, 매출, 비용 등 공통 항목 (EX. 총무 비용 중에서 원료공장에 해당되는  전력비(판관) 등)</t>
    <phoneticPr fontId="3" type="noConversion"/>
  </si>
  <si>
    <t>팀-그룹에 직접 해당되는 비용 등은 팀-그룹 코드를 적용</t>
    <phoneticPr fontId="3" type="noConversion"/>
  </si>
  <si>
    <t>전산 부서의 자체 업무 비용만 해당 (EX. 출장비, 식대, 사무용품비, 교육비등)</t>
  </si>
  <si>
    <t>남동 총무 부서의 자체 업무 비용만 해당 (EX.출장비, 식대, 사무용품비, 교육비등)</t>
  </si>
  <si>
    <t>포승 총무 부서의 자체 업무 비용만 해당 (EX. 출장비, 식대, 사무용품비, 교육비등)</t>
  </si>
  <si>
    <t>천안 총무 부서의 자체 업무 비용만 해당 (EX. 출장비, 식대, 사무용품비, 교육비등)</t>
  </si>
  <si>
    <t>통진 총무 부서의 자체 업무 비용만 해당 (EX. 출장비, 식대, 사무용품비, 교육비등)</t>
  </si>
  <si>
    <t>하성 총무 부서의 자체 업무 비용만 해당 (EX. 출장비, 식대, 사무용품비, 교육비등)</t>
  </si>
  <si>
    <t>서울 총무 부서의 자체 업무 비용만 해당 (EX. 출장비, 식대, 사무용품비, 교육비등)</t>
  </si>
  <si>
    <t>회계, 경영지원 부서의 자체 업무 비용만 해당 (EX. 출장비, 식대, 사무용품비, 교육비등)</t>
  </si>
  <si>
    <t>인사, 교육 부서의 자체 업무 비용만 해당 (EX. 출장비, 식대, 사무용품비, 교육비등)</t>
  </si>
  <si>
    <t>기획 부서의 자체 업무 비용만 해당 (EX. 출장비, 식대, 사무용품비, 교육비등)</t>
  </si>
  <si>
    <t>영업관리 부서의 자체 업무 비용만 해당 (EX. 출장비, 식대, 사무용품비, 교육비등)</t>
  </si>
  <si>
    <t>전사적 영업 활동을 하는 직원의  자체 업무 비용만 해당 (EX. 출장비, 식대, 사무용품비, 교육비등)</t>
    <phoneticPr fontId="3" type="noConversion"/>
  </si>
  <si>
    <t>팀에 직접 해당되는 비용 등은 팀 코드를 적용</t>
    <phoneticPr fontId="3" type="noConversion"/>
  </si>
  <si>
    <t>2개 이상의 팀에 해당되는 과제 항목으로  안분이 불가한 항목 (EX. ANT팀과 MOT팀이 공통으로 해당되는 과제)</t>
    <phoneticPr fontId="3" type="noConversion"/>
  </si>
  <si>
    <t>팀에 직접 해당되는 비용 등은 팀 코드를 적용</t>
  </si>
  <si>
    <t>2개 이상의 팀간에 상품 내부거래 판매로 안분이 불가한 항목 (EX. ANT팀과 MOT팀이 공통으로 해당되는 상품)</t>
    <phoneticPr fontId="3" type="noConversion"/>
  </si>
  <si>
    <t>2개 이상의 팀에 해당되는 특허 항목으로 안분이 불가한 항목 (EX. ANT팀과 MOT팀이 공통으로 해당되는 특허)</t>
    <phoneticPr fontId="3" type="noConversion"/>
  </si>
  <si>
    <t>EMC 제조기술 부서의 자체 업무 비용만 해당 (EX. 출장비, 식대, 사무용품비, 교육비등)</t>
  </si>
  <si>
    <t>EMC 생산기술 부서의 자체 업무 비용만 해당 (EX. 출장비, 식대, 사무용품비, 교육비등)</t>
  </si>
  <si>
    <t>EMC 생산관리 부서의 자체 업무 비용만 해당 (EX. 출장비, 식대, 사무용품비, 교육비등)</t>
  </si>
  <si>
    <t>EMC 품질경영 부서의 자체 업무 비용만 해당 (EX. 출장비, 식대, 사무용품비, 교육비등)</t>
  </si>
  <si>
    <t>ANT 제조기술 부서의 자체 업무 비용만 해당 (EX. 출장비, 식대, 사무용품비, 교육비등)</t>
  </si>
  <si>
    <t>ANT 생산기술 부서의 자체 업무 비용만 해당 (EX. 출장비, 식대, 사무용품비, 교육비등)</t>
  </si>
  <si>
    <t>ANT 생산관리 부서의 자체 업무 비용만 해당 (EX. 출장비, 식대, 사무용품비, 교육비등)</t>
  </si>
  <si>
    <t>ANT 품질경영 부서의 자체 업무 비용만 해당 (EX. 출장비, 식대, 사무용품비, 교육비등)</t>
  </si>
  <si>
    <t>MOTOR 제조기술 부서의 자체 업무 비용만 해당 (EX. 출장비, 식대, 사무용품비, 교육비등)</t>
  </si>
  <si>
    <t>MOTOR 생산기술 부서의 자체 업무 비용만 해당 (EX. 출장비, 식대, 사무용품비, 교육비등)</t>
  </si>
  <si>
    <t>MOTOR 생산관리 부서의 자체 업무 비용만 해당 (EX. 출장비, 식대, 사무용품비, 교육비등)</t>
  </si>
  <si>
    <t>MOTOR 품질경영 부서의 자체 업무 비용만 해당 (EX. 출장비, 식대, 사무용품비, 교육비등)</t>
  </si>
  <si>
    <t>전체 EMC 내에서, 2개 이상의 팀에 해당되는 항목으로 안분되지 않는 자산, 매입, 매출, 비용 등 공통 항목</t>
    <phoneticPr fontId="3" type="noConversion"/>
  </si>
  <si>
    <t>과제항목으로 전체 EMC 내에서, 2개 이상의 팀이 복합적으로 연결된 과제(EX. CHIP 부품과 PME MLCC가 연결된 과제)</t>
    <phoneticPr fontId="3" type="noConversion"/>
  </si>
  <si>
    <t>EMC 내에서 2개 이상의 팀간에 상품 내부거래 판매로 안분이 불가한 항목
 ( EX.CHIP 부품팀과 PME MLCC팀에 공통으로 해당 아이템 판매)</t>
    <phoneticPr fontId="3" type="noConversion"/>
  </si>
  <si>
    <t>전체 EMC 내에서, 2개 이상의 팀이 팀에 해당되는 특허 항목 등 (CHIP부품과 세라믹소재가 연결된 특허)</t>
    <phoneticPr fontId="3" type="noConversion"/>
  </si>
  <si>
    <t>전체 EMC 내에서, 2개 이상의 팀에 해당되는 항목으로 안분되지 않는 자산, 매입, 매출, 비용 등 기타 항목</t>
  </si>
  <si>
    <t>CHIP 부품 팀 내에서, 2개 이상의 그룹에 해당되는 항목으로 안분되지 않는 자산, 매입, 매출, 비용 등 공통 항목</t>
  </si>
  <si>
    <t>Varistor 그룹 내에서, 2개 이상의 소그룹에 해당되는 항목으로 안분되지 않는 자산, 매입, 매출, 비용 등 공통 항목</t>
  </si>
  <si>
    <t>CMF 그룹 내에서, 2개 이상의 소그룹에 해당되는 항목으로 안분되지 않는 자산, 매입, 매출, 비용 등 공통 항목</t>
    <phoneticPr fontId="3" type="noConversion"/>
  </si>
  <si>
    <t>FERRITE 소결 SHEET 그룹 내에서, 2개 이상의 소그룹에 해당되는 항목으로 안분되지 않는 자산, 매입, 매출, 비용 등 공통 항목</t>
    <phoneticPr fontId="3" type="noConversion"/>
  </si>
  <si>
    <t>무선충전용 NiZn FERRITE (BULK) 그룹 내에서, 2개 이상의 소그룹에 해당되는 항목으로 안분되지 않는 자산, 매입, 매출, 비용 등 공통 항목</t>
    <phoneticPr fontId="3" type="noConversion"/>
  </si>
  <si>
    <t>CHIP 부품의 영업활동 목적으로 발생하는 항목</t>
    <phoneticPr fontId="3" type="noConversion"/>
  </si>
  <si>
    <t>CHIP 부품 내에 해당하는 과제 항목</t>
    <phoneticPr fontId="3" type="noConversion"/>
  </si>
  <si>
    <t>CHIP 부품 내에 내부거래 판매 항목 (EX. CHIP 부품 팀이 ANT팀에 판매)</t>
    <phoneticPr fontId="3" type="noConversion"/>
  </si>
  <si>
    <t>CHIP 부품 항목이나 특정 그룹, 소그룹에 해당하지 않는 자산, 매입, 매출, 비용 등 기타 항목</t>
    <phoneticPr fontId="3" type="noConversion"/>
  </si>
  <si>
    <t>PME MLCC 팀 내에서, 2개 이상의 그룹에 해당되는 항목으로 안분되지 않는 자산, 매입, 매출, 비용 등 공통 항목</t>
    <phoneticPr fontId="3" type="noConversion"/>
  </si>
  <si>
    <t>감전소자 그룹 내에서, 2개 이상의 소그룹에 해당되는 항목으로 안분되지 않는 자산, 매입, 매출, 비용 등 공통 항목</t>
    <phoneticPr fontId="3" type="noConversion"/>
  </si>
  <si>
    <t>PME MLCC의 영업활동 목적으로 발생하는 항목</t>
  </si>
  <si>
    <t>PME MLCC 내에 해당하는 과제 항목</t>
  </si>
  <si>
    <t>PME MLCC 내에 내부거래 판매 항목 (EX. PME MLCC 팀이 ANT팀에 판매)</t>
    <phoneticPr fontId="3" type="noConversion"/>
  </si>
  <si>
    <t>PME MLCC 내에 해당하는 특허  항목</t>
  </si>
  <si>
    <t>PME MLCC 항목이나 특정 그룹, 소그룹에 해당하지 않는 자산, 매입, 매출, 비용 등 기타 항목</t>
  </si>
  <si>
    <t>BME MLCC 팀 내에서, 2개 이상의 그룹에 해당되는 항목으로 안분되지 않는 자산, 매입, 매출, 비용 등 공통 항목</t>
    <phoneticPr fontId="3" type="noConversion"/>
  </si>
  <si>
    <t>Ni COG 그룹 내에서, 2개 이상의 소그룹에 해당되는 항목으로 안분되지 않는 자산, 매입, 매출, 비용 등 공통 항목</t>
    <phoneticPr fontId="3" type="noConversion"/>
  </si>
  <si>
    <t>Cu COG 그룹 내에서, 2개 이상의 소그룹에 해당되는 항목으로 안분되지 않는 자산, 매입, 매출, 비용 등 공통 항목</t>
    <phoneticPr fontId="3" type="noConversion"/>
  </si>
  <si>
    <t>X5R 그룹 내에서, 2개 이상의 소그룹에 해당되는 항목으로 안분되지 않는 자산, 매입, 매출, 비용 등 공통 항목</t>
    <phoneticPr fontId="3" type="noConversion"/>
  </si>
  <si>
    <t>X7R 그룹 내에서, 2개 이상의 소그룹에 해당되는 항목으로 안분되지 않는 자산, 매입, 매출, 비용 등 공통 항목</t>
    <phoneticPr fontId="3" type="noConversion"/>
  </si>
  <si>
    <t>BME MLCC의 영업활동 목적으로 발생하는 항목</t>
  </si>
  <si>
    <t>BME MLCC 내에 해당하는 과제 항목</t>
  </si>
  <si>
    <t>BME MLCC 내에 내부거래 판매 항목 (EX. BME MLCC 팀이 ANT팀에 판매)</t>
  </si>
  <si>
    <t>BME MLCC 내에 해당하는 특허  항목</t>
  </si>
  <si>
    <t>BME MLCC 항목이나 특정 그룹, 소그룹에 해당하지 않는 자산, 매입, 매출, 비용 등 기타 항목</t>
  </si>
  <si>
    <t>세라믹 소재 팀 내에서, 2개 이상의 그룹에 해당되는 항목으로 안분되지 않는 자산, 매입, 매출, 비용 등 공통 항목</t>
    <phoneticPr fontId="3" type="noConversion"/>
  </si>
  <si>
    <t>세라믹 소재의 영업활동 목적으로 발생하는 항목</t>
  </si>
  <si>
    <t>세라믹 소재 내에 해당하는 과제 항목</t>
  </si>
  <si>
    <t>세라믹 소재 내에 내부거래 판매 항목 (EX. 세라믹 소재 팀이 ANT팀에 판매)</t>
  </si>
  <si>
    <t>세라믹 소재 내에 해당하는 특허  항목</t>
  </si>
  <si>
    <t>세라믹 소재 항목이나 특정 그룹, 소그룹에 해당하지 않는 자산, 매입, 매출, 비용 등 기타 항목</t>
  </si>
  <si>
    <t>ANTENNA 팀 내에서, 2개 이상의 그룹에 해당되는 항목으로 안분되지 않는 자산, 매입, 매출, 비용 등 공통 항목</t>
    <phoneticPr fontId="3" type="noConversion"/>
  </si>
  <si>
    <t>Patch ANT 그룹 내에서, 2개 이상의 소그룹에 해당되는 항목으로 안분되지 않는 자산, 매입, 매출, 비용 등 공통 항목</t>
    <phoneticPr fontId="3" type="noConversion"/>
  </si>
  <si>
    <t>DCA ANT 그룹 내에서, 2개 이상의 소그룹에 해당되는 항목으로 안분되지 않는 자산, 매입, 매출, 비용 등 공통 항목</t>
    <phoneticPr fontId="3" type="noConversion"/>
  </si>
  <si>
    <t>MCA ANT 그룹 내에서, 2개 이상의 소그룹에 해당되는 항목으로 안분되지 않는 자산, 매입, 매출, 비용 등 공통 항목</t>
    <phoneticPr fontId="3" type="noConversion"/>
  </si>
  <si>
    <t>NCA ANT 그룹 내에서, 2개 이상의 소그룹에 해당되는 항목으로 안분되지 않는 자산, 매입, 매출, 비용 등 공통 항목</t>
    <phoneticPr fontId="3" type="noConversion"/>
  </si>
  <si>
    <t>NFC SINGLE ANT 그룹 내에서, 2개 이상의 소그룹에 해당되는 항목으로 안분되지 않는 자산, 매입, 매출, 비용 등 공통 항목</t>
    <phoneticPr fontId="3" type="noConversion"/>
  </si>
  <si>
    <t>NFC COMBO ANT 그룹 내에서, 2개 이상의 소그룹에 해당되는 항목으로 안분되지 않는 자산, 매입, 매출, 비용 등 공통 항목</t>
    <phoneticPr fontId="3" type="noConversion"/>
  </si>
  <si>
    <t>ANT의 영업활동 목적으로 발생하는 항목</t>
  </si>
  <si>
    <t>ANT 내에 해당하는 과제 항목</t>
  </si>
  <si>
    <t>ANT 내에 내부거래 판매 항목 (EX. ANT 팀이 MOTOR팀에 판매)</t>
    <phoneticPr fontId="3" type="noConversion"/>
  </si>
  <si>
    <t>ANT 내에 해당하는 특허  항목</t>
  </si>
  <si>
    <t>ANT 항목이나 특정 그룹, 소그룹에 해당하지 않는 자산, 매입, 매출, 비용 등 기타 항목</t>
  </si>
  <si>
    <t>MOTOR 팀 내에서, 2개 이상의 그룹에 해당되는 항목으로 안분되지 않는 자산, 매입, 매출, 비용 등 공통 항목</t>
    <phoneticPr fontId="3" type="noConversion"/>
  </si>
  <si>
    <t>INCAR 그룹 내에서, 2개 이상의 소그룹에 해당되는 항목으로 안분되지 않는 자산, 매입, 매출, 비용 등 공통 항목</t>
    <phoneticPr fontId="3" type="noConversion"/>
  </si>
  <si>
    <t>INCAR 그룹 내에서, 2개 이상의 소그룹에 해당되는 항목으로 안분되지 않는 자산, 매입, 매출, 비용 등 공통 항목</t>
  </si>
  <si>
    <t>BLOWER 그룹 내에서, 2개 이상의 소그룹에 해당되는 항목으로 안분되지 않는 자산, 매입, 매출, 비용 등 공통 항목</t>
    <phoneticPr fontId="3" type="noConversion"/>
  </si>
  <si>
    <t>MODULE 그룹 내에서, 2개 이상의 소그룹에 해당되는 항목으로 안분되지 않는 자산, 매입, 매출, 비용 등 공통 항목</t>
    <phoneticPr fontId="3" type="noConversion"/>
  </si>
  <si>
    <t>세탁기 그룹 내에서, 2개 이상의 소그룹에 해당되는 항목으로 안분되지 않는 자산, 매입, 매출, 비용 등 공통 항목</t>
    <phoneticPr fontId="3" type="noConversion"/>
  </si>
  <si>
    <t>전기자전거 MOTOR 그룹 내에서, 2개 이상의 소그룹에 해당되는 항목으로 안분되지 않는 자산, 매입, 매출, 비용 등 공통 항목</t>
    <phoneticPr fontId="3" type="noConversion"/>
  </si>
  <si>
    <t>로보트 MOTOR 그룹 내에서, 2개 이상의 소그룹에 해당되는 항목으로 안분되지 않는 자산, 매입, 매출, 비용 등 공통 항목</t>
    <phoneticPr fontId="3" type="noConversion"/>
  </si>
  <si>
    <t>ACTUATOR 그룹 내에서, 2개 이상의 소그룹에 해당되는 항목으로 안분되지 않는 자산, 매입, 매출, 비용 등 공통 항목</t>
    <phoneticPr fontId="3" type="noConversion"/>
  </si>
  <si>
    <t>Motor의 영업활동 목적으로 발생하는 항목</t>
  </si>
  <si>
    <t>Motor 내에 해당하는 과제 항목</t>
  </si>
  <si>
    <t>Motor 내에 내부거래 판매 항목 (EX. Motor 팀이 ANT팀에 판매)</t>
    <phoneticPr fontId="3" type="noConversion"/>
  </si>
  <si>
    <t>Motor 내에 해당하는 특허  항목</t>
  </si>
  <si>
    <t>Motor 항목이나 특정 그룹, 소그룹에 해당하지 않는 자산, 매입, 매출, 비용 등 기타 항목</t>
  </si>
  <si>
    <t>기타 내에서, 2개 이상의 소그룹에 해당되는 항목으로, 안분되지 않는 기타 자산, 매입, 매출, 비용 항목</t>
    <phoneticPr fontId="3" type="noConversion"/>
  </si>
  <si>
    <t>기타 내에서, 아모에스넷에 해당되는 자산, 매입, 매출, 비용 항목</t>
    <phoneticPr fontId="3" type="noConversion"/>
  </si>
  <si>
    <t>기타 내에서, 아모셀에 해당되는 자산, 매입, 매출, 비용 항목</t>
    <phoneticPr fontId="3" type="noConversion"/>
  </si>
  <si>
    <t>기타 내에서, 아모센스에 해당되는 자산, 매입, 매출, 비용 항목</t>
    <phoneticPr fontId="3" type="noConversion"/>
  </si>
  <si>
    <t>기타 내에서, 아모그린텍에 해당되는 자산, 매입, 매출, 비용 항목</t>
    <phoneticPr fontId="3" type="noConversion"/>
  </si>
  <si>
    <t>기타 내에서, 아모라이프사이언스에 해당되는 자산, 매입, 매출, 비용 항목</t>
    <phoneticPr fontId="3" type="noConversion"/>
  </si>
  <si>
    <t>기타 내에서, 에이엠오, 유유에 해당되는 자산, 매입, 매출, 비용 항목</t>
    <phoneticPr fontId="3" type="noConversion"/>
  </si>
  <si>
    <t>기타 내에서, 기타 항목의 영업활동 목적으로 발생하는 항목</t>
    <phoneticPr fontId="3" type="noConversion"/>
  </si>
  <si>
    <t>기타 내에서, 기타 항목에 해당하는 과제 항목</t>
    <phoneticPr fontId="3" type="noConversion"/>
  </si>
  <si>
    <t>기타 내에서, 기타 항목에 내부거래 판매 항목</t>
    <phoneticPr fontId="3" type="noConversion"/>
  </si>
  <si>
    <t>기타 내에서, 기타 항목에 해당하는 특허  항목</t>
    <phoneticPr fontId="3" type="noConversion"/>
  </si>
  <si>
    <t>기타 내에서, 기타 항목이나  특정 그룹, 소그룹에 해당하지 않는 자산, 매입, 매출, 비용 등 기타 항목</t>
    <phoneticPr fontId="3" type="noConversion"/>
  </si>
  <si>
    <t>자금팀 집계용</t>
  </si>
  <si>
    <t>그룹, 소그룹</t>
    <phoneticPr fontId="3" type="noConversion"/>
  </si>
  <si>
    <t>전자생산기술 부서의 자체 업무 비용만 해당 (EX. 출장비, 식대, 사무용품, 교육비 등)</t>
    <phoneticPr fontId="3" type="noConversion"/>
  </si>
  <si>
    <t>전자생산기술 부서의 자체 업무 비용만 해당 (EX. 출장비, 식대, 사무용품, 교육비 등)</t>
  </si>
  <si>
    <t>T-E-83</t>
    <phoneticPr fontId="2" type="noConversion"/>
  </si>
  <si>
    <t>T-M-84</t>
    <phoneticPr fontId="2" type="noConversion"/>
  </si>
  <si>
    <t>T-M-83</t>
    <phoneticPr fontId="2" type="noConversion"/>
  </si>
  <si>
    <t>T-A-84</t>
    <phoneticPr fontId="2" type="noConversion"/>
  </si>
  <si>
    <t>T-A-83</t>
    <phoneticPr fontId="2" type="noConversion"/>
  </si>
  <si>
    <t>EMC 개발부문</t>
    <phoneticPr fontId="2" type="noConversion"/>
  </si>
  <si>
    <t>ANT 개발부문</t>
    <phoneticPr fontId="2" type="noConversion"/>
  </si>
  <si>
    <t>Motor 개발부문</t>
    <phoneticPr fontId="2" type="noConversion"/>
  </si>
  <si>
    <t>E83</t>
  </si>
  <si>
    <t>A83</t>
  </si>
  <si>
    <t>M83</t>
  </si>
  <si>
    <t>개발부문</t>
  </si>
  <si>
    <t>개발부서의 자체 업무 비용만 해당 (EX. 설비, 원부자재, 저장품, 출장비, 식대, 사무용품, 교육비 등)</t>
  </si>
  <si>
    <t>개발부서의 자체 업무 비용만 해당 (EX. 설비, 원부자재, 저장품, 출장비, 식대, 사무용품, 교육비 등)</t>
    <phoneticPr fontId="3" type="noConversion"/>
  </si>
  <si>
    <t>EMC 개발 부서의 자체 업무 비용만 해당 (EX. 설비, 원부자재, 저장품, 출장비, 식대, 사무용품, 교육비 등)</t>
  </si>
  <si>
    <t>EMC 개발 부서의 자체 업무 비용만 해당 (EX. 설비, 원부자재, 저장품, 출장비, 식대, 사무용품, 교육비 등)</t>
    <phoneticPr fontId="3" type="noConversion"/>
  </si>
  <si>
    <t>ANT 개발 부서의 자체 업무 비용만 해당 (EX. 설비, 원부자재, 저장품, 출장비, 식대, 사무용품, 교육비 등)</t>
  </si>
  <si>
    <t>ANT 개발 부서의 자체 업무 비용만 해당 (EX. 설비, 원부자재, 저장품, 출장비, 식대, 사무용품, 교육비 등)</t>
    <phoneticPr fontId="3" type="noConversion"/>
  </si>
  <si>
    <t>MOTOR 개발 부서의 자체 업무 비용만 해당 (EX. 설비, 원부자재, 저장품, 출장비, 식대, 사무용품, 교육비 등)</t>
  </si>
  <si>
    <t>아모텍 전체에 해당되는 자산, 매입, 매출, 비용 등 공통 항목</t>
  </si>
  <si>
    <t>남동 사업장 전체에 해당되는 자산, 매입, 매출, 비용 등 공통 항목 (EX. EMC팀과 ANT팀이 함께 사용)</t>
  </si>
  <si>
    <t>포승 사업장 전체에 해당되는 자산, 매입, 매출, 비용 등 공통 항목 (EX. EMC팀과 MOT팀이 함께 사용)</t>
  </si>
  <si>
    <t>서울 사무소 전체에 해당되는 자산, 매입, 매출, 비용 등 공통 항목 (EX. 기획그룹과 영업관리 그룹이 함께 사용)</t>
  </si>
  <si>
    <t xml:space="preserve"> 총무부 자체 비용으로 각 사업장에 공통된 항목으로 안분이 불가한 항목,
 2개 이상 사업장 비용으로 안분이 불가한 항목</t>
  </si>
  <si>
    <t>전사적 영업 활동을 하는 직원의  자체 업무 비용만 해당 (EX. 출장비, 식대, 사무용품비, 교육비등)</t>
  </si>
  <si>
    <t>2개 이상의 팀에 해당되는 과제 항목으로  안분이 불가한 항목 (EX. ANT팀과 MOT팀이 공통으로 해당되는 과제)</t>
  </si>
  <si>
    <t>2개 이상의 팀간에 상품 내부거래 판매로 안분이 불가한 항목 (EX. ANT팀과 MOT팀이 공통으로 해당되는 상품)</t>
  </si>
  <si>
    <t>2개 이상의 팀에 해당되는 특허 항목으로 안분이 불가한 항목 (EX. ANT팀과 MOT팀이 공통으로 해당되는 특허)</t>
  </si>
  <si>
    <t>제조기술</t>
  </si>
  <si>
    <t>생산기술</t>
  </si>
  <si>
    <t>생산관리</t>
  </si>
  <si>
    <t>인사교육</t>
  </si>
  <si>
    <t>기획</t>
  </si>
  <si>
    <t>영업관리</t>
  </si>
  <si>
    <t>영업</t>
  </si>
  <si>
    <t>정부과제</t>
  </si>
  <si>
    <t>상품</t>
  </si>
  <si>
    <t>특허</t>
  </si>
  <si>
    <t>CMF</t>
    <phoneticPr fontId="2" type="noConversion"/>
  </si>
  <si>
    <t>Varistor</t>
    <phoneticPr fontId="2" type="noConversion"/>
  </si>
  <si>
    <t>T-01-01-00</t>
    <phoneticPr fontId="2" type="noConversion"/>
  </si>
  <si>
    <t>CHIP 부품</t>
    <phoneticPr fontId="3" type="noConversion"/>
  </si>
  <si>
    <t>팀-그룹 설정 변동 내역</t>
    <phoneticPr fontId="2" type="noConversion"/>
  </si>
  <si>
    <t>천안 총무</t>
  </si>
  <si>
    <t>T-N-85</t>
    <phoneticPr fontId="2" type="noConversion"/>
  </si>
  <si>
    <t>T-C-85</t>
  </si>
  <si>
    <t>T-T-85</t>
  </si>
  <si>
    <t>T-H-85</t>
  </si>
  <si>
    <t>전사생산기술</t>
    <phoneticPr fontId="2" type="noConversion"/>
  </si>
  <si>
    <t>남동 제조</t>
  </si>
  <si>
    <t>포승 제조</t>
  </si>
  <si>
    <t>천안 제조</t>
  </si>
  <si>
    <t>통진 제조</t>
  </si>
  <si>
    <t>하성 제조</t>
  </si>
  <si>
    <t>총무</t>
    <phoneticPr fontId="2" type="noConversion"/>
  </si>
  <si>
    <t>서울 총무</t>
  </si>
  <si>
    <t>지역</t>
    <phoneticPr fontId="3" type="noConversion"/>
  </si>
  <si>
    <t>부서</t>
    <phoneticPr fontId="3" type="noConversion"/>
  </si>
  <si>
    <t>자산구분</t>
    <phoneticPr fontId="3" type="noConversion"/>
  </si>
  <si>
    <t>내역</t>
    <phoneticPr fontId="3" type="noConversion"/>
  </si>
  <si>
    <t>C</t>
    <phoneticPr fontId="3" type="noConversion"/>
  </si>
  <si>
    <t>천안</t>
  </si>
  <si>
    <t>A</t>
    <phoneticPr fontId="3" type="noConversion"/>
  </si>
  <si>
    <t>자재</t>
    <phoneticPr fontId="3" type="noConversion"/>
  </si>
  <si>
    <t>V</t>
    <phoneticPr fontId="3" type="noConversion"/>
  </si>
  <si>
    <t>퇴강</t>
    <phoneticPr fontId="3" type="noConversion"/>
  </si>
  <si>
    <t>H</t>
    <phoneticPr fontId="3" type="noConversion"/>
  </si>
  <si>
    <t>하성</t>
  </si>
  <si>
    <t>B</t>
    <phoneticPr fontId="3" type="noConversion"/>
  </si>
  <si>
    <t>재공</t>
    <phoneticPr fontId="3" type="noConversion"/>
  </si>
  <si>
    <t>W</t>
    <phoneticPr fontId="3" type="noConversion"/>
  </si>
  <si>
    <t>출자</t>
    <phoneticPr fontId="3" type="noConversion"/>
  </si>
  <si>
    <t>K</t>
    <phoneticPr fontId="3" type="noConversion"/>
  </si>
  <si>
    <t>고촌</t>
  </si>
  <si>
    <t>제품</t>
    <phoneticPr fontId="3" type="noConversion"/>
  </si>
  <si>
    <t>X</t>
    <phoneticPr fontId="3" type="noConversion"/>
  </si>
  <si>
    <t>매입</t>
    <phoneticPr fontId="3" type="noConversion"/>
  </si>
  <si>
    <t>철원</t>
  </si>
  <si>
    <t>D</t>
    <phoneticPr fontId="3" type="noConversion"/>
  </si>
  <si>
    <t>설비</t>
    <phoneticPr fontId="3" type="noConversion"/>
  </si>
  <si>
    <t>Y</t>
    <phoneticPr fontId="3" type="noConversion"/>
  </si>
  <si>
    <t>매각</t>
    <phoneticPr fontId="3" type="noConversion"/>
  </si>
  <si>
    <t>T</t>
    <phoneticPr fontId="3" type="noConversion"/>
  </si>
  <si>
    <t>통진</t>
  </si>
  <si>
    <t>E</t>
    <phoneticPr fontId="3" type="noConversion"/>
  </si>
  <si>
    <t>금형</t>
    <phoneticPr fontId="3" type="noConversion"/>
  </si>
  <si>
    <t>Z</t>
    <phoneticPr fontId="3" type="noConversion"/>
  </si>
  <si>
    <t>폐기</t>
    <phoneticPr fontId="3" type="noConversion"/>
  </si>
  <si>
    <t>S</t>
    <phoneticPr fontId="3" type="noConversion"/>
  </si>
  <si>
    <t>산동</t>
  </si>
  <si>
    <t>F</t>
    <phoneticPr fontId="3" type="noConversion"/>
  </si>
  <si>
    <t>공구</t>
    <phoneticPr fontId="3" type="noConversion"/>
  </si>
  <si>
    <t>아모비나</t>
  </si>
  <si>
    <t>G</t>
    <phoneticPr fontId="3" type="noConversion"/>
  </si>
  <si>
    <t>차량운반구</t>
    <phoneticPr fontId="3" type="noConversion"/>
  </si>
  <si>
    <t>전산</t>
    <phoneticPr fontId="3" type="noConversion"/>
  </si>
  <si>
    <t>비품</t>
    <phoneticPr fontId="3" type="noConversion"/>
  </si>
  <si>
    <t>총무</t>
    <phoneticPr fontId="3" type="noConversion"/>
  </si>
  <si>
    <t>I</t>
    <phoneticPr fontId="3" type="noConversion"/>
  </si>
  <si>
    <t>시설장치</t>
    <phoneticPr fontId="3" type="noConversion"/>
  </si>
  <si>
    <t>회계</t>
    <phoneticPr fontId="3" type="noConversion"/>
  </si>
  <si>
    <t>J</t>
    <phoneticPr fontId="3" type="noConversion"/>
  </si>
  <si>
    <t>소프트웨어</t>
    <phoneticPr fontId="3" type="noConversion"/>
  </si>
  <si>
    <t xml:space="preserve">  ( 제조비용 발생부서 )</t>
    <phoneticPr fontId="3" type="noConversion"/>
  </si>
  <si>
    <t>기타</t>
    <phoneticPr fontId="3" type="noConversion"/>
  </si>
  <si>
    <t xml:space="preserve">  자산구분 : 회사 +팀 +그룹+소그룹+품의부서+자산구분 + 내역</t>
    <phoneticPr fontId="3" type="noConversion"/>
  </si>
  <si>
    <t xml:space="preserve">     T-00-01-01-86-D-X</t>
    <phoneticPr fontId="3" type="noConversion"/>
  </si>
  <si>
    <t xml:space="preserve">       ( 그룹(소그룹) 설비구입 )</t>
    <phoneticPr fontId="3" type="noConversion"/>
  </si>
  <si>
    <t xml:space="preserve">     G-00-01-01-86-D-X</t>
    <phoneticPr fontId="3" type="noConversion"/>
  </si>
  <si>
    <t xml:space="preserve">     S-00-01-01-86-D-X</t>
    <phoneticPr fontId="3" type="noConversion"/>
  </si>
  <si>
    <t xml:space="preserve">   → 소그룹 구분이 안되면 소그룹 공통(00)으로 표기</t>
    <phoneticPr fontId="3" type="noConversion"/>
  </si>
  <si>
    <t xml:space="preserve">  제조비용 구분 : 직접비용 / 공통비용으로 구분 해서 작성</t>
    <phoneticPr fontId="3" type="noConversion"/>
  </si>
  <si>
    <t xml:space="preserve">  ※ 지역코드</t>
    <phoneticPr fontId="3" type="noConversion"/>
  </si>
  <si>
    <t xml:space="preserve">     1. 남동공장 : N</t>
    <phoneticPr fontId="3" type="noConversion"/>
  </si>
  <si>
    <t xml:space="preserve">     2. 포승공장 : P</t>
    <phoneticPr fontId="3" type="noConversion"/>
  </si>
  <si>
    <t xml:space="preserve">     3. 천안공장 : C</t>
    <phoneticPr fontId="3" type="noConversion"/>
  </si>
  <si>
    <t xml:space="preserve">     4. 통진공장 : T</t>
    <phoneticPr fontId="3" type="noConversion"/>
  </si>
  <si>
    <t xml:space="preserve">     5. 하성공장 : H</t>
    <phoneticPr fontId="3" type="noConversion"/>
  </si>
  <si>
    <t xml:space="preserve">     6. 철원공장 : W</t>
    <phoneticPr fontId="3" type="noConversion"/>
  </si>
  <si>
    <t>전사생산기술</t>
  </si>
  <si>
    <t>전사생산기술</t>
    <phoneticPr fontId="2" type="noConversion"/>
  </si>
  <si>
    <t>제조</t>
  </si>
  <si>
    <t>제조</t>
    <phoneticPr fontId="2" type="noConversion"/>
  </si>
  <si>
    <t>품질경영</t>
  </si>
  <si>
    <t>품질경영</t>
    <phoneticPr fontId="3" type="noConversion"/>
  </si>
  <si>
    <t xml:space="preserve">   1. 직접비용의 경우 : 기존 Code 사용 + 85 (제조비용)</t>
    <phoneticPr fontId="3" type="noConversion"/>
  </si>
  <si>
    <t xml:space="preserve">       T - 01 - 01 - 01 - 85 (제조비용)</t>
    <phoneticPr fontId="3" type="noConversion"/>
  </si>
  <si>
    <t xml:space="preserve">       G - 01 - 01 - 01 - 85 (제조비용)</t>
    <phoneticPr fontId="3" type="noConversion"/>
  </si>
  <si>
    <t xml:space="preserve">       S - 01 - 01 - 01 - 85 (제조비용)</t>
    <phoneticPr fontId="3" type="noConversion"/>
  </si>
  <si>
    <t>0090</t>
    <phoneticPr fontId="2" type="noConversion"/>
  </si>
  <si>
    <t>N85</t>
    <phoneticPr fontId="2" type="noConversion"/>
  </si>
  <si>
    <t>P85</t>
    <phoneticPr fontId="2" type="noConversion"/>
  </si>
  <si>
    <t>C85</t>
    <phoneticPr fontId="2" type="noConversion"/>
  </si>
  <si>
    <t>T85</t>
    <phoneticPr fontId="2" type="noConversion"/>
  </si>
  <si>
    <t>H85</t>
    <phoneticPr fontId="2" type="noConversion"/>
  </si>
  <si>
    <t>포승 사업장 전체에 해당되는 자산, 매입, 매출, 비용 등 공통 항목 (EX. EMC팀과 MOT팀이 함께 사용)</t>
    <phoneticPr fontId="3" type="noConversion"/>
  </si>
  <si>
    <t xml:space="preserve">        T - E - 85 (제조비용)</t>
    <phoneticPr fontId="3" type="noConversion"/>
  </si>
  <si>
    <t xml:space="preserve">     (2) 팀 구분이 불가능한 경우 : 회사코드 + 지역코드 + 85 (제조비용)</t>
    <phoneticPr fontId="3" type="noConversion"/>
  </si>
  <si>
    <t xml:space="preserve">        T - N - 85 (제조비용)</t>
    <phoneticPr fontId="3" type="noConversion"/>
  </si>
  <si>
    <t xml:space="preserve">   2. 공통비용의 경우</t>
    <phoneticPr fontId="3" type="noConversion"/>
  </si>
  <si>
    <t xml:space="preserve">     (1) 팀 구분이 가능한 경우 : 기존 공통그룹코드 + 85 (제조비용)</t>
    <phoneticPr fontId="3" type="noConversion"/>
  </si>
  <si>
    <t>T-E-85</t>
    <phoneticPr fontId="2" type="noConversion"/>
  </si>
  <si>
    <t>T-E-87</t>
    <phoneticPr fontId="2" type="noConversion"/>
  </si>
  <si>
    <t>T-05-00</t>
    <phoneticPr fontId="2" type="noConversion"/>
  </si>
  <si>
    <t>T-P-85</t>
    <phoneticPr fontId="2" type="noConversion"/>
  </si>
  <si>
    <t>T-A-85</t>
    <phoneticPr fontId="2" type="noConversion"/>
  </si>
  <si>
    <t xml:space="preserve"> N</t>
  </si>
  <si>
    <t xml:space="preserve"> P</t>
  </si>
  <si>
    <t xml:space="preserve"> C</t>
  </si>
  <si>
    <t xml:space="preserve"> T</t>
  </si>
  <si>
    <t xml:space="preserve"> H</t>
  </si>
  <si>
    <t>과제</t>
    <phoneticPr fontId="3" type="noConversion"/>
  </si>
  <si>
    <t>지역 코드</t>
    <phoneticPr fontId="3" type="noConversion"/>
  </si>
  <si>
    <t>자산구분 코드</t>
    <phoneticPr fontId="3" type="noConversion"/>
  </si>
  <si>
    <t>내역 코드</t>
    <phoneticPr fontId="3" type="noConversion"/>
  </si>
  <si>
    <t xml:space="preserve">남동공장 </t>
    <phoneticPr fontId="3" type="noConversion"/>
  </si>
  <si>
    <t xml:space="preserve">포승공장 </t>
    <phoneticPr fontId="3" type="noConversion"/>
  </si>
  <si>
    <t xml:space="preserve">천안공장 </t>
    <phoneticPr fontId="3" type="noConversion"/>
  </si>
  <si>
    <t xml:space="preserve">통진공장 </t>
    <phoneticPr fontId="3" type="noConversion"/>
  </si>
  <si>
    <t xml:space="preserve">하성공장 </t>
    <phoneticPr fontId="3" type="noConversion"/>
  </si>
  <si>
    <t xml:space="preserve">  II. 자산 구분</t>
    <phoneticPr fontId="3" type="noConversion"/>
  </si>
  <si>
    <t>T-E-94</t>
    <phoneticPr fontId="2" type="noConversion"/>
  </si>
  <si>
    <t>EMC 공통 영업관리</t>
    <phoneticPr fontId="2" type="noConversion"/>
  </si>
  <si>
    <t>T-01-94</t>
    <phoneticPr fontId="2" type="noConversion"/>
  </si>
  <si>
    <t>CHIP 부품 영업관리</t>
    <phoneticPr fontId="2" type="noConversion"/>
  </si>
  <si>
    <t>T-02-94</t>
    <phoneticPr fontId="2" type="noConversion"/>
  </si>
  <si>
    <t>PME MLCC 영업</t>
    <phoneticPr fontId="2" type="noConversion"/>
  </si>
  <si>
    <t>PME MLCC 영업관리</t>
    <phoneticPr fontId="2" type="noConversion"/>
  </si>
  <si>
    <t>T-03-94</t>
    <phoneticPr fontId="2" type="noConversion"/>
  </si>
  <si>
    <t>BME MLCC 영업관리</t>
    <phoneticPr fontId="2" type="noConversion"/>
  </si>
  <si>
    <t>T-04-94</t>
    <phoneticPr fontId="2" type="noConversion"/>
  </si>
  <si>
    <t>세라믹 소재 영업관리</t>
    <phoneticPr fontId="2" type="noConversion"/>
  </si>
  <si>
    <t>T-05-94</t>
    <phoneticPr fontId="2" type="noConversion"/>
  </si>
  <si>
    <t>ANT 영업관리</t>
    <phoneticPr fontId="2" type="noConversion"/>
  </si>
  <si>
    <t>T-06-94</t>
    <phoneticPr fontId="2" type="noConversion"/>
  </si>
  <si>
    <t>Motor 영업관리</t>
    <phoneticPr fontId="2" type="noConversion"/>
  </si>
  <si>
    <t>E94</t>
    <phoneticPr fontId="2" type="noConversion"/>
  </si>
  <si>
    <t>0194</t>
  </si>
  <si>
    <t>0294</t>
  </si>
  <si>
    <t>0394</t>
  </si>
  <si>
    <t>0494</t>
  </si>
  <si>
    <t>0594</t>
  </si>
  <si>
    <t>0694</t>
  </si>
  <si>
    <t xml:space="preserve"> 총무부 자체 비용으로 각 사업장에 공통된 항목으로 안분이 불가한 항목,
 2개 이상 사업장 비용으로 안분이 불가한 항목</t>
    <phoneticPr fontId="3" type="noConversion"/>
  </si>
  <si>
    <t>CHIP 부품의 영업활동 목적으로 발생하는 항목</t>
  </si>
  <si>
    <t>CHIP 부품 내에 해당하는 특허  항목</t>
  </si>
  <si>
    <t>CHIP 부품 내에 해당하는 특허  항목</t>
    <phoneticPr fontId="3" type="noConversion"/>
  </si>
  <si>
    <t>CHIP 부품의 영업관리 활동 목적으로 발생하는 항목</t>
  </si>
  <si>
    <t>CHIP 부품의 영업관리 활동 목적으로 발생하는 항목</t>
    <phoneticPr fontId="3" type="noConversion"/>
  </si>
  <si>
    <t>PME MLCC의 영업관리 활동 목적으로 발생하는 항목</t>
  </si>
  <si>
    <t>PME MLCC의 영업관리 활동 목적으로 발생하는 항목</t>
    <phoneticPr fontId="3" type="noConversion"/>
  </si>
  <si>
    <t>BME MLCC의 영업관리 활동 목적으로 발생하는 항목</t>
  </si>
  <si>
    <t>BME MLCC의 영업관리 활동 목적으로 발생하는 항목</t>
    <phoneticPr fontId="3" type="noConversion"/>
  </si>
  <si>
    <t>세라믹 소재의 영업관리 활동 목적으로 발생하는 항목</t>
  </si>
  <si>
    <t>세라믹 소재의 영업관리 활동 목적으로 발생하는 항목</t>
    <phoneticPr fontId="3" type="noConversion"/>
  </si>
  <si>
    <t>ANT의 영업관리 활동 목적으로 발생하는 항목</t>
  </si>
  <si>
    <t>ANT의 영업관리 활동 목적으로 발생하는 항목</t>
    <phoneticPr fontId="3" type="noConversion"/>
  </si>
  <si>
    <t>Motor의 영업관리 활동 목적으로 발생하는 항목</t>
  </si>
  <si>
    <t>Motor의 영업관리 활동 목적으로 발생하는 항목</t>
    <phoneticPr fontId="3" type="noConversion"/>
  </si>
  <si>
    <t>전체 EMC 내에서, 2개 이상의 팀에 해당되는 항목으로 안분되지 않는 자산, 매입, 매출, 비용 등 공통 항목</t>
  </si>
  <si>
    <t>과제항목으로 전체 EMC 내에서, 2개 이상의 팀이 복합적으로 연결된 과제(EX. CHIP 부품과 PME MLCC가 연결된 과제)</t>
  </si>
  <si>
    <t>EMC 내에서 2개 이상의 팀간에 상품 내부거래 판매로 안분이 불가한 항목
 ( EX.CHIP 부품팀과 PME MLCC팀에 공통으로 해당 아이템 판매)</t>
  </si>
  <si>
    <t>전체 EMC 내에서, 2개 이상의 팀이 팀에 해당되는 특허 항목 등 (CHIP부품과 세라믹소재가 연결된 특허)</t>
  </si>
  <si>
    <t>CMF 그룹 내에서, 2개 이상의 소그룹에 해당되는 항목으로 안분되지 않는 자산, 매입, 매출, 비용 등 공통 항목</t>
  </si>
  <si>
    <t>FERRITE 소결 SHEET 그룹 내에서, 2개 이상의 소그룹에 해당되는 항목으로 안분되지 않는 자산, 매입, 매출, 비용 등 공통 항목</t>
  </si>
  <si>
    <t>무선충전용 NiZn FERRITE (BULK) 그룹 내에서, 2개 이상의 소그룹에 해당되는 항목으로 안분되지 않는 자산, 매입, 매출, 비용 등 공통 항목</t>
  </si>
  <si>
    <t>CHIP 부품 내에 해당하는 과제 항목</t>
  </si>
  <si>
    <t>CHIP 부품 내에 내부거래 판매 항목 (EX. CHIP 부품 팀이 ANT팀에 판매)</t>
  </si>
  <si>
    <t>CHIP 부품 항목이나 특정 그룹, 소그룹에 해당하지 않는 자산, 매입, 매출, 비용 등 기타 항목</t>
  </si>
  <si>
    <t>PME MLCC 팀 내에서, 2개 이상의 그룹에 해당되는 항목으로 안분되지 않는 자산, 매입, 매출, 비용 등 공통 항목</t>
  </si>
  <si>
    <t>감전소자 그룹 내에서, 2개 이상의 소그룹에 해당되는 항목으로 안분되지 않는 자산, 매입, 매출, 비용 등 공통 항목</t>
  </si>
  <si>
    <t>PME MLCC 내에 내부거래 판매 항목 (EX. PME MLCC 팀이 ANT팀에 판매)</t>
  </si>
  <si>
    <t>BME MLCC 팀 내에서, 2개 이상의 그룹에 해당되는 항목으로 안분되지 않는 자산, 매입, 매출, 비용 등 공통 항목</t>
  </si>
  <si>
    <t>Ni COG 그룹 내에서, 2개 이상의 소그룹에 해당되는 항목으로 안분되지 않는 자산, 매입, 매출, 비용 등 공통 항목</t>
  </si>
  <si>
    <t>Cu COG 그룹 내에서, 2개 이상의 소그룹에 해당되는 항목으로 안분되지 않는 자산, 매입, 매출, 비용 등 공통 항목</t>
  </si>
  <si>
    <t>X5R 그룹 내에서, 2개 이상의 소그룹에 해당되는 항목으로 안분되지 않는 자산, 매입, 매출, 비용 등 공통 항목</t>
  </si>
  <si>
    <t>X7R 그룹 내에서, 2개 이상의 소그룹에 해당되는 항목으로 안분되지 않는 자산, 매입, 매출, 비용 등 공통 항목</t>
  </si>
  <si>
    <t>세라믹 소재 팀 내에서, 2개 이상의 그룹에 해당되는 항목으로 안분되지 않는 자산, 매입, 매출, 비용 등 공통 항목</t>
  </si>
  <si>
    <t>ANTENNA 팀 내에서, 2개 이상의 그룹에 해당되는 항목으로 안분되지 않는 자산, 매입, 매출, 비용 등 공통 항목</t>
  </si>
  <si>
    <t>Patch ANT 그룹 내에서, 2개 이상의 소그룹에 해당되는 항목으로 안분되지 않는 자산, 매입, 매출, 비용 등 공통 항목</t>
  </si>
  <si>
    <t>DCA ANT 그룹 내에서, 2개 이상의 소그룹에 해당되는 항목으로 안분되지 않는 자산, 매입, 매출, 비용 등 공통 항목</t>
  </si>
  <si>
    <t>MCA ANT 그룹 내에서, 2개 이상의 소그룹에 해당되는 항목으로 안분되지 않는 자산, 매입, 매출, 비용 등 공통 항목</t>
  </si>
  <si>
    <t>NCA ANT 그룹 내에서, 2개 이상의 소그룹에 해당되는 항목으로 안분되지 않는 자산, 매입, 매출, 비용 등 공통 항목</t>
  </si>
  <si>
    <t>NFC SINGLE ANT 그룹 내에서, 2개 이상의 소그룹에 해당되는 항목으로 안분되지 않는 자산, 매입, 매출, 비용 등 공통 항목</t>
  </si>
  <si>
    <t>NFC COMBO ANT 그룹 내에서, 2개 이상의 소그룹에 해당되는 항목으로 안분되지 않는 자산, 매입, 매출, 비용 등 공통 항목</t>
  </si>
  <si>
    <t>ANT 내에 내부거래 판매 항목 (EX. ANT 팀이 MOTOR팀에 판매)</t>
  </si>
  <si>
    <t>MOTOR 팀 내에서, 2개 이상의 그룹에 해당되는 항목으로 안분되지 않는 자산, 매입, 매출, 비용 등 공통 항목</t>
  </si>
  <si>
    <t>BLOWER 그룹 내에서, 2개 이상의 소그룹에 해당되는 항목으로 안분되지 않는 자산, 매입, 매출, 비용 등 공통 항목</t>
  </si>
  <si>
    <t>MODULE 그룹 내에서, 2개 이상의 소그룹에 해당되는 항목으로 안분되지 않는 자산, 매입, 매출, 비용 등 공통 항목</t>
  </si>
  <si>
    <t>세탁기 그룹 내에서, 2개 이상의 소그룹에 해당되는 항목으로 안분되지 않는 자산, 매입, 매출, 비용 등 공통 항목</t>
  </si>
  <si>
    <t>전기자전거 MOTOR 그룹 내에서, 2개 이상의 소그룹에 해당되는 항목으로 안분되지 않는 자산, 매입, 매출, 비용 등 공통 항목</t>
  </si>
  <si>
    <t>로보트 MOTOR 그룹 내에서, 2개 이상의 소그룹에 해당되는 항목으로 안분되지 않는 자산, 매입, 매출, 비용 등 공통 항목</t>
  </si>
  <si>
    <t>ACTUATOR 그룹 내에서, 2개 이상의 소그룹에 해당되는 항목으로 안분되지 않는 자산, 매입, 매출, 비용 등 공통 항목</t>
  </si>
  <si>
    <t>Motor 내에 내부거래 판매 항목 (EX. Motor 팀이 ANT팀에 판매)</t>
  </si>
  <si>
    <t>기타 내에서, 2개 이상의 소그룹에 해당되는 항목으로, 안분되지 않는 기타 자산, 매입, 매출, 비용 항목</t>
  </si>
  <si>
    <t>기타 내에서, 아모에스넷에 해당되는 자산, 매입, 매출, 비용 항목</t>
  </si>
  <si>
    <t>기타 내에서, 아모셀에 해당되는 자산, 매입, 매출, 비용 항목</t>
  </si>
  <si>
    <t>기타 내에서, 아모센스에 해당되는 자산, 매입, 매출, 비용 항목</t>
  </si>
  <si>
    <t>기타 내에서, 아모그린텍에 해당되는 자산, 매입, 매출, 비용 항목</t>
  </si>
  <si>
    <t>기타 내에서, 아모라이프사이언스에 해당되는 자산, 매입, 매출, 비용 항목</t>
  </si>
  <si>
    <t>기타 내에서, 에이엠오, 유유에 해당되는 자산, 매입, 매출, 비용 항목</t>
  </si>
  <si>
    <t>기타 내에서, 기타 항목의 영업활동 목적으로 발생하는 항목</t>
  </si>
  <si>
    <t>기타 내에서, 기타 항목에 해당하는 과제 항목</t>
  </si>
  <si>
    <t>기타 내에서, 기타 항목에 내부거래 판매 항목</t>
  </si>
  <si>
    <t>기타 내에서, 기타 항목에 해당하는 특허  항목</t>
  </si>
  <si>
    <t>기타 내에서, 기타 항목이나  특정 그룹, 소그룹에 해당하지 않는 자산, 매입, 매출, 비용 등 기타 항목</t>
  </si>
  <si>
    <t>MOTOR 제조기술 부서의 자체 업무 비용만 해당 (EX. 출장비, 식대, 사무용품비, 교육비등)</t>
    <phoneticPr fontId="3" type="noConversion"/>
  </si>
  <si>
    <t>EMC 제조기술 부서의 자체 업무 비용만 해당 (EX. 출장비, 식대, 사무용품비, 교육비등)</t>
    <phoneticPr fontId="3" type="noConversion"/>
  </si>
  <si>
    <t>ANT 제조기술 부서의 자체 업무 비용만 해당 (EX. 출장비, 식대, 사무용품비, 교육비등)</t>
    <phoneticPr fontId="3" type="noConversion"/>
  </si>
  <si>
    <t>MOTOR 개발 부서의 자체 업무 비용만 해당 (EX. 설비, 원부자재, 저장품, 출장비, 식대, 사무용품, 교육비 등)</t>
    <phoneticPr fontId="3" type="noConversion"/>
  </si>
  <si>
    <t>T-99-94</t>
    <phoneticPr fontId="2" type="noConversion"/>
  </si>
  <si>
    <t>기타 영업관리</t>
    <phoneticPr fontId="2" type="noConversion"/>
  </si>
  <si>
    <t>9994</t>
  </si>
  <si>
    <t>기타 내에서, 기타 항목의 영업관리 활동 목적으로 발생하는 항목</t>
  </si>
  <si>
    <t>기타 내에서, 기타 항목의 영업관리 활동 목적으로 발생하는 항목</t>
    <phoneticPr fontId="3" type="noConversion"/>
  </si>
  <si>
    <t>전체 EMC 내에서, 2개 이상의 팀에 해당되는 영업관리 활동 목적으로 발생하는 항목</t>
  </si>
  <si>
    <t>전체 EMC 내에서, 2개 이상의 팀에 해당되는 영업관리 활동 목적으로 발생하는 항목</t>
    <phoneticPr fontId="3" type="noConversion"/>
  </si>
  <si>
    <t>전체 EMC 내에서, 2개 이상의 팀에 해당되는 영업 활동 목적으로 발생하는 항목</t>
  </si>
  <si>
    <t>전체 EMC 내에서, 2개 이상의 팀에 해당되는 영업 활동 목적으로 발생하는 항목</t>
    <phoneticPr fontId="3" type="noConversion"/>
  </si>
  <si>
    <t>부서 코드 (품의부서)</t>
    <phoneticPr fontId="3" type="noConversion"/>
  </si>
  <si>
    <t>남동 제조기술</t>
  </si>
  <si>
    <t>포승 제조기술</t>
  </si>
  <si>
    <t>천안 제조기술</t>
  </si>
  <si>
    <t>통진 제조기술</t>
  </si>
  <si>
    <t>하성 제조기술</t>
  </si>
  <si>
    <t>남동 생산기술</t>
  </si>
  <si>
    <t>포승 생산기술</t>
  </si>
  <si>
    <t>천안 생산기술</t>
  </si>
  <si>
    <t>통진 생산기술</t>
  </si>
  <si>
    <t>하성 생산기술</t>
  </si>
  <si>
    <t>남동 생산관리</t>
  </si>
  <si>
    <t>포승 생산관리</t>
  </si>
  <si>
    <t>천안 생산관리</t>
  </si>
  <si>
    <t>통진 생산관리</t>
  </si>
  <si>
    <t>하성 생산관리</t>
  </si>
  <si>
    <t>남동 품질경영</t>
  </si>
  <si>
    <t>포승 품질경영</t>
  </si>
  <si>
    <t>천안 품질경영</t>
  </si>
  <si>
    <t>통진 품질경영</t>
  </si>
  <si>
    <t>하성 품질경영</t>
  </si>
  <si>
    <t>원재료</t>
  </si>
  <si>
    <t>저장품</t>
  </si>
  <si>
    <t>재공품</t>
  </si>
  <si>
    <t>반제품</t>
  </si>
  <si>
    <t>제품</t>
  </si>
  <si>
    <t>토지</t>
  </si>
  <si>
    <t>건물</t>
  </si>
  <si>
    <t>구축물</t>
  </si>
  <si>
    <t>기계장치</t>
  </si>
  <si>
    <t>금형과치구</t>
  </si>
  <si>
    <t>공구와기구</t>
  </si>
  <si>
    <t>시설장치</t>
  </si>
  <si>
    <t>집기비품</t>
  </si>
  <si>
    <t>차량운반구</t>
  </si>
  <si>
    <t>T-N-84</t>
  </si>
  <si>
    <t>T-P-84</t>
  </si>
  <si>
    <t>T-C-84</t>
  </si>
  <si>
    <t>T-T-84</t>
  </si>
  <si>
    <t>T-H-84</t>
  </si>
  <si>
    <t>T-N-86</t>
  </si>
  <si>
    <t>T-P-86</t>
  </si>
  <si>
    <t>T-C-86</t>
  </si>
  <si>
    <t>T-T-86</t>
  </si>
  <si>
    <t>T-H-86</t>
  </si>
  <si>
    <t>T-N-87</t>
  </si>
  <si>
    <t>T-P-87</t>
  </si>
  <si>
    <t>T-C-87</t>
  </si>
  <si>
    <t>T-T-87</t>
  </si>
  <si>
    <t>T-H-87</t>
  </si>
  <si>
    <t>T-N-88</t>
  </si>
  <si>
    <t>T-P-88</t>
  </si>
  <si>
    <t>T-C-88</t>
  </si>
  <si>
    <t>T-T-88</t>
  </si>
  <si>
    <t>T-H-88</t>
  </si>
  <si>
    <t>N84</t>
    <phoneticPr fontId="2" type="noConversion"/>
  </si>
  <si>
    <t>N86</t>
  </si>
  <si>
    <t>N87</t>
  </si>
  <si>
    <t>N88</t>
  </si>
  <si>
    <t>P84</t>
    <phoneticPr fontId="2" type="noConversion"/>
  </si>
  <si>
    <t>C84</t>
    <phoneticPr fontId="2" type="noConversion"/>
  </si>
  <si>
    <t>T84</t>
    <phoneticPr fontId="2" type="noConversion"/>
  </si>
  <si>
    <t>H84</t>
    <phoneticPr fontId="2" type="noConversion"/>
  </si>
  <si>
    <t>P86</t>
  </si>
  <si>
    <t>C86</t>
  </si>
  <si>
    <t>T86</t>
  </si>
  <si>
    <t>H86</t>
  </si>
  <si>
    <t>P87</t>
  </si>
  <si>
    <t>C87</t>
  </si>
  <si>
    <t>T87</t>
  </si>
  <si>
    <t>H87</t>
  </si>
  <si>
    <t>P88</t>
  </si>
  <si>
    <t>C88</t>
  </si>
  <si>
    <t>T88</t>
  </si>
  <si>
    <t>H88</t>
  </si>
  <si>
    <t>남동 사업장 전체에 해당되는 제조 부서 공통 비용 항목 (EX. EMC 제조 부서와 ANT 제조 부서가 함께 사용하는 제조비용)</t>
  </si>
  <si>
    <t>남동 사업장 전체에 해당되는 제조 부서 공통 비용 항목 (EX. EMC 제조 부서와 ANT 제조 부서가 함께 사용하는 제조비용)</t>
    <phoneticPr fontId="3" type="noConversion"/>
  </si>
  <si>
    <t>남동 사업장 전체에 해당되는 제조 부서 공통 비용 항목 (EX. EMC 제조 부서와 MOTOR 제조 부서가 함께 사용하는 제조비용)</t>
  </si>
  <si>
    <t>남동 사업장 전체에 해당되는 제조 부서 공통 비용 항목 (EX. EMC 제조 부서와 MOTOR 제조 부서가 함께 사용하는 제조비용)</t>
    <phoneticPr fontId="3" type="noConversion"/>
  </si>
  <si>
    <t>천안 사업장 전체에 해당되는 제조 부서 공통 비용 항목</t>
  </si>
  <si>
    <t>천안 사업장 전체에 해당되는 제조 부서 공통 비용 항목</t>
    <phoneticPr fontId="3" type="noConversion"/>
  </si>
  <si>
    <t>통진 사업장 전체에 해당되는 제조 부서 공통 비용 항목</t>
  </si>
  <si>
    <t>통진 사업장 전체에 해당되는 제조 부서 공통 비용 항목</t>
    <phoneticPr fontId="3" type="noConversion"/>
  </si>
  <si>
    <t>하성 사업장 전체에 해당되는 제조 부서 공통 비용 항목</t>
  </si>
  <si>
    <t>하성 사업장 전체에 해당되는 제조 부서 공통 비용 항목</t>
    <phoneticPr fontId="3" type="noConversion"/>
  </si>
  <si>
    <t>천안 사업장 전체에 해당되는 제조기술 부서 공통 비용 항목</t>
  </si>
  <si>
    <t>천안 사업장 전체에 해당되는 제조기술 부서 공통 비용 항목</t>
    <phoneticPr fontId="3" type="noConversion"/>
  </si>
  <si>
    <t>통진 사업장 전체에 해당되는 제조기술 부서 공통 비용 항목</t>
  </si>
  <si>
    <t>통진 사업장 전체에 해당되는 제조기술 부서 공통 비용 항목</t>
    <phoneticPr fontId="3" type="noConversion"/>
  </si>
  <si>
    <t>하성 사업장 전체에 해당되는 제조기술 부서 공통 비용 항목</t>
  </si>
  <si>
    <t>하성 사업장 전체에 해당되는 제조기술 부서 공통 비용 항목</t>
    <phoneticPr fontId="3" type="noConversion"/>
  </si>
  <si>
    <t>남동 사업장 전체에 해당되는 제조기술 부서 공통 비용 항목 (EX. EMC 제조기술 부서와 ANT 제조기술 부서가 함께 사용하는 제조비용)</t>
  </si>
  <si>
    <t>남동 사업장 전체에 해당되는 제조기술 부서 공통 비용 항목 (EX. EMC 제조기술 부서와 ANT 제조기술 부서가 함께 사용하는 제조비용)</t>
    <phoneticPr fontId="3" type="noConversion"/>
  </si>
  <si>
    <t>남동 사업장 전체에 해당되는 제조기술 부서 공통 비용 항목 (EX. EMC 제조기술 부서와 MOTOR 제조기술 부서가 함께 사용하는 제조비용)</t>
  </si>
  <si>
    <t>남동 사업장 전체에 해당되는 제조기술 부서 공통 비용 항목 (EX. EMC 제조기술 부서와 MOTOR 제조기술 부서가 함께 사용하는 제조비용)</t>
    <phoneticPr fontId="3" type="noConversion"/>
  </si>
  <si>
    <t>2개 이상 사업장 비용으로 안분이 불가한 제조기술 부서 공통 비용 항목 (EX. 남동 제조기술와 포승 제조기술이 함께 사용하는 제조비용)</t>
  </si>
  <si>
    <t>2개 이상 사업장 비용으로 안분이 불가한 제조기술 부서 공통 비용 항목 (EX. 남동 제조기술와 포승 제조기술이 함께 사용하는 제조비용)</t>
    <phoneticPr fontId="3" type="noConversion"/>
  </si>
  <si>
    <t>2개 이상 사업장 비용으로 안분이 불가한 제조 부서 공통 비용 항목 (EX. 남동 제조기술와 포승 제조기술이 함께 사용하는 제조비용)</t>
  </si>
  <si>
    <t>2개 이상 사업장 비용으로 안분이 불가한 제조 부서 공통 비용 항목 (EX. 남동 제조기술와 포승 제조기술이 함께 사용하는 제조비용)</t>
    <phoneticPr fontId="3" type="noConversion"/>
  </si>
  <si>
    <t>T-00</t>
  </si>
  <si>
    <t>남동 사업장 전체에 해당되는 생산기술 부서 공통 비용 항목 (EX. EMC 생산기술 부서와 ANT 생산기술 부서가 함께 사용하는 제조비용)</t>
  </si>
  <si>
    <t>남동 사업장 전체에 해당되는 생산기술 부서 공통 비용 항목 (EX. EMC 생산기술 부서와 MOTOR 생산기술 부서가 함께 사용하는 제조비용)</t>
  </si>
  <si>
    <t>천안 사업장 전체에 해당되는 생산기술 부서 공통 비용 항목</t>
  </si>
  <si>
    <t>통진 사업장 전체에 해당되는 생산기술 부서 공통 비용 항목</t>
  </si>
  <si>
    <t>하성 사업장 전체에 해당되는 생산기술 부서 공통 비용 항목</t>
  </si>
  <si>
    <t>2개 이상 사업장 비용으로 안분이 불가한 생산기술 부서 공통 비용 항목 (EX. 남동 생산기술 부서와 포승 생산기술 부서가 함께 사용하는 제조비용)</t>
    <phoneticPr fontId="3" type="noConversion"/>
  </si>
  <si>
    <t>남동 사업장 전체에 해당되는 생산관리 부서 공통 비용 항목 (EX. EMC 생산관리 부서와 ANT 생산관리 부서가 함께 사용하는 제조비용)</t>
  </si>
  <si>
    <t>남동 사업장 전체에 해당되는 생산관리 부서 공통 비용 항목 (EX. EMC 생산관리 부서와 MOTOR 생산관리 부서가 함께 사용하는 제조비용)</t>
  </si>
  <si>
    <t>천안 사업장 전체에 해당되는 생산관리 부서 공통 비용 항목</t>
  </si>
  <si>
    <t>통진 사업장 전체에 해당되는 생산관리 부서 공통 비용 항목</t>
  </si>
  <si>
    <t>하성 사업장 전체에 해당되는 생산관리 부서 공통 비용 항목</t>
  </si>
  <si>
    <t>2개 이상 사업장 비용으로 안분이 불가한 생산관리 부서 공통 비용 항목 (EX. 남동 생산관리 부서와 포승 생산관리 부서가 함께 사용하는 제조비용)</t>
    <phoneticPr fontId="3" type="noConversion"/>
  </si>
  <si>
    <t>남동 사업장 전체에 해당되는 품질경영 부서 공통 비용 항목 (EX. EMC 품질경영 부서와 ANT 품질경영 부서가 함께 사용하는 제조비용)</t>
  </si>
  <si>
    <t>남동 사업장 전체에 해당되는 품질경영 부서 공통 비용 항목 (EX. EMC 품질경영 부서와 MOTOR 품질경영 부서가 함께 사용하는 제조비용)</t>
  </si>
  <si>
    <t>천안 사업장 전체에 해당되는 품질경영 부서 공통 비용 항목</t>
  </si>
  <si>
    <t>통진 사업장 전체에 해당되는 품질경영 부서 공통 비용 항목</t>
  </si>
  <si>
    <t>하성 사업장 전체에 해당되는 품질경영 부서 공통 비용 항목</t>
  </si>
  <si>
    <t>2개 이상 사업장 비용으로 안분이 불가한 품질경영 부서 공통 비용 항목 (EX. 남동 품질경영 부서와 포승 품질경영 부서가 함께 사용하는 제조비용)</t>
    <phoneticPr fontId="3" type="noConversion"/>
  </si>
  <si>
    <t>2개 이상 사업장 비용으로 안분이 불가한 생산기술 부서 공통 비용 항목 (EX. 남동 생산기술와 포승 생산기술이 함께 사용하는 제조비용)</t>
    <phoneticPr fontId="2" type="noConversion"/>
  </si>
  <si>
    <t>2개 이상 사업장 비용으로 안분이 불가한 생산관리 부서 공통 비용 항목 (EX. 남동 생산관리와 포승 생산관리가 함께 사용하는 제조비용)</t>
    <phoneticPr fontId="2" type="noConversion"/>
  </si>
  <si>
    <t>2개 이상 사업장 비용으로 안분이 불가한 품질경영 부서 공통 비용 항목 (EX. 남동 품질경영와 포승 품질경영이 함께 사용하는 제조비용)</t>
    <phoneticPr fontId="2" type="noConversion"/>
  </si>
  <si>
    <t>G</t>
  </si>
  <si>
    <t>H</t>
  </si>
  <si>
    <t>I</t>
  </si>
  <si>
    <t>J</t>
  </si>
  <si>
    <t>K</t>
  </si>
  <si>
    <t>L</t>
  </si>
  <si>
    <t>M</t>
  </si>
  <si>
    <t>N</t>
  </si>
  <si>
    <t>O</t>
  </si>
  <si>
    <t>V</t>
  </si>
  <si>
    <t>반품</t>
  </si>
  <si>
    <t>퇴강</t>
  </si>
  <si>
    <t>W</t>
  </si>
  <si>
    <t>출자</t>
  </si>
  <si>
    <t>매입</t>
  </si>
  <si>
    <t>Y</t>
  </si>
  <si>
    <t>매각</t>
  </si>
  <si>
    <t>Z</t>
  </si>
  <si>
    <t>폐기</t>
  </si>
  <si>
    <t>A</t>
  </si>
  <si>
    <t>B</t>
  </si>
  <si>
    <t>C</t>
  </si>
  <si>
    <t>D</t>
  </si>
  <si>
    <t>E</t>
  </si>
  <si>
    <t>P</t>
  </si>
  <si>
    <t>소프트웨어</t>
  </si>
  <si>
    <t>U</t>
  </si>
  <si>
    <t>건설중</t>
  </si>
  <si>
    <t>T</t>
    <phoneticPr fontId="2" type="noConversion"/>
  </si>
  <si>
    <t xml:space="preserve">  I . 제조원가비용 구분</t>
  </si>
  <si>
    <t>T-07</t>
    <phoneticPr fontId="2" type="noConversion"/>
  </si>
  <si>
    <t>T-01-21-00</t>
    <phoneticPr fontId="2" type="noConversion"/>
  </si>
  <si>
    <t>T-01-00</t>
    <phoneticPr fontId="2" type="noConversion"/>
  </si>
  <si>
    <t>Wearable TX Ferrite Sheet</t>
    <phoneticPr fontId="2" type="noConversion"/>
  </si>
  <si>
    <t>Wearable RX Ferrite Sheet</t>
    <phoneticPr fontId="2" type="noConversion"/>
  </si>
  <si>
    <t>Wearable TX Ferrite (Bulk) 프레스</t>
    <phoneticPr fontId="2" type="noConversion"/>
  </si>
  <si>
    <t>Wearable TX Ferrite (Bulk) 압출</t>
    <phoneticPr fontId="2" type="noConversion"/>
  </si>
  <si>
    <t>T-99</t>
    <phoneticPr fontId="3" type="noConversion"/>
  </si>
  <si>
    <t>Pr계 바리스터</t>
    <phoneticPr fontId="2" type="noConversion"/>
  </si>
  <si>
    <r>
      <t xml:space="preserve">                 T - 01 - 01 - 01 - </t>
    </r>
    <r>
      <rPr>
        <b/>
        <sz val="11"/>
        <color rgb="FFFF0000"/>
        <rFont val="맑은 고딕"/>
        <family val="3"/>
        <charset val="129"/>
        <scheme val="minor"/>
      </rPr>
      <t>85</t>
    </r>
    <r>
      <rPr>
        <b/>
        <sz val="11"/>
        <color theme="1"/>
        <rFont val="맑은 고딕"/>
        <family val="3"/>
        <charset val="129"/>
        <scheme val="minor"/>
      </rPr>
      <t xml:space="preserve"> (제조원가비용)</t>
    </r>
    <phoneticPr fontId="2" type="noConversion"/>
  </si>
  <si>
    <t>OEM용 GPS Ant</t>
    <phoneticPr fontId="2" type="noConversion"/>
  </si>
  <si>
    <r>
      <t xml:space="preserve">                 T - 05 - 01 - 01 - </t>
    </r>
    <r>
      <rPr>
        <b/>
        <sz val="11"/>
        <color rgb="FFFF0000"/>
        <rFont val="맑은 고딕"/>
        <family val="3"/>
        <charset val="129"/>
        <scheme val="minor"/>
      </rPr>
      <t>85</t>
    </r>
    <r>
      <rPr>
        <b/>
        <sz val="11"/>
        <color theme="1"/>
        <rFont val="맑은 고딕"/>
        <family val="3"/>
        <charset val="129"/>
        <scheme val="minor"/>
      </rPr>
      <t xml:space="preserve"> (제조원가비용)</t>
    </r>
    <phoneticPr fontId="2" type="noConversion"/>
  </si>
  <si>
    <t>CHIP 부품 공통</t>
    <phoneticPr fontId="2" type="noConversion"/>
  </si>
  <si>
    <r>
      <t xml:space="preserve">                T - 05 - 00 - </t>
    </r>
    <r>
      <rPr>
        <b/>
        <sz val="11"/>
        <color rgb="FFFF0000"/>
        <rFont val="맑은 고딕"/>
        <family val="3"/>
        <charset val="129"/>
        <scheme val="minor"/>
      </rPr>
      <t>85</t>
    </r>
    <r>
      <rPr>
        <b/>
        <sz val="11"/>
        <color theme="1"/>
        <rFont val="맑은 고딕"/>
        <family val="3"/>
        <charset val="129"/>
        <scheme val="minor"/>
      </rPr>
      <t xml:space="preserve"> (제조원가비용)</t>
    </r>
    <phoneticPr fontId="2" type="noConversion"/>
  </si>
  <si>
    <t>ANT 공통</t>
    <phoneticPr fontId="2" type="noConversion"/>
  </si>
  <si>
    <r>
      <t xml:space="preserve">                T - N - </t>
    </r>
    <r>
      <rPr>
        <b/>
        <sz val="11"/>
        <color rgb="FFFF0000"/>
        <rFont val="맑은 고딕"/>
        <family val="3"/>
        <charset val="129"/>
        <scheme val="minor"/>
      </rPr>
      <t>88</t>
    </r>
    <r>
      <rPr>
        <b/>
        <sz val="11"/>
        <color theme="1"/>
        <rFont val="맑은 고딕"/>
        <family val="3"/>
        <charset val="129"/>
        <scheme val="minor"/>
      </rPr>
      <t xml:space="preserve"> (제조원가비용)</t>
    </r>
    <phoneticPr fontId="2" type="noConversion"/>
  </si>
  <si>
    <r>
      <t xml:space="preserve">                T - P - </t>
    </r>
    <r>
      <rPr>
        <b/>
        <sz val="11"/>
        <color rgb="FFFF0000"/>
        <rFont val="맑은 고딕"/>
        <family val="3"/>
        <charset val="129"/>
        <scheme val="minor"/>
      </rPr>
      <t>85</t>
    </r>
    <r>
      <rPr>
        <b/>
        <sz val="11"/>
        <color theme="1"/>
        <rFont val="맑은 고딕"/>
        <family val="3"/>
        <charset val="129"/>
        <scheme val="minor"/>
      </rPr>
      <t xml:space="preserve"> (제조원가비용)</t>
    </r>
    <phoneticPr fontId="2" type="noConversion"/>
  </si>
  <si>
    <t xml:space="preserve">   1. 제조 직접 비용의 경우 </t>
    <phoneticPr fontId="3" type="noConversion"/>
  </si>
  <si>
    <t xml:space="preserve">   2. 제조 공통 비용의 경우</t>
    <phoneticPr fontId="3" type="noConversion"/>
  </si>
  <si>
    <t xml:space="preserve">   1. 직접 자산인 경우 </t>
    <phoneticPr fontId="3" type="noConversion"/>
  </si>
  <si>
    <t xml:space="preserve">   2. 공통 자산인 경우</t>
    <phoneticPr fontId="3" type="noConversion"/>
  </si>
  <si>
    <t>품의서 코드 및 작성 방법</t>
    <phoneticPr fontId="3" type="noConversion"/>
  </si>
  <si>
    <r>
      <t xml:space="preserve">    : 그룹 구분이 가능할 경우 : 회사-팀-그룹-소그룹 - </t>
    </r>
    <r>
      <rPr>
        <b/>
        <sz val="11"/>
        <color rgb="FFFF0000"/>
        <rFont val="맑은 고딕"/>
        <family val="3"/>
        <charset val="129"/>
        <scheme val="minor"/>
      </rPr>
      <t>[85 고정]</t>
    </r>
    <r>
      <rPr>
        <b/>
        <sz val="11"/>
        <color theme="1"/>
        <rFont val="맑은 고딕"/>
        <family val="3"/>
        <charset val="129"/>
        <scheme val="minor"/>
      </rPr>
      <t xml:space="preserve"> (제조원가비용)</t>
    </r>
    <phoneticPr fontId="2" type="noConversion"/>
  </si>
  <si>
    <r>
      <t xml:space="preserve">     2.1. 팀 구분이 가능한 경우 : 회사-팀-그룹 공통 - </t>
    </r>
    <r>
      <rPr>
        <b/>
        <sz val="11"/>
        <color rgb="FFFF0000"/>
        <rFont val="맑은 고딕"/>
        <family val="3"/>
        <charset val="129"/>
        <scheme val="minor"/>
      </rPr>
      <t>[사용부서]</t>
    </r>
    <r>
      <rPr>
        <b/>
        <sz val="11"/>
        <color theme="1"/>
        <rFont val="맑은 고딕"/>
        <family val="3"/>
        <charset val="129"/>
        <scheme val="minor"/>
      </rPr>
      <t xml:space="preserve"> (제조원가비용)</t>
    </r>
    <phoneticPr fontId="2" type="noConversion"/>
  </si>
  <si>
    <r>
      <t xml:space="preserve">     2.2. 팀 구분이 불가능한 경우 : 회사 - 지역 - </t>
    </r>
    <r>
      <rPr>
        <b/>
        <sz val="11"/>
        <color rgb="FFFF0000"/>
        <rFont val="맑은 고딕"/>
        <family val="3"/>
        <charset val="129"/>
        <scheme val="minor"/>
      </rPr>
      <t>[사용부서]</t>
    </r>
    <r>
      <rPr>
        <b/>
        <sz val="11"/>
        <color theme="1"/>
        <rFont val="맑은 고딕"/>
        <family val="3"/>
        <charset val="129"/>
        <scheme val="minor"/>
      </rPr>
      <t xml:space="preserve"> (제조원가비용)</t>
    </r>
    <phoneticPr fontId="2" type="noConversion"/>
  </si>
  <si>
    <r>
      <t xml:space="preserve">    : 그룹 구분이 가능할 경우 : 회사-팀-그룹-소그룹 - </t>
    </r>
    <r>
      <rPr>
        <b/>
        <sz val="11"/>
        <color rgb="FFFF0000"/>
        <rFont val="맑은 고딕"/>
        <family val="3"/>
        <charset val="129"/>
        <scheme val="minor"/>
      </rPr>
      <t>[사용부서] - 자산구분 - 내역</t>
    </r>
    <phoneticPr fontId="2" type="noConversion"/>
  </si>
  <si>
    <r>
      <t xml:space="preserve">      ① [예] </t>
    </r>
    <r>
      <rPr>
        <u/>
        <sz val="11"/>
        <color theme="1"/>
        <rFont val="맑은 고딕"/>
        <family val="3"/>
        <charset val="129"/>
        <scheme val="minor"/>
      </rPr>
      <t>Pr계 바리스터 소그룹</t>
    </r>
    <r>
      <rPr>
        <sz val="11"/>
        <color theme="1"/>
        <rFont val="맑은 고딕"/>
        <family val="3"/>
        <charset val="129"/>
        <scheme val="minor"/>
      </rPr>
      <t>에서 사용하는 제조용 소모품을 구입하는 경우</t>
    </r>
    <phoneticPr fontId="2" type="noConversion"/>
  </si>
  <si>
    <r>
      <t xml:space="preserve">      ② [예] </t>
    </r>
    <r>
      <rPr>
        <u/>
        <sz val="11"/>
        <color theme="1"/>
        <rFont val="맑은 고딕"/>
        <family val="3"/>
        <charset val="129"/>
        <scheme val="minor"/>
      </rPr>
      <t>OEM용 GPS Ant 소그룹</t>
    </r>
    <r>
      <rPr>
        <sz val="11"/>
        <color theme="1"/>
        <rFont val="맑은 고딕"/>
        <family val="3"/>
        <charset val="129"/>
        <scheme val="minor"/>
      </rPr>
      <t>에서 제조용 외주가공비가 발생한 경우</t>
    </r>
    <phoneticPr fontId="2" type="noConversion"/>
  </si>
  <si>
    <r>
      <t xml:space="preserve">       ② [예] </t>
    </r>
    <r>
      <rPr>
        <u/>
        <sz val="11"/>
        <color theme="1"/>
        <rFont val="맑은 고딕"/>
        <family val="3"/>
        <charset val="129"/>
        <scheme val="minor"/>
      </rPr>
      <t>ANT 공통 그룹</t>
    </r>
    <r>
      <rPr>
        <sz val="11"/>
        <color theme="1"/>
        <rFont val="맑은 고딕"/>
        <family val="3"/>
        <charset val="129"/>
        <scheme val="minor"/>
      </rPr>
      <t>에서 사용하는 제조용 소모품을 구입하는 경우</t>
    </r>
    <phoneticPr fontId="2" type="noConversion"/>
  </si>
  <si>
    <r>
      <t xml:space="preserve">       ② [예] </t>
    </r>
    <r>
      <rPr>
        <u/>
        <sz val="11"/>
        <color theme="1"/>
        <rFont val="맑은 고딕"/>
        <family val="3"/>
        <charset val="129"/>
        <scheme val="minor"/>
      </rPr>
      <t>포승</t>
    </r>
    <r>
      <rPr>
        <sz val="11"/>
        <color theme="1"/>
        <rFont val="맑은 고딕"/>
        <family val="3"/>
        <charset val="129"/>
        <scheme val="minor"/>
      </rPr>
      <t xml:space="preserve">에서 </t>
    </r>
    <r>
      <rPr>
        <u/>
        <sz val="11"/>
        <color theme="1"/>
        <rFont val="맑은 고딕"/>
        <family val="3"/>
        <charset val="129"/>
        <scheme val="minor"/>
      </rPr>
      <t>EMC와 MOTOR 공통</t>
    </r>
    <r>
      <rPr>
        <sz val="11"/>
        <color theme="1"/>
        <rFont val="맑은 고딕"/>
        <family val="3"/>
        <charset val="129"/>
        <scheme val="minor"/>
      </rPr>
      <t xml:space="preserve">으로 사용하는 </t>
    </r>
    <r>
      <rPr>
        <u/>
        <sz val="11"/>
        <color theme="1"/>
        <rFont val="맑은 고딕"/>
        <family val="3"/>
        <charset val="129"/>
        <scheme val="minor"/>
      </rPr>
      <t>제조용</t>
    </r>
    <r>
      <rPr>
        <sz val="11"/>
        <color theme="1"/>
        <rFont val="맑은 고딕"/>
        <family val="3"/>
        <charset val="129"/>
        <scheme val="minor"/>
      </rPr>
      <t xml:space="preserve"> 소모품을 구입하는 경우</t>
    </r>
    <phoneticPr fontId="2" type="noConversion"/>
  </si>
  <si>
    <r>
      <t xml:space="preserve">      ① [예] </t>
    </r>
    <r>
      <rPr>
        <u/>
        <sz val="11"/>
        <color theme="1"/>
        <rFont val="맑은 고딕"/>
        <family val="3"/>
        <charset val="129"/>
        <scheme val="minor"/>
      </rPr>
      <t>Pr계 바리스터 소그룹</t>
    </r>
    <r>
      <rPr>
        <sz val="11"/>
        <color theme="1"/>
        <rFont val="맑은 고딕"/>
        <family val="3"/>
        <charset val="129"/>
        <scheme val="minor"/>
      </rPr>
      <t xml:space="preserve">에서 사용하는 </t>
    </r>
    <r>
      <rPr>
        <u/>
        <sz val="11"/>
        <color theme="1"/>
        <rFont val="맑은 고딕"/>
        <family val="3"/>
        <charset val="129"/>
        <scheme val="minor"/>
      </rPr>
      <t>제조용</t>
    </r>
    <r>
      <rPr>
        <sz val="11"/>
        <color theme="1"/>
        <rFont val="맑은 고딕"/>
        <family val="3"/>
        <charset val="129"/>
        <scheme val="minor"/>
      </rPr>
      <t xml:space="preserve"> </t>
    </r>
    <r>
      <rPr>
        <u/>
        <sz val="11"/>
        <color theme="1"/>
        <rFont val="맑은 고딕"/>
        <family val="3"/>
        <charset val="129"/>
        <scheme val="minor"/>
      </rPr>
      <t>원재료</t>
    </r>
    <r>
      <rPr>
        <sz val="11"/>
        <color theme="1"/>
        <rFont val="맑은 고딕"/>
        <family val="3"/>
        <charset val="129"/>
        <scheme val="minor"/>
      </rPr>
      <t xml:space="preserve">를 </t>
    </r>
    <r>
      <rPr>
        <u/>
        <sz val="11"/>
        <color theme="1"/>
        <rFont val="맑은 고딕"/>
        <family val="3"/>
        <charset val="129"/>
        <scheme val="minor"/>
      </rPr>
      <t>매입</t>
    </r>
    <r>
      <rPr>
        <sz val="11"/>
        <color theme="1"/>
        <rFont val="맑은 고딕"/>
        <family val="3"/>
        <charset val="129"/>
        <scheme val="minor"/>
      </rPr>
      <t xml:space="preserve">하는 경우 </t>
    </r>
    <phoneticPr fontId="2" type="noConversion"/>
  </si>
  <si>
    <r>
      <t xml:space="preserve">       ① [예] </t>
    </r>
    <r>
      <rPr>
        <u/>
        <sz val="11"/>
        <color theme="1"/>
        <rFont val="맑은 고딕"/>
        <family val="3"/>
        <charset val="129"/>
        <scheme val="minor"/>
      </rPr>
      <t>MOTOR 공통 그룹</t>
    </r>
    <r>
      <rPr>
        <sz val="11"/>
        <color theme="1"/>
        <rFont val="맑은 고딕"/>
        <family val="3"/>
        <charset val="129"/>
        <scheme val="minor"/>
      </rPr>
      <t xml:space="preserve">에서 사용하는 </t>
    </r>
    <r>
      <rPr>
        <u/>
        <sz val="11"/>
        <color theme="1"/>
        <rFont val="맑은 고딕"/>
        <family val="3"/>
        <charset val="129"/>
        <scheme val="minor"/>
      </rPr>
      <t>제조용</t>
    </r>
    <r>
      <rPr>
        <sz val="11"/>
        <color theme="1"/>
        <rFont val="맑은 고딕"/>
        <family val="3"/>
        <charset val="129"/>
        <scheme val="minor"/>
      </rPr>
      <t xml:space="preserve"> </t>
    </r>
    <r>
      <rPr>
        <u/>
        <sz val="11"/>
        <color theme="1"/>
        <rFont val="맑은 고딕"/>
        <family val="3"/>
        <charset val="129"/>
        <scheme val="minor"/>
      </rPr>
      <t>원재료</t>
    </r>
    <r>
      <rPr>
        <sz val="11"/>
        <color theme="1"/>
        <rFont val="맑은 고딕"/>
        <family val="3"/>
        <charset val="129"/>
        <scheme val="minor"/>
      </rPr>
      <t xml:space="preserve">를 </t>
    </r>
    <r>
      <rPr>
        <u/>
        <sz val="11"/>
        <color theme="1"/>
        <rFont val="맑은 고딕"/>
        <family val="3"/>
        <charset val="129"/>
        <scheme val="minor"/>
      </rPr>
      <t>매입</t>
    </r>
    <r>
      <rPr>
        <sz val="11"/>
        <color theme="1"/>
        <rFont val="맑은 고딕"/>
        <family val="3"/>
        <charset val="129"/>
        <scheme val="minor"/>
      </rPr>
      <t xml:space="preserve">하는 경우 </t>
    </r>
    <phoneticPr fontId="2" type="noConversion"/>
  </si>
  <si>
    <r>
      <t xml:space="preserve">       ① [예] </t>
    </r>
    <r>
      <rPr>
        <u/>
        <sz val="11"/>
        <color theme="1"/>
        <rFont val="맑은 고딕"/>
        <family val="3"/>
        <charset val="129"/>
        <scheme val="minor"/>
      </rPr>
      <t>남동</t>
    </r>
    <r>
      <rPr>
        <sz val="11"/>
        <color theme="1"/>
        <rFont val="맑은 고딕"/>
        <family val="3"/>
        <charset val="129"/>
        <scheme val="minor"/>
      </rPr>
      <t xml:space="preserve">에서 EMC와 ANT 공통으로 사용하는 </t>
    </r>
    <r>
      <rPr>
        <u/>
        <sz val="11"/>
        <color theme="1"/>
        <rFont val="맑은 고딕"/>
        <family val="3"/>
        <charset val="129"/>
        <scheme val="minor"/>
      </rPr>
      <t>제조용</t>
    </r>
    <r>
      <rPr>
        <sz val="11"/>
        <color theme="1"/>
        <rFont val="맑은 고딕"/>
        <family val="3"/>
        <charset val="129"/>
        <scheme val="minor"/>
      </rPr>
      <t xml:space="preserve"> </t>
    </r>
    <r>
      <rPr>
        <u/>
        <sz val="11"/>
        <color theme="1"/>
        <rFont val="맑은 고딕"/>
        <family val="3"/>
        <charset val="129"/>
        <scheme val="minor"/>
      </rPr>
      <t>기계장치</t>
    </r>
    <r>
      <rPr>
        <sz val="11"/>
        <color theme="1"/>
        <rFont val="맑은 고딕"/>
        <family val="3"/>
        <charset val="129"/>
        <scheme val="minor"/>
      </rPr>
      <t xml:space="preserve">를 </t>
    </r>
    <r>
      <rPr>
        <u/>
        <sz val="11"/>
        <color theme="1"/>
        <rFont val="맑은 고딕"/>
        <family val="3"/>
        <charset val="129"/>
        <scheme val="minor"/>
      </rPr>
      <t>매입</t>
    </r>
    <r>
      <rPr>
        <sz val="11"/>
        <color theme="1"/>
        <rFont val="맑은 고딕"/>
        <family val="3"/>
        <charset val="129"/>
        <scheme val="minor"/>
      </rPr>
      <t>하는 경우</t>
    </r>
    <phoneticPr fontId="2" type="noConversion"/>
  </si>
  <si>
    <t>T-07-00</t>
    <phoneticPr fontId="2" type="noConversion"/>
  </si>
  <si>
    <t>BLE 모듈</t>
    <phoneticPr fontId="2" type="noConversion"/>
  </si>
  <si>
    <t>BLE 모듈 공통</t>
    <phoneticPr fontId="2" type="noConversion"/>
  </si>
  <si>
    <t>0700</t>
    <phoneticPr fontId="2" type="noConversion"/>
  </si>
  <si>
    <t>07</t>
    <phoneticPr fontId="2" type="noConversion"/>
  </si>
  <si>
    <r>
      <t xml:space="preserve">      ② [예] </t>
    </r>
    <r>
      <rPr>
        <u/>
        <sz val="11"/>
        <color theme="1"/>
        <rFont val="맑은 고딕"/>
        <family val="3"/>
        <charset val="129"/>
        <scheme val="minor"/>
      </rPr>
      <t>OEM용 GPS Ant 소그룹</t>
    </r>
    <r>
      <rPr>
        <sz val="11"/>
        <color theme="1"/>
        <rFont val="맑은 고딕"/>
        <family val="3"/>
        <charset val="129"/>
        <scheme val="minor"/>
      </rPr>
      <t xml:space="preserve">에서 사용하는 </t>
    </r>
    <r>
      <rPr>
        <u/>
        <sz val="11"/>
        <color theme="1"/>
        <rFont val="맑은 고딕"/>
        <family val="3"/>
        <charset val="129"/>
        <scheme val="minor"/>
      </rPr>
      <t>개발용</t>
    </r>
    <r>
      <rPr>
        <sz val="11"/>
        <color theme="1"/>
        <rFont val="맑은 고딕"/>
        <family val="3"/>
        <charset val="129"/>
        <scheme val="minor"/>
      </rPr>
      <t xml:space="preserve"> </t>
    </r>
    <r>
      <rPr>
        <u/>
        <sz val="11"/>
        <color theme="1"/>
        <rFont val="맑은 고딕"/>
        <family val="3"/>
        <charset val="129"/>
        <scheme val="minor"/>
      </rPr>
      <t>기계장치</t>
    </r>
    <r>
      <rPr>
        <sz val="11"/>
        <color theme="1"/>
        <rFont val="맑은 고딕"/>
        <family val="3"/>
        <charset val="129"/>
        <scheme val="minor"/>
      </rPr>
      <t xml:space="preserve">를 </t>
    </r>
    <r>
      <rPr>
        <u/>
        <sz val="11"/>
        <color theme="1"/>
        <rFont val="맑은 고딕"/>
        <family val="3"/>
        <charset val="129"/>
        <scheme val="minor"/>
      </rPr>
      <t>매입</t>
    </r>
    <r>
      <rPr>
        <sz val="11"/>
        <color theme="1"/>
        <rFont val="맑은 고딕"/>
        <family val="3"/>
        <charset val="129"/>
        <scheme val="minor"/>
      </rPr>
      <t>하는 경우</t>
    </r>
    <phoneticPr fontId="2" type="noConversion"/>
  </si>
  <si>
    <r>
      <t xml:space="preserve">                T - 06 - 00 - </t>
    </r>
    <r>
      <rPr>
        <b/>
        <sz val="11"/>
        <color rgb="FFFF0000"/>
        <rFont val="맑은 고딕"/>
        <family val="3"/>
        <charset val="129"/>
        <scheme val="minor"/>
      </rPr>
      <t>85 - A - X</t>
    </r>
    <r>
      <rPr>
        <b/>
        <sz val="11"/>
        <color theme="1"/>
        <rFont val="맑은 고딕"/>
        <family val="3"/>
        <charset val="129"/>
        <scheme val="minor"/>
      </rPr>
      <t xml:space="preserve"> (MOTOR 공통  제조 원재료 매입)</t>
    </r>
    <phoneticPr fontId="2" type="noConversion"/>
  </si>
  <si>
    <r>
      <t xml:space="preserve">                T - 01 - 01 - 01 - </t>
    </r>
    <r>
      <rPr>
        <b/>
        <sz val="11"/>
        <color rgb="FFFF0000"/>
        <rFont val="맑은 고딕"/>
        <family val="3"/>
        <charset val="129"/>
        <scheme val="minor"/>
      </rPr>
      <t xml:space="preserve">85 - A - X </t>
    </r>
    <r>
      <rPr>
        <b/>
        <sz val="11"/>
        <color theme="1"/>
        <rFont val="맑은 고딕"/>
        <family val="3"/>
        <charset val="129"/>
        <scheme val="minor"/>
      </rPr>
      <t>(Pr계 바리스터  제조 원재료 매입)</t>
    </r>
    <phoneticPr fontId="2" type="noConversion"/>
  </si>
  <si>
    <r>
      <t xml:space="preserve">                T - N - </t>
    </r>
    <r>
      <rPr>
        <b/>
        <sz val="11"/>
        <color rgb="FFFF0000"/>
        <rFont val="맑은 고딕"/>
        <family val="3"/>
        <charset val="129"/>
        <scheme val="minor"/>
      </rPr>
      <t>85 - J - X</t>
    </r>
    <r>
      <rPr>
        <b/>
        <sz val="11"/>
        <color theme="1"/>
        <rFont val="맑은 고딕"/>
        <family val="3"/>
        <charset val="129"/>
        <scheme val="minor"/>
      </rPr>
      <t xml:space="preserve">  (남동 공통  제조 기계장치 매입)</t>
    </r>
    <phoneticPr fontId="2" type="noConversion"/>
  </si>
  <si>
    <r>
      <t xml:space="preserve">                T - 05 - 01 - 01 -</t>
    </r>
    <r>
      <rPr>
        <b/>
        <sz val="11"/>
        <color rgb="FFFF0000"/>
        <rFont val="맑은 고딕"/>
        <family val="3"/>
        <charset val="129"/>
        <scheme val="minor"/>
      </rPr>
      <t xml:space="preserve"> 83 - J - X  </t>
    </r>
    <r>
      <rPr>
        <b/>
        <sz val="11"/>
        <color theme="1"/>
        <rFont val="맑은 고딕"/>
        <family val="3"/>
        <charset val="129"/>
        <scheme val="minor"/>
      </rPr>
      <t>(OEM용 GPS Ant  개발 기계장치 매입)</t>
    </r>
    <phoneticPr fontId="2" type="noConversion"/>
  </si>
  <si>
    <r>
      <t xml:space="preserve">                T - 01 - 00 - </t>
    </r>
    <r>
      <rPr>
        <b/>
        <sz val="11"/>
        <color rgb="FFFF0000"/>
        <rFont val="맑은 고딕"/>
        <family val="3"/>
        <charset val="129"/>
        <scheme val="minor"/>
      </rPr>
      <t>88</t>
    </r>
    <r>
      <rPr>
        <b/>
        <sz val="11"/>
        <color theme="1"/>
        <rFont val="맑은 고딕"/>
        <family val="3"/>
        <charset val="129"/>
        <scheme val="minor"/>
      </rPr>
      <t xml:space="preserve"> (제조원가비용)</t>
    </r>
    <phoneticPr fontId="2" type="noConversion"/>
  </si>
  <si>
    <r>
      <t xml:space="preserve">       ① [예] </t>
    </r>
    <r>
      <rPr>
        <u/>
        <sz val="11"/>
        <color theme="1"/>
        <rFont val="맑은 고딕"/>
        <family val="3"/>
        <charset val="129"/>
        <scheme val="minor"/>
      </rPr>
      <t>CHIP 부품 공통 그룹</t>
    </r>
    <r>
      <rPr>
        <sz val="11"/>
        <color theme="1"/>
        <rFont val="맑은 고딕"/>
        <family val="3"/>
        <charset val="129"/>
        <scheme val="minor"/>
      </rPr>
      <t>에서 사용하는 품질관리용 소모품을 구입하는 경우</t>
    </r>
    <phoneticPr fontId="2" type="noConversion"/>
  </si>
  <si>
    <r>
      <t xml:space="preserve">       ① [예] </t>
    </r>
    <r>
      <rPr>
        <u/>
        <sz val="11"/>
        <color theme="1"/>
        <rFont val="맑은 고딕"/>
        <family val="3"/>
        <charset val="129"/>
        <scheme val="minor"/>
      </rPr>
      <t>남동</t>
    </r>
    <r>
      <rPr>
        <sz val="11"/>
        <color theme="1"/>
        <rFont val="맑은 고딕"/>
        <family val="3"/>
        <charset val="129"/>
        <scheme val="minor"/>
      </rPr>
      <t xml:space="preserve">에서 </t>
    </r>
    <r>
      <rPr>
        <u/>
        <sz val="11"/>
        <color theme="1"/>
        <rFont val="맑은 고딕"/>
        <family val="3"/>
        <charset val="129"/>
        <scheme val="minor"/>
      </rPr>
      <t>EMC와 ANT 공통</t>
    </r>
    <r>
      <rPr>
        <sz val="11"/>
        <color theme="1"/>
        <rFont val="맑은 고딕"/>
        <family val="3"/>
        <charset val="129"/>
        <scheme val="minor"/>
      </rPr>
      <t xml:space="preserve">으로 사용하는 </t>
    </r>
    <r>
      <rPr>
        <u/>
        <sz val="11"/>
        <color theme="1"/>
        <rFont val="맑은 고딕"/>
        <family val="3"/>
        <charset val="129"/>
        <scheme val="minor"/>
      </rPr>
      <t>품질관리용</t>
    </r>
    <r>
      <rPr>
        <sz val="11"/>
        <color theme="1"/>
        <rFont val="맑은 고딕"/>
        <family val="3"/>
        <charset val="129"/>
        <scheme val="minor"/>
      </rPr>
      <t xml:space="preserve"> 소모품을 구입하는 경우</t>
    </r>
    <phoneticPr fontId="2" type="noConversion"/>
  </si>
  <si>
    <r>
      <t xml:space="preserve">                T - 05 - 00 - </t>
    </r>
    <r>
      <rPr>
        <b/>
        <sz val="11"/>
        <color rgb="FFFF0000"/>
        <rFont val="맑은 고딕"/>
        <family val="3"/>
        <charset val="129"/>
        <scheme val="minor"/>
      </rPr>
      <t>83 - J - X</t>
    </r>
    <r>
      <rPr>
        <b/>
        <sz val="11"/>
        <color theme="1"/>
        <rFont val="맑은 고딕"/>
        <family val="3"/>
        <charset val="129"/>
        <scheme val="minor"/>
      </rPr>
      <t xml:space="preserve">  (ANT 공통  개발 기계장치 매입)</t>
    </r>
    <phoneticPr fontId="2" type="noConversion"/>
  </si>
  <si>
    <r>
      <t xml:space="preserve">       ② [예] </t>
    </r>
    <r>
      <rPr>
        <u/>
        <sz val="11"/>
        <color theme="1"/>
        <rFont val="맑은 고딕"/>
        <family val="3"/>
        <charset val="129"/>
        <scheme val="minor"/>
      </rPr>
      <t>ANT 공통 그룹</t>
    </r>
    <r>
      <rPr>
        <sz val="11"/>
        <color theme="1"/>
        <rFont val="맑은 고딕"/>
        <family val="3"/>
        <charset val="129"/>
        <scheme val="minor"/>
      </rPr>
      <t xml:space="preserve">에서 사용하는 </t>
    </r>
    <r>
      <rPr>
        <u/>
        <sz val="11"/>
        <color theme="1"/>
        <rFont val="맑은 고딕"/>
        <family val="3"/>
        <charset val="129"/>
        <scheme val="minor"/>
      </rPr>
      <t>개발용</t>
    </r>
    <r>
      <rPr>
        <sz val="11"/>
        <color theme="1"/>
        <rFont val="맑은 고딕"/>
        <family val="3"/>
        <charset val="129"/>
        <scheme val="minor"/>
      </rPr>
      <t xml:space="preserve"> </t>
    </r>
    <r>
      <rPr>
        <u/>
        <sz val="11"/>
        <color theme="1"/>
        <rFont val="맑은 고딕"/>
        <family val="3"/>
        <charset val="129"/>
        <scheme val="minor"/>
      </rPr>
      <t>기계장치</t>
    </r>
    <r>
      <rPr>
        <sz val="11"/>
        <color theme="1"/>
        <rFont val="맑은 고딕"/>
        <family val="3"/>
        <charset val="129"/>
        <scheme val="minor"/>
      </rPr>
      <t xml:space="preserve">를 </t>
    </r>
    <r>
      <rPr>
        <u/>
        <sz val="11"/>
        <color theme="1"/>
        <rFont val="맑은 고딕"/>
        <family val="3"/>
        <charset val="129"/>
        <scheme val="minor"/>
      </rPr>
      <t>매입</t>
    </r>
    <r>
      <rPr>
        <sz val="11"/>
        <color theme="1"/>
        <rFont val="맑은 고딕"/>
        <family val="3"/>
        <charset val="129"/>
        <scheme val="minor"/>
      </rPr>
      <t>하는 경우</t>
    </r>
    <phoneticPr fontId="2" type="noConversion"/>
  </si>
  <si>
    <r>
      <t xml:space="preserve">       ② [예] </t>
    </r>
    <r>
      <rPr>
        <u/>
        <sz val="11"/>
        <color theme="1"/>
        <rFont val="맑은 고딕"/>
        <family val="3"/>
        <charset val="129"/>
        <scheme val="minor"/>
      </rPr>
      <t>포승</t>
    </r>
    <r>
      <rPr>
        <sz val="11"/>
        <color theme="1"/>
        <rFont val="맑은 고딕"/>
        <family val="3"/>
        <charset val="129"/>
        <scheme val="minor"/>
      </rPr>
      <t xml:space="preserve">에서 EMC와 MOTOR 공통으로 사용하는 </t>
    </r>
    <r>
      <rPr>
        <u/>
        <sz val="11"/>
        <color theme="1"/>
        <rFont val="맑은 고딕"/>
        <family val="3"/>
        <charset val="129"/>
        <scheme val="minor"/>
      </rPr>
      <t>개발용</t>
    </r>
    <r>
      <rPr>
        <sz val="11"/>
        <color theme="1"/>
        <rFont val="맑은 고딕"/>
        <family val="3"/>
        <charset val="129"/>
        <scheme val="minor"/>
      </rPr>
      <t xml:space="preserve"> </t>
    </r>
    <r>
      <rPr>
        <u/>
        <sz val="11"/>
        <color theme="1"/>
        <rFont val="맑은 고딕"/>
        <family val="3"/>
        <charset val="129"/>
        <scheme val="minor"/>
      </rPr>
      <t>공구와기구</t>
    </r>
    <r>
      <rPr>
        <sz val="11"/>
        <color theme="1"/>
        <rFont val="맑은 고딕"/>
        <family val="3"/>
        <charset val="129"/>
        <scheme val="minor"/>
      </rPr>
      <t xml:space="preserve">를 </t>
    </r>
    <r>
      <rPr>
        <u/>
        <sz val="11"/>
        <color theme="1"/>
        <rFont val="맑은 고딕"/>
        <family val="3"/>
        <charset val="129"/>
        <scheme val="minor"/>
      </rPr>
      <t>매입</t>
    </r>
    <r>
      <rPr>
        <sz val="11"/>
        <color theme="1"/>
        <rFont val="맑은 고딕"/>
        <family val="3"/>
        <charset val="129"/>
        <scheme val="minor"/>
      </rPr>
      <t>하는 경우</t>
    </r>
    <phoneticPr fontId="2" type="noConversion"/>
  </si>
  <si>
    <r>
      <t xml:space="preserve">                T - P - </t>
    </r>
    <r>
      <rPr>
        <b/>
        <sz val="11"/>
        <color rgb="FFFF0000"/>
        <rFont val="맑은 고딕"/>
        <family val="3"/>
        <charset val="129"/>
        <scheme val="minor"/>
      </rPr>
      <t xml:space="preserve">83 - L - X </t>
    </r>
    <r>
      <rPr>
        <b/>
        <sz val="11"/>
        <color theme="1"/>
        <rFont val="맑은 고딕"/>
        <family val="3"/>
        <charset val="129"/>
        <scheme val="minor"/>
      </rPr>
      <t xml:space="preserve"> (포승 공통  개발 공구와기구 구입)</t>
    </r>
    <phoneticPr fontId="2" type="noConversion"/>
  </si>
  <si>
    <r>
      <t xml:space="preserve">      ③ </t>
    </r>
    <r>
      <rPr>
        <b/>
        <u/>
        <sz val="11"/>
        <color theme="1"/>
        <rFont val="맑은 고딕"/>
        <family val="3"/>
        <charset val="129"/>
        <scheme val="minor"/>
      </rPr>
      <t>생산관리</t>
    </r>
    <r>
      <rPr>
        <b/>
        <sz val="11"/>
        <color theme="1"/>
        <rFont val="맑은 고딕"/>
        <family val="3"/>
        <charset val="129"/>
        <scheme val="minor"/>
      </rPr>
      <t xml:space="preserve">가 </t>
    </r>
    <r>
      <rPr>
        <b/>
        <u/>
        <sz val="11"/>
        <color theme="1"/>
        <rFont val="맑은 고딕"/>
        <family val="3"/>
        <charset val="129"/>
        <scheme val="minor"/>
      </rPr>
      <t>자산</t>
    </r>
    <r>
      <rPr>
        <b/>
        <sz val="11"/>
        <color theme="1"/>
        <rFont val="맑은 고딕"/>
        <family val="3"/>
        <charset val="129"/>
        <scheme val="minor"/>
      </rPr>
      <t xml:space="preserve">을 매입하는 경우 :  회사-팀-그룹-소그룹 - </t>
    </r>
    <r>
      <rPr>
        <b/>
        <sz val="11"/>
        <color rgb="FFFF0000"/>
        <rFont val="맑은 고딕"/>
        <family val="3"/>
        <charset val="129"/>
        <scheme val="minor"/>
      </rPr>
      <t>[87 고정]</t>
    </r>
    <r>
      <rPr>
        <b/>
        <sz val="11"/>
        <color theme="1"/>
        <rFont val="맑은 고딕"/>
        <family val="3"/>
        <charset val="129"/>
        <scheme val="minor"/>
      </rPr>
      <t xml:space="preserve"> - 자산구분 - 내역</t>
    </r>
    <phoneticPr fontId="2" type="noConversion"/>
  </si>
  <si>
    <r>
      <t xml:space="preserve">                T - 01 - 01 - 01 - </t>
    </r>
    <r>
      <rPr>
        <b/>
        <sz val="11"/>
        <color rgb="FFFF0000"/>
        <rFont val="맑은 고딕"/>
        <family val="3"/>
        <charset val="129"/>
        <scheme val="minor"/>
      </rPr>
      <t xml:space="preserve">87 - A - X </t>
    </r>
    <r>
      <rPr>
        <b/>
        <sz val="11"/>
        <color theme="1"/>
        <rFont val="맑은 고딕"/>
        <family val="3"/>
        <charset val="129"/>
        <scheme val="minor"/>
      </rPr>
      <t>(Pr계 바리스터  제조 원재료 매입)</t>
    </r>
    <phoneticPr fontId="2" type="noConversion"/>
  </si>
  <si>
    <r>
      <t xml:space="preserve">          [예] </t>
    </r>
    <r>
      <rPr>
        <u/>
        <sz val="11"/>
        <color theme="1"/>
        <rFont val="맑은 고딕"/>
        <family val="3"/>
        <charset val="129"/>
        <scheme val="minor"/>
      </rPr>
      <t>생산관리</t>
    </r>
    <r>
      <rPr>
        <sz val="11"/>
        <color theme="1"/>
        <rFont val="맑은 고딕"/>
        <family val="3"/>
        <charset val="129"/>
        <scheme val="minor"/>
      </rPr>
      <t xml:space="preserve">가 </t>
    </r>
    <r>
      <rPr>
        <u/>
        <sz val="11"/>
        <color theme="1"/>
        <rFont val="맑은 고딕"/>
        <family val="3"/>
        <charset val="129"/>
        <scheme val="minor"/>
      </rPr>
      <t>Pr계 바리스터 소그룹</t>
    </r>
    <r>
      <rPr>
        <sz val="11"/>
        <color theme="1"/>
        <rFont val="맑은 고딕"/>
        <family val="3"/>
        <charset val="129"/>
        <scheme val="minor"/>
      </rPr>
      <t xml:space="preserve">에서 사용하는 </t>
    </r>
    <r>
      <rPr>
        <u/>
        <sz val="11"/>
        <color theme="1"/>
        <rFont val="맑은 고딕"/>
        <family val="3"/>
        <charset val="129"/>
        <scheme val="minor"/>
      </rPr>
      <t>제조용</t>
    </r>
    <r>
      <rPr>
        <sz val="11"/>
        <color theme="1"/>
        <rFont val="맑은 고딕"/>
        <family val="3"/>
        <charset val="129"/>
        <scheme val="minor"/>
      </rPr>
      <t xml:space="preserve"> </t>
    </r>
    <r>
      <rPr>
        <u/>
        <sz val="11"/>
        <color theme="1"/>
        <rFont val="맑은 고딕"/>
        <family val="3"/>
        <charset val="129"/>
        <scheme val="minor"/>
      </rPr>
      <t>원재료</t>
    </r>
    <r>
      <rPr>
        <sz val="11"/>
        <color theme="1"/>
        <rFont val="맑은 고딕"/>
        <family val="3"/>
        <charset val="129"/>
        <scheme val="minor"/>
      </rPr>
      <t xml:space="preserve">를 </t>
    </r>
    <r>
      <rPr>
        <u/>
        <sz val="11"/>
        <color theme="1"/>
        <rFont val="맑은 고딕"/>
        <family val="3"/>
        <charset val="129"/>
        <scheme val="minor"/>
      </rPr>
      <t>매입</t>
    </r>
    <r>
      <rPr>
        <sz val="11"/>
        <color theme="1"/>
        <rFont val="맑은 고딕"/>
        <family val="3"/>
        <charset val="129"/>
        <scheme val="minor"/>
      </rPr>
      <t xml:space="preserve">하는 경우 </t>
    </r>
    <phoneticPr fontId="2" type="noConversion"/>
  </si>
  <si>
    <r>
      <t xml:space="preserve">     2.1. 팀 구분이 가능한 경우 : 회사-팀-그룹 공통 - </t>
    </r>
    <r>
      <rPr>
        <b/>
        <sz val="11"/>
        <color rgb="FFFF0000"/>
        <rFont val="맑은 고딕"/>
        <family val="3"/>
        <charset val="129"/>
        <scheme val="minor"/>
      </rPr>
      <t>[사용부서] - 자산구분 - 내역</t>
    </r>
    <phoneticPr fontId="2" type="noConversion"/>
  </si>
  <si>
    <r>
      <t xml:space="preserve">                T - 06 - 00 - </t>
    </r>
    <r>
      <rPr>
        <b/>
        <sz val="11"/>
        <color rgb="FFFF0000"/>
        <rFont val="맑은 고딕"/>
        <family val="3"/>
        <charset val="129"/>
        <scheme val="minor"/>
      </rPr>
      <t>87 - A - X</t>
    </r>
    <r>
      <rPr>
        <b/>
        <sz val="11"/>
        <color theme="1"/>
        <rFont val="맑은 고딕"/>
        <family val="3"/>
        <charset val="129"/>
        <scheme val="minor"/>
      </rPr>
      <t xml:space="preserve"> (MOTOR 공통  제조 원재료 매입)</t>
    </r>
    <phoneticPr fontId="2" type="noConversion"/>
  </si>
  <si>
    <r>
      <t xml:space="preserve">     2.2. 팀 구분이 불가능한 경우 : 회사-지역 - </t>
    </r>
    <r>
      <rPr>
        <b/>
        <sz val="11"/>
        <color rgb="FFFF0000"/>
        <rFont val="맑은 고딕"/>
        <family val="3"/>
        <charset val="129"/>
        <scheme val="minor"/>
      </rPr>
      <t>[사용부서] - 자산구분 - 내역</t>
    </r>
    <phoneticPr fontId="2" type="noConversion"/>
  </si>
  <si>
    <r>
      <t xml:space="preserve">                T - N - </t>
    </r>
    <r>
      <rPr>
        <b/>
        <sz val="11"/>
        <color rgb="FFFF0000"/>
        <rFont val="맑은 고딕"/>
        <family val="3"/>
        <charset val="129"/>
        <scheme val="minor"/>
      </rPr>
      <t>87 - J - X</t>
    </r>
    <r>
      <rPr>
        <b/>
        <sz val="11"/>
        <color theme="1"/>
        <rFont val="맑은 고딕"/>
        <family val="3"/>
        <charset val="129"/>
        <scheme val="minor"/>
      </rPr>
      <t xml:space="preserve">  (남동 공통  제조 기계장치 매입)</t>
    </r>
    <phoneticPr fontId="2" type="noConversion"/>
  </si>
  <si>
    <r>
      <t xml:space="preserve">       ③ </t>
    </r>
    <r>
      <rPr>
        <b/>
        <u/>
        <sz val="11"/>
        <color theme="1"/>
        <rFont val="맑은 고딕"/>
        <family val="3"/>
        <charset val="129"/>
        <scheme val="minor"/>
      </rPr>
      <t>생산관리</t>
    </r>
    <r>
      <rPr>
        <b/>
        <sz val="11"/>
        <color theme="1"/>
        <rFont val="맑은 고딕"/>
        <family val="3"/>
        <charset val="129"/>
        <scheme val="minor"/>
      </rPr>
      <t xml:space="preserve">가 </t>
    </r>
    <r>
      <rPr>
        <b/>
        <u/>
        <sz val="11"/>
        <color theme="1"/>
        <rFont val="맑은 고딕"/>
        <family val="3"/>
        <charset val="129"/>
        <scheme val="minor"/>
      </rPr>
      <t>자산</t>
    </r>
    <r>
      <rPr>
        <b/>
        <sz val="11"/>
        <color theme="1"/>
        <rFont val="맑은 고딕"/>
        <family val="3"/>
        <charset val="129"/>
        <scheme val="minor"/>
      </rPr>
      <t xml:space="preserve">을 매입하는 경우 :  회사-팀-그룹 공통 - </t>
    </r>
    <r>
      <rPr>
        <b/>
        <sz val="11"/>
        <color rgb="FFFF0000"/>
        <rFont val="맑은 고딕"/>
        <family val="3"/>
        <charset val="129"/>
        <scheme val="minor"/>
      </rPr>
      <t>[87 고정]</t>
    </r>
    <r>
      <rPr>
        <b/>
        <sz val="11"/>
        <color theme="1"/>
        <rFont val="맑은 고딕"/>
        <family val="3"/>
        <charset val="129"/>
        <scheme val="minor"/>
      </rPr>
      <t xml:space="preserve"> - 자산구분 - 내역</t>
    </r>
    <phoneticPr fontId="2" type="noConversion"/>
  </si>
  <si>
    <r>
      <t xml:space="preserve">       ③ </t>
    </r>
    <r>
      <rPr>
        <b/>
        <u/>
        <sz val="11"/>
        <color theme="1"/>
        <rFont val="맑은 고딕"/>
        <family val="3"/>
        <charset val="129"/>
        <scheme val="minor"/>
      </rPr>
      <t>생산관리</t>
    </r>
    <r>
      <rPr>
        <b/>
        <sz val="11"/>
        <color theme="1"/>
        <rFont val="맑은 고딕"/>
        <family val="3"/>
        <charset val="129"/>
        <scheme val="minor"/>
      </rPr>
      <t xml:space="preserve">가 </t>
    </r>
    <r>
      <rPr>
        <b/>
        <u/>
        <sz val="11"/>
        <color theme="1"/>
        <rFont val="맑은 고딕"/>
        <family val="3"/>
        <charset val="129"/>
        <scheme val="minor"/>
      </rPr>
      <t>자산</t>
    </r>
    <r>
      <rPr>
        <b/>
        <sz val="11"/>
        <color theme="1"/>
        <rFont val="맑은 고딕"/>
        <family val="3"/>
        <charset val="129"/>
        <scheme val="minor"/>
      </rPr>
      <t xml:space="preserve">을 매입하는 경우 :  회사-지역 - </t>
    </r>
    <r>
      <rPr>
        <b/>
        <sz val="11"/>
        <color rgb="FFFF0000"/>
        <rFont val="맑은 고딕"/>
        <family val="3"/>
        <charset val="129"/>
        <scheme val="minor"/>
      </rPr>
      <t>[87 고정]</t>
    </r>
    <r>
      <rPr>
        <b/>
        <sz val="11"/>
        <color theme="1"/>
        <rFont val="맑은 고딕"/>
        <family val="3"/>
        <charset val="129"/>
        <scheme val="minor"/>
      </rPr>
      <t xml:space="preserve"> - 자산구분 - 내역</t>
    </r>
    <phoneticPr fontId="2" type="noConversion"/>
  </si>
  <si>
    <r>
      <t xml:space="preserve">           [예] </t>
    </r>
    <r>
      <rPr>
        <u/>
        <sz val="11"/>
        <color theme="1"/>
        <rFont val="맑은 고딕"/>
        <family val="3"/>
        <charset val="129"/>
        <scheme val="minor"/>
      </rPr>
      <t>생산관리</t>
    </r>
    <r>
      <rPr>
        <sz val="11"/>
        <color theme="1"/>
        <rFont val="맑은 고딕"/>
        <family val="3"/>
        <charset val="129"/>
        <scheme val="minor"/>
      </rPr>
      <t xml:space="preserve">가 </t>
    </r>
    <r>
      <rPr>
        <u/>
        <sz val="11"/>
        <color theme="1"/>
        <rFont val="맑은 고딕"/>
        <family val="3"/>
        <charset val="129"/>
        <scheme val="minor"/>
      </rPr>
      <t>남동</t>
    </r>
    <r>
      <rPr>
        <sz val="11"/>
        <color theme="1"/>
        <rFont val="맑은 고딕"/>
        <family val="3"/>
        <charset val="129"/>
        <scheme val="minor"/>
      </rPr>
      <t xml:space="preserve">에서 EMC와 ANT 공통으로 사용하는 </t>
    </r>
    <r>
      <rPr>
        <u/>
        <sz val="11"/>
        <color theme="1"/>
        <rFont val="맑은 고딕"/>
        <family val="3"/>
        <charset val="129"/>
        <scheme val="minor"/>
      </rPr>
      <t>제조용</t>
    </r>
    <r>
      <rPr>
        <sz val="11"/>
        <color theme="1"/>
        <rFont val="맑은 고딕"/>
        <family val="3"/>
        <charset val="129"/>
        <scheme val="minor"/>
      </rPr>
      <t xml:space="preserve"> </t>
    </r>
    <r>
      <rPr>
        <u/>
        <sz val="11"/>
        <color theme="1"/>
        <rFont val="맑은 고딕"/>
        <family val="3"/>
        <charset val="129"/>
        <scheme val="minor"/>
      </rPr>
      <t>기계장치</t>
    </r>
    <r>
      <rPr>
        <sz val="11"/>
        <color theme="1"/>
        <rFont val="맑은 고딕"/>
        <family val="3"/>
        <charset val="129"/>
        <scheme val="minor"/>
      </rPr>
      <t xml:space="preserve">를 </t>
    </r>
    <r>
      <rPr>
        <u/>
        <sz val="11"/>
        <color theme="1"/>
        <rFont val="맑은 고딕"/>
        <family val="3"/>
        <charset val="129"/>
        <scheme val="minor"/>
      </rPr>
      <t>매입</t>
    </r>
    <r>
      <rPr>
        <sz val="11"/>
        <color theme="1"/>
        <rFont val="맑은 고딕"/>
        <family val="3"/>
        <charset val="129"/>
        <scheme val="minor"/>
      </rPr>
      <t>하는 경우</t>
    </r>
    <phoneticPr fontId="2" type="noConversion"/>
  </si>
  <si>
    <r>
      <t xml:space="preserve">           [예] </t>
    </r>
    <r>
      <rPr>
        <u/>
        <sz val="11"/>
        <color theme="1"/>
        <rFont val="맑은 고딕"/>
        <family val="3"/>
        <charset val="129"/>
        <scheme val="minor"/>
      </rPr>
      <t>생산관리</t>
    </r>
    <r>
      <rPr>
        <sz val="11"/>
        <color theme="1"/>
        <rFont val="맑은 고딕"/>
        <family val="3"/>
        <charset val="129"/>
        <scheme val="minor"/>
      </rPr>
      <t xml:space="preserve">가 </t>
    </r>
    <r>
      <rPr>
        <u/>
        <sz val="11"/>
        <color theme="1"/>
        <rFont val="맑은 고딕"/>
        <family val="3"/>
        <charset val="129"/>
        <scheme val="minor"/>
      </rPr>
      <t>MOTOR 공통 그룹</t>
    </r>
    <r>
      <rPr>
        <sz val="11"/>
        <color theme="1"/>
        <rFont val="맑은 고딕"/>
        <family val="3"/>
        <charset val="129"/>
        <scheme val="minor"/>
      </rPr>
      <t xml:space="preserve">에서 사용하는 </t>
    </r>
    <r>
      <rPr>
        <u/>
        <sz val="11"/>
        <color theme="1"/>
        <rFont val="맑은 고딕"/>
        <family val="3"/>
        <charset val="129"/>
        <scheme val="minor"/>
      </rPr>
      <t>제조용</t>
    </r>
    <r>
      <rPr>
        <sz val="11"/>
        <color theme="1"/>
        <rFont val="맑은 고딕"/>
        <family val="3"/>
        <charset val="129"/>
        <scheme val="minor"/>
      </rPr>
      <t xml:space="preserve"> </t>
    </r>
    <r>
      <rPr>
        <u/>
        <sz val="11"/>
        <color theme="1"/>
        <rFont val="맑은 고딕"/>
        <family val="3"/>
        <charset val="129"/>
        <scheme val="minor"/>
      </rPr>
      <t>원재료</t>
    </r>
    <r>
      <rPr>
        <sz val="11"/>
        <color theme="1"/>
        <rFont val="맑은 고딕"/>
        <family val="3"/>
        <charset val="129"/>
        <scheme val="minor"/>
      </rPr>
      <t xml:space="preserve">를 </t>
    </r>
    <r>
      <rPr>
        <u/>
        <sz val="11"/>
        <color theme="1"/>
        <rFont val="맑은 고딕"/>
        <family val="3"/>
        <charset val="129"/>
        <scheme val="minor"/>
      </rPr>
      <t>매입</t>
    </r>
    <r>
      <rPr>
        <sz val="11"/>
        <color theme="1"/>
        <rFont val="맑은 고딕"/>
        <family val="3"/>
        <charset val="129"/>
        <scheme val="minor"/>
      </rPr>
      <t xml:space="preserve">하는 경우 </t>
    </r>
    <phoneticPr fontId="2" type="noConversion"/>
  </si>
  <si>
    <t>없음</t>
    <phoneticPr fontId="2" type="noConversion"/>
  </si>
  <si>
    <t>EMC 제조 부서의 자체 업무 비용만 해당 (EX. 출장비, 식대, 사무용품비, 교육비등)</t>
  </si>
  <si>
    <t>ANT 제조 부서의 자체 업무 비용만 해당 (EX. 출장비, 식대, 사무용품비, 교육비등)</t>
  </si>
  <si>
    <t>MOTOR 제조 부서의 자체 업무 비용만 해당 (EX. 출장비, 식대, 사무용품비, 교육비등)</t>
  </si>
  <si>
    <t>그룹 . 소그룹</t>
    <phoneticPr fontId="2" type="noConversion"/>
  </si>
  <si>
    <t>검단공장</t>
    <phoneticPr fontId="3" type="noConversion"/>
  </si>
  <si>
    <t>K</t>
    <phoneticPr fontId="2" type="noConversion"/>
  </si>
  <si>
    <t>임차보증금*</t>
    <phoneticPr fontId="2" type="noConversion"/>
  </si>
  <si>
    <t>X</t>
    <phoneticPr fontId="2" type="noConversion"/>
  </si>
  <si>
    <t>X-1</t>
    <phoneticPr fontId="2" type="noConversion"/>
  </si>
  <si>
    <t>Y-1</t>
    <phoneticPr fontId="2" type="noConversion"/>
  </si>
  <si>
    <t>사내매입</t>
    <phoneticPr fontId="2" type="noConversion"/>
  </si>
  <si>
    <t>사내매각</t>
    <phoneticPr fontId="2" type="noConversion"/>
  </si>
  <si>
    <t>F</t>
    <phoneticPr fontId="2" type="noConversion"/>
  </si>
  <si>
    <t>(*) 임차보증금(F) 작성시 내역 코드는 입력하지 않음</t>
    <phoneticPr fontId="2" type="noConversion"/>
  </si>
  <si>
    <t>T-00-06</t>
  </si>
  <si>
    <t>검단 공통</t>
    <phoneticPr fontId="2" type="noConversion"/>
  </si>
  <si>
    <t>0006</t>
  </si>
  <si>
    <t>T-K-90</t>
    <phoneticPr fontId="2" type="noConversion"/>
  </si>
  <si>
    <t>검단 총무</t>
    <phoneticPr fontId="2" type="noConversion"/>
  </si>
  <si>
    <t>K90</t>
    <phoneticPr fontId="2" type="noConversion"/>
  </si>
  <si>
    <t>김포 사업장 전체에 해당되는 자산, 매입, 매출, 비용 등 공통 항목  (EX. 총무 비용 중에서 통진과 하성에 해당되는 전력비(판관) 등)</t>
    <phoneticPr fontId="2" type="noConversion"/>
  </si>
  <si>
    <t>원료 공장 전체에 해당되는 자산, 매입, 매출, 비용 등 공통 항목 (EX. 총무 비용 중에서 원료공장에 해당되는 전력비(판관) 등)</t>
    <phoneticPr fontId="2" type="noConversion"/>
  </si>
  <si>
    <t>검단 공장 전체에 해당되는 자산, 매입, 매출, 비용 등 공통 항목 (EX. 총무 비용 중에서 검단공장에 해당되는 전력비(판관) 등)</t>
  </si>
  <si>
    <t>검단 공장 전체에 해당되는 자산, 매입, 매출, 비용 등 공통 항목 (EX. 총무 비용 중에서 검단공장에 해당되는 전력비(판관) 등)</t>
    <phoneticPr fontId="2" type="noConversion"/>
  </si>
  <si>
    <t>검단 총무 부서의 자체 업무 비용만 해당 (EX. 출장비, 식대, 사무용품비, 교육비등)</t>
    <phoneticPr fontId="2" type="noConversion"/>
  </si>
  <si>
    <t>검단 총무 부서의 자체 업무 비용만 해당 (EX. 출장비, 식대, 사무용품비, 교육비등)</t>
    <phoneticPr fontId="3" type="noConversion"/>
  </si>
  <si>
    <t>s</t>
    <phoneticPr fontId="3" type="noConversion"/>
  </si>
  <si>
    <r>
      <t>3</t>
    </r>
    <r>
      <rPr>
        <sz val="12"/>
        <color theme="1"/>
        <rFont val="맑은 고딕"/>
        <family val="2"/>
        <charset val="129"/>
      </rPr>
      <t xml:space="preserve">. 기존 버전과 </t>
    </r>
    <r>
      <rPr>
        <b/>
        <sz val="12"/>
        <color rgb="FF0000FF"/>
        <rFont val="맑은 고딕"/>
        <family val="3"/>
        <charset val="129"/>
      </rPr>
      <t>변동된 사항은 적색으로 표기</t>
    </r>
    <r>
      <rPr>
        <sz val="12"/>
        <color theme="1"/>
        <rFont val="맑은 고딕"/>
        <family val="2"/>
        <charset val="129"/>
      </rPr>
      <t>하였으니 참고 바랍니다.</t>
    </r>
    <phoneticPr fontId="2" type="noConversion"/>
  </si>
  <si>
    <t>Q</t>
    <phoneticPr fontId="2" type="noConversion"/>
  </si>
  <si>
    <t>잡이익</t>
    <phoneticPr fontId="2" type="noConversion"/>
  </si>
  <si>
    <t>R</t>
    <phoneticPr fontId="2" type="noConversion"/>
  </si>
  <si>
    <t>계측기</t>
    <phoneticPr fontId="2" type="noConversion"/>
  </si>
  <si>
    <t>개조</t>
    <phoneticPr fontId="2" type="noConversion"/>
  </si>
  <si>
    <t>S</t>
    <phoneticPr fontId="2" type="noConversion"/>
  </si>
  <si>
    <t>[25차] 팀 - 그룹 설정 방안</t>
    <phoneticPr fontId="3" type="noConversion"/>
  </si>
  <si>
    <t>2019-05-01</t>
    <phoneticPr fontId="3" type="noConversion"/>
  </si>
  <si>
    <t>T-01-32</t>
    <phoneticPr fontId="2" type="noConversion"/>
  </si>
  <si>
    <t>무선충전용 MnZn FERRITE (BULK)</t>
    <phoneticPr fontId="2" type="noConversion"/>
  </si>
  <si>
    <t>T-01-32-00</t>
  </si>
  <si>
    <t>T-01-32-00</t>
    <phoneticPr fontId="2" type="noConversion"/>
  </si>
  <si>
    <t>무선충전용 MnZn FERRITE (BULK) 공통</t>
  </si>
  <si>
    <t>무선충전용 MnZn FERRITE (BULK) 공통</t>
    <phoneticPr fontId="2" type="noConversion"/>
  </si>
  <si>
    <t>013200</t>
    <phoneticPr fontId="2" type="noConversion"/>
  </si>
  <si>
    <t>AS-IS   [ 24차 ]</t>
    <phoneticPr fontId="3" type="noConversion"/>
  </si>
  <si>
    <t>TO-BE   [ 25차 ]</t>
    <phoneticPr fontId="3" type="noConversion"/>
  </si>
  <si>
    <t xml:space="preserve">[25차] 아모텍 2019년 소그룹 관련 그룹 변경 안내 </t>
    <phoneticPr fontId="2" type="noConversion"/>
  </si>
  <si>
    <r>
      <t>2</t>
    </r>
    <r>
      <rPr>
        <sz val="12"/>
        <color theme="1"/>
        <rFont val="맑은 고딕"/>
        <family val="2"/>
        <charset val="129"/>
      </rPr>
      <t xml:space="preserve">. 2019년 5월 1일 기준 </t>
    </r>
    <r>
      <rPr>
        <b/>
        <sz val="12"/>
        <color rgb="FF0000FF"/>
        <rFont val="맑은 고딕"/>
        <family val="3"/>
        <charset val="129"/>
      </rPr>
      <t>팀, 그룹, 소그룹</t>
    </r>
    <r>
      <rPr>
        <sz val="12"/>
        <color theme="1"/>
        <rFont val="맑은 고딕"/>
        <family val="2"/>
        <charset val="129"/>
      </rPr>
      <t xml:space="preserve"> 및 </t>
    </r>
    <r>
      <rPr>
        <b/>
        <sz val="12"/>
        <color rgb="FF0000FF"/>
        <rFont val="맑은 고딕"/>
        <family val="3"/>
        <charset val="129"/>
      </rPr>
      <t>품의서 작성방법</t>
    </r>
    <r>
      <rPr>
        <sz val="12"/>
        <color theme="1"/>
        <rFont val="맑은 고딕"/>
        <family val="2"/>
        <charset val="129"/>
      </rPr>
      <t xml:space="preserve"> 안내 드립니다.</t>
    </r>
    <phoneticPr fontId="2" type="noConversion"/>
  </si>
  <si>
    <t>T-01</t>
  </si>
  <si>
    <t>CHIP 부품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</si>
</sst>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0\ &quot;개&quot;"/>
    <numFmt numFmtId="177" formatCode="\(\ &quot;그&quot;&quot;룹&quot;\ \ 0\ &quot;개&quot;\ \)"/>
    <numFmt numFmtId="178" formatCode="0_);[Red]\(0\)"/>
  </numFmts>
  <fonts count="56" x14ac:knownFonts="1">
    <font>
      <sz val="10"/>
      <color theme="1"/>
      <name val="맑은 고딕"/>
      <family val="2"/>
      <charset val="129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9"/>
      <color theme="1"/>
      <name val="굴림"/>
      <family val="2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9"/>
      <name val="굴림"/>
      <family val="3"/>
      <charset val="129"/>
    </font>
    <font>
      <sz val="11"/>
      <color theme="1"/>
      <name val="굴림"/>
      <family val="2"/>
      <charset val="129"/>
    </font>
    <font>
      <sz val="10"/>
      <color theme="1"/>
      <name val="굴림"/>
      <family val="2"/>
      <charset val="129"/>
    </font>
    <font>
      <sz val="11"/>
      <name val="돋움"/>
      <family val="3"/>
      <charset val="129"/>
    </font>
    <font>
      <u/>
      <sz val="11"/>
      <color theme="10"/>
      <name val="맑은 고딕"/>
      <family val="2"/>
      <charset val="129"/>
      <scheme val="minor"/>
    </font>
    <font>
      <b/>
      <sz val="12"/>
      <color rgb="FF0000FF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b/>
      <sz val="14"/>
      <color rgb="FF0000FF"/>
      <name val="맑은 고딕"/>
      <family val="3"/>
      <charset val="129"/>
      <scheme val="minor"/>
    </font>
    <font>
      <sz val="10"/>
      <color theme="1"/>
      <name val="맑은 고딕"/>
      <family val="2"/>
      <charset val="129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12"/>
      <color theme="1"/>
      <name val="맑은 고딕"/>
      <family val="2"/>
      <charset val="129"/>
    </font>
    <font>
      <b/>
      <sz val="12"/>
      <color theme="1"/>
      <name val="맑은 고딕"/>
      <family val="3"/>
      <charset val="129"/>
    </font>
    <font>
      <sz val="10"/>
      <color rgb="FFFF0000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rgb="FF0000FF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2"/>
      <color rgb="FFFF0000"/>
      <name val="맑은 고딕"/>
      <family val="3"/>
      <charset val="129"/>
    </font>
    <font>
      <b/>
      <sz val="9"/>
      <color rgb="FF0000FF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</font>
    <font>
      <b/>
      <sz val="20"/>
      <color theme="1"/>
      <name val="맑은 고딕"/>
      <family val="3"/>
      <charset val="129"/>
    </font>
    <font>
      <b/>
      <sz val="12"/>
      <color theme="0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</font>
    <font>
      <b/>
      <sz val="16"/>
      <color rgb="FF0000FF"/>
      <name val="맑은 고딕"/>
      <family val="3"/>
      <charset val="129"/>
    </font>
    <font>
      <sz val="9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</font>
    <font>
      <b/>
      <sz val="12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sz val="14"/>
      <color theme="0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2"/>
      <color theme="0"/>
      <name val="맑은 고딕"/>
      <family val="2"/>
      <charset val="129"/>
      <scheme val="minor"/>
    </font>
    <font>
      <u/>
      <sz val="11"/>
      <color theme="1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b/>
      <sz val="11"/>
      <name val="맑은 고딕"/>
      <family val="2"/>
      <charset val="129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66FFFF"/>
        <bgColor indexed="64"/>
      </patternFill>
    </fill>
  </fills>
  <borders count="126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5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9" fillId="0" borderId="0">
      <alignment vertical="top"/>
      <protection locked="0"/>
    </xf>
    <xf numFmtId="9" fontId="1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0" fillId="0" borderId="0">
      <alignment vertical="center"/>
    </xf>
    <xf numFmtId="0" fontId="12" fillId="0" borderId="0"/>
    <xf numFmtId="0" fontId="6" fillId="0" borderId="0">
      <alignment vertical="center"/>
    </xf>
    <xf numFmtId="0" fontId="9" fillId="0" borderId="0">
      <alignment vertical="top"/>
      <protection locked="0"/>
    </xf>
    <xf numFmtId="0" fontId="9" fillId="0" borderId="0">
      <alignment vertical="top"/>
      <protection locked="0"/>
    </xf>
    <xf numFmtId="0" fontId="1" fillId="0" borderId="0">
      <alignment vertical="center"/>
    </xf>
    <xf numFmtId="0" fontId="11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</cellStyleXfs>
  <cellXfs count="592">
    <xf numFmtId="0" fontId="0" fillId="0" borderId="0" xfId="0">
      <alignment vertical="center"/>
    </xf>
    <xf numFmtId="0" fontId="8" fillId="0" borderId="0" xfId="2" applyFont="1" applyFill="1">
      <alignment vertical="center"/>
    </xf>
    <xf numFmtId="0" fontId="7" fillId="0" borderId="0" xfId="2" applyFont="1">
      <alignment vertical="center"/>
    </xf>
    <xf numFmtId="0" fontId="7" fillId="0" borderId="0" xfId="2" applyFont="1" applyFill="1">
      <alignment vertical="center"/>
    </xf>
    <xf numFmtId="41" fontId="8" fillId="0" borderId="0" xfId="24" applyFont="1">
      <alignment vertical="center"/>
    </xf>
    <xf numFmtId="0" fontId="22" fillId="0" borderId="0" xfId="2" applyFont="1" applyFill="1">
      <alignment vertical="center"/>
    </xf>
    <xf numFmtId="0" fontId="26" fillId="0" borderId="0" xfId="0" applyFont="1">
      <alignment vertical="center"/>
    </xf>
    <xf numFmtId="0" fontId="27" fillId="0" borderId="0" xfId="0" applyFont="1">
      <alignment vertical="center"/>
    </xf>
    <xf numFmtId="0" fontId="26" fillId="0" borderId="0" xfId="0" quotePrefix="1" applyFont="1" applyAlignment="1">
      <alignment horizontal="center" vertical="center"/>
    </xf>
    <xf numFmtId="0" fontId="15" fillId="0" borderId="0" xfId="2" applyFont="1">
      <alignment vertical="center"/>
    </xf>
    <xf numFmtId="0" fontId="23" fillId="0" borderId="0" xfId="2" applyFont="1">
      <alignment vertical="center"/>
    </xf>
    <xf numFmtId="41" fontId="29" fillId="0" borderId="0" xfId="24" applyFont="1">
      <alignment vertical="center"/>
    </xf>
    <xf numFmtId="41" fontId="32" fillId="0" borderId="11" xfId="4" applyFont="1" applyFill="1" applyBorder="1" applyAlignment="1">
      <alignment horizontal="left" vertical="center" wrapText="1"/>
    </xf>
    <xf numFmtId="0" fontId="21" fillId="0" borderId="0" xfId="2" applyFont="1">
      <alignment vertical="center"/>
    </xf>
    <xf numFmtId="0" fontId="32" fillId="0" borderId="0" xfId="2" applyFont="1">
      <alignment vertical="center"/>
    </xf>
    <xf numFmtId="0" fontId="7" fillId="0" borderId="0" xfId="2" applyFont="1" applyAlignment="1">
      <alignment horizontal="center" vertical="center"/>
    </xf>
    <xf numFmtId="0" fontId="15" fillId="0" borderId="0" xfId="2" applyFont="1" applyAlignment="1">
      <alignment horizontal="center" vertical="center"/>
    </xf>
    <xf numFmtId="0" fontId="15" fillId="0" borderId="0" xfId="2" applyFont="1" applyFill="1">
      <alignment vertical="center"/>
    </xf>
    <xf numFmtId="0" fontId="7" fillId="0" borderId="0" xfId="0" applyFont="1">
      <alignment vertical="center"/>
    </xf>
    <xf numFmtId="0" fontId="23" fillId="0" borderId="0" xfId="0" applyFont="1">
      <alignment vertical="center"/>
    </xf>
    <xf numFmtId="0" fontId="21" fillId="0" borderId="0" xfId="0" applyFont="1">
      <alignment vertical="center"/>
    </xf>
    <xf numFmtId="0" fontId="15" fillId="0" borderId="0" xfId="0" applyFont="1">
      <alignment vertical="center"/>
    </xf>
    <xf numFmtId="0" fontId="30" fillId="0" borderId="0" xfId="0" applyFont="1">
      <alignment vertical="center"/>
    </xf>
    <xf numFmtId="0" fontId="23" fillId="0" borderId="0" xfId="2" applyFont="1" applyFill="1">
      <alignment vertical="center"/>
    </xf>
    <xf numFmtId="0" fontId="30" fillId="0" borderId="0" xfId="2" applyFont="1">
      <alignment vertical="center"/>
    </xf>
    <xf numFmtId="0" fontId="28" fillId="0" borderId="0" xfId="2" applyFont="1" applyFill="1">
      <alignment vertical="center"/>
    </xf>
    <xf numFmtId="0" fontId="22" fillId="0" borderId="0" xfId="0" applyFont="1" applyFill="1">
      <alignment vertical="center"/>
    </xf>
    <xf numFmtId="41" fontId="20" fillId="0" borderId="27" xfId="4" applyFont="1" applyFill="1" applyBorder="1" applyAlignment="1">
      <alignment horizontal="left" vertical="center" wrapText="1"/>
    </xf>
    <xf numFmtId="41" fontId="33" fillId="0" borderId="28" xfId="4" applyFont="1" applyFill="1" applyBorder="1" applyAlignment="1">
      <alignment horizontal="center" vertical="center" wrapText="1"/>
    </xf>
    <xf numFmtId="41" fontId="33" fillId="0" borderId="29" xfId="4" applyFont="1" applyFill="1" applyBorder="1" applyAlignment="1">
      <alignment horizontal="center" vertical="center" wrapText="1"/>
    </xf>
    <xf numFmtId="41" fontId="22" fillId="0" borderId="29" xfId="24" applyFont="1" applyFill="1" applyBorder="1" applyAlignment="1">
      <alignment vertical="center"/>
    </xf>
    <xf numFmtId="41" fontId="22" fillId="0" borderId="30" xfId="24" applyFont="1" applyFill="1" applyBorder="1" applyAlignment="1">
      <alignment vertical="center"/>
    </xf>
    <xf numFmtId="41" fontId="32" fillId="0" borderId="16" xfId="4" applyFont="1" applyFill="1" applyBorder="1" applyAlignment="1">
      <alignment horizontal="left" vertical="center" wrapText="1"/>
    </xf>
    <xf numFmtId="0" fontId="20" fillId="0" borderId="0" xfId="2" applyFont="1">
      <alignment vertical="center"/>
    </xf>
    <xf numFmtId="0" fontId="20" fillId="0" borderId="0" xfId="2" applyNumberFormat="1" applyFont="1" applyAlignment="1">
      <alignment horizontal="left" vertical="center"/>
    </xf>
    <xf numFmtId="41" fontId="20" fillId="0" borderId="0" xfId="24" applyFont="1">
      <alignment vertical="center"/>
    </xf>
    <xf numFmtId="0" fontId="31" fillId="0" borderId="0" xfId="2" applyFont="1">
      <alignment vertical="center"/>
    </xf>
    <xf numFmtId="0" fontId="31" fillId="0" borderId="0" xfId="2" applyNumberFormat="1" applyFont="1" applyAlignment="1">
      <alignment horizontal="left" vertical="center"/>
    </xf>
    <xf numFmtId="41" fontId="31" fillId="0" borderId="0" xfId="24" applyFont="1">
      <alignment vertical="center"/>
    </xf>
    <xf numFmtId="0" fontId="34" fillId="0" borderId="28" xfId="0" applyNumberFormat="1" applyFont="1" applyFill="1" applyBorder="1" applyAlignment="1">
      <alignment horizontal="center" vertical="center"/>
    </xf>
    <xf numFmtId="0" fontId="34" fillId="0" borderId="29" xfId="0" quotePrefix="1" applyNumberFormat="1" applyFont="1" applyFill="1" applyBorder="1" applyAlignment="1">
      <alignment horizontal="left" vertical="center"/>
    </xf>
    <xf numFmtId="0" fontId="34" fillId="0" borderId="29" xfId="0" applyNumberFormat="1" applyFont="1" applyFill="1" applyBorder="1" applyAlignment="1">
      <alignment horizontal="center" vertical="center"/>
    </xf>
    <xf numFmtId="0" fontId="20" fillId="0" borderId="0" xfId="2" applyNumberFormat="1" applyFont="1" applyFill="1" applyAlignment="1">
      <alignment horizontal="left" vertical="center"/>
    </xf>
    <xf numFmtId="0" fontId="20" fillId="0" borderId="0" xfId="2" applyFont="1" applyFill="1">
      <alignment vertical="center"/>
    </xf>
    <xf numFmtId="41" fontId="20" fillId="0" borderId="0" xfId="24" applyFont="1" applyFill="1">
      <alignment vertical="center"/>
    </xf>
    <xf numFmtId="0" fontId="31" fillId="0" borderId="0" xfId="2" applyNumberFormat="1" applyFont="1" applyFill="1" applyAlignment="1">
      <alignment horizontal="left" vertical="center"/>
    </xf>
    <xf numFmtId="0" fontId="31" fillId="0" borderId="0" xfId="2" applyFont="1" applyFill="1">
      <alignment vertical="center"/>
    </xf>
    <xf numFmtId="0" fontId="7" fillId="4" borderId="19" xfId="2" applyFont="1" applyFill="1" applyBorder="1">
      <alignment vertical="center"/>
    </xf>
    <xf numFmtId="0" fontId="20" fillId="4" borderId="2" xfId="4" applyNumberFormat="1" applyFont="1" applyFill="1" applyBorder="1" applyAlignment="1">
      <alignment horizontal="center" vertical="center" wrapText="1"/>
    </xf>
    <xf numFmtId="0" fontId="20" fillId="4" borderId="1" xfId="4" quotePrefix="1" applyNumberFormat="1" applyFont="1" applyFill="1" applyBorder="1" applyAlignment="1">
      <alignment horizontal="left" vertical="center" wrapText="1"/>
    </xf>
    <xf numFmtId="0" fontId="20" fillId="4" borderId="1" xfId="4" applyNumberFormat="1" applyFont="1" applyFill="1" applyBorder="1" applyAlignment="1">
      <alignment horizontal="center" vertical="center" wrapText="1"/>
    </xf>
    <xf numFmtId="41" fontId="20" fillId="4" borderId="3" xfId="24" applyFont="1" applyFill="1" applyBorder="1" applyAlignment="1">
      <alignment horizontal="left" vertical="center" wrapText="1"/>
    </xf>
    <xf numFmtId="0" fontId="20" fillId="4" borderId="1" xfId="4" quotePrefix="1" applyNumberFormat="1" applyFont="1" applyFill="1" applyBorder="1" applyAlignment="1">
      <alignment horizontal="left" vertical="center"/>
    </xf>
    <xf numFmtId="0" fontId="20" fillId="4" borderId="22" xfId="4" applyNumberFormat="1" applyFont="1" applyFill="1" applyBorder="1" applyAlignment="1">
      <alignment horizontal="center" vertical="center" wrapText="1"/>
    </xf>
    <xf numFmtId="0" fontId="20" fillId="4" borderId="19" xfId="4" quotePrefix="1" applyNumberFormat="1" applyFont="1" applyFill="1" applyBorder="1" applyAlignment="1">
      <alignment horizontal="left" vertical="center" wrapText="1"/>
    </xf>
    <xf numFmtId="0" fontId="20" fillId="4" borderId="19" xfId="4" applyNumberFormat="1" applyFont="1" applyFill="1" applyBorder="1" applyAlignment="1">
      <alignment horizontal="center" vertical="center" wrapText="1"/>
    </xf>
    <xf numFmtId="41" fontId="20" fillId="4" borderId="20" xfId="24" applyFont="1" applyFill="1" applyBorder="1" applyAlignment="1">
      <alignment horizontal="left" vertical="center" wrapText="1"/>
    </xf>
    <xf numFmtId="0" fontId="20" fillId="5" borderId="2" xfId="4" applyNumberFormat="1" applyFont="1" applyFill="1" applyBorder="1" applyAlignment="1">
      <alignment horizontal="center" vertical="center" wrapText="1"/>
    </xf>
    <xf numFmtId="0" fontId="20" fillId="5" borderId="1" xfId="4" quotePrefix="1" applyNumberFormat="1" applyFont="1" applyFill="1" applyBorder="1" applyAlignment="1">
      <alignment horizontal="left" vertical="center" wrapText="1"/>
    </xf>
    <xf numFmtId="0" fontId="20" fillId="5" borderId="1" xfId="4" applyNumberFormat="1" applyFont="1" applyFill="1" applyBorder="1" applyAlignment="1">
      <alignment horizontal="center" vertical="center" wrapText="1"/>
    </xf>
    <xf numFmtId="41" fontId="20" fillId="5" borderId="3" xfId="24" applyFont="1" applyFill="1" applyBorder="1" applyAlignment="1">
      <alignment horizontal="left" vertical="center" wrapText="1"/>
    </xf>
    <xf numFmtId="0" fontId="20" fillId="5" borderId="37" xfId="4" applyNumberFormat="1" applyFont="1" applyFill="1" applyBorder="1" applyAlignment="1">
      <alignment horizontal="center" vertical="center" wrapText="1"/>
    </xf>
    <xf numFmtId="0" fontId="20" fillId="5" borderId="38" xfId="4" quotePrefix="1" applyNumberFormat="1" applyFont="1" applyFill="1" applyBorder="1" applyAlignment="1">
      <alignment horizontal="left" vertical="center" wrapText="1"/>
    </xf>
    <xf numFmtId="0" fontId="20" fillId="5" borderId="38" xfId="4" applyNumberFormat="1" applyFont="1" applyFill="1" applyBorder="1" applyAlignment="1">
      <alignment horizontal="center" vertical="center" wrapText="1"/>
    </xf>
    <xf numFmtId="41" fontId="20" fillId="5" borderId="32" xfId="24" applyFont="1" applyFill="1" applyBorder="1" applyAlignment="1">
      <alignment horizontal="left" vertical="center" wrapText="1"/>
    </xf>
    <xf numFmtId="0" fontId="20" fillId="5" borderId="23" xfId="4" applyNumberFormat="1" applyFont="1" applyFill="1" applyBorder="1" applyAlignment="1">
      <alignment horizontal="center" vertical="center" wrapText="1"/>
    </xf>
    <xf numFmtId="0" fontId="20" fillId="5" borderId="21" xfId="4" quotePrefix="1" applyNumberFormat="1" applyFont="1" applyFill="1" applyBorder="1" applyAlignment="1">
      <alignment horizontal="left" vertical="center" wrapText="1"/>
    </xf>
    <xf numFmtId="0" fontId="20" fillId="5" borderId="21" xfId="4" applyNumberFormat="1" applyFont="1" applyFill="1" applyBorder="1" applyAlignment="1">
      <alignment horizontal="center" vertical="center" wrapText="1"/>
    </xf>
    <xf numFmtId="41" fontId="20" fillId="5" borderId="4" xfId="24" applyFont="1" applyFill="1" applyBorder="1" applyAlignment="1">
      <alignment horizontal="left" vertical="center" wrapText="1"/>
    </xf>
    <xf numFmtId="0" fontId="20" fillId="5" borderId="37" xfId="4" applyNumberFormat="1" applyFont="1" applyFill="1" applyBorder="1" applyAlignment="1">
      <alignment horizontal="center" vertical="center"/>
    </xf>
    <xf numFmtId="0" fontId="20" fillId="5" borderId="38" xfId="4" quotePrefix="1" applyNumberFormat="1" applyFont="1" applyFill="1" applyBorder="1" applyAlignment="1">
      <alignment horizontal="left" vertical="center"/>
    </xf>
    <xf numFmtId="0" fontId="20" fillId="5" borderId="38" xfId="4" applyNumberFormat="1" applyFont="1" applyFill="1" applyBorder="1" applyAlignment="1">
      <alignment horizontal="center" vertical="center"/>
    </xf>
    <xf numFmtId="0" fontId="20" fillId="5" borderId="2" xfId="2" applyNumberFormat="1" applyFont="1" applyFill="1" applyBorder="1" applyAlignment="1">
      <alignment horizontal="center" vertical="center"/>
    </xf>
    <xf numFmtId="0" fontId="20" fillId="5" borderId="1" xfId="4" quotePrefix="1" applyNumberFormat="1" applyFont="1" applyFill="1" applyBorder="1" applyAlignment="1">
      <alignment horizontal="left" vertical="center"/>
    </xf>
    <xf numFmtId="0" fontId="20" fillId="5" borderId="1" xfId="2" applyNumberFormat="1" applyFont="1" applyFill="1" applyBorder="1" applyAlignment="1">
      <alignment horizontal="center" vertical="center"/>
    </xf>
    <xf numFmtId="0" fontId="20" fillId="5" borderId="1" xfId="4" applyNumberFormat="1" applyFont="1" applyFill="1" applyBorder="1" applyAlignment="1">
      <alignment horizontal="center" vertical="center"/>
    </xf>
    <xf numFmtId="0" fontId="20" fillId="5" borderId="21" xfId="4" quotePrefix="1" applyNumberFormat="1" applyFont="1" applyFill="1" applyBorder="1" applyAlignment="1">
      <alignment horizontal="left" vertical="center"/>
    </xf>
    <xf numFmtId="0" fontId="20" fillId="5" borderId="1" xfId="0" applyNumberFormat="1" applyFont="1" applyFill="1" applyBorder="1" applyAlignment="1">
      <alignment horizontal="center" vertical="center"/>
    </xf>
    <xf numFmtId="0" fontId="20" fillId="5" borderId="21" xfId="0" applyNumberFormat="1" applyFont="1" applyFill="1" applyBorder="1" applyAlignment="1">
      <alignment horizontal="center" vertical="center"/>
    </xf>
    <xf numFmtId="0" fontId="20" fillId="5" borderId="21" xfId="4" applyNumberFormat="1" applyFont="1" applyFill="1" applyBorder="1" applyAlignment="1">
      <alignment horizontal="center" vertical="center"/>
    </xf>
    <xf numFmtId="41" fontId="20" fillId="0" borderId="30" xfId="24" applyFont="1" applyFill="1" applyBorder="1">
      <alignment vertical="center"/>
    </xf>
    <xf numFmtId="0" fontId="7" fillId="4" borderId="19" xfId="2" quotePrefix="1" applyFont="1" applyFill="1" applyBorder="1">
      <alignment vertical="center"/>
    </xf>
    <xf numFmtId="41" fontId="7" fillId="4" borderId="20" xfId="24" applyFont="1" applyFill="1" applyBorder="1">
      <alignment vertical="center"/>
    </xf>
    <xf numFmtId="0" fontId="20" fillId="4" borderId="1" xfId="4" applyNumberFormat="1" applyFont="1" applyFill="1" applyBorder="1" applyAlignment="1">
      <alignment horizontal="center" vertical="center"/>
    </xf>
    <xf numFmtId="0" fontId="20" fillId="4" borderId="19" xfId="4" applyNumberFormat="1" applyFont="1" applyFill="1" applyBorder="1" applyAlignment="1">
      <alignment horizontal="center" vertical="center"/>
    </xf>
    <xf numFmtId="0" fontId="20" fillId="0" borderId="0" xfId="2" applyFont="1" applyAlignment="1">
      <alignment horizontal="center" vertical="center"/>
    </xf>
    <xf numFmtId="0" fontId="7" fillId="4" borderId="19" xfId="2" applyFont="1" applyFill="1" applyBorder="1" applyAlignment="1">
      <alignment horizontal="center" vertical="center"/>
    </xf>
    <xf numFmtId="0" fontId="31" fillId="0" borderId="0" xfId="2" applyFont="1" applyAlignment="1">
      <alignment horizontal="center" vertical="center"/>
    </xf>
    <xf numFmtId="0" fontId="20" fillId="0" borderId="0" xfId="2" applyFont="1" applyFill="1" applyAlignment="1">
      <alignment horizontal="center" vertical="center"/>
    </xf>
    <xf numFmtId="0" fontId="31" fillId="0" borderId="0" xfId="2" applyFont="1" applyFill="1" applyAlignment="1">
      <alignment horizontal="center" vertical="center"/>
    </xf>
    <xf numFmtId="0" fontId="7" fillId="4" borderId="22" xfId="2" applyFont="1" applyFill="1" applyBorder="1" applyAlignment="1">
      <alignment horizontal="center" vertical="center"/>
    </xf>
    <xf numFmtId="0" fontId="20" fillId="0" borderId="37" xfId="2" applyFont="1" applyBorder="1">
      <alignment vertical="center"/>
    </xf>
    <xf numFmtId="41" fontId="20" fillId="0" borderId="22" xfId="4" applyFont="1" applyFill="1" applyBorder="1" applyAlignment="1">
      <alignment horizontal="left" vertical="center" wrapText="1"/>
    </xf>
    <xf numFmtId="41" fontId="20" fillId="0" borderId="2" xfId="4" applyFont="1" applyFill="1" applyBorder="1" applyAlignment="1">
      <alignment horizontal="left" vertical="center" wrapText="1"/>
    </xf>
    <xf numFmtId="41" fontId="20" fillId="0" borderId="37" xfId="4" applyFont="1" applyFill="1" applyBorder="1" applyAlignment="1">
      <alignment horizontal="left" vertical="center" wrapText="1"/>
    </xf>
    <xf numFmtId="41" fontId="20" fillId="0" borderId="23" xfId="4" applyFont="1" applyFill="1" applyBorder="1" applyAlignment="1">
      <alignment horizontal="left" vertical="center" wrapText="1"/>
    </xf>
    <xf numFmtId="0" fontId="20" fillId="0" borderId="2" xfId="2" applyFont="1" applyFill="1" applyBorder="1">
      <alignment vertical="center"/>
    </xf>
    <xf numFmtId="0" fontId="20" fillId="0" borderId="37" xfId="2" applyFont="1" applyFill="1" applyBorder="1">
      <alignment vertical="center"/>
    </xf>
    <xf numFmtId="0" fontId="36" fillId="0" borderId="0" xfId="2" applyFont="1">
      <alignment vertical="center"/>
    </xf>
    <xf numFmtId="41" fontId="37" fillId="0" borderId="11" xfId="4" applyFont="1" applyFill="1" applyBorder="1" applyAlignment="1">
      <alignment horizontal="center" vertical="center" wrapText="1"/>
    </xf>
    <xf numFmtId="0" fontId="20" fillId="5" borderId="39" xfId="4" applyNumberFormat="1" applyFont="1" applyFill="1" applyBorder="1" applyAlignment="1">
      <alignment horizontal="center" vertical="center" wrapText="1"/>
    </xf>
    <xf numFmtId="0" fontId="20" fillId="5" borderId="40" xfId="4" quotePrefix="1" applyNumberFormat="1" applyFont="1" applyFill="1" applyBorder="1" applyAlignment="1">
      <alignment horizontal="left" vertical="center" wrapText="1"/>
    </xf>
    <xf numFmtId="0" fontId="20" fillId="5" borderId="40" xfId="4" applyNumberFormat="1" applyFont="1" applyFill="1" applyBorder="1" applyAlignment="1">
      <alignment horizontal="center" vertical="center"/>
    </xf>
    <xf numFmtId="0" fontId="20" fillId="5" borderId="40" xfId="4" applyNumberFormat="1" applyFont="1" applyFill="1" applyBorder="1" applyAlignment="1">
      <alignment horizontal="center" vertical="center" wrapText="1"/>
    </xf>
    <xf numFmtId="41" fontId="20" fillId="5" borderId="41" xfId="24" applyFont="1" applyFill="1" applyBorder="1" applyAlignment="1">
      <alignment horizontal="left" vertical="center" wrapText="1"/>
    </xf>
    <xf numFmtId="41" fontId="8" fillId="0" borderId="29" xfId="4" applyFont="1" applyFill="1" applyBorder="1" applyAlignment="1">
      <alignment horizontal="left" vertical="center"/>
    </xf>
    <xf numFmtId="41" fontId="8" fillId="0" borderId="29" xfId="4" applyFont="1" applyFill="1" applyBorder="1" applyAlignment="1">
      <alignment horizontal="left" vertical="center" wrapText="1"/>
    </xf>
    <xf numFmtId="0" fontId="24" fillId="0" borderId="43" xfId="2" applyFont="1" applyBorder="1" applyAlignment="1">
      <alignment vertical="center"/>
    </xf>
    <xf numFmtId="0" fontId="41" fillId="0" borderId="43" xfId="2" applyFont="1" applyBorder="1" applyAlignment="1">
      <alignment vertical="center"/>
    </xf>
    <xf numFmtId="176" fontId="41" fillId="0" borderId="43" xfId="2" applyNumberFormat="1" applyFont="1" applyBorder="1" applyAlignment="1">
      <alignment horizontal="left" vertical="center"/>
    </xf>
    <xf numFmtId="41" fontId="20" fillId="0" borderId="44" xfId="4" applyFont="1" applyFill="1" applyBorder="1" applyAlignment="1">
      <alignment horizontal="left" vertical="center"/>
    </xf>
    <xf numFmtId="41" fontId="20" fillId="0" borderId="45" xfId="4" applyFont="1" applyFill="1" applyBorder="1" applyAlignment="1">
      <alignment horizontal="left" vertical="center"/>
    </xf>
    <xf numFmtId="41" fontId="20" fillId="0" borderId="46" xfId="4" applyFont="1" applyFill="1" applyBorder="1" applyAlignment="1">
      <alignment horizontal="left" vertical="center"/>
    </xf>
    <xf numFmtId="41" fontId="20" fillId="0" borderId="47" xfId="4" applyFont="1" applyFill="1" applyBorder="1" applyAlignment="1">
      <alignment horizontal="left" vertical="center"/>
    </xf>
    <xf numFmtId="41" fontId="7" fillId="0" borderId="51" xfId="4" applyFont="1" applyFill="1" applyBorder="1" applyAlignment="1">
      <alignment horizontal="left" vertical="center" wrapText="1"/>
    </xf>
    <xf numFmtId="41" fontId="20" fillId="0" borderId="45" xfId="24" applyFont="1" applyFill="1" applyBorder="1" applyAlignment="1">
      <alignment vertical="center"/>
    </xf>
    <xf numFmtId="41" fontId="20" fillId="0" borderId="47" xfId="24" applyFont="1" applyFill="1" applyBorder="1" applyAlignment="1">
      <alignment vertical="center"/>
    </xf>
    <xf numFmtId="41" fontId="20" fillId="0" borderId="56" xfId="4" applyFont="1" applyFill="1" applyBorder="1" applyAlignment="1">
      <alignment horizontal="left" vertical="center" wrapText="1"/>
    </xf>
    <xf numFmtId="41" fontId="20" fillId="0" borderId="57" xfId="4" applyFont="1" applyFill="1" applyBorder="1" applyAlignment="1">
      <alignment horizontal="left" vertical="center" wrapText="1"/>
    </xf>
    <xf numFmtId="41" fontId="20" fillId="0" borderId="58" xfId="4" applyFont="1" applyFill="1" applyBorder="1" applyAlignment="1">
      <alignment horizontal="left" vertical="center" wrapText="1"/>
    </xf>
    <xf numFmtId="41" fontId="20" fillId="0" borderId="57" xfId="24" applyFont="1" applyFill="1" applyBorder="1" applyAlignment="1">
      <alignment vertical="center"/>
    </xf>
    <xf numFmtId="41" fontId="20" fillId="0" borderId="58" xfId="24" applyFont="1" applyFill="1" applyBorder="1" applyAlignment="1">
      <alignment vertical="center"/>
    </xf>
    <xf numFmtId="41" fontId="32" fillId="0" borderId="6" xfId="4" applyFont="1" applyFill="1" applyBorder="1" applyAlignment="1">
      <alignment horizontal="center" vertical="center" wrapText="1"/>
    </xf>
    <xf numFmtId="41" fontId="20" fillId="0" borderId="0" xfId="4" applyFont="1" applyFill="1" applyBorder="1" applyAlignment="1">
      <alignment horizontal="left" vertical="center"/>
    </xf>
    <xf numFmtId="41" fontId="20" fillId="0" borderId="0" xfId="4" applyFont="1" applyFill="1" applyBorder="1" applyAlignment="1">
      <alignment horizontal="left" vertical="center" wrapText="1"/>
    </xf>
    <xf numFmtId="0" fontId="20" fillId="0" borderId="0" xfId="4" applyNumberFormat="1" applyFont="1" applyFill="1" applyBorder="1" applyAlignment="1">
      <alignment horizontal="center" vertical="center" wrapText="1"/>
    </xf>
    <xf numFmtId="0" fontId="20" fillId="0" borderId="0" xfId="4" quotePrefix="1" applyNumberFormat="1" applyFont="1" applyFill="1" applyBorder="1" applyAlignment="1">
      <alignment horizontal="left" vertical="center" wrapText="1"/>
    </xf>
    <xf numFmtId="0" fontId="20" fillId="0" borderId="0" xfId="4" applyNumberFormat="1" applyFont="1" applyFill="1" applyBorder="1" applyAlignment="1">
      <alignment horizontal="center" vertical="center"/>
    </xf>
    <xf numFmtId="41" fontId="20" fillId="0" borderId="0" xfId="24" applyFont="1" applyFill="1" applyBorder="1" applyAlignment="1">
      <alignment horizontal="left" vertical="center" wrapText="1"/>
    </xf>
    <xf numFmtId="41" fontId="20" fillId="3" borderId="45" xfId="4" applyFont="1" applyFill="1" applyBorder="1" applyAlignment="1">
      <alignment horizontal="left" vertical="center"/>
    </xf>
    <xf numFmtId="41" fontId="20" fillId="3" borderId="57" xfId="4" applyFont="1" applyFill="1" applyBorder="1" applyAlignment="1">
      <alignment horizontal="left" vertical="center" wrapText="1"/>
    </xf>
    <xf numFmtId="41" fontId="20" fillId="3" borderId="27" xfId="4" applyFont="1" applyFill="1" applyBorder="1" applyAlignment="1">
      <alignment horizontal="left" vertical="center" wrapText="1"/>
    </xf>
    <xf numFmtId="41" fontId="20" fillId="3" borderId="46" xfId="4" applyFont="1" applyFill="1" applyBorder="1" applyAlignment="1">
      <alignment horizontal="left" vertical="center"/>
    </xf>
    <xf numFmtId="41" fontId="20" fillId="3" borderId="45" xfId="24" applyFont="1" applyFill="1" applyBorder="1" applyAlignment="1">
      <alignment vertical="center"/>
    </xf>
    <xf numFmtId="41" fontId="20" fillId="3" borderId="57" xfId="24" applyFont="1" applyFill="1" applyBorder="1" applyAlignment="1">
      <alignment vertical="center"/>
    </xf>
    <xf numFmtId="41" fontId="20" fillId="3" borderId="46" xfId="24" applyFont="1" applyFill="1" applyBorder="1" applyAlignment="1">
      <alignment vertical="center"/>
    </xf>
    <xf numFmtId="41" fontId="20" fillId="3" borderId="27" xfId="24" applyFont="1" applyFill="1" applyBorder="1" applyAlignment="1">
      <alignment vertical="center"/>
    </xf>
    <xf numFmtId="41" fontId="20" fillId="0" borderId="6" xfId="4" applyFont="1" applyFill="1" applyBorder="1" applyAlignment="1">
      <alignment horizontal="left" vertical="center" wrapText="1"/>
    </xf>
    <xf numFmtId="41" fontId="20" fillId="0" borderId="13" xfId="4" applyFont="1" applyFill="1" applyBorder="1" applyAlignment="1">
      <alignment horizontal="left" vertical="center" wrapText="1"/>
    </xf>
    <xf numFmtId="0" fontId="20" fillId="5" borderId="40" xfId="4" quotePrefix="1" applyNumberFormat="1" applyFont="1" applyFill="1" applyBorder="1" applyAlignment="1">
      <alignment horizontal="left" vertical="center"/>
    </xf>
    <xf numFmtId="0" fontId="20" fillId="3" borderId="2" xfId="4" applyNumberFormat="1" applyFont="1" applyFill="1" applyBorder="1" applyAlignment="1">
      <alignment horizontal="center" vertical="center" wrapText="1"/>
    </xf>
    <xf numFmtId="0" fontId="20" fillId="3" borderId="1" xfId="4" quotePrefix="1" applyNumberFormat="1" applyFont="1" applyFill="1" applyBorder="1" applyAlignment="1">
      <alignment horizontal="left" vertical="center" wrapText="1"/>
    </xf>
    <xf numFmtId="0" fontId="20" fillId="3" borderId="1" xfId="4" applyNumberFormat="1" applyFont="1" applyFill="1" applyBorder="1" applyAlignment="1">
      <alignment horizontal="center" vertical="center"/>
    </xf>
    <xf numFmtId="0" fontId="20" fillId="3" borderId="1" xfId="4" applyNumberFormat="1" applyFont="1" applyFill="1" applyBorder="1" applyAlignment="1">
      <alignment horizontal="center" vertical="center" wrapText="1"/>
    </xf>
    <xf numFmtId="41" fontId="20" fillId="3" borderId="3" xfId="24" applyFont="1" applyFill="1" applyBorder="1" applyAlignment="1">
      <alignment horizontal="left" vertical="center" wrapText="1"/>
    </xf>
    <xf numFmtId="0" fontId="20" fillId="3" borderId="2" xfId="2" applyNumberFormat="1" applyFont="1" applyFill="1" applyBorder="1" applyAlignment="1">
      <alignment horizontal="center" vertical="center"/>
    </xf>
    <xf numFmtId="0" fontId="20" fillId="3" borderId="1" xfId="4" quotePrefix="1" applyNumberFormat="1" applyFont="1" applyFill="1" applyBorder="1" applyAlignment="1">
      <alignment horizontal="left" vertical="center"/>
    </xf>
    <xf numFmtId="0" fontId="20" fillId="3" borderId="1" xfId="2" applyNumberFormat="1" applyFont="1" applyFill="1" applyBorder="1" applyAlignment="1">
      <alignment horizontal="center" vertical="center"/>
    </xf>
    <xf numFmtId="0" fontId="20" fillId="3" borderId="37" xfId="2" applyNumberFormat="1" applyFont="1" applyFill="1" applyBorder="1" applyAlignment="1">
      <alignment horizontal="center" vertical="center"/>
    </xf>
    <xf numFmtId="0" fontId="20" fillId="3" borderId="38" xfId="4" quotePrefix="1" applyNumberFormat="1" applyFont="1" applyFill="1" applyBorder="1" applyAlignment="1">
      <alignment horizontal="left" vertical="center"/>
    </xf>
    <xf numFmtId="0" fontId="20" fillId="3" borderId="38" xfId="2" applyNumberFormat="1" applyFont="1" applyFill="1" applyBorder="1" applyAlignment="1">
      <alignment horizontal="center" vertical="center"/>
    </xf>
    <xf numFmtId="0" fontId="20" fillId="3" borderId="38" xfId="4" applyNumberFormat="1" applyFont="1" applyFill="1" applyBorder="1" applyAlignment="1">
      <alignment horizontal="center" vertical="center"/>
    </xf>
    <xf numFmtId="41" fontId="20" fillId="3" borderId="32" xfId="24" applyFont="1" applyFill="1" applyBorder="1" applyAlignment="1">
      <alignment horizontal="left" vertical="center" wrapText="1"/>
    </xf>
    <xf numFmtId="0" fontId="20" fillId="3" borderId="37" xfId="4" applyNumberFormat="1" applyFont="1" applyFill="1" applyBorder="1" applyAlignment="1">
      <alignment horizontal="center" vertical="center" wrapText="1"/>
    </xf>
    <xf numFmtId="0" fontId="20" fillId="3" borderId="38" xfId="4" applyNumberFormat="1" applyFont="1" applyFill="1" applyBorder="1" applyAlignment="1">
      <alignment horizontal="center" vertical="center" wrapText="1"/>
    </xf>
    <xf numFmtId="0" fontId="20" fillId="3" borderId="38" xfId="4" quotePrefix="1" applyNumberFormat="1" applyFont="1" applyFill="1" applyBorder="1" applyAlignment="1">
      <alignment horizontal="left" vertical="center" wrapText="1"/>
    </xf>
    <xf numFmtId="0" fontId="20" fillId="3" borderId="2" xfId="4" applyNumberFormat="1" applyFont="1" applyFill="1" applyBorder="1" applyAlignment="1">
      <alignment horizontal="center" vertical="center"/>
    </xf>
    <xf numFmtId="41" fontId="20" fillId="3" borderId="3" xfId="24" applyFont="1" applyFill="1" applyBorder="1">
      <alignment vertical="center"/>
    </xf>
    <xf numFmtId="0" fontId="20" fillId="3" borderId="2" xfId="0" applyNumberFormat="1" applyFont="1" applyFill="1" applyBorder="1" applyAlignment="1">
      <alignment horizontal="center" vertical="center"/>
    </xf>
    <xf numFmtId="0" fontId="20" fillId="3" borderId="1" xfId="0" quotePrefix="1" applyNumberFormat="1" applyFont="1" applyFill="1" applyBorder="1" applyAlignment="1">
      <alignment horizontal="left" vertical="center"/>
    </xf>
    <xf numFmtId="0" fontId="20" fillId="3" borderId="1" xfId="0" applyNumberFormat="1" applyFont="1" applyFill="1" applyBorder="1" applyAlignment="1">
      <alignment horizontal="center" vertical="center"/>
    </xf>
    <xf numFmtId="41" fontId="20" fillId="0" borderId="3" xfId="24" applyFont="1" applyFill="1" applyBorder="1" applyAlignment="1">
      <alignment horizontal="left" vertical="center"/>
    </xf>
    <xf numFmtId="41" fontId="20" fillId="0" borderId="4" xfId="24" applyFont="1" applyFill="1" applyBorder="1" applyAlignment="1">
      <alignment horizontal="left" vertical="center"/>
    </xf>
    <xf numFmtId="41" fontId="20" fillId="0" borderId="32" xfId="24" applyFont="1" applyFill="1" applyBorder="1" applyAlignment="1">
      <alignment horizontal="left" vertical="center"/>
    </xf>
    <xf numFmtId="41" fontId="21" fillId="0" borderId="28" xfId="4" applyFont="1" applyFill="1" applyBorder="1" applyAlignment="1">
      <alignment horizontal="left" vertical="center"/>
    </xf>
    <xf numFmtId="41" fontId="22" fillId="0" borderId="30" xfId="24" applyFont="1" applyFill="1" applyBorder="1" applyAlignment="1">
      <alignment horizontal="left" vertical="center"/>
    </xf>
    <xf numFmtId="41" fontId="20" fillId="0" borderId="43" xfId="4" applyFont="1" applyFill="1" applyBorder="1" applyAlignment="1">
      <alignment horizontal="left" vertical="center"/>
    </xf>
    <xf numFmtId="41" fontId="20" fillId="0" borderId="66" xfId="4" applyFont="1" applyFill="1" applyBorder="1" applyAlignment="1">
      <alignment horizontal="left" vertical="center"/>
    </xf>
    <xf numFmtId="41" fontId="20" fillId="0" borderId="67" xfId="4" applyFont="1" applyFill="1" applyBorder="1" applyAlignment="1">
      <alignment horizontal="left" vertical="center" wrapText="1"/>
    </xf>
    <xf numFmtId="41" fontId="20" fillId="0" borderId="68" xfId="4" applyFont="1" applyFill="1" applyBorder="1" applyAlignment="1">
      <alignment horizontal="left" vertical="center" wrapText="1"/>
    </xf>
    <xf numFmtId="41" fontId="20" fillId="0" borderId="72" xfId="4" applyFont="1" applyFill="1" applyBorder="1" applyAlignment="1">
      <alignment horizontal="left" vertical="center"/>
    </xf>
    <xf numFmtId="41" fontId="20" fillId="0" borderId="70" xfId="4" applyFont="1" applyFill="1" applyBorder="1" applyAlignment="1">
      <alignment horizontal="left" vertical="center" wrapText="1"/>
    </xf>
    <xf numFmtId="41" fontId="20" fillId="0" borderId="69" xfId="24" applyFont="1" applyFill="1" applyBorder="1" applyAlignment="1">
      <alignment horizontal="left" vertical="center"/>
    </xf>
    <xf numFmtId="0" fontId="20" fillId="0" borderId="78" xfId="2" applyFont="1" applyFill="1" applyBorder="1">
      <alignment vertical="center"/>
    </xf>
    <xf numFmtId="41" fontId="20" fillId="3" borderId="77" xfId="4" applyFont="1" applyFill="1" applyBorder="1" applyAlignment="1">
      <alignment horizontal="left" vertical="center" wrapText="1"/>
    </xf>
    <xf numFmtId="41" fontId="20" fillId="0" borderId="78" xfId="4" applyFont="1" applyFill="1" applyBorder="1" applyAlignment="1">
      <alignment horizontal="left" vertical="center" wrapText="1"/>
    </xf>
    <xf numFmtId="41" fontId="20" fillId="3" borderId="76" xfId="4" applyFont="1" applyFill="1" applyBorder="1" applyAlignment="1">
      <alignment horizontal="left" vertical="center"/>
    </xf>
    <xf numFmtId="41" fontId="20" fillId="0" borderId="84" xfId="4" applyFont="1" applyFill="1" applyBorder="1" applyAlignment="1">
      <alignment horizontal="left" vertical="center" wrapText="1"/>
    </xf>
    <xf numFmtId="41" fontId="20" fillId="0" borderId="73" xfId="24" applyFont="1" applyFill="1" applyBorder="1" applyAlignment="1">
      <alignment horizontal="left" vertical="center"/>
    </xf>
    <xf numFmtId="0" fontId="7" fillId="0" borderId="0" xfId="2" applyFont="1" applyFill="1" applyBorder="1">
      <alignment vertical="center"/>
    </xf>
    <xf numFmtId="0" fontId="7" fillId="0" borderId="0" xfId="0" applyFont="1" applyFill="1" applyBorder="1">
      <alignment vertical="center"/>
    </xf>
    <xf numFmtId="0" fontId="7" fillId="0" borderId="0" xfId="2" applyFont="1" applyFill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2" applyFont="1" applyAlignment="1">
      <alignment vertical="center"/>
    </xf>
    <xf numFmtId="49" fontId="32" fillId="3" borderId="33" xfId="2" applyNumberFormat="1" applyFont="1" applyFill="1" applyBorder="1" applyAlignment="1">
      <alignment horizontal="center" vertical="center"/>
    </xf>
    <xf numFmtId="49" fontId="32" fillId="3" borderId="35" xfId="2" applyNumberFormat="1" applyFont="1" applyFill="1" applyBorder="1" applyAlignment="1">
      <alignment horizontal="center" vertical="center"/>
    </xf>
    <xf numFmtId="49" fontId="20" fillId="3" borderId="34" xfId="2" applyNumberFormat="1" applyFont="1" applyFill="1" applyBorder="1" applyAlignment="1">
      <alignment horizontal="center" vertical="center"/>
    </xf>
    <xf numFmtId="49" fontId="7" fillId="3" borderId="36" xfId="2" applyNumberFormat="1" applyFont="1" applyFill="1" applyBorder="1" applyAlignment="1">
      <alignment horizontal="center" vertical="center"/>
    </xf>
    <xf numFmtId="0" fontId="42" fillId="0" borderId="0" xfId="0" applyFont="1">
      <alignment vertical="center"/>
    </xf>
    <xf numFmtId="0" fontId="43" fillId="0" borderId="0" xfId="0" applyFont="1">
      <alignment vertical="center"/>
    </xf>
    <xf numFmtId="0" fontId="35" fillId="0" borderId="0" xfId="0" applyFont="1">
      <alignment vertical="center"/>
    </xf>
    <xf numFmtId="41" fontId="20" fillId="3" borderId="82" xfId="4" applyFont="1" applyFill="1" applyBorder="1" applyAlignment="1">
      <alignment horizontal="left" vertical="center"/>
    </xf>
    <xf numFmtId="41" fontId="20" fillId="3" borderId="83" xfId="4" applyFont="1" applyFill="1" applyBorder="1" applyAlignment="1">
      <alignment horizontal="left" vertical="center" wrapText="1"/>
    </xf>
    <xf numFmtId="41" fontId="37" fillId="4" borderId="70" xfId="4" applyFont="1" applyFill="1" applyBorder="1" applyAlignment="1">
      <alignment horizontal="center" vertical="center" wrapText="1"/>
    </xf>
    <xf numFmtId="41" fontId="37" fillId="4" borderId="65" xfId="4" applyFont="1" applyFill="1" applyBorder="1" applyAlignment="1">
      <alignment horizontal="center" vertical="center" wrapText="1"/>
    </xf>
    <xf numFmtId="41" fontId="20" fillId="5" borderId="50" xfId="4" applyFont="1" applyFill="1" applyBorder="1" applyAlignment="1">
      <alignment horizontal="left" vertical="center"/>
    </xf>
    <xf numFmtId="41" fontId="20" fillId="5" borderId="51" xfId="4" applyFont="1" applyFill="1" applyBorder="1" applyAlignment="1">
      <alignment horizontal="left" vertical="center" wrapText="1"/>
    </xf>
    <xf numFmtId="41" fontId="20" fillId="5" borderId="54" xfId="4" applyFont="1" applyFill="1" applyBorder="1" applyAlignment="1">
      <alignment horizontal="left" vertical="center"/>
    </xf>
    <xf numFmtId="41" fontId="20" fillId="5" borderId="55" xfId="4" applyFont="1" applyFill="1" applyBorder="1" applyAlignment="1">
      <alignment horizontal="left" vertical="center" wrapText="1"/>
    </xf>
    <xf numFmtId="41" fontId="37" fillId="4" borderId="63" xfId="4" applyFont="1" applyFill="1" applyBorder="1" applyAlignment="1">
      <alignment horizontal="center" vertical="center" wrapText="1"/>
    </xf>
    <xf numFmtId="41" fontId="20" fillId="5" borderId="53" xfId="4" applyFont="1" applyFill="1" applyBorder="1" applyAlignment="1">
      <alignment horizontal="left" vertical="center" wrapText="1"/>
    </xf>
    <xf numFmtId="41" fontId="20" fillId="0" borderId="50" xfId="4" applyFont="1" applyFill="1" applyBorder="1" applyAlignment="1">
      <alignment horizontal="left" vertical="center"/>
    </xf>
    <xf numFmtId="41" fontId="20" fillId="0" borderId="74" xfId="4" applyFont="1" applyFill="1" applyBorder="1" applyAlignment="1">
      <alignment horizontal="left" vertical="center"/>
    </xf>
    <xf numFmtId="41" fontId="20" fillId="0" borderId="51" xfId="4" applyFont="1" applyFill="1" applyBorder="1" applyAlignment="1">
      <alignment horizontal="left" vertical="center" wrapText="1"/>
    </xf>
    <xf numFmtId="41" fontId="20" fillId="0" borderId="52" xfId="4" applyFont="1" applyFill="1" applyBorder="1" applyAlignment="1">
      <alignment horizontal="left" vertical="center"/>
    </xf>
    <xf numFmtId="41" fontId="20" fillId="0" borderId="53" xfId="4" applyFont="1" applyFill="1" applyBorder="1" applyAlignment="1">
      <alignment horizontal="left" vertical="center" wrapText="1"/>
    </xf>
    <xf numFmtId="41" fontId="20" fillId="0" borderId="75" xfId="4" applyFont="1" applyFill="1" applyBorder="1" applyAlignment="1">
      <alignment horizontal="left" vertical="center" wrapText="1"/>
    </xf>
    <xf numFmtId="41" fontId="20" fillId="0" borderId="64" xfId="4" applyFont="1" applyFill="1" applyBorder="1" applyAlignment="1">
      <alignment horizontal="left" vertical="center"/>
    </xf>
    <xf numFmtId="41" fontId="20" fillId="0" borderId="65" xfId="4" applyFont="1" applyFill="1" applyBorder="1" applyAlignment="1">
      <alignment horizontal="left" vertical="center" wrapText="1"/>
    </xf>
    <xf numFmtId="41" fontId="20" fillId="5" borderId="52" xfId="4" applyFont="1" applyFill="1" applyBorder="1" applyAlignment="1">
      <alignment horizontal="left" vertical="center"/>
    </xf>
    <xf numFmtId="41" fontId="20" fillId="0" borderId="80" xfId="4" applyFont="1" applyFill="1" applyBorder="1" applyAlignment="1">
      <alignment horizontal="left" vertical="center"/>
    </xf>
    <xf numFmtId="41" fontId="20" fillId="0" borderId="81" xfId="4" applyFont="1" applyFill="1" applyBorder="1" applyAlignment="1">
      <alignment horizontal="left" vertical="center" wrapText="1"/>
    </xf>
    <xf numFmtId="41" fontId="8" fillId="0" borderId="29" xfId="24" applyFont="1" applyFill="1" applyBorder="1" applyAlignment="1">
      <alignment vertical="center"/>
    </xf>
    <xf numFmtId="41" fontId="8" fillId="0" borderId="30" xfId="24" applyFont="1" applyFill="1" applyBorder="1" applyAlignment="1">
      <alignment vertical="center"/>
    </xf>
    <xf numFmtId="0" fontId="20" fillId="5" borderId="2" xfId="4" applyNumberFormat="1" applyFont="1" applyFill="1" applyBorder="1" applyAlignment="1">
      <alignment horizontal="left" vertical="center" wrapText="1"/>
    </xf>
    <xf numFmtId="0" fontId="20" fillId="5" borderId="37" xfId="4" applyNumberFormat="1" applyFont="1" applyFill="1" applyBorder="1" applyAlignment="1">
      <alignment horizontal="left" vertical="center" wrapText="1"/>
    </xf>
    <xf numFmtId="0" fontId="20" fillId="3" borderId="2" xfId="4" applyNumberFormat="1" applyFont="1" applyFill="1" applyBorder="1" applyAlignment="1">
      <alignment horizontal="left" vertical="center" wrapText="1"/>
    </xf>
    <xf numFmtId="0" fontId="20" fillId="5" borderId="23" xfId="4" applyNumberFormat="1" applyFont="1" applyFill="1" applyBorder="1" applyAlignment="1">
      <alignment horizontal="left" vertical="center" wrapText="1"/>
    </xf>
    <xf numFmtId="0" fontId="34" fillId="0" borderId="68" xfId="4" applyNumberFormat="1" applyFont="1" applyFill="1" applyBorder="1" applyAlignment="1">
      <alignment horizontal="left" vertical="center" wrapText="1"/>
    </xf>
    <xf numFmtId="0" fontId="34" fillId="0" borderId="2" xfId="4" applyNumberFormat="1" applyFont="1" applyFill="1" applyBorder="1" applyAlignment="1">
      <alignment horizontal="left" vertical="center" wrapText="1"/>
    </xf>
    <xf numFmtId="0" fontId="34" fillId="3" borderId="2" xfId="4" applyNumberFormat="1" applyFont="1" applyFill="1" applyBorder="1" applyAlignment="1">
      <alignment horizontal="left" vertical="center" wrapText="1"/>
    </xf>
    <xf numFmtId="0" fontId="34" fillId="3" borderId="37" xfId="4" applyNumberFormat="1" applyFont="1" applyFill="1" applyBorder="1" applyAlignment="1">
      <alignment horizontal="left" vertical="center" wrapText="1"/>
    </xf>
    <xf numFmtId="0" fontId="34" fillId="3" borderId="78" xfId="4" applyNumberFormat="1" applyFont="1" applyFill="1" applyBorder="1" applyAlignment="1">
      <alignment horizontal="left" vertical="center" wrapText="1"/>
    </xf>
    <xf numFmtId="0" fontId="20" fillId="3" borderId="78" xfId="4" applyNumberFormat="1" applyFont="1" applyFill="1" applyBorder="1" applyAlignment="1">
      <alignment horizontal="left" vertical="center" wrapText="1"/>
    </xf>
    <xf numFmtId="0" fontId="20" fillId="3" borderId="84" xfId="4" applyNumberFormat="1" applyFont="1" applyFill="1" applyBorder="1" applyAlignment="1">
      <alignment horizontal="left" vertical="center" wrapText="1"/>
    </xf>
    <xf numFmtId="0" fontId="20" fillId="3" borderId="2" xfId="24" applyNumberFormat="1" applyFont="1" applyFill="1" applyBorder="1" applyAlignment="1">
      <alignment vertical="center"/>
    </xf>
    <xf numFmtId="0" fontId="20" fillId="3" borderId="37" xfId="24" applyNumberFormat="1" applyFont="1" applyFill="1" applyBorder="1" applyAlignment="1">
      <alignment vertical="center"/>
    </xf>
    <xf numFmtId="0" fontId="20" fillId="5" borderId="2" xfId="24" applyNumberFormat="1" applyFont="1" applyFill="1" applyBorder="1" applyAlignment="1">
      <alignment vertical="center"/>
    </xf>
    <xf numFmtId="0" fontId="20" fillId="5" borderId="23" xfId="24" applyNumberFormat="1" applyFont="1" applyFill="1" applyBorder="1" applyAlignment="1">
      <alignment vertical="center"/>
    </xf>
    <xf numFmtId="0" fontId="44" fillId="0" borderId="0" xfId="2" applyNumberFormat="1" applyFont="1">
      <alignment vertical="center"/>
    </xf>
    <xf numFmtId="0" fontId="31" fillId="0" borderId="0" xfId="2" applyFont="1" applyAlignment="1">
      <alignment vertical="center"/>
    </xf>
    <xf numFmtId="0" fontId="34" fillId="0" borderId="28" xfId="24" applyNumberFormat="1" applyFont="1" applyFill="1" applyBorder="1" applyAlignment="1">
      <alignment vertical="center"/>
    </xf>
    <xf numFmtId="41" fontId="34" fillId="0" borderId="29" xfId="24" applyFont="1" applyFill="1" applyBorder="1" applyAlignment="1">
      <alignment vertical="center"/>
    </xf>
    <xf numFmtId="41" fontId="20" fillId="0" borderId="20" xfId="4" applyFont="1" applyFill="1" applyBorder="1" applyAlignment="1">
      <alignment horizontal="left" vertical="center"/>
    </xf>
    <xf numFmtId="41" fontId="20" fillId="5" borderId="73" xfId="4" applyFont="1" applyFill="1" applyBorder="1" applyAlignment="1">
      <alignment horizontal="left" vertical="center"/>
    </xf>
    <xf numFmtId="41" fontId="20" fillId="5" borderId="3" xfId="4" applyFont="1" applyFill="1" applyBorder="1" applyAlignment="1">
      <alignment horizontal="left" vertical="center"/>
    </xf>
    <xf numFmtId="41" fontId="20" fillId="5" borderId="32" xfId="4" applyFont="1" applyFill="1" applyBorder="1" applyAlignment="1">
      <alignment horizontal="left" vertical="center"/>
    </xf>
    <xf numFmtId="41" fontId="20" fillId="3" borderId="3" xfId="4" applyFont="1" applyFill="1" applyBorder="1" applyAlignment="1">
      <alignment horizontal="left" vertical="center"/>
    </xf>
    <xf numFmtId="41" fontId="34" fillId="0" borderId="69" xfId="4" applyFont="1" applyFill="1" applyBorder="1" applyAlignment="1">
      <alignment horizontal="left" vertical="center"/>
    </xf>
    <xf numFmtId="41" fontId="20" fillId="5" borderId="4" xfId="4" applyFont="1" applyFill="1" applyBorder="1" applyAlignment="1">
      <alignment horizontal="left" vertical="center"/>
    </xf>
    <xf numFmtId="41" fontId="34" fillId="0" borderId="3" xfId="4" applyFont="1" applyFill="1" applyBorder="1" applyAlignment="1">
      <alignment horizontal="left" vertical="center"/>
    </xf>
    <xf numFmtId="41" fontId="20" fillId="0" borderId="69" xfId="4" applyFont="1" applyFill="1" applyBorder="1" applyAlignment="1">
      <alignment horizontal="left" vertical="center"/>
    </xf>
    <xf numFmtId="41" fontId="20" fillId="3" borderId="32" xfId="4" applyFont="1" applyFill="1" applyBorder="1" applyAlignment="1">
      <alignment horizontal="left" vertical="center"/>
    </xf>
    <xf numFmtId="41" fontId="20" fillId="3" borderId="73" xfId="4" applyFont="1" applyFill="1" applyBorder="1" applyAlignment="1">
      <alignment horizontal="left" vertical="center"/>
    </xf>
    <xf numFmtId="41" fontId="20" fillId="3" borderId="79" xfId="4" applyFont="1" applyFill="1" applyBorder="1" applyAlignment="1">
      <alignment horizontal="left" vertical="center"/>
    </xf>
    <xf numFmtId="41" fontId="20" fillId="3" borderId="3" xfId="24" applyFont="1" applyFill="1" applyBorder="1" applyAlignment="1">
      <alignment vertical="center"/>
    </xf>
    <xf numFmtId="41" fontId="20" fillId="3" borderId="32" xfId="24" applyFont="1" applyFill="1" applyBorder="1" applyAlignment="1">
      <alignment vertical="center"/>
    </xf>
    <xf numFmtId="41" fontId="20" fillId="5" borderId="3" xfId="24" applyFont="1" applyFill="1" applyBorder="1" applyAlignment="1">
      <alignment vertical="center"/>
    </xf>
    <xf numFmtId="41" fontId="20" fillId="5" borderId="4" xfId="24" applyFont="1" applyFill="1" applyBorder="1" applyAlignment="1">
      <alignment vertical="center"/>
    </xf>
    <xf numFmtId="0" fontId="44" fillId="0" borderId="86" xfId="2" applyNumberFormat="1" applyFont="1" applyFill="1" applyBorder="1">
      <alignment vertical="center"/>
    </xf>
    <xf numFmtId="41" fontId="34" fillId="0" borderId="32" xfId="4" applyFont="1" applyFill="1" applyBorder="1" applyAlignment="1">
      <alignment horizontal="left" vertical="center"/>
    </xf>
    <xf numFmtId="0" fontId="44" fillId="0" borderId="86" xfId="2" applyFont="1" applyBorder="1" applyAlignment="1">
      <alignment vertical="center"/>
    </xf>
    <xf numFmtId="0" fontId="20" fillId="0" borderId="87" xfId="4" applyNumberFormat="1" applyFont="1" applyFill="1" applyBorder="1" applyAlignment="1">
      <alignment horizontal="left" vertical="center" wrapText="1"/>
    </xf>
    <xf numFmtId="0" fontId="20" fillId="5" borderId="88" xfId="4" applyNumberFormat="1" applyFont="1" applyFill="1" applyBorder="1" applyAlignment="1">
      <alignment horizontal="left" vertical="center" wrapText="1"/>
    </xf>
    <xf numFmtId="0" fontId="20" fillId="5" borderId="6" xfId="4" applyNumberFormat="1" applyFont="1" applyFill="1" applyBorder="1" applyAlignment="1">
      <alignment horizontal="left" vertical="center" wrapText="1"/>
    </xf>
    <xf numFmtId="0" fontId="20" fillId="5" borderId="89" xfId="4" applyNumberFormat="1" applyFont="1" applyFill="1" applyBorder="1" applyAlignment="1">
      <alignment horizontal="left" vertical="center" wrapText="1"/>
    </xf>
    <xf numFmtId="0" fontId="20" fillId="3" borderId="6" xfId="4" applyNumberFormat="1" applyFont="1" applyFill="1" applyBorder="1" applyAlignment="1">
      <alignment horizontal="left" vertical="center" wrapText="1"/>
    </xf>
    <xf numFmtId="0" fontId="20" fillId="5" borderId="13" xfId="4" applyNumberFormat="1" applyFont="1" applyFill="1" applyBorder="1" applyAlignment="1">
      <alignment horizontal="left" vertical="center" wrapText="1"/>
    </xf>
    <xf numFmtId="0" fontId="20" fillId="0" borderId="78" xfId="4" applyNumberFormat="1" applyFont="1" applyFill="1" applyBorder="1" applyAlignment="1">
      <alignment horizontal="left" vertical="center" wrapText="1"/>
    </xf>
    <xf numFmtId="0" fontId="20" fillId="0" borderId="2" xfId="4" applyNumberFormat="1" applyFont="1" applyFill="1" applyBorder="1" applyAlignment="1">
      <alignment horizontal="left" vertical="center" wrapText="1"/>
    </xf>
    <xf numFmtId="0" fontId="20" fillId="0" borderId="37" xfId="4" applyNumberFormat="1" applyFont="1" applyFill="1" applyBorder="1" applyAlignment="1">
      <alignment horizontal="left" vertical="center" wrapText="1"/>
    </xf>
    <xf numFmtId="0" fontId="20" fillId="0" borderId="23" xfId="4" applyNumberFormat="1" applyFont="1" applyFill="1" applyBorder="1" applyAlignment="1">
      <alignment horizontal="left" vertical="center" wrapText="1"/>
    </xf>
    <xf numFmtId="0" fontId="20" fillId="0" borderId="84" xfId="4" applyNumberFormat="1" applyFont="1" applyFill="1" applyBorder="1" applyAlignment="1">
      <alignment horizontal="left" vertical="center" wrapText="1"/>
    </xf>
    <xf numFmtId="0" fontId="20" fillId="0" borderId="2" xfId="24" applyNumberFormat="1" applyFont="1" applyFill="1" applyBorder="1" applyAlignment="1">
      <alignment vertical="center"/>
    </xf>
    <xf numFmtId="0" fontId="20" fillId="0" borderId="37" xfId="24" applyNumberFormat="1" applyFont="1" applyFill="1" applyBorder="1" applyAlignment="1">
      <alignment vertical="center"/>
    </xf>
    <xf numFmtId="0" fontId="20" fillId="0" borderId="23" xfId="24" applyNumberFormat="1" applyFont="1" applyFill="1" applyBorder="1" applyAlignment="1">
      <alignment vertical="center"/>
    </xf>
    <xf numFmtId="41" fontId="8" fillId="0" borderId="86" xfId="24" applyFont="1" applyFill="1" applyBorder="1" applyAlignment="1">
      <alignment vertical="center"/>
    </xf>
    <xf numFmtId="41" fontId="34" fillId="0" borderId="59" xfId="4" applyFont="1" applyFill="1" applyBorder="1" applyAlignment="1">
      <alignment horizontal="left" vertical="center"/>
    </xf>
    <xf numFmtId="0" fontId="20" fillId="0" borderId="88" xfId="4" applyNumberFormat="1" applyFont="1" applyFill="1" applyBorder="1" applyAlignment="1">
      <alignment horizontal="left" vertical="center" wrapText="1"/>
    </xf>
    <xf numFmtId="41" fontId="20" fillId="0" borderId="73" xfId="4" applyFont="1" applyFill="1" applyBorder="1" applyAlignment="1">
      <alignment horizontal="left" vertical="center"/>
    </xf>
    <xf numFmtId="0" fontId="20" fillId="0" borderId="6" xfId="4" applyNumberFormat="1" applyFont="1" applyFill="1" applyBorder="1" applyAlignment="1">
      <alignment horizontal="left" vertical="center" wrapText="1"/>
    </xf>
    <xf numFmtId="41" fontId="20" fillId="0" borderId="3" xfId="4" applyFont="1" applyFill="1" applyBorder="1" applyAlignment="1">
      <alignment horizontal="left" vertical="center"/>
    </xf>
    <xf numFmtId="0" fontId="20" fillId="0" borderId="89" xfId="4" applyNumberFormat="1" applyFont="1" applyFill="1" applyBorder="1" applyAlignment="1">
      <alignment horizontal="left" vertical="center" wrapText="1"/>
    </xf>
    <xf numFmtId="41" fontId="20" fillId="0" borderId="32" xfId="4" applyFont="1" applyFill="1" applyBorder="1" applyAlignment="1">
      <alignment horizontal="left" vertical="center"/>
    </xf>
    <xf numFmtId="0" fontId="20" fillId="0" borderId="13" xfId="4" applyNumberFormat="1" applyFont="1" applyFill="1" applyBorder="1" applyAlignment="1">
      <alignment horizontal="left" vertical="center" wrapText="1"/>
    </xf>
    <xf numFmtId="0" fontId="44" fillId="0" borderId="86" xfId="2" applyFont="1" applyFill="1" applyBorder="1" applyAlignment="1">
      <alignment vertical="center"/>
    </xf>
    <xf numFmtId="41" fontId="20" fillId="0" borderId="4" xfId="4" applyFont="1" applyFill="1" applyBorder="1" applyAlignment="1">
      <alignment horizontal="left" vertical="center"/>
    </xf>
    <xf numFmtId="41" fontId="20" fillId="0" borderId="79" xfId="4" applyFont="1" applyFill="1" applyBorder="1" applyAlignment="1">
      <alignment horizontal="left" vertical="center"/>
    </xf>
    <xf numFmtId="41" fontId="20" fillId="0" borderId="3" xfId="24" applyFont="1" applyFill="1" applyBorder="1" applyAlignment="1">
      <alignment vertical="center"/>
    </xf>
    <xf numFmtId="41" fontId="20" fillId="0" borderId="32" xfId="24" applyFont="1" applyFill="1" applyBorder="1" applyAlignment="1">
      <alignment vertical="center"/>
    </xf>
    <xf numFmtId="41" fontId="20" fillId="0" borderId="4" xfId="24" applyFont="1" applyFill="1" applyBorder="1" applyAlignment="1">
      <alignment vertical="center"/>
    </xf>
    <xf numFmtId="0" fontId="20" fillId="0" borderId="6" xfId="24" applyNumberFormat="1" applyFont="1" applyFill="1" applyBorder="1" applyAlignment="1">
      <alignment horizontal="left" vertical="center" wrapText="1"/>
    </xf>
    <xf numFmtId="41" fontId="20" fillId="0" borderId="3" xfId="4" applyFont="1" applyFill="1" applyBorder="1" applyAlignment="1">
      <alignment horizontal="left" vertical="center" wrapText="1"/>
    </xf>
    <xf numFmtId="41" fontId="20" fillId="0" borderId="4" xfId="4" applyFont="1" applyFill="1" applyBorder="1" applyAlignment="1">
      <alignment horizontal="left" vertical="center" wrapText="1"/>
    </xf>
    <xf numFmtId="41" fontId="37" fillId="4" borderId="17" xfId="4" applyFont="1" applyFill="1" applyBorder="1" applyAlignment="1">
      <alignment horizontal="center" vertical="center" wrapText="1"/>
    </xf>
    <xf numFmtId="41" fontId="37" fillId="4" borderId="49" xfId="4" applyFont="1" applyFill="1" applyBorder="1" applyAlignment="1">
      <alignment horizontal="center" vertical="center" wrapText="1"/>
    </xf>
    <xf numFmtId="41" fontId="37" fillId="0" borderId="10" xfId="4" applyFont="1" applyFill="1" applyBorder="1" applyAlignment="1">
      <alignment horizontal="center" vertical="center" wrapText="1"/>
    </xf>
    <xf numFmtId="177" fontId="37" fillId="0" borderId="51" xfId="4" applyNumberFormat="1" applyFont="1" applyFill="1" applyBorder="1" applyAlignment="1">
      <alignment horizontal="center" vertical="center" wrapText="1"/>
    </xf>
    <xf numFmtId="41" fontId="37" fillId="0" borderId="12" xfId="4" applyFont="1" applyFill="1" applyBorder="1" applyAlignment="1">
      <alignment horizontal="center" vertical="center" wrapText="1"/>
    </xf>
    <xf numFmtId="41" fontId="37" fillId="0" borderId="16" xfId="4" applyFont="1" applyFill="1" applyBorder="1" applyAlignment="1">
      <alignment horizontal="center" vertical="center" wrapText="1"/>
    </xf>
    <xf numFmtId="0" fontId="37" fillId="0" borderId="6" xfId="2" applyFont="1" applyBorder="1">
      <alignment vertical="center"/>
    </xf>
    <xf numFmtId="0" fontId="37" fillId="0" borderId="0" xfId="2" applyFont="1" applyBorder="1">
      <alignment vertical="center"/>
    </xf>
    <xf numFmtId="41" fontId="37" fillId="4" borderId="62" xfId="4" applyFont="1" applyFill="1" applyBorder="1" applyAlignment="1">
      <alignment horizontal="center" vertical="center" wrapText="1"/>
    </xf>
    <xf numFmtId="41" fontId="37" fillId="0" borderId="6" xfId="4" applyFont="1" applyFill="1" applyBorder="1" applyAlignment="1">
      <alignment horizontal="center" vertical="center" wrapText="1"/>
    </xf>
    <xf numFmtId="41" fontId="37" fillId="0" borderId="0" xfId="4" applyFont="1" applyFill="1" applyBorder="1" applyAlignment="1">
      <alignment horizontal="center" vertical="center" wrapText="1"/>
    </xf>
    <xf numFmtId="41" fontId="37" fillId="0" borderId="51" xfId="4" applyFont="1" applyFill="1" applyBorder="1" applyAlignment="1">
      <alignment horizontal="center" vertical="center" wrapText="1"/>
    </xf>
    <xf numFmtId="41" fontId="37" fillId="0" borderId="13" xfId="4" applyFont="1" applyFill="1" applyBorder="1" applyAlignment="1">
      <alignment horizontal="center" vertical="center" wrapText="1"/>
    </xf>
    <xf numFmtId="41" fontId="37" fillId="0" borderId="55" xfId="4" applyFont="1" applyFill="1" applyBorder="1" applyAlignment="1">
      <alignment horizontal="center" vertical="center" wrapText="1"/>
    </xf>
    <xf numFmtId="0" fontId="20" fillId="0" borderId="10" xfId="2" applyFont="1" applyBorder="1">
      <alignment vertical="center"/>
    </xf>
    <xf numFmtId="41" fontId="37" fillId="4" borderId="18" xfId="4" applyFont="1" applyFill="1" applyBorder="1" applyAlignment="1">
      <alignment horizontal="center" vertical="center"/>
    </xf>
    <xf numFmtId="41" fontId="37" fillId="4" borderId="18" xfId="4" applyFont="1" applyFill="1" applyBorder="1" applyAlignment="1">
      <alignment horizontal="center" vertical="center" wrapText="1"/>
    </xf>
    <xf numFmtId="41" fontId="37" fillId="0" borderId="10" xfId="4" applyFont="1" applyFill="1" applyBorder="1" applyAlignment="1">
      <alignment horizontal="left" vertical="center" wrapText="1"/>
    </xf>
    <xf numFmtId="41" fontId="37" fillId="0" borderId="11" xfId="4" applyFont="1" applyFill="1" applyBorder="1" applyAlignment="1">
      <alignment horizontal="left" vertical="center" wrapText="1"/>
    </xf>
    <xf numFmtId="41" fontId="37" fillId="0" borderId="12" xfId="4" applyFont="1" applyFill="1" applyBorder="1" applyAlignment="1">
      <alignment horizontal="left" vertical="center" wrapText="1"/>
    </xf>
    <xf numFmtId="41" fontId="37" fillId="0" borderId="16" xfId="4" applyFont="1" applyFill="1" applyBorder="1" applyAlignment="1">
      <alignment horizontal="left" vertical="center" wrapText="1"/>
    </xf>
    <xf numFmtId="41" fontId="37" fillId="0" borderId="85" xfId="4" applyFont="1" applyFill="1" applyBorder="1" applyAlignment="1">
      <alignment horizontal="center" vertical="center" wrapText="1"/>
    </xf>
    <xf numFmtId="41" fontId="37" fillId="0" borderId="26" xfId="4" applyFont="1" applyFill="1" applyBorder="1" applyAlignment="1">
      <alignment horizontal="center" vertical="center" wrapText="1"/>
    </xf>
    <xf numFmtId="0" fontId="37" fillId="0" borderId="0" xfId="2" applyFont="1">
      <alignment vertical="center"/>
    </xf>
    <xf numFmtId="41" fontId="45" fillId="0" borderId="28" xfId="4" applyFont="1" applyFill="1" applyBorder="1" applyAlignment="1">
      <alignment horizontal="center" vertical="center" wrapText="1"/>
    </xf>
    <xf numFmtId="41" fontId="45" fillId="0" borderId="29" xfId="4" applyFont="1" applyFill="1" applyBorder="1" applyAlignment="1">
      <alignment horizontal="center" vertical="center" wrapText="1"/>
    </xf>
    <xf numFmtId="0" fontId="20" fillId="0" borderId="91" xfId="4" applyNumberFormat="1" applyFont="1" applyFill="1" applyBorder="1" applyAlignment="1">
      <alignment horizontal="left" vertical="center" wrapText="1"/>
    </xf>
    <xf numFmtId="41" fontId="20" fillId="0" borderId="79" xfId="4" applyFont="1" applyFill="1" applyBorder="1" applyAlignment="1">
      <alignment horizontal="left" vertical="center" wrapText="1"/>
    </xf>
    <xf numFmtId="41" fontId="37" fillId="0" borderId="17" xfId="4" applyFont="1" applyFill="1" applyBorder="1" applyAlignment="1">
      <alignment horizontal="center" vertical="center" wrapText="1"/>
    </xf>
    <xf numFmtId="41" fontId="37" fillId="0" borderId="49" xfId="4" applyFont="1" applyFill="1" applyBorder="1" applyAlignment="1">
      <alignment horizontal="center" vertical="center" wrapText="1"/>
    </xf>
    <xf numFmtId="0" fontId="37" fillId="0" borderId="6" xfId="2" applyFont="1" applyFill="1" applyBorder="1">
      <alignment vertical="center"/>
    </xf>
    <xf numFmtId="0" fontId="37" fillId="0" borderId="0" xfId="2" applyFont="1" applyFill="1" applyBorder="1">
      <alignment vertical="center"/>
    </xf>
    <xf numFmtId="41" fontId="37" fillId="0" borderId="62" xfId="4" applyFont="1" applyFill="1" applyBorder="1" applyAlignment="1">
      <alignment horizontal="center" vertical="center" wrapText="1"/>
    </xf>
    <xf numFmtId="41" fontId="37" fillId="0" borderId="63" xfId="4" applyFont="1" applyFill="1" applyBorder="1" applyAlignment="1">
      <alignment horizontal="center" vertical="center" wrapText="1"/>
    </xf>
    <xf numFmtId="41" fontId="37" fillId="0" borderId="70" xfId="4" applyFont="1" applyFill="1" applyBorder="1" applyAlignment="1">
      <alignment horizontal="center" vertical="center" wrapText="1"/>
    </xf>
    <xf numFmtId="41" fontId="37" fillId="0" borderId="65" xfId="4" applyFont="1" applyFill="1" applyBorder="1" applyAlignment="1">
      <alignment horizontal="center" vertical="center" wrapText="1"/>
    </xf>
    <xf numFmtId="0" fontId="20" fillId="0" borderId="10" xfId="2" applyFont="1" applyFill="1" applyBorder="1">
      <alignment vertical="center"/>
    </xf>
    <xf numFmtId="41" fontId="37" fillId="0" borderId="18" xfId="4" applyFont="1" applyFill="1" applyBorder="1" applyAlignment="1">
      <alignment horizontal="center" vertical="center"/>
    </xf>
    <xf numFmtId="41" fontId="37" fillId="0" borderId="18" xfId="4" applyFont="1" applyFill="1" applyBorder="1" applyAlignment="1">
      <alignment horizontal="center" vertical="center" wrapText="1"/>
    </xf>
    <xf numFmtId="0" fontId="20" fillId="0" borderId="6" xfId="2" applyFont="1" applyBorder="1">
      <alignment vertical="center"/>
    </xf>
    <xf numFmtId="41" fontId="20" fillId="0" borderId="3" xfId="24" applyFont="1" applyBorder="1">
      <alignment vertical="center"/>
    </xf>
    <xf numFmtId="41" fontId="7" fillId="0" borderId="0" xfId="2" applyNumberFormat="1" applyFont="1">
      <alignment vertical="center"/>
    </xf>
    <xf numFmtId="41" fontId="23" fillId="3" borderId="45" xfId="4" applyFont="1" applyFill="1" applyBorder="1" applyAlignment="1">
      <alignment horizontal="left" vertical="center"/>
    </xf>
    <xf numFmtId="41" fontId="23" fillId="3" borderId="57" xfId="4" applyFont="1" applyFill="1" applyBorder="1" applyAlignment="1">
      <alignment horizontal="left" vertical="center" wrapText="1"/>
    </xf>
    <xf numFmtId="0" fontId="31" fillId="0" borderId="0" xfId="2" applyFont="1" applyBorder="1" applyAlignment="1">
      <alignment horizontal="center" vertical="center"/>
    </xf>
    <xf numFmtId="0" fontId="31" fillId="0" borderId="0" xfId="2" applyFont="1" applyBorder="1">
      <alignment vertical="center"/>
    </xf>
    <xf numFmtId="0" fontId="20" fillId="0" borderId="71" xfId="2" applyFont="1" applyBorder="1">
      <alignment vertical="center"/>
    </xf>
    <xf numFmtId="0" fontId="20" fillId="0" borderId="65" xfId="2" applyFont="1" applyBorder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0" fillId="0" borderId="0" xfId="0" applyFont="1">
      <alignment vertical="center"/>
    </xf>
    <xf numFmtId="41" fontId="7" fillId="0" borderId="10" xfId="4" applyFont="1" applyFill="1" applyBorder="1" applyAlignment="1">
      <alignment horizontal="center" vertical="center" wrapText="1"/>
    </xf>
    <xf numFmtId="178" fontId="32" fillId="0" borderId="94" xfId="4" applyNumberFormat="1" applyFont="1" applyFill="1" applyBorder="1" applyAlignment="1">
      <alignment horizontal="center" vertical="center" wrapText="1"/>
    </xf>
    <xf numFmtId="41" fontId="32" fillId="0" borderId="95" xfId="4" applyFont="1" applyFill="1" applyBorder="1" applyAlignment="1">
      <alignment horizontal="left" vertical="center" wrapText="1"/>
    </xf>
    <xf numFmtId="41" fontId="32" fillId="6" borderId="94" xfId="4" applyFont="1" applyFill="1" applyBorder="1" applyAlignment="1">
      <alignment horizontal="center" vertical="center" wrapText="1"/>
    </xf>
    <xf numFmtId="41" fontId="32" fillId="6" borderId="95" xfId="4" applyFont="1" applyFill="1" applyBorder="1" applyAlignment="1">
      <alignment horizontal="left" vertical="center" wrapText="1"/>
    </xf>
    <xf numFmtId="41" fontId="32" fillId="6" borderId="96" xfId="4" applyFont="1" applyFill="1" applyBorder="1" applyAlignment="1">
      <alignment horizontal="left" vertical="center" wrapText="1"/>
    </xf>
    <xf numFmtId="178" fontId="32" fillId="0" borderId="74" xfId="4" applyNumberFormat="1" applyFont="1" applyFill="1" applyBorder="1" applyAlignment="1">
      <alignment horizontal="center" vertical="center" wrapText="1"/>
    </xf>
    <xf numFmtId="41" fontId="32" fillId="0" borderId="75" xfId="4" applyFont="1" applyFill="1" applyBorder="1" applyAlignment="1">
      <alignment horizontal="left" vertical="center" wrapText="1"/>
    </xf>
    <xf numFmtId="41" fontId="32" fillId="6" borderId="74" xfId="4" applyFont="1" applyFill="1" applyBorder="1" applyAlignment="1">
      <alignment horizontal="center" vertical="center" wrapText="1"/>
    </xf>
    <xf numFmtId="41" fontId="32" fillId="6" borderId="75" xfId="4" applyFont="1" applyFill="1" applyBorder="1" applyAlignment="1">
      <alignment horizontal="left" vertical="center" wrapText="1"/>
    </xf>
    <xf numFmtId="41" fontId="32" fillId="6" borderId="77" xfId="4" applyFont="1" applyFill="1" applyBorder="1" applyAlignment="1">
      <alignment horizontal="left" vertical="center" wrapText="1"/>
    </xf>
    <xf numFmtId="41" fontId="32" fillId="0" borderId="74" xfId="4" applyFont="1" applyFill="1" applyBorder="1" applyAlignment="1">
      <alignment horizontal="center" vertical="center" wrapText="1"/>
    </xf>
    <xf numFmtId="41" fontId="32" fillId="0" borderId="77" xfId="4" applyFont="1" applyFill="1" applyBorder="1" applyAlignment="1">
      <alignment horizontal="left" vertical="center" wrapText="1"/>
    </xf>
    <xf numFmtId="0" fontId="47" fillId="0" borderId="10" xfId="0" applyFont="1" applyBorder="1" applyAlignment="1">
      <alignment horizontal="center" vertical="center"/>
    </xf>
    <xf numFmtId="0" fontId="47" fillId="0" borderId="51" xfId="0" applyFont="1" applyBorder="1">
      <alignment vertical="center"/>
    </xf>
    <xf numFmtId="41" fontId="32" fillId="0" borderId="50" xfId="4" applyFont="1" applyFill="1" applyBorder="1" applyAlignment="1">
      <alignment horizontal="center" vertical="center" wrapText="1"/>
    </xf>
    <xf numFmtId="41" fontId="32" fillId="0" borderId="57" xfId="4" applyFont="1" applyFill="1" applyBorder="1" applyAlignment="1">
      <alignment horizontal="left" vertical="center" wrapText="1"/>
    </xf>
    <xf numFmtId="49" fontId="32" fillId="0" borderId="97" xfId="2" applyNumberFormat="1" applyFont="1" applyFill="1" applyBorder="1" applyAlignment="1">
      <alignment vertical="center"/>
    </xf>
    <xf numFmtId="49" fontId="32" fillId="0" borderId="98" xfId="2" applyNumberFormat="1" applyFont="1" applyFill="1" applyBorder="1" applyAlignment="1">
      <alignment vertical="center"/>
    </xf>
    <xf numFmtId="178" fontId="32" fillId="11" borderId="62" xfId="4" applyNumberFormat="1" applyFont="1" applyFill="1" applyBorder="1" applyAlignment="1">
      <alignment horizontal="center" vertical="center" wrapText="1"/>
    </xf>
    <xf numFmtId="41" fontId="32" fillId="11" borderId="67" xfId="4" applyFont="1" applyFill="1" applyBorder="1" applyAlignment="1">
      <alignment horizontal="left" vertical="center" wrapText="1"/>
    </xf>
    <xf numFmtId="178" fontId="32" fillId="11" borderId="85" xfId="4" applyNumberFormat="1" applyFont="1" applyFill="1" applyBorder="1" applyAlignment="1">
      <alignment horizontal="center" vertical="center" wrapText="1"/>
    </xf>
    <xf numFmtId="41" fontId="32" fillId="11" borderId="27" xfId="4" applyFont="1" applyFill="1" applyBorder="1" applyAlignment="1">
      <alignment horizontal="left" vertical="center" wrapText="1"/>
    </xf>
    <xf numFmtId="178" fontId="32" fillId="11" borderId="99" xfId="4" applyNumberFormat="1" applyFont="1" applyFill="1" applyBorder="1" applyAlignment="1">
      <alignment horizontal="center" vertical="center" wrapText="1"/>
    </xf>
    <xf numFmtId="41" fontId="32" fillId="11" borderId="77" xfId="4" applyFont="1" applyFill="1" applyBorder="1" applyAlignment="1">
      <alignment horizontal="left" vertical="center" wrapText="1"/>
    </xf>
    <xf numFmtId="178" fontId="32" fillId="11" borderId="12" xfId="4" applyNumberFormat="1" applyFont="1" applyFill="1" applyBorder="1" applyAlignment="1">
      <alignment horizontal="center" vertical="center" wrapText="1"/>
    </xf>
    <xf numFmtId="41" fontId="32" fillId="11" borderId="58" xfId="4" applyFont="1" applyFill="1" applyBorder="1" applyAlignment="1">
      <alignment horizontal="left" vertical="center" wrapText="1"/>
    </xf>
    <xf numFmtId="49" fontId="32" fillId="0" borderId="100" xfId="2" applyNumberFormat="1" applyFont="1" applyFill="1" applyBorder="1" applyAlignment="1">
      <alignment vertical="center"/>
    </xf>
    <xf numFmtId="49" fontId="32" fillId="0" borderId="90" xfId="2" applyNumberFormat="1" applyFont="1" applyFill="1" applyBorder="1" applyAlignment="1">
      <alignment vertical="center"/>
    </xf>
    <xf numFmtId="178" fontId="32" fillId="0" borderId="50" xfId="4" applyNumberFormat="1" applyFont="1" applyFill="1" applyBorder="1" applyAlignment="1">
      <alignment horizontal="center" vertical="center" wrapText="1"/>
    </xf>
    <xf numFmtId="41" fontId="32" fillId="0" borderId="51" xfId="4" applyFont="1" applyFill="1" applyBorder="1" applyAlignment="1">
      <alignment horizontal="left" vertical="center" wrapText="1"/>
    </xf>
    <xf numFmtId="49" fontId="48" fillId="9" borderId="101" xfId="2" applyNumberFormat="1" applyFont="1" applyFill="1" applyBorder="1" applyAlignment="1">
      <alignment vertical="center"/>
    </xf>
    <xf numFmtId="49" fontId="48" fillId="9" borderId="59" xfId="2" applyNumberFormat="1" applyFont="1" applyFill="1" applyBorder="1" applyAlignment="1">
      <alignment vertical="center"/>
    </xf>
    <xf numFmtId="49" fontId="32" fillId="0" borderId="101" xfId="2" applyNumberFormat="1" applyFont="1" applyFill="1" applyBorder="1" applyAlignment="1">
      <alignment vertical="center"/>
    </xf>
    <xf numFmtId="49" fontId="32" fillId="0" borderId="59" xfId="2" applyNumberFormat="1" applyFont="1" applyFill="1" applyBorder="1" applyAlignment="1">
      <alignment vertical="center"/>
    </xf>
    <xf numFmtId="0" fontId="47" fillId="0" borderId="59" xfId="0" applyFont="1" applyBorder="1">
      <alignment vertical="center"/>
    </xf>
    <xf numFmtId="0" fontId="47" fillId="0" borderId="101" xfId="0" applyFont="1" applyBorder="1" applyAlignment="1">
      <alignment horizontal="center" vertical="center"/>
    </xf>
    <xf numFmtId="0" fontId="47" fillId="0" borderId="101" xfId="0" applyFont="1" applyBorder="1" applyAlignment="1">
      <alignment horizontal="left" vertical="center"/>
    </xf>
    <xf numFmtId="49" fontId="32" fillId="9" borderId="101" xfId="2" applyNumberFormat="1" applyFont="1" applyFill="1" applyBorder="1" applyAlignment="1">
      <alignment vertical="center"/>
    </xf>
    <xf numFmtId="49" fontId="32" fillId="9" borderId="59" xfId="2" applyNumberFormat="1" applyFont="1" applyFill="1" applyBorder="1" applyAlignment="1">
      <alignment vertical="center"/>
    </xf>
    <xf numFmtId="49" fontId="32" fillId="6" borderId="101" xfId="2" applyNumberFormat="1" applyFont="1" applyFill="1" applyBorder="1" applyAlignment="1">
      <alignment vertical="center"/>
    </xf>
    <xf numFmtId="49" fontId="32" fillId="6" borderId="59" xfId="2" applyNumberFormat="1" applyFont="1" applyFill="1" applyBorder="1" applyAlignment="1">
      <alignment vertical="center"/>
    </xf>
    <xf numFmtId="49" fontId="32" fillId="12" borderId="101" xfId="2" applyNumberFormat="1" applyFont="1" applyFill="1" applyBorder="1" applyAlignment="1">
      <alignment vertical="center"/>
    </xf>
    <xf numFmtId="49" fontId="32" fillId="12" borderId="59" xfId="2" applyNumberFormat="1" applyFont="1" applyFill="1" applyBorder="1" applyAlignment="1">
      <alignment vertical="center"/>
    </xf>
    <xf numFmtId="0" fontId="32" fillId="0" borderId="101" xfId="0" applyFont="1" applyBorder="1" applyAlignment="1">
      <alignment horizontal="left" vertical="center"/>
    </xf>
    <xf numFmtId="178" fontId="32" fillId="0" borderId="54" xfId="4" applyNumberFormat="1" applyFont="1" applyFill="1" applyBorder="1" applyAlignment="1">
      <alignment horizontal="center" vertical="center" wrapText="1"/>
    </xf>
    <xf numFmtId="41" fontId="32" fillId="0" borderId="55" xfId="4" applyFont="1" applyFill="1" applyBorder="1" applyAlignment="1">
      <alignment horizontal="left" vertical="center" wrapText="1"/>
    </xf>
    <xf numFmtId="49" fontId="32" fillId="0" borderId="102" xfId="2" applyNumberFormat="1" applyFont="1" applyFill="1" applyBorder="1" applyAlignment="1">
      <alignment vertical="center"/>
    </xf>
    <xf numFmtId="49" fontId="32" fillId="0" borderId="60" xfId="2" applyNumberFormat="1" applyFont="1" applyFill="1" applyBorder="1" applyAlignment="1">
      <alignment vertical="center"/>
    </xf>
    <xf numFmtId="0" fontId="47" fillId="0" borderId="0" xfId="0" applyFont="1" applyAlignment="1">
      <alignment horizontal="left" vertical="center"/>
    </xf>
    <xf numFmtId="41" fontId="23" fillId="0" borderId="3" xfId="24" applyFont="1" applyFill="1" applyBorder="1" applyAlignment="1">
      <alignment horizontal="left" vertical="center"/>
    </xf>
    <xf numFmtId="41" fontId="20" fillId="0" borderId="54" xfId="4" applyFont="1" applyFill="1" applyBorder="1" applyAlignment="1">
      <alignment horizontal="left" vertical="center"/>
    </xf>
    <xf numFmtId="41" fontId="20" fillId="0" borderId="55" xfId="4" applyFont="1" applyFill="1" applyBorder="1" applyAlignment="1">
      <alignment horizontal="left" vertical="center" wrapText="1"/>
    </xf>
    <xf numFmtId="0" fontId="31" fillId="0" borderId="0" xfId="2" applyFont="1" applyFill="1" applyBorder="1" applyAlignment="1">
      <alignment horizontal="center" vertical="center"/>
    </xf>
    <xf numFmtId="0" fontId="31" fillId="0" borderId="0" xfId="2" applyFont="1" applyFill="1" applyBorder="1">
      <alignment vertical="center"/>
    </xf>
    <xf numFmtId="0" fontId="20" fillId="0" borderId="71" xfId="2" applyFont="1" applyFill="1" applyBorder="1">
      <alignment vertical="center"/>
    </xf>
    <xf numFmtId="0" fontId="20" fillId="0" borderId="65" xfId="2" applyFont="1" applyFill="1" applyBorder="1">
      <alignment vertical="center"/>
    </xf>
    <xf numFmtId="178" fontId="32" fillId="0" borderId="80" xfId="4" applyNumberFormat="1" applyFont="1" applyFill="1" applyBorder="1" applyAlignment="1">
      <alignment horizontal="center" vertical="center" wrapText="1"/>
    </xf>
    <xf numFmtId="41" fontId="32" fillId="0" borderId="81" xfId="4" applyFont="1" applyFill="1" applyBorder="1" applyAlignment="1">
      <alignment horizontal="left" vertical="center" wrapText="1"/>
    </xf>
    <xf numFmtId="41" fontId="32" fillId="6" borderId="109" xfId="4" applyFont="1" applyFill="1" applyBorder="1" applyAlignment="1">
      <alignment horizontal="center" vertical="center" wrapText="1"/>
    </xf>
    <xf numFmtId="41" fontId="32" fillId="6" borderId="110" xfId="4" applyFont="1" applyFill="1" applyBorder="1" applyAlignment="1">
      <alignment horizontal="left" vertical="center" wrapText="1"/>
    </xf>
    <xf numFmtId="41" fontId="20" fillId="0" borderId="82" xfId="4" applyFont="1" applyFill="1" applyBorder="1" applyAlignment="1">
      <alignment horizontal="left" vertical="center"/>
    </xf>
    <xf numFmtId="41" fontId="20" fillId="0" borderId="83" xfId="4" applyFont="1" applyFill="1" applyBorder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Border="1">
      <alignment vertical="center"/>
    </xf>
    <xf numFmtId="0" fontId="1" fillId="0" borderId="59" xfId="0" applyFont="1" applyBorder="1">
      <alignment vertical="center"/>
    </xf>
    <xf numFmtId="0" fontId="1" fillId="0" borderId="43" xfId="0" applyFont="1" applyBorder="1">
      <alignment vertical="center"/>
    </xf>
    <xf numFmtId="0" fontId="1" fillId="0" borderId="60" xfId="0" applyFont="1" applyBorder="1">
      <alignment vertical="center"/>
    </xf>
    <xf numFmtId="0" fontId="1" fillId="0" borderId="0" xfId="0" applyFont="1" applyFill="1">
      <alignment vertical="center"/>
    </xf>
    <xf numFmtId="41" fontId="32" fillId="5" borderId="53" xfId="4" applyFont="1" applyFill="1" applyBorder="1" applyAlignment="1">
      <alignment horizontal="left" vertical="center" wrapText="1"/>
    </xf>
    <xf numFmtId="41" fontId="32" fillId="5" borderId="75" xfId="4" applyFont="1" applyFill="1" applyBorder="1" applyAlignment="1">
      <alignment horizontal="left" vertical="center" wrapText="1"/>
    </xf>
    <xf numFmtId="41" fontId="32" fillId="5" borderId="110" xfId="4" applyFont="1" applyFill="1" applyBorder="1" applyAlignment="1">
      <alignment horizontal="left" vertical="center" wrapText="1"/>
    </xf>
    <xf numFmtId="41" fontId="32" fillId="5" borderId="112" xfId="4" applyFont="1" applyFill="1" applyBorder="1" applyAlignment="1">
      <alignment horizontal="left" vertical="center" wrapText="1"/>
    </xf>
    <xf numFmtId="41" fontId="32" fillId="5" borderId="114" xfId="4" applyFont="1" applyFill="1" applyBorder="1" applyAlignment="1">
      <alignment horizontal="left" vertical="center" wrapText="1"/>
    </xf>
    <xf numFmtId="0" fontId="5" fillId="0" borderId="6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41" fontId="20" fillId="5" borderId="3" xfId="4" applyFont="1" applyFill="1" applyBorder="1" applyAlignment="1">
      <alignment horizontal="left" vertical="center" wrapText="1"/>
    </xf>
    <xf numFmtId="41" fontId="20" fillId="5" borderId="4" xfId="4" applyFont="1" applyFill="1" applyBorder="1" applyAlignment="1">
      <alignment horizontal="left" vertical="center" wrapText="1"/>
    </xf>
    <xf numFmtId="0" fontId="31" fillId="0" borderId="86" xfId="2" applyNumberFormat="1" applyFont="1" applyFill="1" applyBorder="1">
      <alignment vertical="center"/>
    </xf>
    <xf numFmtId="0" fontId="20" fillId="0" borderId="68" xfId="4" applyNumberFormat="1" applyFont="1" applyFill="1" applyBorder="1" applyAlignment="1">
      <alignment horizontal="left" vertical="center" wrapText="1"/>
    </xf>
    <xf numFmtId="0" fontId="20" fillId="0" borderId="86" xfId="4" applyNumberFormat="1" applyFont="1" applyFill="1" applyBorder="1" applyAlignment="1">
      <alignment horizontal="left" vertical="center" wrapText="1"/>
    </xf>
    <xf numFmtId="41" fontId="37" fillId="0" borderId="53" xfId="4" applyFont="1" applyFill="1" applyBorder="1" applyAlignment="1">
      <alignment horizontal="center" vertical="center" wrapText="1"/>
    </xf>
    <xf numFmtId="41" fontId="37" fillId="4" borderId="10" xfId="4" applyFont="1" applyFill="1" applyBorder="1" applyAlignment="1">
      <alignment horizontal="center" vertical="center" wrapText="1"/>
    </xf>
    <xf numFmtId="41" fontId="37" fillId="4" borderId="51" xfId="4" applyFont="1" applyFill="1" applyBorder="1" applyAlignment="1">
      <alignment horizontal="center" vertical="center" wrapText="1"/>
    </xf>
    <xf numFmtId="41" fontId="20" fillId="0" borderId="3" xfId="24" applyFont="1" applyFill="1" applyBorder="1">
      <alignment vertical="center"/>
    </xf>
    <xf numFmtId="41" fontId="32" fillId="4" borderId="85" xfId="4" applyFont="1" applyFill="1" applyBorder="1" applyAlignment="1">
      <alignment horizontal="center" vertical="center" wrapText="1"/>
    </xf>
    <xf numFmtId="41" fontId="32" fillId="4" borderId="99" xfId="4" applyFont="1" applyFill="1" applyBorder="1" applyAlignment="1">
      <alignment horizontal="center" vertical="center" wrapText="1"/>
    </xf>
    <xf numFmtId="41" fontId="32" fillId="4" borderId="52" xfId="4" applyFont="1" applyFill="1" applyBorder="1" applyAlignment="1">
      <alignment horizontal="center" vertical="center" wrapText="1"/>
    </xf>
    <xf numFmtId="41" fontId="32" fillId="4" borderId="53" xfId="4" applyFont="1" applyFill="1" applyBorder="1" applyAlignment="1">
      <alignment horizontal="left" vertical="center" wrapText="1"/>
    </xf>
    <xf numFmtId="41" fontId="32" fillId="4" borderId="74" xfId="4" applyFont="1" applyFill="1" applyBorder="1" applyAlignment="1">
      <alignment horizontal="center" vertical="center" wrapText="1"/>
    </xf>
    <xf numFmtId="41" fontId="32" fillId="4" borderId="75" xfId="4" applyFont="1" applyFill="1" applyBorder="1" applyAlignment="1">
      <alignment horizontal="left" vertical="center" wrapText="1"/>
    </xf>
    <xf numFmtId="41" fontId="32" fillId="4" borderId="109" xfId="4" applyFont="1" applyFill="1" applyBorder="1" applyAlignment="1">
      <alignment horizontal="center" vertical="center" wrapText="1"/>
    </xf>
    <xf numFmtId="41" fontId="32" fillId="4" borderId="110" xfId="4" applyFont="1" applyFill="1" applyBorder="1" applyAlignment="1">
      <alignment horizontal="left" vertical="center" wrapText="1"/>
    </xf>
    <xf numFmtId="41" fontId="32" fillId="4" borderId="117" xfId="4" applyFont="1" applyFill="1" applyBorder="1" applyAlignment="1">
      <alignment horizontal="center" vertical="center" wrapText="1"/>
    </xf>
    <xf numFmtId="41" fontId="32" fillId="4" borderId="118" xfId="4" applyFont="1" applyFill="1" applyBorder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1" fillId="0" borderId="0" xfId="0" applyFont="1" applyFill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103" xfId="0" applyFont="1" applyFill="1" applyBorder="1">
      <alignment vertical="center"/>
    </xf>
    <xf numFmtId="0" fontId="1" fillId="0" borderId="105" xfId="0" applyFont="1" applyBorder="1" applyAlignment="1">
      <alignment horizontal="left" vertical="center"/>
    </xf>
    <xf numFmtId="0" fontId="1" fillId="0" borderId="105" xfId="0" applyFont="1" applyBorder="1">
      <alignment vertical="center"/>
    </xf>
    <xf numFmtId="0" fontId="1" fillId="0" borderId="106" xfId="0" applyFont="1" applyFill="1" applyBorder="1">
      <alignment vertical="center"/>
    </xf>
    <xf numFmtId="49" fontId="32" fillId="0" borderId="101" xfId="2" applyNumberFormat="1" applyFont="1" applyFill="1" applyBorder="1" applyAlignment="1">
      <alignment horizontal="left" vertical="center"/>
    </xf>
    <xf numFmtId="49" fontId="32" fillId="5" borderId="101" xfId="2" applyNumberFormat="1" applyFont="1" applyFill="1" applyBorder="1" applyAlignment="1">
      <alignment horizontal="left" vertical="center"/>
    </xf>
    <xf numFmtId="49" fontId="32" fillId="0" borderId="104" xfId="2" applyNumberFormat="1" applyFont="1" applyFill="1" applyBorder="1" applyAlignment="1">
      <alignment horizontal="left" vertical="center"/>
    </xf>
    <xf numFmtId="0" fontId="1" fillId="5" borderId="0" xfId="0" applyFont="1" applyFill="1" applyBorder="1" applyAlignment="1">
      <alignment horizontal="left" vertical="center"/>
    </xf>
    <xf numFmtId="0" fontId="1" fillId="5" borderId="0" xfId="0" applyFont="1" applyFill="1" applyBorder="1">
      <alignment vertical="center"/>
    </xf>
    <xf numFmtId="0" fontId="1" fillId="5" borderId="103" xfId="0" applyFont="1" applyFill="1" applyBorder="1">
      <alignment vertical="center"/>
    </xf>
    <xf numFmtId="49" fontId="48" fillId="3" borderId="101" xfId="2" applyNumberFormat="1" applyFont="1" applyFill="1" applyBorder="1" applyAlignment="1">
      <alignment horizontal="left" vertical="center"/>
    </xf>
    <xf numFmtId="0" fontId="51" fillId="3" borderId="0" xfId="0" applyFont="1" applyFill="1" applyBorder="1" applyAlignment="1">
      <alignment horizontal="left" vertical="center"/>
    </xf>
    <xf numFmtId="0" fontId="51" fillId="3" borderId="0" xfId="0" applyFont="1" applyFill="1" applyBorder="1">
      <alignment vertical="center"/>
    </xf>
    <xf numFmtId="0" fontId="51" fillId="3" borderId="103" xfId="0" applyFont="1" applyFill="1" applyBorder="1">
      <alignment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>
      <alignment vertical="center"/>
    </xf>
    <xf numFmtId="49" fontId="5" fillId="0" borderId="101" xfId="2" applyNumberFormat="1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0" fontId="20" fillId="0" borderId="12" xfId="2" applyFont="1" applyBorder="1">
      <alignment vertical="center"/>
    </xf>
    <xf numFmtId="177" fontId="37" fillId="0" borderId="55" xfId="4" applyNumberFormat="1" applyFont="1" applyFill="1" applyBorder="1" applyAlignment="1">
      <alignment horizontal="center" vertical="center" wrapText="1"/>
    </xf>
    <xf numFmtId="49" fontId="32" fillId="6" borderId="111" xfId="2" applyNumberFormat="1" applyFont="1" applyFill="1" applyBorder="1" applyAlignment="1">
      <alignment horizontal="center" vertical="center" wrapText="1"/>
    </xf>
    <xf numFmtId="49" fontId="37" fillId="6" borderId="97" xfId="2" applyNumberFormat="1" applyFont="1" applyFill="1" applyBorder="1" applyAlignment="1">
      <alignment horizontal="center" vertical="center" wrapText="1"/>
    </xf>
    <xf numFmtId="41" fontId="37" fillId="6" borderId="111" xfId="24" applyFont="1" applyFill="1" applyBorder="1" applyAlignment="1">
      <alignment horizontal="left" vertical="center" wrapText="1"/>
    </xf>
    <xf numFmtId="49" fontId="32" fillId="6" borderId="97" xfId="2" applyNumberFormat="1" applyFont="1" applyFill="1" applyBorder="1" applyAlignment="1">
      <alignment horizontal="center" vertical="center"/>
    </xf>
    <xf numFmtId="41" fontId="37" fillId="4" borderId="74" xfId="4" applyFont="1" applyFill="1" applyBorder="1" applyAlignment="1">
      <alignment horizontal="center" vertical="center" wrapText="1"/>
    </xf>
    <xf numFmtId="41" fontId="37" fillId="4" borderId="75" xfId="4" applyFont="1" applyFill="1" applyBorder="1" applyAlignment="1">
      <alignment horizontal="left" vertical="center" wrapText="1"/>
    </xf>
    <xf numFmtId="41" fontId="37" fillId="5" borderId="52" xfId="4" applyFont="1" applyFill="1" applyBorder="1" applyAlignment="1">
      <alignment horizontal="center" vertical="center" wrapText="1"/>
    </xf>
    <xf numFmtId="41" fontId="37" fillId="5" borderId="27" xfId="4" applyFont="1" applyFill="1" applyBorder="1" applyAlignment="1">
      <alignment horizontal="left" vertical="center" wrapText="1"/>
    </xf>
    <xf numFmtId="41" fontId="37" fillId="5" borderId="74" xfId="4" applyFont="1" applyFill="1" applyBorder="1" applyAlignment="1">
      <alignment horizontal="center" vertical="center" wrapText="1"/>
    </xf>
    <xf numFmtId="41" fontId="37" fillId="5" borderId="77" xfId="4" applyFont="1" applyFill="1" applyBorder="1" applyAlignment="1">
      <alignment horizontal="left" vertical="center" wrapText="1"/>
    </xf>
    <xf numFmtId="41" fontId="37" fillId="4" borderId="109" xfId="4" applyFont="1" applyFill="1" applyBorder="1" applyAlignment="1">
      <alignment horizontal="center" vertical="center" wrapText="1"/>
    </xf>
    <xf numFmtId="41" fontId="37" fillId="4" borderId="110" xfId="4" applyFont="1" applyFill="1" applyBorder="1" applyAlignment="1">
      <alignment horizontal="left" vertical="center" wrapText="1"/>
    </xf>
    <xf numFmtId="41" fontId="37" fillId="4" borderId="52" xfId="4" applyFont="1" applyFill="1" applyBorder="1" applyAlignment="1">
      <alignment horizontal="center" vertical="center" wrapText="1"/>
    </xf>
    <xf numFmtId="41" fontId="37" fillId="4" borderId="53" xfId="4" applyFont="1" applyFill="1" applyBorder="1" applyAlignment="1">
      <alignment horizontal="left" vertical="center" wrapText="1"/>
    </xf>
    <xf numFmtId="41" fontId="37" fillId="5" borderId="109" xfId="4" applyFont="1" applyFill="1" applyBorder="1" applyAlignment="1">
      <alignment horizontal="center" vertical="center" wrapText="1"/>
    </xf>
    <xf numFmtId="41" fontId="37" fillId="5" borderId="115" xfId="4" applyFont="1" applyFill="1" applyBorder="1" applyAlignment="1">
      <alignment horizontal="left" vertical="center" wrapText="1"/>
    </xf>
    <xf numFmtId="41" fontId="37" fillId="4" borderId="113" xfId="4" applyFont="1" applyFill="1" applyBorder="1" applyAlignment="1">
      <alignment horizontal="center" vertical="center" wrapText="1"/>
    </xf>
    <xf numFmtId="41" fontId="20" fillId="0" borderId="48" xfId="4" applyFont="1" applyFill="1" applyBorder="1" applyAlignment="1">
      <alignment horizontal="left" vertical="center"/>
    </xf>
    <xf numFmtId="41" fontId="20" fillId="0" borderId="49" xfId="4" applyFont="1" applyFill="1" applyBorder="1" applyAlignment="1">
      <alignment horizontal="left" vertical="center" wrapText="1"/>
    </xf>
    <xf numFmtId="0" fontId="20" fillId="0" borderId="20" xfId="2" applyFont="1" applyBorder="1">
      <alignment vertical="center"/>
    </xf>
    <xf numFmtId="41" fontId="20" fillId="5" borderId="80" xfId="4" applyFont="1" applyFill="1" applyBorder="1" applyAlignment="1">
      <alignment horizontal="left" vertical="center"/>
    </xf>
    <xf numFmtId="41" fontId="20" fillId="5" borderId="81" xfId="4" applyFont="1" applyFill="1" applyBorder="1" applyAlignment="1">
      <alignment horizontal="left" vertical="center" wrapText="1"/>
    </xf>
    <xf numFmtId="41" fontId="20" fillId="0" borderId="79" xfId="24" applyFont="1" applyFill="1" applyBorder="1" applyAlignment="1">
      <alignment horizontal="left" vertical="center"/>
    </xf>
    <xf numFmtId="0" fontId="20" fillId="0" borderId="57" xfId="2" applyFont="1" applyBorder="1">
      <alignment vertical="center"/>
    </xf>
    <xf numFmtId="0" fontId="20" fillId="0" borderId="0" xfId="2" applyFont="1" applyBorder="1">
      <alignment vertical="center"/>
    </xf>
    <xf numFmtId="0" fontId="31" fillId="0" borderId="59" xfId="2" applyFont="1" applyBorder="1">
      <alignment vertical="center"/>
    </xf>
    <xf numFmtId="0" fontId="20" fillId="0" borderId="69" xfId="2" applyFont="1" applyBorder="1">
      <alignment vertical="center"/>
    </xf>
    <xf numFmtId="41" fontId="20" fillId="0" borderId="0" xfId="24" applyFont="1" applyFill="1" applyBorder="1" applyAlignment="1">
      <alignment horizontal="left" vertical="center"/>
    </xf>
    <xf numFmtId="41" fontId="20" fillId="0" borderId="63" xfId="4" applyFont="1" applyFill="1" applyBorder="1" applyAlignment="1">
      <alignment horizontal="left" vertical="center" wrapText="1"/>
    </xf>
    <xf numFmtId="41" fontId="20" fillId="0" borderId="26" xfId="4" applyFont="1" applyFill="1" applyBorder="1" applyAlignment="1">
      <alignment horizontal="left" vertical="center" wrapText="1"/>
    </xf>
    <xf numFmtId="41" fontId="20" fillId="3" borderId="11" xfId="4" applyFont="1" applyFill="1" applyBorder="1" applyAlignment="1">
      <alignment horizontal="left" vertical="center" wrapText="1"/>
    </xf>
    <xf numFmtId="41" fontId="20" fillId="3" borderId="26" xfId="4" applyFont="1" applyFill="1" applyBorder="1" applyAlignment="1">
      <alignment horizontal="left" vertical="center" wrapText="1"/>
    </xf>
    <xf numFmtId="41" fontId="20" fillId="0" borderId="11" xfId="4" applyFont="1" applyFill="1" applyBorder="1" applyAlignment="1">
      <alignment horizontal="left" vertical="center" wrapText="1"/>
    </xf>
    <xf numFmtId="41" fontId="20" fillId="0" borderId="16" xfId="4" applyFont="1" applyFill="1" applyBorder="1" applyAlignment="1">
      <alignment horizontal="left" vertical="center" wrapText="1"/>
    </xf>
    <xf numFmtId="41" fontId="37" fillId="4" borderId="17" xfId="4" applyFont="1" applyFill="1" applyBorder="1" applyAlignment="1">
      <alignment horizontal="center" vertical="center"/>
    </xf>
    <xf numFmtId="41" fontId="20" fillId="0" borderId="87" xfId="4" applyFont="1" applyFill="1" applyBorder="1" applyAlignment="1">
      <alignment horizontal="left" vertical="center" wrapText="1"/>
    </xf>
    <xf numFmtId="41" fontId="20" fillId="0" borderId="76" xfId="4" applyFont="1" applyFill="1" applyBorder="1" applyAlignment="1">
      <alignment horizontal="left" vertical="center"/>
    </xf>
    <xf numFmtId="41" fontId="20" fillId="0" borderId="77" xfId="4" applyFont="1" applyFill="1" applyBorder="1" applyAlignment="1">
      <alignment horizontal="left" vertical="center" wrapText="1"/>
    </xf>
    <xf numFmtId="41" fontId="20" fillId="0" borderId="88" xfId="4" applyFont="1" applyFill="1" applyBorder="1" applyAlignment="1">
      <alignment horizontal="left" vertical="center" wrapText="1"/>
    </xf>
    <xf numFmtId="41" fontId="20" fillId="0" borderId="89" xfId="4" applyFont="1" applyFill="1" applyBorder="1" applyAlignment="1">
      <alignment horizontal="left" vertical="center" wrapText="1"/>
    </xf>
    <xf numFmtId="0" fontId="20" fillId="0" borderId="0" xfId="2" applyFont="1" applyFill="1" applyBorder="1">
      <alignment vertical="center"/>
    </xf>
    <xf numFmtId="41" fontId="20" fillId="0" borderId="91" xfId="4" applyFont="1" applyFill="1" applyBorder="1" applyAlignment="1">
      <alignment horizontal="left" vertical="center" wrapText="1"/>
    </xf>
    <xf numFmtId="0" fontId="31" fillId="0" borderId="86" xfId="2" applyFont="1" applyFill="1" applyBorder="1">
      <alignment vertical="center"/>
    </xf>
    <xf numFmtId="41" fontId="20" fillId="0" borderId="86" xfId="4" applyFont="1" applyFill="1" applyBorder="1" applyAlignment="1">
      <alignment horizontal="left" vertical="center" wrapText="1"/>
    </xf>
    <xf numFmtId="41" fontId="20" fillId="0" borderId="6" xfId="24" applyFont="1" applyFill="1" applyBorder="1" applyAlignment="1">
      <alignment vertical="center"/>
    </xf>
    <xf numFmtId="41" fontId="20" fillId="0" borderId="46" xfId="24" applyFont="1" applyFill="1" applyBorder="1" applyAlignment="1">
      <alignment vertical="center"/>
    </xf>
    <xf numFmtId="41" fontId="20" fillId="0" borderId="27" xfId="24" applyFont="1" applyFill="1" applyBorder="1" applyAlignment="1">
      <alignment vertical="center"/>
    </xf>
    <xf numFmtId="41" fontId="20" fillId="0" borderId="89" xfId="24" applyFont="1" applyFill="1" applyBorder="1" applyAlignment="1">
      <alignment vertical="center"/>
    </xf>
    <xf numFmtId="41" fontId="20" fillId="0" borderId="13" xfId="24" applyFont="1" applyFill="1" applyBorder="1" applyAlignment="1">
      <alignment vertical="center"/>
    </xf>
    <xf numFmtId="41" fontId="20" fillId="5" borderId="74" xfId="4" applyFont="1" applyFill="1" applyBorder="1" applyAlignment="1">
      <alignment horizontal="left" vertical="center"/>
    </xf>
    <xf numFmtId="41" fontId="20" fillId="5" borderId="75" xfId="4" applyFont="1" applyFill="1" applyBorder="1" applyAlignment="1">
      <alignment horizontal="left" vertical="center" wrapText="1"/>
    </xf>
    <xf numFmtId="41" fontId="20" fillId="3" borderId="52" xfId="4" applyFont="1" applyFill="1" applyBorder="1" applyAlignment="1">
      <alignment horizontal="left" vertical="center"/>
    </xf>
    <xf numFmtId="0" fontId="20" fillId="3" borderId="89" xfId="4" applyNumberFormat="1" applyFont="1" applyFill="1" applyBorder="1" applyAlignment="1">
      <alignment horizontal="left" vertical="center" wrapText="1"/>
    </xf>
    <xf numFmtId="0" fontId="31" fillId="0" borderId="86" xfId="2" applyFont="1" applyBorder="1">
      <alignment vertical="center"/>
    </xf>
    <xf numFmtId="41" fontId="20" fillId="0" borderId="59" xfId="4" applyFont="1" applyFill="1" applyBorder="1" applyAlignment="1">
      <alignment horizontal="left" vertical="center" wrapText="1"/>
    </xf>
    <xf numFmtId="0" fontId="37" fillId="6" borderId="119" xfId="4" applyNumberFormat="1" applyFont="1" applyFill="1" applyBorder="1" applyAlignment="1">
      <alignment horizontal="center" vertical="center"/>
    </xf>
    <xf numFmtId="41" fontId="25" fillId="6" borderId="42" xfId="4" applyFont="1" applyFill="1" applyBorder="1" applyAlignment="1">
      <alignment horizontal="left" vertical="center" wrapText="1"/>
    </xf>
    <xf numFmtId="41" fontId="37" fillId="6" borderId="42" xfId="4" applyFont="1" applyFill="1" applyBorder="1" applyAlignment="1">
      <alignment horizontal="left" vertical="center" wrapText="1"/>
    </xf>
    <xf numFmtId="41" fontId="37" fillId="4" borderId="117" xfId="4" applyFont="1" applyFill="1" applyBorder="1" applyAlignment="1">
      <alignment horizontal="center" vertical="center" wrapText="1"/>
    </xf>
    <xf numFmtId="41" fontId="37" fillId="4" borderId="118" xfId="4" applyFont="1" applyFill="1" applyBorder="1" applyAlignment="1">
      <alignment horizontal="left" vertical="center" wrapText="1"/>
    </xf>
    <xf numFmtId="0" fontId="55" fillId="0" borderId="0" xfId="0" applyFont="1" applyFill="1" applyBorder="1" applyAlignment="1">
      <alignment horizontal="left" vertical="center"/>
    </xf>
    <xf numFmtId="0" fontId="45" fillId="0" borderId="0" xfId="0" applyFont="1" applyFill="1" applyBorder="1">
      <alignment vertical="center"/>
    </xf>
    <xf numFmtId="178" fontId="37" fillId="0" borderId="0" xfId="4" applyNumberFormat="1" applyFont="1" applyFill="1" applyBorder="1" applyAlignment="1">
      <alignment horizontal="center" vertical="center" wrapText="1"/>
    </xf>
    <xf numFmtId="41" fontId="37" fillId="0" borderId="0" xfId="4" applyFont="1" applyFill="1" applyBorder="1" applyAlignment="1">
      <alignment horizontal="left" vertical="center" wrapText="1"/>
    </xf>
    <xf numFmtId="0" fontId="45" fillId="0" borderId="0" xfId="0" applyFont="1" applyBorder="1">
      <alignment vertical="center"/>
    </xf>
    <xf numFmtId="0" fontId="45" fillId="0" borderId="0" xfId="0" applyFont="1">
      <alignment vertical="center"/>
    </xf>
    <xf numFmtId="0" fontId="39" fillId="0" borderId="0" xfId="0" applyFont="1" applyAlignment="1">
      <alignment horizontal="center" vertical="center"/>
    </xf>
    <xf numFmtId="49" fontId="38" fillId="0" borderId="0" xfId="24" applyNumberFormat="1" applyFont="1" applyAlignment="1">
      <alignment horizontal="center" vertical="center"/>
    </xf>
    <xf numFmtId="41" fontId="38" fillId="0" borderId="0" xfId="24" applyFont="1" applyAlignment="1">
      <alignment horizontal="center" vertical="center"/>
    </xf>
    <xf numFmtId="49" fontId="32" fillId="3" borderId="42" xfId="2" applyNumberFormat="1" applyFont="1" applyFill="1" applyBorder="1" applyAlignment="1">
      <alignment horizontal="center" vertical="center" wrapText="1"/>
    </xf>
    <xf numFmtId="49" fontId="40" fillId="7" borderId="42" xfId="2" applyNumberFormat="1" applyFont="1" applyFill="1" applyBorder="1" applyAlignment="1">
      <alignment horizontal="center" vertical="center" wrapText="1"/>
    </xf>
    <xf numFmtId="49" fontId="37" fillId="3" borderId="20" xfId="2" applyNumberFormat="1" applyFont="1" applyFill="1" applyBorder="1" applyAlignment="1">
      <alignment horizontal="center" vertical="center"/>
    </xf>
    <xf numFmtId="49" fontId="37" fillId="3" borderId="4" xfId="2" applyNumberFormat="1" applyFont="1" applyFill="1" applyBorder="1" applyAlignment="1">
      <alignment horizontal="center" vertical="center"/>
    </xf>
    <xf numFmtId="49" fontId="4" fillId="5" borderId="0" xfId="24" applyNumberFormat="1" applyFont="1" applyFill="1" applyBorder="1" applyAlignment="1">
      <alignment horizontal="center" vertical="center" wrapText="1"/>
    </xf>
    <xf numFmtId="41" fontId="4" fillId="5" borderId="0" xfId="24" applyFont="1" applyFill="1" applyBorder="1" applyAlignment="1">
      <alignment horizontal="center" vertical="center" wrapText="1"/>
    </xf>
    <xf numFmtId="49" fontId="16" fillId="2" borderId="0" xfId="24" applyNumberFormat="1" applyFont="1" applyFill="1" applyBorder="1" applyAlignment="1">
      <alignment horizontal="center" vertical="center" wrapText="1"/>
    </xf>
    <xf numFmtId="41" fontId="16" fillId="2" borderId="0" xfId="24" applyFont="1" applyFill="1" applyBorder="1" applyAlignment="1">
      <alignment horizontal="center" vertical="center" wrapText="1"/>
    </xf>
    <xf numFmtId="49" fontId="32" fillId="3" borderId="5" xfId="2" applyNumberFormat="1" applyFont="1" applyFill="1" applyBorder="1" applyAlignment="1">
      <alignment horizontal="center" vertical="center"/>
    </xf>
    <xf numFmtId="49" fontId="32" fillId="3" borderId="61" xfId="2" applyNumberFormat="1" applyFont="1" applyFill="1" applyBorder="1" applyAlignment="1">
      <alignment horizontal="center" vertical="center"/>
    </xf>
    <xf numFmtId="49" fontId="32" fillId="3" borderId="7" xfId="2" applyNumberFormat="1" applyFont="1" applyFill="1" applyBorder="1" applyAlignment="1">
      <alignment horizontal="center" vertical="center"/>
    </xf>
    <xf numFmtId="49" fontId="32" fillId="3" borderId="9" xfId="2" applyNumberFormat="1" applyFont="1" applyFill="1" applyBorder="1" applyAlignment="1">
      <alignment horizontal="center" vertical="center"/>
    </xf>
    <xf numFmtId="49" fontId="32" fillId="3" borderId="8" xfId="2" applyNumberFormat="1" applyFont="1" applyFill="1" applyBorder="1" applyAlignment="1">
      <alignment horizontal="center" vertical="center"/>
    </xf>
    <xf numFmtId="0" fontId="32" fillId="3" borderId="87" xfId="2" applyNumberFormat="1" applyFont="1" applyFill="1" applyBorder="1" applyAlignment="1">
      <alignment horizontal="center" vertical="center"/>
    </xf>
    <xf numFmtId="0" fontId="32" fillId="3" borderId="13" xfId="2" applyNumberFormat="1" applyFont="1" applyFill="1" applyBorder="1" applyAlignment="1">
      <alignment horizontal="center" vertical="center"/>
    </xf>
    <xf numFmtId="49" fontId="32" fillId="3" borderId="13" xfId="2" applyNumberFormat="1" applyFont="1" applyFill="1" applyBorder="1" applyAlignment="1">
      <alignment horizontal="center" vertical="center"/>
    </xf>
    <xf numFmtId="49" fontId="32" fillId="3" borderId="31" xfId="2" applyNumberFormat="1" applyFont="1" applyFill="1" applyBorder="1" applyAlignment="1">
      <alignment horizontal="center" vertical="center"/>
    </xf>
    <xf numFmtId="49" fontId="7" fillId="3" borderId="15" xfId="2" applyNumberFormat="1" applyFont="1" applyFill="1" applyBorder="1" applyAlignment="1">
      <alignment horizontal="center" vertical="center"/>
    </xf>
    <xf numFmtId="49" fontId="7" fillId="3" borderId="14" xfId="2" applyNumberFormat="1" applyFont="1" applyFill="1" applyBorder="1" applyAlignment="1">
      <alignment horizontal="center" vertical="center"/>
    </xf>
    <xf numFmtId="49" fontId="7" fillId="3" borderId="25" xfId="2" applyNumberFormat="1" applyFont="1" applyFill="1" applyBorder="1" applyAlignment="1">
      <alignment horizontal="center" vertical="center"/>
    </xf>
    <xf numFmtId="49" fontId="50" fillId="7" borderId="104" xfId="2" applyNumberFormat="1" applyFont="1" applyFill="1" applyBorder="1" applyAlignment="1">
      <alignment horizontal="left" vertical="center"/>
    </xf>
    <xf numFmtId="49" fontId="50" fillId="7" borderId="105" xfId="2" applyNumberFormat="1" applyFont="1" applyFill="1" applyBorder="1" applyAlignment="1">
      <alignment horizontal="left" vertical="center"/>
    </xf>
    <xf numFmtId="0" fontId="4" fillId="13" borderId="0" xfId="0" applyFont="1" applyFill="1" applyAlignment="1">
      <alignment horizontal="center" vertical="center"/>
    </xf>
    <xf numFmtId="14" fontId="16" fillId="0" borderId="43" xfId="0" applyNumberFormat="1" applyFont="1" applyBorder="1" applyAlignment="1">
      <alignment horizontal="center" vertical="center"/>
    </xf>
    <xf numFmtId="0" fontId="16" fillId="0" borderId="43" xfId="0" applyFont="1" applyBorder="1" applyAlignment="1">
      <alignment horizontal="center" vertical="center"/>
    </xf>
    <xf numFmtId="49" fontId="52" fillId="7" borderId="116" xfId="2" applyNumberFormat="1" applyFont="1" applyFill="1" applyBorder="1" applyAlignment="1">
      <alignment horizontal="center" vertical="center"/>
    </xf>
    <xf numFmtId="49" fontId="40" fillId="7" borderId="29" xfId="2" applyNumberFormat="1" applyFont="1" applyFill="1" applyBorder="1" applyAlignment="1">
      <alignment horizontal="center" vertical="center"/>
    </xf>
    <xf numFmtId="49" fontId="40" fillId="7" borderId="30" xfId="2" applyNumberFormat="1" applyFont="1" applyFill="1" applyBorder="1" applyAlignment="1">
      <alignment horizontal="center" vertical="center"/>
    </xf>
    <xf numFmtId="49" fontId="20" fillId="3" borderId="5" xfId="2" applyNumberFormat="1" applyFont="1" applyFill="1" applyBorder="1" applyAlignment="1">
      <alignment horizontal="center" vertical="center" wrapText="1"/>
    </xf>
    <xf numFmtId="49" fontId="20" fillId="3" borderId="9" xfId="2" applyNumberFormat="1" applyFont="1" applyFill="1" applyBorder="1" applyAlignment="1">
      <alignment horizontal="center" vertical="center" wrapText="1"/>
    </xf>
    <xf numFmtId="49" fontId="20" fillId="3" borderId="8" xfId="2" applyNumberFormat="1" applyFont="1" applyFill="1" applyBorder="1" applyAlignment="1">
      <alignment horizontal="center" vertical="center" wrapText="1"/>
    </xf>
    <xf numFmtId="49" fontId="20" fillId="3" borderId="24" xfId="2" applyNumberFormat="1" applyFont="1" applyFill="1" applyBorder="1" applyAlignment="1">
      <alignment horizontal="center" vertical="center" wrapText="1"/>
    </xf>
    <xf numFmtId="49" fontId="20" fillId="3" borderId="14" xfId="2" applyNumberFormat="1" applyFont="1" applyFill="1" applyBorder="1" applyAlignment="1">
      <alignment horizontal="center" vertical="center" wrapText="1"/>
    </xf>
    <xf numFmtId="49" fontId="20" fillId="3" borderId="25" xfId="2" applyNumberFormat="1" applyFont="1" applyFill="1" applyBorder="1" applyAlignment="1">
      <alignment horizontal="center" vertical="center" wrapText="1"/>
    </xf>
    <xf numFmtId="49" fontId="4" fillId="5" borderId="0" xfId="2" applyNumberFormat="1" applyFont="1" applyFill="1" applyBorder="1" applyAlignment="1">
      <alignment horizontal="center" vertical="center" wrapText="1"/>
    </xf>
    <xf numFmtId="49" fontId="16" fillId="2" borderId="0" xfId="2" applyNumberFormat="1" applyFont="1" applyFill="1" applyBorder="1" applyAlignment="1">
      <alignment horizontal="center" vertical="center" wrapText="1"/>
    </xf>
    <xf numFmtId="49" fontId="32" fillId="3" borderId="87" xfId="2" applyNumberFormat="1" applyFont="1" applyFill="1" applyBorder="1" applyAlignment="1">
      <alignment horizontal="center" vertical="center"/>
    </xf>
    <xf numFmtId="49" fontId="32" fillId="3" borderId="90" xfId="2" applyNumberFormat="1" applyFont="1" applyFill="1" applyBorder="1" applyAlignment="1">
      <alignment horizontal="center" vertical="center"/>
    </xf>
    <xf numFmtId="49" fontId="32" fillId="3" borderId="60" xfId="2" applyNumberFormat="1" applyFont="1" applyFill="1" applyBorder="1" applyAlignment="1">
      <alignment horizontal="center" vertical="center"/>
    </xf>
    <xf numFmtId="49" fontId="46" fillId="10" borderId="107" xfId="2" applyNumberFormat="1" applyFont="1" applyFill="1" applyBorder="1" applyAlignment="1">
      <alignment horizontal="center" vertical="center"/>
    </xf>
    <xf numFmtId="49" fontId="7" fillId="10" borderId="108" xfId="2" applyNumberFormat="1" applyFont="1" applyFill="1" applyBorder="1" applyAlignment="1">
      <alignment horizontal="center" vertical="center"/>
    </xf>
    <xf numFmtId="49" fontId="49" fillId="8" borderId="92" xfId="2" applyNumberFormat="1" applyFont="1" applyFill="1" applyBorder="1" applyAlignment="1">
      <alignment horizontal="center" vertical="center"/>
    </xf>
    <xf numFmtId="49" fontId="49" fillId="8" borderId="93" xfId="2" applyNumberFormat="1" applyFont="1" applyFill="1" applyBorder="1" applyAlignment="1">
      <alignment horizontal="center" vertical="center"/>
    </xf>
    <xf numFmtId="0" fontId="5" fillId="0" borderId="43" xfId="0" applyFont="1" applyBorder="1">
      <alignment vertical="center"/>
    </xf>
    <xf numFmtId="49" fontId="40" fillId="7" borderId="86" xfId="2" applyNumberFormat="1" applyFont="1" applyFill="1" applyBorder="1" applyAlignment="1">
      <alignment horizontal="center" vertical="center"/>
    </xf>
    <xf numFmtId="41" fontId="32" fillId="4" borderId="26" xfId="4" applyFont="1" applyFill="1" applyBorder="1" applyAlignment="1">
      <alignment horizontal="left" vertical="center" wrapText="1"/>
    </xf>
    <xf numFmtId="41" fontId="32" fillId="4" borderId="120" xfId="4" applyFont="1" applyFill="1" applyBorder="1" applyAlignment="1">
      <alignment horizontal="left" vertical="center" wrapText="1"/>
    </xf>
    <xf numFmtId="41" fontId="37" fillId="4" borderId="121" xfId="4" applyFont="1" applyFill="1" applyBorder="1" applyAlignment="1">
      <alignment horizontal="left" vertical="center" wrapText="1"/>
    </xf>
    <xf numFmtId="41" fontId="32" fillId="0" borderId="0" xfId="4" applyFont="1" applyFill="1" applyBorder="1" applyAlignment="1">
      <alignment horizontal="left" vertical="center" wrapText="1"/>
    </xf>
    <xf numFmtId="0" fontId="5" fillId="0" borderId="0" xfId="0" applyFont="1" applyBorder="1">
      <alignment vertical="center"/>
    </xf>
    <xf numFmtId="178" fontId="32" fillId="5" borderId="52" xfId="4" applyNumberFormat="1" applyFont="1" applyFill="1" applyBorder="1" applyAlignment="1">
      <alignment horizontal="center" vertical="center" wrapText="1"/>
    </xf>
    <xf numFmtId="178" fontId="32" fillId="5" borderId="74" xfId="4" applyNumberFormat="1" applyFont="1" applyFill="1" applyBorder="1" applyAlignment="1">
      <alignment horizontal="center" vertical="center" wrapText="1"/>
    </xf>
    <xf numFmtId="178" fontId="32" fillId="5" borderId="109" xfId="4" applyNumberFormat="1" applyFont="1" applyFill="1" applyBorder="1" applyAlignment="1">
      <alignment horizontal="center" vertical="center" wrapText="1"/>
    </xf>
    <xf numFmtId="178" fontId="32" fillId="5" borderId="122" xfId="4" applyNumberFormat="1" applyFont="1" applyFill="1" applyBorder="1" applyAlignment="1">
      <alignment horizontal="center" vertical="center" wrapText="1"/>
    </xf>
    <xf numFmtId="178" fontId="32" fillId="5" borderId="123" xfId="4" applyNumberFormat="1" applyFont="1" applyFill="1" applyBorder="1" applyAlignment="1">
      <alignment horizontal="center" vertical="center" wrapText="1"/>
    </xf>
    <xf numFmtId="41" fontId="25" fillId="4" borderId="124" xfId="4" applyFont="1" applyFill="1" applyBorder="1" applyAlignment="1">
      <alignment horizontal="center" vertical="center" wrapText="1"/>
    </xf>
    <xf numFmtId="41" fontId="25" fillId="4" borderId="125" xfId="4" applyFont="1" applyFill="1" applyBorder="1" applyAlignment="1">
      <alignment horizontal="left" vertical="center" wrapText="1"/>
    </xf>
    <xf numFmtId="41" fontId="25" fillId="5" borderId="52" xfId="4" applyFont="1" applyFill="1" applyBorder="1" applyAlignment="1">
      <alignment horizontal="center" vertical="center" wrapText="1"/>
    </xf>
    <xf numFmtId="41" fontId="25" fillId="5" borderId="27" xfId="4" applyFont="1" applyFill="1" applyBorder="1" applyAlignment="1">
      <alignment horizontal="left" vertical="center" wrapText="1"/>
    </xf>
    <xf numFmtId="41" fontId="20" fillId="3" borderId="0" xfId="4" applyFont="1" applyFill="1" applyBorder="1" applyAlignment="1">
      <alignment horizontal="left" vertical="center"/>
    </xf>
    <xf numFmtId="41" fontId="23" fillId="0" borderId="50" xfId="4" applyFont="1" applyFill="1" applyBorder="1" applyAlignment="1">
      <alignment horizontal="left" vertical="center"/>
    </xf>
    <xf numFmtId="41" fontId="23" fillId="0" borderId="51" xfId="4" applyFont="1" applyFill="1" applyBorder="1" applyAlignment="1">
      <alignment horizontal="left" vertical="center" wrapText="1"/>
    </xf>
    <xf numFmtId="0" fontId="23" fillId="0" borderId="2" xfId="2" applyFont="1" applyFill="1" applyBorder="1">
      <alignment vertical="center"/>
    </xf>
    <xf numFmtId="41" fontId="20" fillId="0" borderId="57" xfId="4" applyFont="1" applyFill="1" applyBorder="1" applyAlignment="1">
      <alignment horizontal="left" vertical="center"/>
    </xf>
    <xf numFmtId="41" fontId="23" fillId="3" borderId="57" xfId="4" applyFont="1" applyFill="1" applyBorder="1" applyAlignment="1">
      <alignment horizontal="left" vertical="center"/>
    </xf>
    <xf numFmtId="0" fontId="28" fillId="3" borderId="2" xfId="4" applyNumberFormat="1" applyFont="1" applyFill="1" applyBorder="1" applyAlignment="1">
      <alignment horizontal="left" vertical="center" wrapText="1"/>
    </xf>
    <xf numFmtId="41" fontId="23" fillId="3" borderId="3" xfId="4" applyFont="1" applyFill="1" applyBorder="1" applyAlignment="1">
      <alignment horizontal="left" vertical="center"/>
    </xf>
  </cellXfs>
  <cellStyles count="25">
    <cellStyle name="Normal" xfId="6"/>
    <cellStyle name="백분율 2" xfId="7"/>
    <cellStyle name="쉼표 [0]" xfId="24" builtinId="6"/>
    <cellStyle name="쉼표 [0] 2" xfId="8"/>
    <cellStyle name="쉼표 [0] 2 2 2 4 2 2" xfId="4"/>
    <cellStyle name="쉼표 [0] 2 24" xfId="9"/>
    <cellStyle name="쉼표 [0] 2 5 2" xfId="10"/>
    <cellStyle name="쉼표 [0] 23" xfId="3"/>
    <cellStyle name="쉼표 [0] 3" xfId="11"/>
    <cellStyle name="쉼표 [0] 4" xfId="12"/>
    <cellStyle name="쉼표 [0] 8" xfId="13"/>
    <cellStyle name="표준" xfId="0" builtinId="0"/>
    <cellStyle name="표준 11" xfId="2"/>
    <cellStyle name="표준 2" xfId="1"/>
    <cellStyle name="표준 2 16" xfId="14"/>
    <cellStyle name="표준 2 2 2 4 2 2" xfId="15"/>
    <cellStyle name="표준 2 3 2" xfId="16"/>
    <cellStyle name="표준 22" xfId="17"/>
    <cellStyle name="표준 3" xfId="5"/>
    <cellStyle name="표준 31" xfId="18"/>
    <cellStyle name="표준 4" xfId="19"/>
    <cellStyle name="표준 5" xfId="20"/>
    <cellStyle name="표준 6" xfId="21"/>
    <cellStyle name="표준 7" xfId="22"/>
    <cellStyle name="하이퍼링크 2" xfId="23"/>
  </cellStyles>
  <dxfs count="13"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colors>
    <mruColors>
      <color rgb="FF0000FF"/>
      <color rgb="FFFFFFCC"/>
      <color rgb="FFCCFFCC"/>
      <color rgb="FFCCFFFF"/>
      <color rgb="FF99FF99"/>
      <color rgb="FF006600"/>
      <color rgb="FF00FF00"/>
      <color rgb="FFFFCCFF"/>
      <color rgb="FF66FFFF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  <pageSetUpPr fitToPage="1"/>
  </sheetPr>
  <dimension ref="B2:E13"/>
  <sheetViews>
    <sheetView showGridLines="0" zoomScaleNormal="100" workbookViewId="0">
      <selection activeCell="E20" sqref="E20"/>
    </sheetView>
  </sheetViews>
  <sheetFormatPr defaultRowHeight="13.5" x14ac:dyDescent="0.25"/>
  <cols>
    <col min="1" max="1" width="1.5703125" customWidth="1"/>
    <col min="2" max="3" width="14.7109375" customWidth="1"/>
    <col min="4" max="4" width="16.7109375" customWidth="1"/>
    <col min="5" max="5" width="42.42578125" customWidth="1"/>
  </cols>
  <sheetData>
    <row r="2" spans="2:5" ht="31.5" x14ac:dyDescent="0.25">
      <c r="B2" s="522" t="s">
        <v>977</v>
      </c>
      <c r="C2" s="522"/>
      <c r="D2" s="522"/>
      <c r="E2" s="522"/>
    </row>
    <row r="3" spans="2:5" ht="20.25" x14ac:dyDescent="0.25">
      <c r="B3" s="523" t="str">
        <f>'팀-그룹 (품의서+ERP)'!B2:I2</f>
        <v>2019-05-01</v>
      </c>
      <c r="C3" s="524"/>
      <c r="D3" s="524"/>
      <c r="E3" s="524"/>
    </row>
    <row r="5" spans="2:5" ht="18.75" customHeight="1" x14ac:dyDescent="0.25">
      <c r="B5" s="526" t="s">
        <v>1450</v>
      </c>
      <c r="C5" s="526"/>
      <c r="D5" s="526" t="s">
        <v>1451</v>
      </c>
      <c r="E5" s="526"/>
    </row>
    <row r="6" spans="2:5" ht="5.25" customHeight="1" x14ac:dyDescent="0.25"/>
    <row r="7" spans="2:5" ht="16.5" customHeight="1" x14ac:dyDescent="0.25">
      <c r="B7" s="525" t="s">
        <v>1410</v>
      </c>
      <c r="C7" s="525"/>
      <c r="D7" s="525" t="s">
        <v>1410</v>
      </c>
      <c r="E7" s="525"/>
    </row>
    <row r="8" spans="2:5" ht="16.5" customHeight="1" x14ac:dyDescent="0.25">
      <c r="B8" s="459" t="s">
        <v>1406</v>
      </c>
      <c r="C8" s="456"/>
      <c r="D8" s="457" t="s">
        <v>1445</v>
      </c>
      <c r="E8" s="458" t="s">
        <v>1447</v>
      </c>
    </row>
    <row r="9" spans="2:5" ht="16.5" customHeight="1" x14ac:dyDescent="0.25">
      <c r="B9" s="511"/>
      <c r="C9" s="512"/>
      <c r="D9" s="511"/>
      <c r="E9" s="513"/>
    </row>
    <row r="12" spans="2:5" ht="31.5" x14ac:dyDescent="0.25">
      <c r="B12" s="522"/>
      <c r="C12" s="522"/>
      <c r="D12" s="522"/>
      <c r="E12" s="522"/>
    </row>
    <row r="13" spans="2:5" ht="20.25" x14ac:dyDescent="0.25">
      <c r="B13" s="523"/>
      <c r="C13" s="524"/>
      <c r="D13" s="524"/>
      <c r="E13" s="524"/>
    </row>
  </sheetData>
  <mergeCells count="8">
    <mergeCell ref="B12:E12"/>
    <mergeCell ref="B13:E13"/>
    <mergeCell ref="B2:E2"/>
    <mergeCell ref="B3:E3"/>
    <mergeCell ref="B7:C7"/>
    <mergeCell ref="D7:E7"/>
    <mergeCell ref="D5:E5"/>
    <mergeCell ref="B5:C5"/>
  </mergeCells>
  <phoneticPr fontId="2" type="noConversion"/>
  <printOptions horizontalCentered="1"/>
  <pageMargins left="0.39370078740157483" right="0.39370078740157483" top="0.78740157480314965" bottom="0.39370078740157483" header="0.31496062992125984" footer="0.31496062992125984"/>
  <pageSetup paperSize="9" scale="6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K300"/>
  <sheetViews>
    <sheetView showGridLines="0" topLeftCell="A7" zoomScale="90" zoomScaleNormal="90" workbookViewId="0">
      <selection activeCell="M93" sqref="M93"/>
    </sheetView>
  </sheetViews>
  <sheetFormatPr defaultRowHeight="16.5" outlineLevelCol="1" x14ac:dyDescent="0.25"/>
  <cols>
    <col min="1" max="1" width="1.85546875" style="9" customWidth="1"/>
    <col min="2" max="2" width="10.140625" style="14" customWidth="1"/>
    <col min="3" max="3" width="16.85546875" style="14" bestFit="1" customWidth="1"/>
    <col min="4" max="4" width="13.7109375" style="16" bestFit="1" customWidth="1"/>
    <col min="5" max="5" width="34.28515625" style="9" bestFit="1" customWidth="1"/>
    <col min="6" max="6" width="13.7109375" style="16" bestFit="1" customWidth="1"/>
    <col min="7" max="7" width="38.140625" style="9" customWidth="1"/>
    <col min="8" max="8" width="134" style="11" hidden="1" customWidth="1" outlineLevel="1"/>
    <col min="9" max="9" width="64.5703125" style="17" hidden="1" customWidth="1" outlineLevel="1"/>
    <col min="10" max="10" width="9.140625" style="9" collapsed="1"/>
    <col min="11" max="16384" width="9.140625" style="9"/>
  </cols>
  <sheetData>
    <row r="1" spans="2:9" s="2" customFormat="1" ht="31.5" customHeight="1" x14ac:dyDescent="0.25">
      <c r="B1" s="529" t="str">
        <f>'팀-그룹 (품의서+ERP)'!B1:I1</f>
        <v>[25차] 팀 - 그룹 설정 방안</v>
      </c>
      <c r="C1" s="530"/>
      <c r="D1" s="530"/>
      <c r="E1" s="530"/>
      <c r="F1" s="530"/>
      <c r="G1" s="530"/>
      <c r="H1" s="530"/>
      <c r="I1" s="530"/>
    </row>
    <row r="2" spans="2:9" s="2" customFormat="1" ht="20.25" customHeight="1" x14ac:dyDescent="0.25">
      <c r="B2" s="531" t="str">
        <f>'팀-그룹 (품의서+ERP)'!B2:I2</f>
        <v>2019-05-01</v>
      </c>
      <c r="C2" s="532"/>
      <c r="D2" s="532"/>
      <c r="E2" s="532"/>
      <c r="F2" s="532"/>
      <c r="G2" s="532"/>
      <c r="H2" s="532"/>
      <c r="I2" s="532"/>
    </row>
    <row r="3" spans="2:9" s="2" customFormat="1" ht="27" thickBot="1" x14ac:dyDescent="0.3">
      <c r="B3" s="108" t="s">
        <v>633</v>
      </c>
      <c r="C3" s="109">
        <f>'팀-그룹 (품의서+ERP)'!C3</f>
        <v>7</v>
      </c>
      <c r="D3" s="108" t="s">
        <v>634</v>
      </c>
      <c r="E3" s="109">
        <f>'팀-그룹 (품의서+ERP)'!E3</f>
        <v>144</v>
      </c>
      <c r="F3" s="108" t="s">
        <v>635</v>
      </c>
      <c r="G3" s="109">
        <f>'팀-그룹 (품의서+ERP)'!G3</f>
        <v>178</v>
      </c>
      <c r="H3" s="107"/>
      <c r="I3" s="3"/>
    </row>
    <row r="4" spans="2:9" s="2" customFormat="1" x14ac:dyDescent="0.25">
      <c r="B4" s="533" t="s">
        <v>347</v>
      </c>
      <c r="C4" s="534"/>
      <c r="D4" s="535" t="s">
        <v>348</v>
      </c>
      <c r="E4" s="536"/>
      <c r="F4" s="535" t="s">
        <v>349</v>
      </c>
      <c r="G4" s="537"/>
      <c r="H4" s="538" t="s">
        <v>817</v>
      </c>
      <c r="I4" s="527" t="s">
        <v>818</v>
      </c>
    </row>
    <row r="5" spans="2:9" s="2" customFormat="1" ht="17.25" thickBot="1" x14ac:dyDescent="0.3">
      <c r="B5" s="540" t="s">
        <v>788</v>
      </c>
      <c r="C5" s="541"/>
      <c r="D5" s="542" t="s">
        <v>350</v>
      </c>
      <c r="E5" s="543"/>
      <c r="F5" s="542" t="s">
        <v>351</v>
      </c>
      <c r="G5" s="544"/>
      <c r="H5" s="539"/>
      <c r="I5" s="528"/>
    </row>
    <row r="6" spans="2:9" s="2" customFormat="1" x14ac:dyDescent="0.25">
      <c r="B6" s="284" t="str">
        <f>'팀-그룹 (품의서+ERP)'!B6</f>
        <v>T-00</v>
      </c>
      <c r="C6" s="285" t="str">
        <f>'팀-그룹 (품의서+ERP)'!C6</f>
        <v>공통</v>
      </c>
      <c r="D6" s="473">
        <f>'팀-그룹 (품의서+ERP)'!D6</f>
        <v>0</v>
      </c>
      <c r="E6" s="474">
        <f>'팀-그룹 (품의서+ERP)'!E6</f>
        <v>0</v>
      </c>
      <c r="F6" s="110">
        <f>'팀-그룹 (품의서+ERP)'!F6</f>
        <v>0</v>
      </c>
      <c r="G6" s="117">
        <f>'팀-그룹 (품의서+ERP)'!G6</f>
        <v>0</v>
      </c>
      <c r="H6" s="252"/>
      <c r="I6" s="233"/>
    </row>
    <row r="7" spans="2:9" s="2" customFormat="1" x14ac:dyDescent="0.25">
      <c r="B7" s="286">
        <f>'팀-그룹 (품의서+ERP)'!B7</f>
        <v>0</v>
      </c>
      <c r="C7" s="287">
        <f>'팀-그룹 (품의서+ERP)'!C7</f>
        <v>24</v>
      </c>
      <c r="D7" s="505" t="str">
        <f>'팀-그룹 (품의서+ERP)'!D7</f>
        <v>T-00-00</v>
      </c>
      <c r="E7" s="506" t="str">
        <f>'팀-그룹 (품의서+ERP)'!E7</f>
        <v>아모텍 공통</v>
      </c>
      <c r="F7" s="492">
        <f>'팀-그룹 (품의서+ERP)'!F7</f>
        <v>0</v>
      </c>
      <c r="G7" s="493">
        <f>'팀-그룹 (품의서+ERP)'!G7</f>
        <v>0</v>
      </c>
      <c r="H7" s="253" t="s">
        <v>819</v>
      </c>
      <c r="I7" s="234" t="s">
        <v>1433</v>
      </c>
    </row>
    <row r="8" spans="2:9" s="2" customFormat="1" x14ac:dyDescent="0.25">
      <c r="B8" s="286">
        <f>'팀-그룹 (품의서+ERP)'!B8</f>
        <v>0</v>
      </c>
      <c r="C8" s="99">
        <f>'팀-그룹 (품의서+ERP)'!C8</f>
        <v>0</v>
      </c>
      <c r="D8" s="195" t="str">
        <f>'팀-그룹 (품의서+ERP)'!D8</f>
        <v>T-00-01</v>
      </c>
      <c r="E8" s="196" t="str">
        <f>'팀-그룹 (품의서+ERP)'!E8</f>
        <v>남동 공통</v>
      </c>
      <c r="F8" s="111">
        <f>'팀-그룹 (품의서+ERP)'!F8</f>
        <v>0</v>
      </c>
      <c r="G8" s="118">
        <f>'팀-그룹 (품의서+ERP)'!G8</f>
        <v>0</v>
      </c>
      <c r="H8" s="254" t="s">
        <v>821</v>
      </c>
      <c r="I8" s="235" t="s">
        <v>822</v>
      </c>
    </row>
    <row r="9" spans="2:9" s="2" customFormat="1" x14ac:dyDescent="0.25">
      <c r="B9" s="286">
        <f>'팀-그룹 (품의서+ERP)'!B9</f>
        <v>0</v>
      </c>
      <c r="C9" s="99">
        <f>'팀-그룹 (품의서+ERP)'!C9</f>
        <v>0</v>
      </c>
      <c r="D9" s="195" t="str">
        <f>'팀-그룹 (품의서+ERP)'!D9</f>
        <v>T-00-02</v>
      </c>
      <c r="E9" s="196" t="str">
        <f>'팀-그룹 (품의서+ERP)'!E9</f>
        <v>포승 공통</v>
      </c>
      <c r="F9" s="111">
        <f>'팀-그룹 (품의서+ERP)'!F9</f>
        <v>0</v>
      </c>
      <c r="G9" s="118">
        <f>'팀-그룹 (품의서+ERP)'!G9</f>
        <v>0</v>
      </c>
      <c r="H9" s="254" t="s">
        <v>1070</v>
      </c>
      <c r="I9" s="235" t="s">
        <v>822</v>
      </c>
    </row>
    <row r="10" spans="2:9" s="2" customFormat="1" x14ac:dyDescent="0.25">
      <c r="B10" s="286">
        <f>'팀-그룹 (품의서+ERP)'!B10</f>
        <v>0</v>
      </c>
      <c r="C10" s="99">
        <f>'팀-그룹 (품의서+ERP)'!C10</f>
        <v>0</v>
      </c>
      <c r="D10" s="195" t="str">
        <f>'팀-그룹 (품의서+ERP)'!D10</f>
        <v>T-00-03</v>
      </c>
      <c r="E10" s="196" t="str">
        <f>'팀-그룹 (품의서+ERP)'!E10</f>
        <v>서울 공통</v>
      </c>
      <c r="F10" s="111">
        <f>'팀-그룹 (품의서+ERP)'!F10</f>
        <v>0</v>
      </c>
      <c r="G10" s="118">
        <f>'팀-그룹 (품의서+ERP)'!G10</f>
        <v>0</v>
      </c>
      <c r="H10" s="254" t="s">
        <v>823</v>
      </c>
      <c r="I10" s="235" t="s">
        <v>822</v>
      </c>
    </row>
    <row r="11" spans="2:9" s="2" customFormat="1" x14ac:dyDescent="0.25">
      <c r="B11" s="286">
        <f>'팀-그룹 (품의서+ERP)'!B11</f>
        <v>0</v>
      </c>
      <c r="C11" s="99">
        <f>'팀-그룹 (품의서+ERP)'!C11</f>
        <v>0</v>
      </c>
      <c r="D11" s="195" t="str">
        <f>'팀-그룹 (품의서+ERP)'!D11</f>
        <v>T-00-04</v>
      </c>
      <c r="E11" s="196" t="str">
        <f>'팀-그룹 (품의서+ERP)'!E11</f>
        <v>김포 공통</v>
      </c>
      <c r="F11" s="111">
        <f>'팀-그룹 (품의서+ERP)'!F11</f>
        <v>0</v>
      </c>
      <c r="G11" s="118">
        <f>'팀-그룹 (품의서+ERP)'!G11</f>
        <v>0</v>
      </c>
      <c r="H11" s="254" t="s">
        <v>824</v>
      </c>
      <c r="I11" s="235" t="s">
        <v>822</v>
      </c>
    </row>
    <row r="12" spans="2:9" s="2" customFormat="1" x14ac:dyDescent="0.25">
      <c r="B12" s="286">
        <f>'팀-그룹 (품의서+ERP)'!B12</f>
        <v>0</v>
      </c>
      <c r="C12" s="99">
        <f>'팀-그룹 (품의서+ERP)'!C12</f>
        <v>0</v>
      </c>
      <c r="D12" s="195" t="str">
        <f>'팀-그룹 (품의서+ERP)'!D12</f>
        <v>T-00-05</v>
      </c>
      <c r="E12" s="196" t="str">
        <f>'팀-그룹 (품의서+ERP)'!E12</f>
        <v>원료공장 공통</v>
      </c>
      <c r="F12" s="111">
        <f>'팀-그룹 (품의서+ERP)'!F12</f>
        <v>0</v>
      </c>
      <c r="G12" s="118">
        <f>'팀-그룹 (품의서+ERP)'!G12</f>
        <v>0</v>
      </c>
      <c r="H12" s="254" t="s">
        <v>825</v>
      </c>
      <c r="I12" s="235" t="s">
        <v>822</v>
      </c>
    </row>
    <row r="13" spans="2:9" s="2" customFormat="1" x14ac:dyDescent="0.25">
      <c r="B13" s="286"/>
      <c r="C13" s="99"/>
      <c r="D13" s="209" t="str">
        <f>'팀-그룹 (품의서+ERP)'!D13</f>
        <v>T-00-06</v>
      </c>
      <c r="E13" s="200" t="str">
        <f>'팀-그룹 (품의서+ERP)'!E13</f>
        <v>검단 공통</v>
      </c>
      <c r="F13" s="112"/>
      <c r="G13" s="27"/>
      <c r="H13" s="255" t="s">
        <v>1429</v>
      </c>
      <c r="I13" s="236" t="s">
        <v>822</v>
      </c>
    </row>
    <row r="14" spans="2:9" s="2" customFormat="1" x14ac:dyDescent="0.25">
      <c r="B14" s="286"/>
      <c r="C14" s="99"/>
      <c r="D14" s="195" t="str">
        <f>'팀-그룹 (품의서+ERP)'!D14</f>
        <v>T-00-82</v>
      </c>
      <c r="E14" s="196" t="str">
        <f>'팀-그룹 (품의서+ERP)'!E14</f>
        <v>전사생산기술</v>
      </c>
      <c r="F14" s="111">
        <f>'팀-그룹 (품의서+ERP)'!F14</f>
        <v>0</v>
      </c>
      <c r="G14" s="118">
        <f>'팀-그룹 (품의서+ERP)'!G14</f>
        <v>0</v>
      </c>
      <c r="H14" s="254" t="s">
        <v>933</v>
      </c>
      <c r="I14" s="235" t="s">
        <v>822</v>
      </c>
    </row>
    <row r="15" spans="2:9" s="2" customFormat="1" x14ac:dyDescent="0.25">
      <c r="B15" s="286"/>
      <c r="C15" s="99"/>
      <c r="D15" s="195" t="str">
        <f>'팀-그룹 (품의서+ERP)'!D15</f>
        <v>T-00-83</v>
      </c>
      <c r="E15" s="196" t="str">
        <f>'팀-그룹 (품의서+ERP)'!E15</f>
        <v>개발부문</v>
      </c>
      <c r="F15" s="111">
        <f>'팀-그룹 (품의서+ERP)'!F15</f>
        <v>0</v>
      </c>
      <c r="G15" s="118">
        <f>'팀-그룹 (품의서+ERP)'!G15</f>
        <v>0</v>
      </c>
      <c r="H15" s="254" t="s">
        <v>948</v>
      </c>
      <c r="I15" s="235" t="s">
        <v>822</v>
      </c>
    </row>
    <row r="16" spans="2:9" s="2" customFormat="1" x14ac:dyDescent="0.25">
      <c r="B16" s="286">
        <f>'팀-그룹 (품의서+ERP)'!B16</f>
        <v>0</v>
      </c>
      <c r="C16" s="99">
        <f>'팀-그룹 (품의서+ERP)'!C16</f>
        <v>0</v>
      </c>
      <c r="D16" s="195" t="str">
        <f>'팀-그룹 (품의서+ERP)'!D16</f>
        <v>T-00-84</v>
      </c>
      <c r="E16" s="196" t="str">
        <f>'팀-그룹 (품의서+ERP)'!E16</f>
        <v>제조기술</v>
      </c>
      <c r="F16" s="111">
        <f>'팀-그룹 (품의서+ERP)'!F16</f>
        <v>0</v>
      </c>
      <c r="G16" s="118">
        <f>'팀-그룹 (품의서+ERP)'!G16</f>
        <v>0</v>
      </c>
      <c r="H16" s="254" t="s">
        <v>1290</v>
      </c>
      <c r="I16" s="235" t="s">
        <v>826</v>
      </c>
    </row>
    <row r="17" spans="2:9" s="2" customFormat="1" x14ac:dyDescent="0.25">
      <c r="B17" s="286"/>
      <c r="C17" s="99"/>
      <c r="D17" s="195"/>
      <c r="E17" s="196"/>
      <c r="F17" s="129" t="str">
        <f>'팀-그룹 (품의서+ERP)'!F17</f>
        <v>T-N-84</v>
      </c>
      <c r="G17" s="130" t="str">
        <f>'팀-그룹 (품의서+ERP)'!G17</f>
        <v>남동 제조기술</v>
      </c>
      <c r="H17" s="256" t="s">
        <v>1286</v>
      </c>
      <c r="I17" s="237" t="s">
        <v>822</v>
      </c>
    </row>
    <row r="18" spans="2:9" s="2" customFormat="1" x14ac:dyDescent="0.25">
      <c r="B18" s="286"/>
      <c r="C18" s="99"/>
      <c r="D18" s="195"/>
      <c r="E18" s="196"/>
      <c r="F18" s="129" t="str">
        <f>'팀-그룹 (품의서+ERP)'!F18</f>
        <v>T-P-84</v>
      </c>
      <c r="G18" s="130" t="str">
        <f>'팀-그룹 (품의서+ERP)'!G18</f>
        <v>포승 제조기술</v>
      </c>
      <c r="H18" s="256" t="s">
        <v>1288</v>
      </c>
      <c r="I18" s="237" t="s">
        <v>822</v>
      </c>
    </row>
    <row r="19" spans="2:9" s="2" customFormat="1" x14ac:dyDescent="0.25">
      <c r="B19" s="286"/>
      <c r="C19" s="99"/>
      <c r="D19" s="195"/>
      <c r="E19" s="196"/>
      <c r="F19" s="129" t="str">
        <f>'팀-그룹 (품의서+ERP)'!F19</f>
        <v>T-C-84</v>
      </c>
      <c r="G19" s="130" t="str">
        <f>'팀-그룹 (품의서+ERP)'!G19</f>
        <v>천안 제조기술</v>
      </c>
      <c r="H19" s="256" t="s">
        <v>1280</v>
      </c>
      <c r="I19" s="237" t="s">
        <v>822</v>
      </c>
    </row>
    <row r="20" spans="2:9" s="2" customFormat="1" x14ac:dyDescent="0.25">
      <c r="B20" s="286"/>
      <c r="C20" s="99"/>
      <c r="D20" s="195"/>
      <c r="E20" s="196"/>
      <c r="F20" s="129" t="str">
        <f>'팀-그룹 (품의서+ERP)'!F20</f>
        <v>T-T-84</v>
      </c>
      <c r="G20" s="130" t="str">
        <f>'팀-그룹 (품의서+ERP)'!G20</f>
        <v>통진 제조기술</v>
      </c>
      <c r="H20" s="256" t="s">
        <v>1282</v>
      </c>
      <c r="I20" s="237" t="s">
        <v>822</v>
      </c>
    </row>
    <row r="21" spans="2:9" s="2" customFormat="1" x14ac:dyDescent="0.25">
      <c r="B21" s="286"/>
      <c r="C21" s="99"/>
      <c r="D21" s="195"/>
      <c r="E21" s="196"/>
      <c r="F21" s="129" t="str">
        <f>'팀-그룹 (품의서+ERP)'!F21</f>
        <v>T-H-84</v>
      </c>
      <c r="G21" s="130" t="str">
        <f>'팀-그룹 (품의서+ERP)'!G21</f>
        <v>하성 제조기술</v>
      </c>
      <c r="H21" s="256" t="s">
        <v>1284</v>
      </c>
      <c r="I21" s="237" t="s">
        <v>822</v>
      </c>
    </row>
    <row r="22" spans="2:9" s="2" customFormat="1" x14ac:dyDescent="0.25">
      <c r="B22" s="286">
        <f>'팀-그룹 (품의서+ERP)'!B22</f>
        <v>0</v>
      </c>
      <c r="C22" s="99">
        <f>'팀-그룹 (품의서+ERP)'!C22</f>
        <v>0</v>
      </c>
      <c r="D22" s="195" t="str">
        <f>'팀-그룹 (품의서+ERP)'!D22</f>
        <v>T-00-85</v>
      </c>
      <c r="E22" s="196" t="str">
        <f>'팀-그룹 (품의서+ERP)'!E22</f>
        <v>제조</v>
      </c>
      <c r="F22" s="111">
        <f>'팀-그룹 (품의서+ERP)'!F22</f>
        <v>0</v>
      </c>
      <c r="G22" s="118">
        <f>'팀-그룹 (품의서+ERP)'!G22</f>
        <v>0</v>
      </c>
      <c r="H22" s="254" t="s">
        <v>1292</v>
      </c>
      <c r="I22" s="235" t="s">
        <v>822</v>
      </c>
    </row>
    <row r="23" spans="2:9" s="2" customFormat="1" x14ac:dyDescent="0.25">
      <c r="B23" s="286"/>
      <c r="C23" s="99"/>
      <c r="D23" s="195"/>
      <c r="E23" s="196"/>
      <c r="F23" s="129" t="str">
        <f>'팀-그룹 (품의서+ERP)'!F23</f>
        <v>T-N-85</v>
      </c>
      <c r="G23" s="130" t="str">
        <f>'팀-그룹 (품의서+ERP)'!G23</f>
        <v>남동 제조</v>
      </c>
      <c r="H23" s="256" t="s">
        <v>1270</v>
      </c>
      <c r="I23" s="237" t="s">
        <v>822</v>
      </c>
    </row>
    <row r="24" spans="2:9" s="2" customFormat="1" x14ac:dyDescent="0.25">
      <c r="B24" s="286"/>
      <c r="C24" s="99"/>
      <c r="D24" s="195"/>
      <c r="E24" s="196"/>
      <c r="F24" s="129" t="str">
        <f>'팀-그룹 (품의서+ERP)'!F24</f>
        <v>T-P-85</v>
      </c>
      <c r="G24" s="130" t="str">
        <f>'팀-그룹 (품의서+ERP)'!G24</f>
        <v>포승 제조</v>
      </c>
      <c r="H24" s="256" t="s">
        <v>1272</v>
      </c>
      <c r="I24" s="237" t="s">
        <v>822</v>
      </c>
    </row>
    <row r="25" spans="2:9" s="2" customFormat="1" x14ac:dyDescent="0.25">
      <c r="B25" s="286"/>
      <c r="C25" s="99"/>
      <c r="D25" s="195"/>
      <c r="E25" s="196"/>
      <c r="F25" s="129" t="str">
        <f>'팀-그룹 (품의서+ERP)'!F25</f>
        <v>T-C-85</v>
      </c>
      <c r="G25" s="130" t="str">
        <f>'팀-그룹 (품의서+ERP)'!G25</f>
        <v>천안 제조</v>
      </c>
      <c r="H25" s="256" t="s">
        <v>1274</v>
      </c>
      <c r="I25" s="237" t="s">
        <v>822</v>
      </c>
    </row>
    <row r="26" spans="2:9" s="2" customFormat="1" x14ac:dyDescent="0.25">
      <c r="B26" s="286"/>
      <c r="C26" s="99"/>
      <c r="D26" s="195"/>
      <c r="E26" s="196"/>
      <c r="F26" s="129" t="str">
        <f>'팀-그룹 (품의서+ERP)'!F26</f>
        <v>T-T-85</v>
      </c>
      <c r="G26" s="130" t="str">
        <f>'팀-그룹 (품의서+ERP)'!G26</f>
        <v>통진 제조</v>
      </c>
      <c r="H26" s="256" t="s">
        <v>1276</v>
      </c>
      <c r="I26" s="237" t="s">
        <v>822</v>
      </c>
    </row>
    <row r="27" spans="2:9" s="2" customFormat="1" x14ac:dyDescent="0.25">
      <c r="B27" s="286"/>
      <c r="C27" s="99"/>
      <c r="D27" s="195"/>
      <c r="E27" s="196"/>
      <c r="F27" s="129" t="str">
        <f>'팀-그룹 (품의서+ERP)'!F27</f>
        <v>T-H-85</v>
      </c>
      <c r="G27" s="130" t="str">
        <f>'팀-그룹 (품의서+ERP)'!G27</f>
        <v>하성 제조</v>
      </c>
      <c r="H27" s="256" t="s">
        <v>1278</v>
      </c>
      <c r="I27" s="237" t="s">
        <v>822</v>
      </c>
    </row>
    <row r="28" spans="2:9" s="2" customFormat="1" x14ac:dyDescent="0.25">
      <c r="B28" s="286">
        <f>'팀-그룹 (품의서+ERP)'!B28</f>
        <v>0</v>
      </c>
      <c r="C28" s="99">
        <f>'팀-그룹 (품의서+ERP)'!C28</f>
        <v>0</v>
      </c>
      <c r="D28" s="195" t="str">
        <f>'팀-그룹 (품의서+ERP)'!D28</f>
        <v>T-00-86</v>
      </c>
      <c r="E28" s="196" t="str">
        <f>'팀-그룹 (품의서+ERP)'!E28</f>
        <v>생산기술</v>
      </c>
      <c r="F28" s="111">
        <f>'팀-그룹 (품의서+ERP)'!F28</f>
        <v>0</v>
      </c>
      <c r="G28" s="118">
        <f>'팀-그룹 (품의서+ERP)'!G28</f>
        <v>0</v>
      </c>
      <c r="H28" s="254" t="s">
        <v>1299</v>
      </c>
      <c r="I28" s="235" t="s">
        <v>822</v>
      </c>
    </row>
    <row r="29" spans="2:9" s="2" customFormat="1" x14ac:dyDescent="0.25">
      <c r="B29" s="286"/>
      <c r="C29" s="99"/>
      <c r="D29" s="195"/>
      <c r="E29" s="196"/>
      <c r="F29" s="129" t="str">
        <f>'팀-그룹 (품의서+ERP)'!F29</f>
        <v>T-N-86</v>
      </c>
      <c r="G29" s="130" t="str">
        <f>'팀-그룹 (품의서+ERP)'!G29</f>
        <v>남동 생산기술</v>
      </c>
      <c r="H29" s="256" t="s">
        <v>1294</v>
      </c>
      <c r="I29" s="237" t="s">
        <v>822</v>
      </c>
    </row>
    <row r="30" spans="2:9" s="2" customFormat="1" x14ac:dyDescent="0.25">
      <c r="B30" s="286"/>
      <c r="C30" s="99"/>
      <c r="D30" s="195"/>
      <c r="E30" s="196"/>
      <c r="F30" s="129" t="str">
        <f>'팀-그룹 (품의서+ERP)'!F30</f>
        <v>T-P-86</v>
      </c>
      <c r="G30" s="130" t="str">
        <f>'팀-그룹 (품의서+ERP)'!G30</f>
        <v>포승 생산기술</v>
      </c>
      <c r="H30" s="256" t="s">
        <v>1295</v>
      </c>
      <c r="I30" s="237" t="s">
        <v>822</v>
      </c>
    </row>
    <row r="31" spans="2:9" s="2" customFormat="1" x14ac:dyDescent="0.25">
      <c r="B31" s="286"/>
      <c r="C31" s="99"/>
      <c r="D31" s="195"/>
      <c r="E31" s="196"/>
      <c r="F31" s="129" t="str">
        <f>'팀-그룹 (품의서+ERP)'!F31</f>
        <v>T-C-86</v>
      </c>
      <c r="G31" s="130" t="str">
        <f>'팀-그룹 (품의서+ERP)'!G31</f>
        <v>천안 생산기술</v>
      </c>
      <c r="H31" s="256" t="s">
        <v>1296</v>
      </c>
      <c r="I31" s="237" t="s">
        <v>822</v>
      </c>
    </row>
    <row r="32" spans="2:9" s="2" customFormat="1" x14ac:dyDescent="0.25">
      <c r="B32" s="286"/>
      <c r="C32" s="99"/>
      <c r="D32" s="195"/>
      <c r="E32" s="196"/>
      <c r="F32" s="129" t="str">
        <f>'팀-그룹 (품의서+ERP)'!F32</f>
        <v>T-T-86</v>
      </c>
      <c r="G32" s="130" t="str">
        <f>'팀-그룹 (품의서+ERP)'!G32</f>
        <v>통진 생산기술</v>
      </c>
      <c r="H32" s="256" t="s">
        <v>1297</v>
      </c>
      <c r="I32" s="237" t="s">
        <v>822</v>
      </c>
    </row>
    <row r="33" spans="2:9" s="2" customFormat="1" x14ac:dyDescent="0.25">
      <c r="B33" s="286"/>
      <c r="C33" s="99"/>
      <c r="D33" s="195"/>
      <c r="E33" s="196"/>
      <c r="F33" s="129" t="str">
        <f>'팀-그룹 (품의서+ERP)'!F33</f>
        <v>T-H-86</v>
      </c>
      <c r="G33" s="130" t="str">
        <f>'팀-그룹 (품의서+ERP)'!G33</f>
        <v>하성 생산기술</v>
      </c>
      <c r="H33" s="256" t="s">
        <v>1298</v>
      </c>
      <c r="I33" s="237" t="s">
        <v>822</v>
      </c>
    </row>
    <row r="34" spans="2:9" s="2" customFormat="1" x14ac:dyDescent="0.25">
      <c r="B34" s="286">
        <f>'팀-그룹 (품의서+ERP)'!B34</f>
        <v>0</v>
      </c>
      <c r="C34" s="99">
        <f>'팀-그룹 (품의서+ERP)'!C34</f>
        <v>0</v>
      </c>
      <c r="D34" s="195" t="str">
        <f>'팀-그룹 (품의서+ERP)'!D34</f>
        <v>T-00-87</v>
      </c>
      <c r="E34" s="196" t="str">
        <f>'팀-그룹 (품의서+ERP)'!E34</f>
        <v>생산관리</v>
      </c>
      <c r="F34" s="111">
        <f>'팀-그룹 (품의서+ERP)'!F34</f>
        <v>0</v>
      </c>
      <c r="G34" s="118">
        <f>'팀-그룹 (품의서+ERP)'!G34</f>
        <v>0</v>
      </c>
      <c r="H34" s="254" t="s">
        <v>1305</v>
      </c>
      <c r="I34" s="235" t="s">
        <v>822</v>
      </c>
    </row>
    <row r="35" spans="2:9" s="2" customFormat="1" x14ac:dyDescent="0.25">
      <c r="B35" s="286"/>
      <c r="C35" s="99"/>
      <c r="D35" s="195"/>
      <c r="E35" s="196"/>
      <c r="F35" s="129" t="str">
        <f>'팀-그룹 (품의서+ERP)'!F35</f>
        <v>T-N-87</v>
      </c>
      <c r="G35" s="130" t="str">
        <f>'팀-그룹 (품의서+ERP)'!G35</f>
        <v>남동 생산관리</v>
      </c>
      <c r="H35" s="256" t="s">
        <v>1300</v>
      </c>
      <c r="I35" s="237" t="s">
        <v>822</v>
      </c>
    </row>
    <row r="36" spans="2:9" s="2" customFormat="1" x14ac:dyDescent="0.25">
      <c r="B36" s="286"/>
      <c r="C36" s="99"/>
      <c r="D36" s="195"/>
      <c r="E36" s="196"/>
      <c r="F36" s="129" t="str">
        <f>'팀-그룹 (품의서+ERP)'!F36</f>
        <v>T-P-87</v>
      </c>
      <c r="G36" s="130" t="str">
        <f>'팀-그룹 (품의서+ERP)'!G36</f>
        <v>포승 생산관리</v>
      </c>
      <c r="H36" s="256" t="s">
        <v>1301</v>
      </c>
      <c r="I36" s="237" t="s">
        <v>822</v>
      </c>
    </row>
    <row r="37" spans="2:9" s="2" customFormat="1" x14ac:dyDescent="0.25">
      <c r="B37" s="286"/>
      <c r="C37" s="99"/>
      <c r="D37" s="195"/>
      <c r="E37" s="196"/>
      <c r="F37" s="129" t="str">
        <f>'팀-그룹 (품의서+ERP)'!F37</f>
        <v>T-C-87</v>
      </c>
      <c r="G37" s="130" t="str">
        <f>'팀-그룹 (품의서+ERP)'!G37</f>
        <v>천안 생산관리</v>
      </c>
      <c r="H37" s="256" t="s">
        <v>1302</v>
      </c>
      <c r="I37" s="237" t="s">
        <v>822</v>
      </c>
    </row>
    <row r="38" spans="2:9" s="2" customFormat="1" x14ac:dyDescent="0.25">
      <c r="B38" s="286"/>
      <c r="C38" s="99"/>
      <c r="D38" s="195"/>
      <c r="E38" s="196"/>
      <c r="F38" s="129" t="str">
        <f>'팀-그룹 (품의서+ERP)'!F38</f>
        <v>T-T-87</v>
      </c>
      <c r="G38" s="130" t="str">
        <f>'팀-그룹 (품의서+ERP)'!G38</f>
        <v>통진 생산관리</v>
      </c>
      <c r="H38" s="256" t="s">
        <v>1303</v>
      </c>
      <c r="I38" s="237" t="s">
        <v>822</v>
      </c>
    </row>
    <row r="39" spans="2:9" s="2" customFormat="1" x14ac:dyDescent="0.25">
      <c r="B39" s="286"/>
      <c r="C39" s="99"/>
      <c r="D39" s="195"/>
      <c r="E39" s="196"/>
      <c r="F39" s="129" t="str">
        <f>'팀-그룹 (품의서+ERP)'!F39</f>
        <v>T-H-87</v>
      </c>
      <c r="G39" s="130" t="str">
        <f>'팀-그룹 (품의서+ERP)'!G39</f>
        <v>하성 생산관리</v>
      </c>
      <c r="H39" s="256" t="s">
        <v>1304</v>
      </c>
      <c r="I39" s="237" t="s">
        <v>822</v>
      </c>
    </row>
    <row r="40" spans="2:9" s="2" customFormat="1" x14ac:dyDescent="0.25">
      <c r="B40" s="286"/>
      <c r="C40" s="99"/>
      <c r="D40" s="195" t="str">
        <f>'팀-그룹 (품의서+ERP)'!D40</f>
        <v>T-00-88</v>
      </c>
      <c r="E40" s="196" t="str">
        <f>'팀-그룹 (품의서+ERP)'!E40</f>
        <v>품질경영</v>
      </c>
      <c r="F40" s="111">
        <f>'팀-그룹 (품의서+ERP)'!F40</f>
        <v>0</v>
      </c>
      <c r="G40" s="118">
        <f>'팀-그룹 (품의서+ERP)'!G40</f>
        <v>0</v>
      </c>
      <c r="H40" s="254" t="s">
        <v>1311</v>
      </c>
      <c r="I40" s="235" t="s">
        <v>822</v>
      </c>
    </row>
    <row r="41" spans="2:9" s="2" customFormat="1" x14ac:dyDescent="0.25">
      <c r="B41" s="286"/>
      <c r="C41" s="99"/>
      <c r="D41" s="195"/>
      <c r="E41" s="196"/>
      <c r="F41" s="129" t="str">
        <f>'팀-그룹 (품의서+ERP)'!F41</f>
        <v>T-N-88</v>
      </c>
      <c r="G41" s="130" t="str">
        <f>'팀-그룹 (품의서+ERP)'!G41</f>
        <v>남동 품질경영</v>
      </c>
      <c r="H41" s="256" t="s">
        <v>1306</v>
      </c>
      <c r="I41" s="237" t="s">
        <v>822</v>
      </c>
    </row>
    <row r="42" spans="2:9" s="2" customFormat="1" x14ac:dyDescent="0.25">
      <c r="B42" s="286"/>
      <c r="C42" s="99"/>
      <c r="D42" s="195"/>
      <c r="E42" s="196"/>
      <c r="F42" s="129" t="str">
        <f>'팀-그룹 (품의서+ERP)'!F42</f>
        <v>T-P-88</v>
      </c>
      <c r="G42" s="130" t="str">
        <f>'팀-그룹 (품의서+ERP)'!G42</f>
        <v>포승 품질경영</v>
      </c>
      <c r="H42" s="256" t="s">
        <v>1307</v>
      </c>
      <c r="I42" s="237" t="s">
        <v>822</v>
      </c>
    </row>
    <row r="43" spans="2:9" s="2" customFormat="1" x14ac:dyDescent="0.25">
      <c r="B43" s="286"/>
      <c r="C43" s="99"/>
      <c r="D43" s="195"/>
      <c r="E43" s="196"/>
      <c r="F43" s="129" t="str">
        <f>'팀-그룹 (품의서+ERP)'!F43</f>
        <v>T-C-88</v>
      </c>
      <c r="G43" s="130" t="str">
        <f>'팀-그룹 (품의서+ERP)'!G43</f>
        <v>천안 품질경영</v>
      </c>
      <c r="H43" s="256" t="s">
        <v>1308</v>
      </c>
      <c r="I43" s="237" t="s">
        <v>822</v>
      </c>
    </row>
    <row r="44" spans="2:9" s="2" customFormat="1" x14ac:dyDescent="0.25">
      <c r="B44" s="286"/>
      <c r="C44" s="99"/>
      <c r="D44" s="195"/>
      <c r="E44" s="196"/>
      <c r="F44" s="129" t="str">
        <f>'팀-그룹 (품의서+ERP)'!F44</f>
        <v>T-T-88</v>
      </c>
      <c r="G44" s="130" t="str">
        <f>'팀-그룹 (품의서+ERP)'!G44</f>
        <v>통진 품질경영</v>
      </c>
      <c r="H44" s="256" t="s">
        <v>1309</v>
      </c>
      <c r="I44" s="237" t="s">
        <v>822</v>
      </c>
    </row>
    <row r="45" spans="2:9" s="2" customFormat="1" x14ac:dyDescent="0.25">
      <c r="B45" s="305"/>
      <c r="C45" s="419"/>
      <c r="D45" s="209"/>
      <c r="E45" s="200"/>
      <c r="F45" s="507" t="str">
        <f>'팀-그룹 (품의서+ERP)'!F45</f>
        <v>T-H-88</v>
      </c>
      <c r="G45" s="131" t="str">
        <f>'팀-그룹 (품의서+ERP)'!G45</f>
        <v>하성 품질경영</v>
      </c>
      <c r="H45" s="508" t="s">
        <v>1310</v>
      </c>
      <c r="I45" s="242" t="s">
        <v>822</v>
      </c>
    </row>
    <row r="46" spans="2:9" s="2" customFormat="1" x14ac:dyDescent="0.25">
      <c r="B46" s="420" t="s">
        <v>1293</v>
      </c>
      <c r="C46" s="421" t="s">
        <v>2</v>
      </c>
      <c r="D46" s="195" t="str">
        <f>'팀-그룹 (품의서+ERP)'!D46</f>
        <v>T-00-89</v>
      </c>
      <c r="E46" s="196" t="str">
        <f>'팀-그룹 (품의서+ERP)'!E46</f>
        <v>전산</v>
      </c>
      <c r="F46" s="111">
        <f>'팀-그룹 (품의서+ERP)'!F46</f>
        <v>0</v>
      </c>
      <c r="G46" s="118">
        <f>'팀-그룹 (품의서+ERP)'!G46</f>
        <v>0</v>
      </c>
      <c r="H46" s="254" t="s">
        <v>827</v>
      </c>
      <c r="I46" s="235" t="s">
        <v>822</v>
      </c>
    </row>
    <row r="47" spans="2:9" s="2" customFormat="1" ht="27" x14ac:dyDescent="0.25">
      <c r="B47" s="286"/>
      <c r="C47" s="99"/>
      <c r="D47" s="195" t="str">
        <f>'팀-그룹 (품의서+ERP)'!D47</f>
        <v>T-00-90</v>
      </c>
      <c r="E47" s="196" t="str">
        <f>'팀-그룹 (품의서+ERP)'!E47</f>
        <v>총무</v>
      </c>
      <c r="F47" s="111"/>
      <c r="G47" s="118"/>
      <c r="H47" s="254" t="s">
        <v>1118</v>
      </c>
      <c r="I47" s="235" t="s">
        <v>822</v>
      </c>
    </row>
    <row r="48" spans="2:9" s="2" customFormat="1" x14ac:dyDescent="0.25">
      <c r="B48" s="286"/>
      <c r="C48" s="99"/>
      <c r="D48" s="201"/>
      <c r="E48" s="203"/>
      <c r="F48" s="129" t="str">
        <f>'팀-그룹 (품의서+ERP)'!F48</f>
        <v>T-N-90</v>
      </c>
      <c r="G48" s="130" t="str">
        <f>'팀-그룹 (품의서+ERP)'!G48</f>
        <v>남동 총무</v>
      </c>
      <c r="H48" s="256" t="s">
        <v>828</v>
      </c>
      <c r="I48" s="237" t="s">
        <v>822</v>
      </c>
    </row>
    <row r="49" spans="2:11" s="2" customFormat="1" x14ac:dyDescent="0.25">
      <c r="B49" s="286">
        <f>'팀-그룹 (품의서+ERP)'!B49</f>
        <v>0</v>
      </c>
      <c r="C49" s="99">
        <f>'팀-그룹 (품의서+ERP)'!C49</f>
        <v>0</v>
      </c>
      <c r="D49" s="201">
        <f>'팀-그룹 (품의서+ERP)'!D49</f>
        <v>0</v>
      </c>
      <c r="E49" s="203">
        <f>'팀-그룹 (품의서+ERP)'!E49</f>
        <v>0</v>
      </c>
      <c r="F49" s="129" t="str">
        <f>'팀-그룹 (품의서+ERP)'!F49</f>
        <v>T-P-90</v>
      </c>
      <c r="G49" s="130" t="str">
        <f>'팀-그룹 (품의서+ERP)'!G49</f>
        <v>포승 총무</v>
      </c>
      <c r="H49" s="256" t="s">
        <v>829</v>
      </c>
      <c r="I49" s="237" t="s">
        <v>822</v>
      </c>
    </row>
    <row r="50" spans="2:11" s="2" customFormat="1" x14ac:dyDescent="0.25">
      <c r="B50" s="286">
        <f>'팀-그룹 (품의서+ERP)'!B50</f>
        <v>0</v>
      </c>
      <c r="C50" s="99">
        <f>'팀-그룹 (품의서+ERP)'!C50</f>
        <v>0</v>
      </c>
      <c r="D50" s="201">
        <f>'팀-그룹 (품의서+ERP)'!D50</f>
        <v>0</v>
      </c>
      <c r="E50" s="203">
        <f>'팀-그룹 (품의서+ERP)'!E50</f>
        <v>0</v>
      </c>
      <c r="F50" s="129" t="str">
        <f>'팀-그룹 (품의서+ERP)'!F50</f>
        <v>T-C-90</v>
      </c>
      <c r="G50" s="130" t="str">
        <f>'팀-그룹 (품의서+ERP)'!G50</f>
        <v>천안 총무</v>
      </c>
      <c r="H50" s="256" t="s">
        <v>830</v>
      </c>
      <c r="I50" s="237" t="s">
        <v>822</v>
      </c>
    </row>
    <row r="51" spans="2:11" s="2" customFormat="1" x14ac:dyDescent="0.25">
      <c r="B51" s="286">
        <f>'팀-그룹 (품의서+ERP)'!B51</f>
        <v>0</v>
      </c>
      <c r="C51" s="99">
        <f>'팀-그룹 (품의서+ERP)'!C51</f>
        <v>0</v>
      </c>
      <c r="D51" s="201">
        <f>'팀-그룹 (품의서+ERP)'!D51</f>
        <v>0</v>
      </c>
      <c r="E51" s="203">
        <f>'팀-그룹 (품의서+ERP)'!E51</f>
        <v>0</v>
      </c>
      <c r="F51" s="129" t="str">
        <f>'팀-그룹 (품의서+ERP)'!F51</f>
        <v>T-T-90</v>
      </c>
      <c r="G51" s="130" t="str">
        <f>'팀-그룹 (품의서+ERP)'!G51</f>
        <v>통진 총무</v>
      </c>
      <c r="H51" s="256" t="s">
        <v>831</v>
      </c>
      <c r="I51" s="237" t="s">
        <v>822</v>
      </c>
    </row>
    <row r="52" spans="2:11" s="2" customFormat="1" x14ac:dyDescent="0.25">
      <c r="B52" s="286">
        <f>'팀-그룹 (품의서+ERP)'!B52</f>
        <v>0</v>
      </c>
      <c r="C52" s="99">
        <f>'팀-그룹 (품의서+ERP)'!C52</f>
        <v>0</v>
      </c>
      <c r="D52" s="201">
        <f>'팀-그룹 (품의서+ERP)'!D52</f>
        <v>0</v>
      </c>
      <c r="E52" s="203">
        <f>'팀-그룹 (품의서+ERP)'!E52</f>
        <v>0</v>
      </c>
      <c r="F52" s="129" t="str">
        <f>'팀-그룹 (품의서+ERP)'!F52</f>
        <v>T-H-90</v>
      </c>
      <c r="G52" s="130" t="str">
        <f>'팀-그룹 (품의서+ERP)'!G52</f>
        <v>하성 총무</v>
      </c>
      <c r="H52" s="256" t="s">
        <v>832</v>
      </c>
      <c r="I52" s="237" t="s">
        <v>822</v>
      </c>
    </row>
    <row r="53" spans="2:11" s="2" customFormat="1" x14ac:dyDescent="0.25">
      <c r="B53" s="286">
        <f>'팀-그룹 (품의서+ERP)'!B53</f>
        <v>0</v>
      </c>
      <c r="C53" s="99">
        <f>'팀-그룹 (품의서+ERP)'!C53</f>
        <v>0</v>
      </c>
      <c r="D53" s="201">
        <f>'팀-그룹 (품의서+ERP)'!D53</f>
        <v>0</v>
      </c>
      <c r="E53" s="203">
        <f>'팀-그룹 (품의서+ERP)'!E53</f>
        <v>0</v>
      </c>
      <c r="F53" s="129" t="str">
        <f>'팀-그룹 (품의서+ERP)'!F53</f>
        <v>T-S-90</v>
      </c>
      <c r="G53" s="130" t="str">
        <f>'팀-그룹 (품의서+ERP)'!G53</f>
        <v>서울 총무</v>
      </c>
      <c r="H53" s="256" t="s">
        <v>833</v>
      </c>
      <c r="I53" s="237" t="s">
        <v>822</v>
      </c>
    </row>
    <row r="54" spans="2:11" s="2" customFormat="1" x14ac:dyDescent="0.25">
      <c r="B54" s="286"/>
      <c r="C54" s="99"/>
      <c r="D54" s="201"/>
      <c r="E54" s="203"/>
      <c r="F54" s="129" t="str">
        <f>'팀-그룹 (품의서+ERP)'!F54</f>
        <v>T-K-90</v>
      </c>
      <c r="G54" s="130" t="str">
        <f>'팀-그룹 (품의서+ERP)'!G54</f>
        <v>검단 총무</v>
      </c>
      <c r="H54" s="256" t="s">
        <v>1432</v>
      </c>
      <c r="I54" s="237" t="s">
        <v>822</v>
      </c>
    </row>
    <row r="55" spans="2:11" s="2" customFormat="1" x14ac:dyDescent="0.25">
      <c r="B55" s="286">
        <f>'팀-그룹 (품의서+ERP)'!B55</f>
        <v>0</v>
      </c>
      <c r="C55" s="99">
        <f>'팀-그룹 (품의서+ERP)'!C55</f>
        <v>0</v>
      </c>
      <c r="D55" s="195" t="str">
        <f>'팀-그룹 (품의서+ERP)'!D55</f>
        <v>T-00-91</v>
      </c>
      <c r="E55" s="196" t="str">
        <f>'팀-그룹 (품의서+ERP)'!E55</f>
        <v>회계, 경영지원</v>
      </c>
      <c r="F55" s="480">
        <f>'팀-그룹 (품의서+ERP)'!F55</f>
        <v>0</v>
      </c>
      <c r="G55" s="118">
        <f>'팀-그룹 (품의서+ERP)'!G55</f>
        <v>0</v>
      </c>
      <c r="H55" s="254" t="s">
        <v>834</v>
      </c>
      <c r="I55" s="235" t="s">
        <v>822</v>
      </c>
    </row>
    <row r="56" spans="2:11" s="2" customFormat="1" x14ac:dyDescent="0.25">
      <c r="B56" s="286">
        <f>'팀-그룹 (품의서+ERP)'!B56</f>
        <v>0</v>
      </c>
      <c r="C56" s="99">
        <f>'팀-그룹 (품의서+ERP)'!C56</f>
        <v>0</v>
      </c>
      <c r="D56" s="195" t="str">
        <f>'팀-그룹 (품의서+ERP)'!D56</f>
        <v>T-00-92</v>
      </c>
      <c r="E56" s="196" t="str">
        <f>'팀-그룹 (품의서+ERP)'!E56</f>
        <v>인사, 교육</v>
      </c>
      <c r="F56" s="111">
        <f>'팀-그룹 (품의서+ERP)'!F56</f>
        <v>0</v>
      </c>
      <c r="G56" s="118">
        <f>'팀-그룹 (품의서+ERP)'!G56</f>
        <v>0</v>
      </c>
      <c r="H56" s="254" t="s">
        <v>835</v>
      </c>
      <c r="I56" s="235" t="s">
        <v>822</v>
      </c>
    </row>
    <row r="57" spans="2:11" s="2" customFormat="1" x14ac:dyDescent="0.25">
      <c r="B57" s="286">
        <f>'팀-그룹 (품의서+ERP)'!B57</f>
        <v>0</v>
      </c>
      <c r="C57" s="99">
        <f>'팀-그룹 (품의서+ERP)'!C57</f>
        <v>0</v>
      </c>
      <c r="D57" s="195" t="str">
        <f>'팀-그룹 (품의서+ERP)'!D57</f>
        <v>T-00-93</v>
      </c>
      <c r="E57" s="196" t="str">
        <f>'팀-그룹 (품의서+ERP)'!E57</f>
        <v>기획</v>
      </c>
      <c r="F57" s="111">
        <f>'팀-그룹 (품의서+ERP)'!F57</f>
        <v>0</v>
      </c>
      <c r="G57" s="118">
        <f>'팀-그룹 (품의서+ERP)'!G57</f>
        <v>0</v>
      </c>
      <c r="H57" s="254" t="s">
        <v>836</v>
      </c>
      <c r="I57" s="235" t="s">
        <v>822</v>
      </c>
    </row>
    <row r="58" spans="2:11" s="2" customFormat="1" x14ac:dyDescent="0.25">
      <c r="B58" s="286">
        <f>'팀-그룹 (품의서+ERP)'!B58</f>
        <v>0</v>
      </c>
      <c r="C58" s="99">
        <f>'팀-그룹 (품의서+ERP)'!C58</f>
        <v>0</v>
      </c>
      <c r="D58" s="195" t="str">
        <f>'팀-그룹 (품의서+ERP)'!D58</f>
        <v>T-00-94</v>
      </c>
      <c r="E58" s="196" t="str">
        <f>'팀-그룹 (품의서+ERP)'!E58</f>
        <v>영업관리</v>
      </c>
      <c r="F58" s="111">
        <f>'팀-그룹 (품의서+ERP)'!F58</f>
        <v>0</v>
      </c>
      <c r="G58" s="118">
        <f>'팀-그룹 (품의서+ERP)'!G58</f>
        <v>0</v>
      </c>
      <c r="H58" s="254" t="s">
        <v>837</v>
      </c>
      <c r="I58" s="235" t="s">
        <v>822</v>
      </c>
    </row>
    <row r="59" spans="2:11" s="2" customFormat="1" x14ac:dyDescent="0.25">
      <c r="B59" s="286">
        <f>'팀-그룹 (품의서+ERP)'!B59</f>
        <v>0</v>
      </c>
      <c r="C59" s="99">
        <f>'팀-그룹 (품의서+ERP)'!C59</f>
        <v>0</v>
      </c>
      <c r="D59" s="209" t="str">
        <f>'팀-그룹 (품의서+ERP)'!D59</f>
        <v>T-00-95</v>
      </c>
      <c r="E59" s="200" t="str">
        <f>'팀-그룹 (품의서+ERP)'!E59</f>
        <v>전사영업</v>
      </c>
      <c r="F59" s="112">
        <f>'팀-그룹 (품의서+ERP)'!F59</f>
        <v>0</v>
      </c>
      <c r="G59" s="27">
        <f>'팀-그룹 (품의서+ERP)'!G59</f>
        <v>0</v>
      </c>
      <c r="H59" s="255" t="s">
        <v>838</v>
      </c>
      <c r="I59" s="236" t="s">
        <v>839</v>
      </c>
    </row>
    <row r="60" spans="2:11" s="10" customFormat="1" x14ac:dyDescent="0.25">
      <c r="B60" s="286">
        <f>'팀-그룹 (품의서+ERP)'!B60</f>
        <v>0</v>
      </c>
      <c r="C60" s="99">
        <f>'팀-그룹 (품의서+ERP)'!C60</f>
        <v>0</v>
      </c>
      <c r="D60" s="195" t="str">
        <f>'팀-그룹 (품의서+ERP)'!D60</f>
        <v>T-00-96</v>
      </c>
      <c r="E60" s="196" t="str">
        <f>'팀-그룹 (품의서+ERP)'!E60</f>
        <v>공통 과제</v>
      </c>
      <c r="F60" s="111">
        <f>'팀-그룹 (품의서+ERP)'!F60</f>
        <v>0</v>
      </c>
      <c r="G60" s="118">
        <f>'팀-그룹 (품의서+ERP)'!G60</f>
        <v>0</v>
      </c>
      <c r="H60" s="254" t="s">
        <v>840</v>
      </c>
      <c r="I60" s="414" t="s">
        <v>841</v>
      </c>
    </row>
    <row r="61" spans="2:11" s="10" customFormat="1" x14ac:dyDescent="0.25">
      <c r="B61" s="286">
        <f>'팀-그룹 (품의서+ERP)'!B61</f>
        <v>0</v>
      </c>
      <c r="C61" s="99">
        <f>'팀-그룹 (품의서+ERP)'!C61</f>
        <v>0</v>
      </c>
      <c r="D61" s="195" t="str">
        <f>'팀-그룹 (품의서+ERP)'!D61</f>
        <v>T-00-97</v>
      </c>
      <c r="E61" s="196" t="str">
        <f>'팀-그룹 (품의서+ERP)'!E61</f>
        <v>공통 상품</v>
      </c>
      <c r="F61" s="111">
        <f>'팀-그룹 (품의서+ERP)'!F61</f>
        <v>0</v>
      </c>
      <c r="G61" s="118">
        <f>'팀-그룹 (품의서+ERP)'!G61</f>
        <v>0</v>
      </c>
      <c r="H61" s="254" t="s">
        <v>842</v>
      </c>
      <c r="I61" s="414" t="s">
        <v>841</v>
      </c>
    </row>
    <row r="62" spans="2:11" s="2" customFormat="1" ht="17.25" thickBot="1" x14ac:dyDescent="0.3">
      <c r="B62" s="288">
        <f>'팀-그룹 (품의서+ERP)'!B62</f>
        <v>0</v>
      </c>
      <c r="C62" s="289">
        <f>'팀-그룹 (품의서+ERP)'!C62</f>
        <v>0</v>
      </c>
      <c r="D62" s="197" t="str">
        <f>'팀-그룹 (품의서+ERP)'!D62</f>
        <v>T-00-98</v>
      </c>
      <c r="E62" s="198" t="str">
        <f>'팀-그룹 (품의서+ERP)'!E62</f>
        <v>공통 특허</v>
      </c>
      <c r="F62" s="113">
        <f>'팀-그룹 (품의서+ERP)'!F62</f>
        <v>0</v>
      </c>
      <c r="G62" s="119">
        <f>'팀-그룹 (품의서+ERP)'!G62</f>
        <v>0</v>
      </c>
      <c r="H62" s="257" t="s">
        <v>843</v>
      </c>
      <c r="I62" s="415" t="s">
        <v>841</v>
      </c>
    </row>
    <row r="63" spans="2:11" ht="17.25" thickBot="1" x14ac:dyDescent="0.3">
      <c r="B63" s="290">
        <f>'팀-그룹 (품의서+ERP)'!B63</f>
        <v>0</v>
      </c>
      <c r="C63" s="291">
        <f>'팀-그룹 (품의서+ERP)'!C63</f>
        <v>0</v>
      </c>
      <c r="D63" s="328">
        <f>'팀-그룹 (품의서+ERP)'!D63</f>
        <v>0</v>
      </c>
      <c r="E63" s="329">
        <f>'팀-그룹 (품의서+ERP)'!E63</f>
        <v>0</v>
      </c>
      <c r="F63" s="328">
        <f>'팀-그룹 (품의서+ERP)'!F63</f>
        <v>0</v>
      </c>
      <c r="G63" s="509">
        <f>'팀-그룹 (품의서+ERP)'!G63</f>
        <v>0</v>
      </c>
      <c r="H63" s="249">
        <v>0</v>
      </c>
      <c r="I63" s="251"/>
      <c r="J63" s="2"/>
      <c r="K63" s="2"/>
    </row>
    <row r="64" spans="2:11" s="2" customFormat="1" x14ac:dyDescent="0.25">
      <c r="B64" s="292" t="str">
        <f>'팀-그룹 (품의서+ERP)'!B64</f>
        <v>T-00</v>
      </c>
      <c r="C64" s="199" t="str">
        <f>'팀-그룹 (품의서+ERP)'!C64</f>
        <v>공통</v>
      </c>
      <c r="D64" s="207">
        <f>'팀-그룹 (품의서+ERP)'!D64</f>
        <v>0</v>
      </c>
      <c r="E64" s="208">
        <f>'팀-그룹 (품의서+ERP)'!E64</f>
        <v>0</v>
      </c>
      <c r="F64" s="167">
        <f>'팀-그룹 (품의서+ERP)'!F64</f>
        <v>0</v>
      </c>
      <c r="G64" s="168">
        <f>'팀-그룹 (품의서+ERP)'!G64</f>
        <v>0</v>
      </c>
      <c r="H64" s="218">
        <v>0</v>
      </c>
      <c r="I64" s="250"/>
    </row>
    <row r="65" spans="2:9" s="2" customFormat="1" x14ac:dyDescent="0.25">
      <c r="B65" s="286">
        <f>'팀-그룹 (품의서+ERP)'!B66</f>
        <v>0</v>
      </c>
      <c r="C65" s="287">
        <f>'팀-그룹 (품의서+ERP)'!C65</f>
        <v>18</v>
      </c>
      <c r="D65" s="195" t="str">
        <f>'팀-그룹 (품의서+ERP)'!D65</f>
        <v>T-E-83</v>
      </c>
      <c r="E65" s="196" t="str">
        <f>'팀-그룹 (품의서+ERP)'!E65</f>
        <v>EMC 개발부문</v>
      </c>
      <c r="F65" s="111"/>
      <c r="G65" s="118"/>
      <c r="H65" s="214" t="s">
        <v>950</v>
      </c>
      <c r="I65" s="235" t="s">
        <v>822</v>
      </c>
    </row>
    <row r="66" spans="2:9" s="2" customFormat="1" x14ac:dyDescent="0.25">
      <c r="B66" s="323"/>
      <c r="C66" s="99">
        <f>'팀-그룹 (품의서+ERP)'!C66</f>
        <v>0</v>
      </c>
      <c r="D66" s="195" t="str">
        <f>'팀-그룹 (품의서+ERP)'!D66</f>
        <v>T-E-84</v>
      </c>
      <c r="E66" s="196" t="str">
        <f>'팀-그룹 (품의서+ERP)'!E66</f>
        <v>EMC 제조기술</v>
      </c>
      <c r="F66" s="111">
        <f>'팀-그룹 (품의서+ERP)'!F66</f>
        <v>0</v>
      </c>
      <c r="G66" s="118">
        <f>'팀-그룹 (품의서+ERP)'!G66</f>
        <v>0</v>
      </c>
      <c r="H66" s="214" t="s">
        <v>1182</v>
      </c>
      <c r="I66" s="235" t="s">
        <v>822</v>
      </c>
    </row>
    <row r="67" spans="2:9" s="2" customFormat="1" x14ac:dyDescent="0.25">
      <c r="B67" s="286">
        <f>'팀-그룹 (품의서+ERP)'!B67</f>
        <v>0</v>
      </c>
      <c r="C67" s="99">
        <f>'팀-그룹 (품의서+ERP)'!C67</f>
        <v>0</v>
      </c>
      <c r="D67" s="195" t="str">
        <f>'팀-그룹 (품의서+ERP)'!D67</f>
        <v>T-E-85</v>
      </c>
      <c r="E67" s="196" t="str">
        <f>'팀-그룹 (품의서+ERP)'!E67</f>
        <v>EMC 제조</v>
      </c>
      <c r="F67" s="111">
        <f>'팀-그룹 (품의서+ERP)'!F67</f>
        <v>0</v>
      </c>
      <c r="G67" s="118">
        <f>'팀-그룹 (품의서+ERP)'!G67</f>
        <v>0</v>
      </c>
      <c r="H67" s="214" t="s">
        <v>1407</v>
      </c>
      <c r="I67" s="235" t="s">
        <v>822</v>
      </c>
    </row>
    <row r="68" spans="2:9" s="2" customFormat="1" x14ac:dyDescent="0.25">
      <c r="B68" s="286">
        <f>'팀-그룹 (품의서+ERP)'!B68</f>
        <v>0</v>
      </c>
      <c r="C68" s="99">
        <f>'팀-그룹 (품의서+ERP)'!C68</f>
        <v>0</v>
      </c>
      <c r="D68" s="195" t="str">
        <f>'팀-그룹 (품의서+ERP)'!D68</f>
        <v>T-E-86</v>
      </c>
      <c r="E68" s="196" t="str">
        <f>'팀-그룹 (품의서+ERP)'!E68</f>
        <v>EMC 생산기술</v>
      </c>
      <c r="F68" s="111">
        <f>'팀-그룹 (품의서+ERP)'!F68</f>
        <v>0</v>
      </c>
      <c r="G68" s="118">
        <f>'팀-그룹 (품의서+ERP)'!G68</f>
        <v>0</v>
      </c>
      <c r="H68" s="214" t="s">
        <v>845</v>
      </c>
      <c r="I68" s="235" t="s">
        <v>822</v>
      </c>
    </row>
    <row r="69" spans="2:9" s="2" customFormat="1" x14ac:dyDescent="0.25">
      <c r="B69" s="286">
        <f>'팀-그룹 (품의서+ERP)'!B69</f>
        <v>0</v>
      </c>
      <c r="C69" s="99">
        <f>'팀-그룹 (품의서+ERP)'!C69</f>
        <v>0</v>
      </c>
      <c r="D69" s="195" t="str">
        <f>'팀-그룹 (품의서+ERP)'!D69</f>
        <v>T-E-87</v>
      </c>
      <c r="E69" s="196" t="str">
        <f>'팀-그룹 (품의서+ERP)'!E69</f>
        <v>EMC 생산관리</v>
      </c>
      <c r="F69" s="111">
        <f>'팀-그룹 (품의서+ERP)'!F69</f>
        <v>0</v>
      </c>
      <c r="G69" s="118">
        <f>'팀-그룹 (품의서+ERP)'!G69</f>
        <v>0</v>
      </c>
      <c r="H69" s="214" t="s">
        <v>846</v>
      </c>
      <c r="I69" s="235" t="s">
        <v>822</v>
      </c>
    </row>
    <row r="70" spans="2:9" s="2" customFormat="1" x14ac:dyDescent="0.25">
      <c r="B70" s="286">
        <f>'팀-그룹 (품의서+ERP)'!B70</f>
        <v>0</v>
      </c>
      <c r="C70" s="99">
        <f>'팀-그룹 (품의서+ERP)'!C70</f>
        <v>0</v>
      </c>
      <c r="D70" s="209" t="str">
        <f>'팀-그룹 (품의서+ERP)'!D70</f>
        <v>T-E-88</v>
      </c>
      <c r="E70" s="200" t="str">
        <f>'팀-그룹 (품의서+ERP)'!E70</f>
        <v>EMC 품질경영</v>
      </c>
      <c r="F70" s="112">
        <f>'팀-그룹 (품의서+ERP)'!F70</f>
        <v>0</v>
      </c>
      <c r="G70" s="27">
        <f>'팀-그룹 (품의서+ERP)'!G70</f>
        <v>0</v>
      </c>
      <c r="H70" s="215" t="s">
        <v>847</v>
      </c>
      <c r="I70" s="236" t="s">
        <v>822</v>
      </c>
    </row>
    <row r="71" spans="2:9" s="2" customFormat="1" x14ac:dyDescent="0.25">
      <c r="B71" s="286"/>
      <c r="C71" s="99"/>
      <c r="D71" s="195" t="str">
        <f>'팀-그룹 (품의서+ERP)'!D71</f>
        <v>T-A-83</v>
      </c>
      <c r="E71" s="196" t="str">
        <f>'팀-그룹 (품의서+ERP)'!E71</f>
        <v>ANT 개발부문</v>
      </c>
      <c r="F71" s="111"/>
      <c r="G71" s="118"/>
      <c r="H71" s="214" t="s">
        <v>952</v>
      </c>
      <c r="I71" s="235" t="s">
        <v>822</v>
      </c>
    </row>
    <row r="72" spans="2:9" s="2" customFormat="1" x14ac:dyDescent="0.25">
      <c r="B72" s="286">
        <f>'팀-그룹 (품의서+ERP)'!B72</f>
        <v>0</v>
      </c>
      <c r="C72" s="99">
        <f>'팀-그룹 (품의서+ERP)'!C72</f>
        <v>0</v>
      </c>
      <c r="D72" s="195" t="str">
        <f>'팀-그룹 (품의서+ERP)'!D72</f>
        <v>T-A-84</v>
      </c>
      <c r="E72" s="196" t="str">
        <f>'팀-그룹 (품의서+ERP)'!E72</f>
        <v>ANT 제조기술</v>
      </c>
      <c r="F72" s="111">
        <f>'팀-그룹 (품의서+ERP)'!F72</f>
        <v>0</v>
      </c>
      <c r="G72" s="118">
        <f>'팀-그룹 (품의서+ERP)'!G72</f>
        <v>0</v>
      </c>
      <c r="H72" s="214" t="s">
        <v>1183</v>
      </c>
      <c r="I72" s="235" t="s">
        <v>822</v>
      </c>
    </row>
    <row r="73" spans="2:9" s="2" customFormat="1" x14ac:dyDescent="0.25">
      <c r="B73" s="286">
        <f>'팀-그룹 (품의서+ERP)'!B73</f>
        <v>0</v>
      </c>
      <c r="C73" s="99">
        <f>'팀-그룹 (품의서+ERP)'!C73</f>
        <v>0</v>
      </c>
      <c r="D73" s="195" t="str">
        <f>'팀-그룹 (품의서+ERP)'!D73</f>
        <v>T-A-85</v>
      </c>
      <c r="E73" s="196" t="str">
        <f>'팀-그룹 (품의서+ERP)'!E73</f>
        <v>ANT 제조</v>
      </c>
      <c r="F73" s="111">
        <f>'팀-그룹 (품의서+ERP)'!F73</f>
        <v>0</v>
      </c>
      <c r="G73" s="118">
        <f>'팀-그룹 (품의서+ERP)'!G73</f>
        <v>0</v>
      </c>
      <c r="H73" s="214" t="s">
        <v>1408</v>
      </c>
      <c r="I73" s="235" t="s">
        <v>822</v>
      </c>
    </row>
    <row r="74" spans="2:9" s="2" customFormat="1" x14ac:dyDescent="0.25">
      <c r="B74" s="286">
        <f>'팀-그룹 (품의서+ERP)'!B74</f>
        <v>0</v>
      </c>
      <c r="C74" s="99">
        <f>'팀-그룹 (품의서+ERP)'!C74</f>
        <v>0</v>
      </c>
      <c r="D74" s="195" t="str">
        <f>'팀-그룹 (품의서+ERP)'!D74</f>
        <v>T-A-86</v>
      </c>
      <c r="E74" s="196" t="str">
        <f>'팀-그룹 (품의서+ERP)'!E74</f>
        <v>ANT 생산기술</v>
      </c>
      <c r="F74" s="111">
        <f>'팀-그룹 (품의서+ERP)'!F74</f>
        <v>0</v>
      </c>
      <c r="G74" s="118">
        <f>'팀-그룹 (품의서+ERP)'!G74</f>
        <v>0</v>
      </c>
      <c r="H74" s="214" t="s">
        <v>849</v>
      </c>
      <c r="I74" s="235" t="s">
        <v>822</v>
      </c>
    </row>
    <row r="75" spans="2:9" s="2" customFormat="1" x14ac:dyDescent="0.25">
      <c r="B75" s="286">
        <f>'팀-그룹 (품의서+ERP)'!B75</f>
        <v>0</v>
      </c>
      <c r="C75" s="99">
        <f>'팀-그룹 (품의서+ERP)'!C75</f>
        <v>0</v>
      </c>
      <c r="D75" s="195" t="str">
        <f>'팀-그룹 (품의서+ERP)'!D75</f>
        <v>T-A-87</v>
      </c>
      <c r="E75" s="196" t="str">
        <f>'팀-그룹 (품의서+ERP)'!E75</f>
        <v>ANT 생산관리</v>
      </c>
      <c r="F75" s="111">
        <f>'팀-그룹 (품의서+ERP)'!F75</f>
        <v>0</v>
      </c>
      <c r="G75" s="118">
        <f>'팀-그룹 (품의서+ERP)'!G75</f>
        <v>0</v>
      </c>
      <c r="H75" s="214" t="s">
        <v>850</v>
      </c>
      <c r="I75" s="235" t="s">
        <v>822</v>
      </c>
    </row>
    <row r="76" spans="2:9" s="2" customFormat="1" x14ac:dyDescent="0.25">
      <c r="B76" s="286">
        <f>'팀-그룹 (품의서+ERP)'!B76</f>
        <v>0</v>
      </c>
      <c r="C76" s="99">
        <f>'팀-그룹 (품의서+ERP)'!C76</f>
        <v>0</v>
      </c>
      <c r="D76" s="209" t="str">
        <f>'팀-그룹 (품의서+ERP)'!D76</f>
        <v>T-A-88</v>
      </c>
      <c r="E76" s="200" t="str">
        <f>'팀-그룹 (품의서+ERP)'!E76</f>
        <v>ANT 품질경영</v>
      </c>
      <c r="F76" s="112">
        <f>'팀-그룹 (품의서+ERP)'!F76</f>
        <v>0</v>
      </c>
      <c r="G76" s="27">
        <f>'팀-그룹 (품의서+ERP)'!G76</f>
        <v>0</v>
      </c>
      <c r="H76" s="215" t="s">
        <v>851</v>
      </c>
      <c r="I76" s="236" t="s">
        <v>822</v>
      </c>
    </row>
    <row r="77" spans="2:9" s="2" customFormat="1" x14ac:dyDescent="0.25">
      <c r="B77" s="286"/>
      <c r="C77" s="99"/>
      <c r="D77" s="195" t="str">
        <f>'팀-그룹 (품의서+ERP)'!D77</f>
        <v>T-M-83</v>
      </c>
      <c r="E77" s="196" t="str">
        <f>'팀-그룹 (품의서+ERP)'!E77</f>
        <v>Motor 개발부문</v>
      </c>
      <c r="F77" s="111"/>
      <c r="G77" s="118"/>
      <c r="H77" s="214" t="s">
        <v>1184</v>
      </c>
      <c r="I77" s="235" t="s">
        <v>822</v>
      </c>
    </row>
    <row r="78" spans="2:9" s="2" customFormat="1" x14ac:dyDescent="0.25">
      <c r="B78" s="286">
        <f>'팀-그룹 (품의서+ERP)'!B78</f>
        <v>0</v>
      </c>
      <c r="C78" s="99">
        <f>'팀-그룹 (품의서+ERP)'!C78</f>
        <v>0</v>
      </c>
      <c r="D78" s="195" t="str">
        <f>'팀-그룹 (품의서+ERP)'!D78</f>
        <v>T-M-84</v>
      </c>
      <c r="E78" s="196" t="str">
        <f>'팀-그룹 (품의서+ERP)'!E78</f>
        <v>Motor 제조기술</v>
      </c>
      <c r="F78" s="111">
        <f>'팀-그룹 (품의서+ERP)'!F78</f>
        <v>0</v>
      </c>
      <c r="G78" s="118">
        <f>'팀-그룹 (품의서+ERP)'!G78</f>
        <v>0</v>
      </c>
      <c r="H78" s="214" t="s">
        <v>1181</v>
      </c>
      <c r="I78" s="235" t="s">
        <v>822</v>
      </c>
    </row>
    <row r="79" spans="2:9" s="2" customFormat="1" x14ac:dyDescent="0.25">
      <c r="B79" s="286">
        <f>'팀-그룹 (품의서+ERP)'!B79</f>
        <v>0</v>
      </c>
      <c r="C79" s="99">
        <f>'팀-그룹 (품의서+ERP)'!C79</f>
        <v>0</v>
      </c>
      <c r="D79" s="195" t="str">
        <f>'팀-그룹 (품의서+ERP)'!D79</f>
        <v>T-M-85</v>
      </c>
      <c r="E79" s="196" t="str">
        <f>'팀-그룹 (품의서+ERP)'!E79</f>
        <v>Motor 제조</v>
      </c>
      <c r="F79" s="111">
        <f>'팀-그룹 (품의서+ERP)'!F79</f>
        <v>0</v>
      </c>
      <c r="G79" s="118">
        <f>'팀-그룹 (품의서+ERP)'!G79</f>
        <v>0</v>
      </c>
      <c r="H79" s="214" t="s">
        <v>1409</v>
      </c>
      <c r="I79" s="235" t="s">
        <v>822</v>
      </c>
    </row>
    <row r="80" spans="2:9" s="2" customFormat="1" x14ac:dyDescent="0.25">
      <c r="B80" s="286">
        <f>'팀-그룹 (품의서+ERP)'!B80</f>
        <v>0</v>
      </c>
      <c r="C80" s="99">
        <f>'팀-그룹 (품의서+ERP)'!C80</f>
        <v>0</v>
      </c>
      <c r="D80" s="195" t="str">
        <f>'팀-그룹 (품의서+ERP)'!D80</f>
        <v>T-M-86</v>
      </c>
      <c r="E80" s="196" t="str">
        <f>'팀-그룹 (품의서+ERP)'!E80</f>
        <v>Motor 생산기술</v>
      </c>
      <c r="F80" s="111">
        <f>'팀-그룹 (품의서+ERP)'!F80</f>
        <v>0</v>
      </c>
      <c r="G80" s="118">
        <f>'팀-그룹 (품의서+ERP)'!G80</f>
        <v>0</v>
      </c>
      <c r="H80" s="214" t="s">
        <v>853</v>
      </c>
      <c r="I80" s="235" t="s">
        <v>822</v>
      </c>
    </row>
    <row r="81" spans="1:9" s="2" customFormat="1" x14ac:dyDescent="0.25">
      <c r="B81" s="286">
        <f>'팀-그룹 (품의서+ERP)'!B81</f>
        <v>0</v>
      </c>
      <c r="C81" s="99">
        <f>'팀-그룹 (품의서+ERP)'!C81</f>
        <v>0</v>
      </c>
      <c r="D81" s="195" t="str">
        <f>'팀-그룹 (품의서+ERP)'!D81</f>
        <v>T-M-87</v>
      </c>
      <c r="E81" s="196" t="str">
        <f>'팀-그룹 (품의서+ERP)'!E81</f>
        <v>Motor 생산관리</v>
      </c>
      <c r="F81" s="111">
        <f>'팀-그룹 (품의서+ERP)'!F81</f>
        <v>0</v>
      </c>
      <c r="G81" s="118">
        <f>'팀-그룹 (품의서+ERP)'!G81</f>
        <v>0</v>
      </c>
      <c r="H81" s="214" t="s">
        <v>854</v>
      </c>
      <c r="I81" s="235" t="s">
        <v>822</v>
      </c>
    </row>
    <row r="82" spans="1:9" s="2" customFormat="1" ht="17.25" thickBot="1" x14ac:dyDescent="0.3">
      <c r="B82" s="288">
        <f>'팀-그룹 (품의서+ERP)'!B82</f>
        <v>0</v>
      </c>
      <c r="C82" s="289">
        <f>'팀-그룹 (품의서+ERP)'!C82</f>
        <v>0</v>
      </c>
      <c r="D82" s="197" t="str">
        <f>'팀-그룹 (품의서+ERP)'!D82</f>
        <v>T-M-88</v>
      </c>
      <c r="E82" s="198" t="str">
        <f>'팀-그룹 (품의서+ERP)'!E82</f>
        <v>Motor 품질경영</v>
      </c>
      <c r="F82" s="113">
        <f>'팀-그룹 (품의서+ERP)'!F82</f>
        <v>0</v>
      </c>
      <c r="G82" s="119">
        <f>'팀-그룹 (품의서+ERP)'!G82</f>
        <v>0</v>
      </c>
      <c r="H82" s="217" t="s">
        <v>855</v>
      </c>
      <c r="I82" s="239" t="s">
        <v>822</v>
      </c>
    </row>
    <row r="83" spans="1:9" s="3" customFormat="1" ht="17.25" thickBot="1" x14ac:dyDescent="0.3">
      <c r="B83" s="293">
        <f>'팀-그룹 (품의서+ERP)'!B83</f>
        <v>0</v>
      </c>
      <c r="C83" s="294">
        <f>'팀-그룹 (품의서+ERP)'!C83</f>
        <v>0</v>
      </c>
      <c r="D83" s="123">
        <f>'팀-그룹 (품의서+ERP)'!D83</f>
        <v>0</v>
      </c>
      <c r="E83" s="124">
        <f>'팀-그룹 (품의서+ERP)'!E83</f>
        <v>0</v>
      </c>
      <c r="F83" s="123">
        <f>'팀-그룹 (품의서+ERP)'!F83</f>
        <v>0</v>
      </c>
      <c r="G83" s="510">
        <f>'팀-그룹 (품의서+ERP)'!G83</f>
        <v>0</v>
      </c>
      <c r="H83" s="219">
        <v>0</v>
      </c>
      <c r="I83" s="240"/>
    </row>
    <row r="84" spans="1:9" s="2" customFormat="1" x14ac:dyDescent="0.25">
      <c r="B84" s="193" t="str">
        <f>'팀-그룹 (품의서+ERP)'!B84</f>
        <v>T-E</v>
      </c>
      <c r="C84" s="194" t="str">
        <f>'팀-그룹 (품의서+ERP)'!C84</f>
        <v>EMC</v>
      </c>
      <c r="D84" s="330">
        <f>'팀-그룹 (품의서+ERP)'!D84</f>
        <v>0</v>
      </c>
      <c r="E84" s="331">
        <f>'팀-그룹 (품의서+ERP)'!E84</f>
        <v>0</v>
      </c>
      <c r="F84" s="170">
        <f>'팀-그룹 (품의서+ERP)'!F84</f>
        <v>0</v>
      </c>
      <c r="G84" s="168">
        <f>'팀-그룹 (품의서+ERP)'!G84</f>
        <v>0</v>
      </c>
      <c r="H84" s="218">
        <v>0</v>
      </c>
      <c r="I84" s="238"/>
    </row>
    <row r="85" spans="1:9" s="2" customFormat="1" x14ac:dyDescent="0.25">
      <c r="B85" s="293">
        <f>'팀-그룹 (품의서+ERP)'!B85</f>
        <v>0</v>
      </c>
      <c r="C85" s="287">
        <f>'팀-그룹 (품의서+ERP)'!C85</f>
        <v>7</v>
      </c>
      <c r="D85" s="195" t="str">
        <f>'팀-그룹 (품의서+ERP)'!D85</f>
        <v>T-E-00</v>
      </c>
      <c r="E85" s="196" t="str">
        <f>'팀-그룹 (품의서+ERP)'!E85</f>
        <v>EMC 공통</v>
      </c>
      <c r="F85" s="123">
        <f>'팀-그룹 (품의서+ERP)'!F85</f>
        <v>0</v>
      </c>
      <c r="G85" s="118">
        <f>'팀-그룹 (품의서+ERP)'!G85</f>
        <v>0</v>
      </c>
      <c r="H85" s="214" t="s">
        <v>856</v>
      </c>
      <c r="I85" s="235" t="s">
        <v>841</v>
      </c>
    </row>
    <row r="86" spans="1:9" s="2" customFormat="1" x14ac:dyDescent="0.25">
      <c r="B86" s="293"/>
      <c r="C86" s="287"/>
      <c r="D86" s="195" t="str">
        <f>'팀-그룹 (품의서+ERP)'!D86</f>
        <v>T-E-94</v>
      </c>
      <c r="E86" s="196" t="str">
        <f>'팀-그룹 (품의서+ERP)'!E86</f>
        <v>EMC 공통 영업관리</v>
      </c>
      <c r="F86" s="123"/>
      <c r="G86" s="118"/>
      <c r="H86" s="214" t="s">
        <v>1191</v>
      </c>
      <c r="I86" s="235" t="s">
        <v>841</v>
      </c>
    </row>
    <row r="87" spans="1:9" s="2" customFormat="1" x14ac:dyDescent="0.25">
      <c r="B87" s="293">
        <f>'팀-그룹 (품의서+ERP)'!B87</f>
        <v>0</v>
      </c>
      <c r="C87" s="295">
        <f>'팀-그룹 (품의서+ERP)'!C87</f>
        <v>0</v>
      </c>
      <c r="D87" s="195" t="str">
        <f>'팀-그룹 (품의서+ERP)'!D87</f>
        <v>T-E-95</v>
      </c>
      <c r="E87" s="196" t="str">
        <f>'팀-그룹 (품의서+ERP)'!E87</f>
        <v>EMC 공통 영업</v>
      </c>
      <c r="F87" s="123">
        <f>'팀-그룹 (품의서+ERP)'!F87</f>
        <v>0</v>
      </c>
      <c r="G87" s="118">
        <f>'팀-그룹 (품의서+ERP)'!G87</f>
        <v>0</v>
      </c>
      <c r="H87" s="214" t="s">
        <v>1193</v>
      </c>
      <c r="I87" s="235" t="s">
        <v>841</v>
      </c>
    </row>
    <row r="88" spans="1:9" s="2" customFormat="1" x14ac:dyDescent="0.25">
      <c r="B88" s="293">
        <f>'팀-그룹 (품의서+ERP)'!B88</f>
        <v>0</v>
      </c>
      <c r="C88" s="295">
        <f>'팀-그룹 (품의서+ERP)'!C88</f>
        <v>0</v>
      </c>
      <c r="D88" s="195" t="str">
        <f>'팀-그룹 (품의서+ERP)'!D88</f>
        <v>T-E-96</v>
      </c>
      <c r="E88" s="196" t="str">
        <f>'팀-그룹 (품의서+ERP)'!E88</f>
        <v>EMC 공통 과제</v>
      </c>
      <c r="F88" s="123">
        <f>'팀-그룹 (품의서+ERP)'!F88</f>
        <v>0</v>
      </c>
      <c r="G88" s="118">
        <f>'팀-그룹 (품의서+ERP)'!G88</f>
        <v>0</v>
      </c>
      <c r="H88" s="214" t="s">
        <v>857</v>
      </c>
      <c r="I88" s="235" t="s">
        <v>841</v>
      </c>
    </row>
    <row r="89" spans="1:9" s="2" customFormat="1" ht="27" x14ac:dyDescent="0.25">
      <c r="B89" s="293">
        <f>'팀-그룹 (품의서+ERP)'!B89</f>
        <v>0</v>
      </c>
      <c r="C89" s="295">
        <f>'팀-그룹 (품의서+ERP)'!C89</f>
        <v>0</v>
      </c>
      <c r="D89" s="195" t="str">
        <f>'팀-그룹 (품의서+ERP)'!D89</f>
        <v>T-E-97</v>
      </c>
      <c r="E89" s="196" t="str">
        <f>'팀-그룹 (품의서+ERP)'!E89</f>
        <v>EMC 공통 상품</v>
      </c>
      <c r="F89" s="123">
        <f>'팀-그룹 (품의서+ERP)'!F89</f>
        <v>0</v>
      </c>
      <c r="G89" s="118">
        <f>'팀-그룹 (품의서+ERP)'!G89</f>
        <v>0</v>
      </c>
      <c r="H89" s="214" t="s">
        <v>858</v>
      </c>
      <c r="I89" s="235" t="s">
        <v>841</v>
      </c>
    </row>
    <row r="90" spans="1:9" s="2" customFormat="1" x14ac:dyDescent="0.25">
      <c r="B90" s="293">
        <f>'팀-그룹 (품의서+ERP)'!B90</f>
        <v>0</v>
      </c>
      <c r="C90" s="295">
        <f>'팀-그룹 (품의서+ERP)'!C90</f>
        <v>0</v>
      </c>
      <c r="D90" s="195" t="str">
        <f>'팀-그룹 (품의서+ERP)'!D90</f>
        <v>T-E-98</v>
      </c>
      <c r="E90" s="196" t="str">
        <f>'팀-그룹 (품의서+ERP)'!E90</f>
        <v>EMC 공통 특허</v>
      </c>
      <c r="F90" s="123">
        <f>'팀-그룹 (품의서+ERP)'!F90</f>
        <v>0</v>
      </c>
      <c r="G90" s="118">
        <f>'팀-그룹 (품의서+ERP)'!G90</f>
        <v>0</v>
      </c>
      <c r="H90" s="214" t="s">
        <v>859</v>
      </c>
      <c r="I90" s="235" t="s">
        <v>841</v>
      </c>
    </row>
    <row r="91" spans="1:9" s="2" customFormat="1" ht="17.25" thickBot="1" x14ac:dyDescent="0.3">
      <c r="B91" s="296">
        <f>'팀-그룹 (품의서+ERP)'!B91</f>
        <v>0</v>
      </c>
      <c r="C91" s="297">
        <f>'팀-그룹 (품의서+ERP)'!C91</f>
        <v>0</v>
      </c>
      <c r="D91" s="197" t="str">
        <f>'팀-그룹 (품의서+ERP)'!D91</f>
        <v>T-E-99</v>
      </c>
      <c r="E91" s="198" t="str">
        <f>'팀-그룹 (품의서+ERP)'!E91</f>
        <v>EMC 공통 기타</v>
      </c>
      <c r="F91" s="166">
        <f>'팀-그룹 (품의서+ERP)'!F91</f>
        <v>0</v>
      </c>
      <c r="G91" s="119">
        <f>'팀-그룹 (품의서+ERP)'!G91</f>
        <v>0</v>
      </c>
      <c r="H91" s="217" t="s">
        <v>860</v>
      </c>
      <c r="I91" s="239" t="s">
        <v>841</v>
      </c>
    </row>
    <row r="92" spans="1:9" s="2" customFormat="1" x14ac:dyDescent="0.25">
      <c r="B92" s="292" t="str">
        <f>'팀-그룹 (품의서+ERP)'!B92</f>
        <v>T-01</v>
      </c>
      <c r="C92" s="199" t="str">
        <f>'팀-그룹 (품의서+ERP)'!C92</f>
        <v>CHIP 부품</v>
      </c>
      <c r="D92" s="207">
        <f>'팀-그룹 (품의서+ERP)'!D92</f>
        <v>0</v>
      </c>
      <c r="E92" s="208">
        <f>'팀-그룹 (품의서+ERP)'!E92</f>
        <v>0</v>
      </c>
      <c r="F92" s="167">
        <f>'팀-그룹 (품의서+ERP)'!F92</f>
        <v>0</v>
      </c>
      <c r="G92" s="168">
        <f>'팀-그룹 (품의서+ERP)'!G92</f>
        <v>0</v>
      </c>
      <c r="H92" s="218">
        <v>0</v>
      </c>
      <c r="I92" s="241"/>
    </row>
    <row r="93" spans="1:9" s="13" customFormat="1" x14ac:dyDescent="0.25">
      <c r="A93" s="2"/>
      <c r="B93" s="298">
        <f>'팀-그룹 (품의서+ERP)'!B93</f>
        <v>0</v>
      </c>
      <c r="C93" s="287">
        <f>'팀-그룹 (품의서+ERP)'!C93</f>
        <v>15</v>
      </c>
      <c r="D93" s="209" t="str">
        <f>'팀-그룹 (품의서+ERP)'!D93</f>
        <v>T-01-00</v>
      </c>
      <c r="E93" s="200" t="str">
        <f>'팀-그룹 (품의서+ERP)'!E93</f>
        <v>CHIP 부품 공통</v>
      </c>
      <c r="F93" s="112">
        <f>'팀-그룹 (품의서+ERP)'!F93</f>
        <v>0</v>
      </c>
      <c r="G93" s="27">
        <f>'팀-그룹 (품의서+ERP)'!G93</f>
        <v>0</v>
      </c>
      <c r="H93" s="215" t="s">
        <v>861</v>
      </c>
      <c r="I93" s="236"/>
    </row>
    <row r="94" spans="1:9" s="2" customFormat="1" x14ac:dyDescent="0.25">
      <c r="B94" s="286">
        <f>'팀-그룹 (품의서+ERP)'!B94</f>
        <v>0</v>
      </c>
      <c r="C94" s="99">
        <f>'팀-그룹 (품의서+ERP)'!C94</f>
        <v>0</v>
      </c>
      <c r="D94" s="201" t="str">
        <f>'팀-그룹 (품의서+ERP)'!D94</f>
        <v>T-01-01</v>
      </c>
      <c r="E94" s="203" t="str">
        <f>'팀-그룹 (품의서+ERP)'!E94</f>
        <v>Varistor</v>
      </c>
      <c r="F94" s="129" t="str">
        <f>'팀-그룹 (품의서+ERP)'!F94</f>
        <v>T-01-01-00</v>
      </c>
      <c r="G94" s="130" t="str">
        <f>'팀-그룹 (품의서+ERP)'!G94</f>
        <v>Varistor 공통</v>
      </c>
      <c r="H94" s="216" t="s">
        <v>862</v>
      </c>
      <c r="I94" s="237"/>
    </row>
    <row r="95" spans="1:9" s="2" customFormat="1" x14ac:dyDescent="0.25">
      <c r="B95" s="286">
        <f>'팀-그룹 (품의서+ERP)'!B95</f>
        <v>0</v>
      </c>
      <c r="C95" s="99">
        <f>'팀-그룹 (품의서+ERP)'!C95</f>
        <v>0</v>
      </c>
      <c r="D95" s="201">
        <f>'팀-그룹 (품의서+ERP)'!D95</f>
        <v>0</v>
      </c>
      <c r="E95" s="203">
        <f>'팀-그룹 (품의서+ERP)'!E95</f>
        <v>0</v>
      </c>
      <c r="F95" s="129" t="str">
        <f>'팀-그룹 (품의서+ERP)'!F95</f>
        <v>T-01-01-01</v>
      </c>
      <c r="G95" s="130" t="str">
        <f>'팀-그룹 (품의서+ERP)'!G95</f>
        <v>Pr계 바리스터</v>
      </c>
      <c r="H95" s="220"/>
      <c r="I95" s="237"/>
    </row>
    <row r="96" spans="1:9" s="2" customFormat="1" x14ac:dyDescent="0.25">
      <c r="B96" s="286">
        <f>'팀-그룹 (품의서+ERP)'!B96</f>
        <v>0</v>
      </c>
      <c r="C96" s="99">
        <f>'팀-그룹 (품의서+ERP)'!C96</f>
        <v>0</v>
      </c>
      <c r="D96" s="201">
        <f>'팀-그룹 (품의서+ERP)'!D96</f>
        <v>0</v>
      </c>
      <c r="E96" s="203">
        <f>'팀-그룹 (품의서+ERP)'!E96</f>
        <v>0</v>
      </c>
      <c r="F96" s="129" t="str">
        <f>'팀-그룹 (품의서+ERP)'!F96</f>
        <v>T-01-01-11</v>
      </c>
      <c r="G96" s="130" t="str">
        <f>'팀-그룹 (품의서+ERP)'!G96</f>
        <v>Bi계 바리스터</v>
      </c>
      <c r="H96" s="220"/>
      <c r="I96" s="237"/>
    </row>
    <row r="97" spans="2:9" s="2" customFormat="1" x14ac:dyDescent="0.25">
      <c r="B97" s="286">
        <f>'팀-그룹 (품의서+ERP)'!B97</f>
        <v>0</v>
      </c>
      <c r="C97" s="99">
        <f>'팀-그룹 (품의서+ERP)'!C97</f>
        <v>0</v>
      </c>
      <c r="D97" s="201">
        <f>'팀-그룹 (품의서+ERP)'!D97</f>
        <v>0</v>
      </c>
      <c r="E97" s="203">
        <f>'팀-그룹 (품의서+ERP)'!E97</f>
        <v>0</v>
      </c>
      <c r="F97" s="129" t="str">
        <f>'팀-그룹 (품의서+ERP)'!F97</f>
        <v>T-01-01-21</v>
      </c>
      <c r="G97" s="130" t="str">
        <f>'팀-그룹 (품의서+ERP)'!G97</f>
        <v>전장용 AVRC</v>
      </c>
      <c r="H97" s="220"/>
      <c r="I97" s="237"/>
    </row>
    <row r="98" spans="2:9" s="2" customFormat="1" x14ac:dyDescent="0.25">
      <c r="B98" s="286">
        <f>'팀-그룹 (품의서+ERP)'!B98</f>
        <v>0</v>
      </c>
      <c r="C98" s="99">
        <f>'팀-그룹 (품의서+ERP)'!C98</f>
        <v>0</v>
      </c>
      <c r="D98" s="201">
        <f>'팀-그룹 (품의서+ERP)'!D98</f>
        <v>0</v>
      </c>
      <c r="E98" s="203">
        <f>'팀-그룹 (품의서+ERP)'!E98</f>
        <v>0</v>
      </c>
      <c r="F98" s="129" t="str">
        <f>'팀-그룹 (품의서+ERP)'!F98</f>
        <v>T-01-01-22</v>
      </c>
      <c r="G98" s="130" t="str">
        <f>'팀-그룹 (품의서+ERP)'!G98</f>
        <v>일반용 AVRC</v>
      </c>
      <c r="H98" s="220"/>
      <c r="I98" s="237"/>
    </row>
    <row r="99" spans="2:9" s="2" customFormat="1" x14ac:dyDescent="0.25">
      <c r="B99" s="286">
        <f>'팀-그룹 (품의서+ERP)'!B99</f>
        <v>0</v>
      </c>
      <c r="C99" s="99">
        <f>'팀-그룹 (품의서+ERP)'!C99</f>
        <v>0</v>
      </c>
      <c r="D99" s="201">
        <f>'팀-그룹 (품의서+ERP)'!D99</f>
        <v>0</v>
      </c>
      <c r="E99" s="203">
        <f>'팀-그룹 (품의서+ERP)'!E99</f>
        <v>0</v>
      </c>
      <c r="F99" s="129" t="str">
        <f>'팀-그룹 (품의서+ERP)'!F99</f>
        <v>T-01-01-31</v>
      </c>
      <c r="G99" s="130" t="str">
        <f>'팀-그룹 (품의서+ERP)'!G99</f>
        <v>ADF</v>
      </c>
      <c r="H99" s="220"/>
      <c r="I99" s="237"/>
    </row>
    <row r="100" spans="2:9" s="2" customFormat="1" x14ac:dyDescent="0.25">
      <c r="B100" s="286">
        <f>'팀-그룹 (품의서+ERP)'!B100</f>
        <v>0</v>
      </c>
      <c r="C100" s="99">
        <f>'팀-그룹 (품의서+ERP)'!C100</f>
        <v>0</v>
      </c>
      <c r="D100" s="201">
        <f>'팀-그룹 (품의서+ERP)'!D100</f>
        <v>0</v>
      </c>
      <c r="E100" s="203">
        <f>'팀-그룹 (품의서+ERP)'!E100</f>
        <v>0</v>
      </c>
      <c r="F100" s="129" t="str">
        <f>'팀-그룹 (품의서+ERP)'!F100</f>
        <v>T-01-01-41</v>
      </c>
      <c r="G100" s="130" t="str">
        <f>'팀-그룹 (품의서+ERP)'!G100</f>
        <v>ESD suppressor</v>
      </c>
      <c r="H100" s="220"/>
      <c r="I100" s="237"/>
    </row>
    <row r="101" spans="2:9" s="2" customFormat="1" x14ac:dyDescent="0.25">
      <c r="B101" s="286">
        <f>'팀-그룹 (품의서+ERP)'!B101</f>
        <v>0</v>
      </c>
      <c r="C101" s="99">
        <f>'팀-그룹 (품의서+ERP)'!C101</f>
        <v>0</v>
      </c>
      <c r="D101" s="201">
        <f>'팀-그룹 (품의서+ERP)'!D101</f>
        <v>0</v>
      </c>
      <c r="E101" s="203">
        <f>'팀-그룹 (품의서+ERP)'!E101</f>
        <v>0</v>
      </c>
      <c r="F101" s="129" t="str">
        <f>'팀-그룹 (품의서+ERP)'!F101</f>
        <v>T-01-01-51</v>
      </c>
      <c r="G101" s="130" t="str">
        <f>'팀-그룹 (품의서+ERP)'!G101</f>
        <v>ESPV</v>
      </c>
      <c r="H101" s="220"/>
      <c r="I101" s="237"/>
    </row>
    <row r="102" spans="2:9" s="2" customFormat="1" x14ac:dyDescent="0.25">
      <c r="B102" s="286">
        <f>'팀-그룹 (품의서+ERP)'!B102</f>
        <v>0</v>
      </c>
      <c r="C102" s="99">
        <f>'팀-그룹 (품의서+ERP)'!C102</f>
        <v>0</v>
      </c>
      <c r="D102" s="201">
        <f>'팀-그룹 (품의서+ERP)'!D102</f>
        <v>0</v>
      </c>
      <c r="E102" s="203">
        <f>'팀-그룹 (품의서+ERP)'!E102</f>
        <v>0</v>
      </c>
      <c r="F102" s="129" t="str">
        <f>'팀-그룹 (품의서+ERP)'!F102</f>
        <v>T-01-01-52</v>
      </c>
      <c r="G102" s="130" t="str">
        <f>'팀-그룹 (품의서+ERP)'!G102</f>
        <v>MEPV</v>
      </c>
      <c r="H102" s="220"/>
      <c r="I102" s="237"/>
    </row>
    <row r="103" spans="2:9" s="2" customFormat="1" x14ac:dyDescent="0.25">
      <c r="B103" s="286">
        <f>'팀-그룹 (품의서+ERP)'!B103</f>
        <v>0</v>
      </c>
      <c r="C103" s="99">
        <f>'팀-그룹 (품의서+ERP)'!C103</f>
        <v>0</v>
      </c>
      <c r="D103" s="204">
        <f>'팀-그룹 (품의서+ERP)'!D103</f>
        <v>0</v>
      </c>
      <c r="E103" s="205">
        <f>'팀-그룹 (품의서+ERP)'!E103</f>
        <v>0</v>
      </c>
      <c r="F103" s="132" t="str">
        <f>'팀-그룹 (품의서+ERP)'!F103</f>
        <v>T-01-01-61</v>
      </c>
      <c r="G103" s="131" t="str">
        <f>'팀-그룹 (품의서+ERP)'!G103</f>
        <v>ESPCON</v>
      </c>
      <c r="H103" s="221"/>
      <c r="I103" s="242"/>
    </row>
    <row r="104" spans="2:9" s="2" customFormat="1" x14ac:dyDescent="0.25">
      <c r="B104" s="286">
        <f>'팀-그룹 (품의서+ERP)'!B104</f>
        <v>0</v>
      </c>
      <c r="C104" s="99">
        <f>'팀-그룹 (품의서+ERP)'!C104</f>
        <v>0</v>
      </c>
      <c r="D104" s="201" t="str">
        <f>'팀-그룹 (품의서+ERP)'!D104</f>
        <v>T-01-11</v>
      </c>
      <c r="E104" s="203" t="str">
        <f>'팀-그룹 (품의서+ERP)'!E104</f>
        <v>CMF</v>
      </c>
      <c r="F104" s="129" t="str">
        <f>'팀-그룹 (품의서+ERP)'!F104</f>
        <v>T-01-11-00</v>
      </c>
      <c r="G104" s="130" t="str">
        <f>'팀-그룹 (품의서+ERP)'!G104</f>
        <v>CMF 공통</v>
      </c>
      <c r="H104" s="216" t="s">
        <v>863</v>
      </c>
      <c r="I104" s="237"/>
    </row>
    <row r="105" spans="2:9" s="2" customFormat="1" x14ac:dyDescent="0.25">
      <c r="B105" s="286">
        <f>'팀-그룹 (품의서+ERP)'!B105</f>
        <v>0</v>
      </c>
      <c r="C105" s="99">
        <f>'팀-그룹 (품의서+ERP)'!C105</f>
        <v>0</v>
      </c>
      <c r="D105" s="201">
        <f>'팀-그룹 (품의서+ERP)'!D105</f>
        <v>0</v>
      </c>
      <c r="E105" s="203">
        <f>'팀-그룹 (품의서+ERP)'!E105</f>
        <v>0</v>
      </c>
      <c r="F105" s="129" t="str">
        <f>'팀-그룹 (품의서+ERP)'!F105</f>
        <v>T-01-11-01</v>
      </c>
      <c r="G105" s="130" t="str">
        <f>'팀-그룹 (품의서+ERP)'!G105</f>
        <v>전장용 감광성 CMF</v>
      </c>
      <c r="H105" s="220"/>
      <c r="I105" s="237"/>
    </row>
    <row r="106" spans="2:9" s="2" customFormat="1" x14ac:dyDescent="0.25">
      <c r="B106" s="286">
        <f>'팀-그룹 (품의서+ERP)'!B106</f>
        <v>0</v>
      </c>
      <c r="C106" s="99">
        <f>'팀-그룹 (품의서+ERP)'!C106</f>
        <v>0</v>
      </c>
      <c r="D106" s="201">
        <f>'팀-그룹 (품의서+ERP)'!D106</f>
        <v>0</v>
      </c>
      <c r="E106" s="203">
        <f>'팀-그룹 (품의서+ERP)'!E106</f>
        <v>0</v>
      </c>
      <c r="F106" s="129" t="str">
        <f>'팀-그룹 (품의서+ERP)'!F106</f>
        <v>T-01-11-02</v>
      </c>
      <c r="G106" s="130" t="str">
        <f>'팀-그룹 (품의서+ERP)'!G106</f>
        <v>일반용 감광성 CMF</v>
      </c>
      <c r="H106" s="220"/>
      <c r="I106" s="237"/>
    </row>
    <row r="107" spans="2:9" s="2" customFormat="1" x14ac:dyDescent="0.25">
      <c r="B107" s="286">
        <f>'팀-그룹 (품의서+ERP)'!B107</f>
        <v>0</v>
      </c>
      <c r="C107" s="99">
        <f>'팀-그룹 (품의서+ERP)'!C107</f>
        <v>0</v>
      </c>
      <c r="D107" s="201">
        <f>'팀-그룹 (품의서+ERP)'!D107</f>
        <v>0</v>
      </c>
      <c r="E107" s="203">
        <f>'팀-그룹 (품의서+ERP)'!E107</f>
        <v>0</v>
      </c>
      <c r="F107" s="129" t="str">
        <f>'팀-그룹 (품의서+ERP)'!F107</f>
        <v>T-01-11-11</v>
      </c>
      <c r="G107" s="130" t="str">
        <f>'팀-그룹 (품의서+ERP)'!G107</f>
        <v>전장용 Screen CMF</v>
      </c>
      <c r="H107" s="220"/>
      <c r="I107" s="237"/>
    </row>
    <row r="108" spans="2:9" s="2" customFormat="1" x14ac:dyDescent="0.25">
      <c r="B108" s="286">
        <f>'팀-그룹 (품의서+ERP)'!B108</f>
        <v>0</v>
      </c>
      <c r="C108" s="99">
        <f>'팀-그룹 (품의서+ERP)'!C108</f>
        <v>0</v>
      </c>
      <c r="D108" s="204">
        <f>'팀-그룹 (품의서+ERP)'!D108</f>
        <v>0</v>
      </c>
      <c r="E108" s="205">
        <f>'팀-그룹 (품의서+ERP)'!E108</f>
        <v>0</v>
      </c>
      <c r="F108" s="132" t="str">
        <f>'팀-그룹 (품의서+ERP)'!F108</f>
        <v>T-01-11-12</v>
      </c>
      <c r="G108" s="131" t="str">
        <f>'팀-그룹 (품의서+ERP)'!G108</f>
        <v>일반용 Screen CMF</v>
      </c>
      <c r="H108" s="221"/>
      <c r="I108" s="242"/>
    </row>
    <row r="109" spans="2:9" s="2" customFormat="1" x14ac:dyDescent="0.25">
      <c r="B109" s="286">
        <f>'팀-그룹 (품의서+ERP)'!B109</f>
        <v>0</v>
      </c>
      <c r="C109" s="99">
        <f>'팀-그룹 (품의서+ERP)'!C109</f>
        <v>0</v>
      </c>
      <c r="D109" s="201" t="str">
        <f>'팀-그룹 (품의서+ERP)'!D109</f>
        <v>T-01-21</v>
      </c>
      <c r="E109" s="203" t="str">
        <f>'팀-그룹 (품의서+ERP)'!E109</f>
        <v>FERRITE 소결 SHEET</v>
      </c>
      <c r="F109" s="129" t="str">
        <f>'팀-그룹 (품의서+ERP)'!F109</f>
        <v>T-01-21-00</v>
      </c>
      <c r="G109" s="130" t="str">
        <f>'팀-그룹 (품의서+ERP)'!G109</f>
        <v>FERRITE 소결 SHEET 공통</v>
      </c>
      <c r="H109" s="216" t="s">
        <v>864</v>
      </c>
      <c r="I109" s="237"/>
    </row>
    <row r="110" spans="2:9" s="2" customFormat="1" x14ac:dyDescent="0.25">
      <c r="B110" s="286">
        <f>'팀-그룹 (품의서+ERP)'!B110</f>
        <v>0</v>
      </c>
      <c r="C110" s="99">
        <f>'팀-그룹 (품의서+ERP)'!C110</f>
        <v>0</v>
      </c>
      <c r="D110" s="201">
        <f>'팀-그룹 (품의서+ERP)'!D110</f>
        <v>0</v>
      </c>
      <c r="E110" s="203">
        <f>'팀-그룹 (품의서+ERP)'!E110</f>
        <v>0</v>
      </c>
      <c r="F110" s="129" t="str">
        <f>'팀-그룹 (품의서+ERP)'!F110</f>
        <v>T-01-21-01</v>
      </c>
      <c r="G110" s="130" t="str">
        <f>'팀-그룹 (품의서+ERP)'!G110</f>
        <v>Mobile NFC Ferrite Sheet</v>
      </c>
      <c r="H110" s="220"/>
      <c r="I110" s="237"/>
    </row>
    <row r="111" spans="2:9" s="2" customFormat="1" x14ac:dyDescent="0.25">
      <c r="B111" s="286">
        <f>'팀-그룹 (품의서+ERP)'!B111</f>
        <v>0</v>
      </c>
      <c r="C111" s="99">
        <f>'팀-그룹 (품의서+ERP)'!C111</f>
        <v>0</v>
      </c>
      <c r="D111" s="201">
        <f>'팀-그룹 (품의서+ERP)'!D111</f>
        <v>0</v>
      </c>
      <c r="E111" s="203">
        <f>'팀-그룹 (품의서+ERP)'!E111</f>
        <v>0</v>
      </c>
      <c r="F111" s="129" t="str">
        <f>'팀-그룹 (품의서+ERP)'!F111</f>
        <v>T-01-21-02</v>
      </c>
      <c r="G111" s="130" t="str">
        <f>'팀-그룹 (품의서+ERP)'!G111</f>
        <v>Mobile MST Ferrite Sheet</v>
      </c>
      <c r="H111" s="220"/>
      <c r="I111" s="237"/>
    </row>
    <row r="112" spans="2:9" s="2" customFormat="1" x14ac:dyDescent="0.25">
      <c r="B112" s="286">
        <f>'팀-그룹 (품의서+ERP)'!B112</f>
        <v>0</v>
      </c>
      <c r="C112" s="99">
        <f>'팀-그룹 (품의서+ERP)'!C112</f>
        <v>0</v>
      </c>
      <c r="D112" s="201">
        <f>'팀-그룹 (품의서+ERP)'!D112</f>
        <v>0</v>
      </c>
      <c r="E112" s="203">
        <f>'팀-그룹 (품의서+ERP)'!E112</f>
        <v>0</v>
      </c>
      <c r="F112" s="129" t="str">
        <f>'팀-그룹 (품의서+ERP)'!F112</f>
        <v>T-01-21-11</v>
      </c>
      <c r="G112" s="130" t="str">
        <f>'팀-그룹 (품의서+ERP)'!G112</f>
        <v>Mobile RX Ferrite Sheet</v>
      </c>
      <c r="H112" s="220"/>
      <c r="I112" s="237"/>
    </row>
    <row r="113" spans="2:9" s="2" customFormat="1" x14ac:dyDescent="0.25">
      <c r="B113" s="286">
        <f>'팀-그룹 (품의서+ERP)'!B113</f>
        <v>0</v>
      </c>
      <c r="C113" s="99">
        <f>'팀-그룹 (품의서+ERP)'!C113</f>
        <v>0</v>
      </c>
      <c r="D113" s="201">
        <f>'팀-그룹 (품의서+ERP)'!D113</f>
        <v>0</v>
      </c>
      <c r="E113" s="203">
        <f>'팀-그룹 (품의서+ERP)'!E113</f>
        <v>0</v>
      </c>
      <c r="F113" s="129" t="str">
        <f>'팀-그룹 (품의서+ERP)'!F113</f>
        <v>T-01-21-21</v>
      </c>
      <c r="G113" s="130" t="str">
        <f>'팀-그룹 (품의서+ERP)'!G113</f>
        <v>Wearable RX Ferrite Sheet</v>
      </c>
      <c r="H113" s="220"/>
      <c r="I113" s="237"/>
    </row>
    <row r="114" spans="2:9" s="2" customFormat="1" x14ac:dyDescent="0.25">
      <c r="B114" s="286">
        <f>'팀-그룹 (품의서+ERP)'!B114</f>
        <v>0</v>
      </c>
      <c r="C114" s="99">
        <f>'팀-그룹 (품의서+ERP)'!C114</f>
        <v>0</v>
      </c>
      <c r="D114" s="201">
        <f>'팀-그룹 (품의서+ERP)'!D114</f>
        <v>0</v>
      </c>
      <c r="E114" s="203">
        <f>'팀-그룹 (품의서+ERP)'!E114</f>
        <v>0</v>
      </c>
      <c r="F114" s="129" t="str">
        <f>'팀-그룹 (품의서+ERP)'!F114</f>
        <v>T-01-21-31</v>
      </c>
      <c r="G114" s="130" t="str">
        <f>'팀-그룹 (품의서+ERP)'!G114</f>
        <v>Wearable TX Ferrite Sheet</v>
      </c>
      <c r="H114" s="220"/>
      <c r="I114" s="237"/>
    </row>
    <row r="115" spans="2:9" s="2" customFormat="1" x14ac:dyDescent="0.25">
      <c r="B115" s="286">
        <f>'팀-그룹 (품의서+ERP)'!B115</f>
        <v>0</v>
      </c>
      <c r="C115" s="99">
        <f>'팀-그룹 (품의서+ERP)'!C115</f>
        <v>0</v>
      </c>
      <c r="D115" s="201">
        <f>'팀-그룹 (품의서+ERP)'!D115</f>
        <v>0</v>
      </c>
      <c r="E115" s="203">
        <f>'팀-그룹 (품의서+ERP)'!E115</f>
        <v>0</v>
      </c>
      <c r="F115" s="129" t="str">
        <f>'팀-그룹 (품의서+ERP)'!F115</f>
        <v>T-01-21-41</v>
      </c>
      <c r="G115" s="130" t="str">
        <f>'팀-그룹 (품의서+ERP)'!G115</f>
        <v>전장용 RX NiZn Ferrite Sheet</v>
      </c>
      <c r="H115" s="220"/>
      <c r="I115" s="237"/>
    </row>
    <row r="116" spans="2:9" s="2" customFormat="1" x14ac:dyDescent="0.25">
      <c r="B116" s="286">
        <f>'팀-그룹 (품의서+ERP)'!B116</f>
        <v>0</v>
      </c>
      <c r="C116" s="99">
        <f>'팀-그룹 (품의서+ERP)'!C116</f>
        <v>0</v>
      </c>
      <c r="D116" s="201">
        <f>'팀-그룹 (품의서+ERP)'!D116</f>
        <v>0</v>
      </c>
      <c r="E116" s="203">
        <f>'팀-그룹 (품의서+ERP)'!E116</f>
        <v>0</v>
      </c>
      <c r="F116" s="129" t="str">
        <f>'팀-그룹 (품의서+ERP)'!F116</f>
        <v>T-01-21-51</v>
      </c>
      <c r="G116" s="130" t="str">
        <f>'팀-그룹 (품의서+ERP)'!G116</f>
        <v>전장용 TX NiZn Ferrite Sheet</v>
      </c>
      <c r="H116" s="220"/>
      <c r="I116" s="237"/>
    </row>
    <row r="117" spans="2:9" s="2" customFormat="1" x14ac:dyDescent="0.25">
      <c r="B117" s="286">
        <f>'팀-그룹 (품의서+ERP)'!B117</f>
        <v>0</v>
      </c>
      <c r="C117" s="99">
        <f>'팀-그룹 (품의서+ERP)'!C117</f>
        <v>0</v>
      </c>
      <c r="D117" s="204">
        <f>'팀-그룹 (품의서+ERP)'!D117</f>
        <v>0</v>
      </c>
      <c r="E117" s="205">
        <f>'팀-그룹 (품의서+ERP)'!E117</f>
        <v>0</v>
      </c>
      <c r="F117" s="132" t="str">
        <f>'팀-그룹 (품의서+ERP)'!F117</f>
        <v>T-01-21-61</v>
      </c>
      <c r="G117" s="131" t="str">
        <f>'팀-그룹 (품의서+ERP)'!G117</f>
        <v>Noise 차폐용 Ferrite Sheet</v>
      </c>
      <c r="H117" s="221"/>
      <c r="I117" s="242"/>
    </row>
    <row r="118" spans="2:9" s="2" customFormat="1" x14ac:dyDescent="0.25">
      <c r="B118" s="286">
        <f>'팀-그룹 (품의서+ERP)'!B118</f>
        <v>0</v>
      </c>
      <c r="C118" s="99">
        <f>'팀-그룹 (품의서+ERP)'!C118</f>
        <v>0</v>
      </c>
      <c r="D118" s="201" t="str">
        <f>'팀-그룹 (품의서+ERP)'!D118</f>
        <v>T-01-31</v>
      </c>
      <c r="E118" s="203" t="str">
        <f>'팀-그룹 (품의서+ERP)'!E118</f>
        <v>무선충전용 NiZn FERRITE (BULK)</v>
      </c>
      <c r="F118" s="129" t="str">
        <f>'팀-그룹 (품의서+ERP)'!F118</f>
        <v>T-01-31-00</v>
      </c>
      <c r="G118" s="130" t="str">
        <f>'팀-그룹 (품의서+ERP)'!G118</f>
        <v>무선충전용 NiZn FERRITE (BULK) 공통</v>
      </c>
      <c r="H118" s="216" t="s">
        <v>865</v>
      </c>
      <c r="I118" s="237"/>
    </row>
    <row r="119" spans="2:9" s="2" customFormat="1" x14ac:dyDescent="0.25">
      <c r="B119" s="286">
        <f>'팀-그룹 (품의서+ERP)'!B119</f>
        <v>0</v>
      </c>
      <c r="C119" s="99">
        <f>'팀-그룹 (품의서+ERP)'!C119</f>
        <v>0</v>
      </c>
      <c r="D119" s="201">
        <f>'팀-그룹 (품의서+ERP)'!D119</f>
        <v>0</v>
      </c>
      <c r="E119" s="203">
        <f>'팀-그룹 (품의서+ERP)'!E119</f>
        <v>0</v>
      </c>
      <c r="F119" s="129" t="str">
        <f>'팀-그룹 (품의서+ERP)'!F119</f>
        <v>T-01-31-01</v>
      </c>
      <c r="G119" s="130" t="str">
        <f>'팀-그룹 (품의서+ERP)'!G119</f>
        <v>전장용 TX Ferrite (Bulk) 프레스</v>
      </c>
      <c r="H119" s="220"/>
      <c r="I119" s="237"/>
    </row>
    <row r="120" spans="2:9" s="2" customFormat="1" x14ac:dyDescent="0.25">
      <c r="B120" s="286">
        <f>'팀-그룹 (품의서+ERP)'!B120</f>
        <v>0</v>
      </c>
      <c r="C120" s="99">
        <f>'팀-그룹 (품의서+ERP)'!C120</f>
        <v>0</v>
      </c>
      <c r="D120" s="201">
        <f>'팀-그룹 (품의서+ERP)'!D120</f>
        <v>0</v>
      </c>
      <c r="E120" s="203">
        <f>'팀-그룹 (품의서+ERP)'!E120</f>
        <v>0</v>
      </c>
      <c r="F120" s="129" t="str">
        <f>'팀-그룹 (품의서+ERP)'!F120</f>
        <v>T-01-31-11</v>
      </c>
      <c r="G120" s="130" t="str">
        <f>'팀-그룹 (품의서+ERP)'!G120</f>
        <v>Wearable TX Ferrite (Bulk) 프레스</v>
      </c>
      <c r="H120" s="220"/>
      <c r="I120" s="237"/>
    </row>
    <row r="121" spans="2:9" s="2" customFormat="1" x14ac:dyDescent="0.25">
      <c r="B121" s="286">
        <f>'팀-그룹 (품의서+ERP)'!B121</f>
        <v>0</v>
      </c>
      <c r="C121" s="99">
        <f>'팀-그룹 (품의서+ERP)'!C121</f>
        <v>0</v>
      </c>
      <c r="D121" s="201">
        <f>'팀-그룹 (품의서+ERP)'!D121</f>
        <v>0</v>
      </c>
      <c r="E121" s="203">
        <f>'팀-그룹 (품의서+ERP)'!E121</f>
        <v>0</v>
      </c>
      <c r="F121" s="129" t="str">
        <f>'팀-그룹 (품의서+ERP)'!F121</f>
        <v>T-01-31-21</v>
      </c>
      <c r="G121" s="130" t="str">
        <f>'팀-그룹 (품의서+ERP)'!G121</f>
        <v>가전용 TX Ferrite (Bulk) 프레스</v>
      </c>
      <c r="H121" s="220"/>
      <c r="I121" s="237"/>
    </row>
    <row r="122" spans="2:9" s="2" customFormat="1" x14ac:dyDescent="0.25">
      <c r="B122" s="286">
        <f>'팀-그룹 (품의서+ERP)'!B122</f>
        <v>0</v>
      </c>
      <c r="C122" s="99">
        <f>'팀-그룹 (품의서+ERP)'!C122</f>
        <v>0</v>
      </c>
      <c r="D122" s="201">
        <f>'팀-그룹 (품의서+ERP)'!D122</f>
        <v>0</v>
      </c>
      <c r="E122" s="203">
        <f>'팀-그룹 (품의서+ERP)'!E122</f>
        <v>0</v>
      </c>
      <c r="F122" s="129" t="str">
        <f>'팀-그룹 (품의서+ERP)'!F122</f>
        <v>T-01-31-31</v>
      </c>
      <c r="G122" s="130" t="str">
        <f>'팀-그룹 (품의서+ERP)'!G122</f>
        <v>산업용 Ferrite (Bulk) 프레스</v>
      </c>
      <c r="H122" s="220"/>
      <c r="I122" s="237"/>
    </row>
    <row r="123" spans="2:9" s="2" customFormat="1" x14ac:dyDescent="0.25">
      <c r="B123" s="286">
        <f>'팀-그룹 (품의서+ERP)'!B123</f>
        <v>0</v>
      </c>
      <c r="C123" s="99">
        <f>'팀-그룹 (품의서+ERP)'!C123</f>
        <v>0</v>
      </c>
      <c r="D123" s="201">
        <f>'팀-그룹 (품의서+ERP)'!D123</f>
        <v>0</v>
      </c>
      <c r="E123" s="203">
        <f>'팀-그룹 (품의서+ERP)'!E123</f>
        <v>0</v>
      </c>
      <c r="F123" s="129" t="str">
        <f>'팀-그룹 (품의서+ERP)'!F123</f>
        <v>T-01-31-41</v>
      </c>
      <c r="G123" s="130" t="str">
        <f>'팀-그룹 (품의서+ERP)'!G123</f>
        <v>전장용 TX Ferrite (Bulk) 압출</v>
      </c>
      <c r="H123" s="220"/>
      <c r="I123" s="237"/>
    </row>
    <row r="124" spans="2:9" s="2" customFormat="1" x14ac:dyDescent="0.25">
      <c r="B124" s="286">
        <f>'팀-그룹 (품의서+ERP)'!B124</f>
        <v>0</v>
      </c>
      <c r="C124" s="99">
        <f>'팀-그룹 (품의서+ERP)'!C124</f>
        <v>0</v>
      </c>
      <c r="D124" s="201">
        <f>'팀-그룹 (품의서+ERP)'!D124</f>
        <v>0</v>
      </c>
      <c r="E124" s="203">
        <f>'팀-그룹 (품의서+ERP)'!E124</f>
        <v>0</v>
      </c>
      <c r="F124" s="129" t="str">
        <f>'팀-그룹 (품의서+ERP)'!F124</f>
        <v>T-01-31-51</v>
      </c>
      <c r="G124" s="130" t="str">
        <f>'팀-그룹 (품의서+ERP)'!G124</f>
        <v>Wearable TX Ferrite (Bulk) 압출</v>
      </c>
      <c r="H124" s="220"/>
      <c r="I124" s="237"/>
    </row>
    <row r="125" spans="2:9" s="2" customFormat="1" x14ac:dyDescent="0.25">
      <c r="B125" s="286">
        <f>'팀-그룹 (품의서+ERP)'!B125</f>
        <v>0</v>
      </c>
      <c r="C125" s="99">
        <f>'팀-그룹 (품의서+ERP)'!C125</f>
        <v>0</v>
      </c>
      <c r="D125" s="201">
        <f>'팀-그룹 (품의서+ERP)'!D125</f>
        <v>0</v>
      </c>
      <c r="E125" s="203">
        <f>'팀-그룹 (품의서+ERP)'!E125</f>
        <v>0</v>
      </c>
      <c r="F125" s="129" t="str">
        <f>'팀-그룹 (품의서+ERP)'!F125</f>
        <v>T-01-31-61</v>
      </c>
      <c r="G125" s="130" t="str">
        <f>'팀-그룹 (품의서+ERP)'!G125</f>
        <v>가전용 TX Ferrite (Bulk) 압출</v>
      </c>
      <c r="H125" s="220"/>
      <c r="I125" s="237"/>
    </row>
    <row r="126" spans="2:9" s="2" customFormat="1" ht="17.25" thickBot="1" x14ac:dyDescent="0.3">
      <c r="B126" s="286">
        <f>'팀-그룹 (품의서+ERP)'!B126</f>
        <v>0</v>
      </c>
      <c r="C126" s="99">
        <f>'팀-그룹 (품의서+ERP)'!C126</f>
        <v>0</v>
      </c>
      <c r="D126" s="204">
        <f>'팀-그룹 (품의서+ERP)'!D126</f>
        <v>0</v>
      </c>
      <c r="E126" s="205">
        <f>'팀-그룹 (품의서+ERP)'!E126</f>
        <v>0</v>
      </c>
      <c r="F126" s="132" t="str">
        <f>'팀-그룹 (품의서+ERP)'!F126</f>
        <v>T-01-31-71</v>
      </c>
      <c r="G126" s="131" t="str">
        <f>'팀-그룹 (품의서+ERP)'!G126</f>
        <v>산업용 Ferrite (Bulk) 압출</v>
      </c>
      <c r="H126" s="221"/>
      <c r="I126" s="242"/>
    </row>
    <row r="127" spans="2:9" s="10" customFormat="1" x14ac:dyDescent="0.25">
      <c r="B127" s="292" t="s">
        <v>1454</v>
      </c>
      <c r="C127" s="199" t="s">
        <v>1455</v>
      </c>
      <c r="D127" s="585" t="str">
        <f>'팀-그룹 (품의서+ERP)'!D127</f>
        <v>T-01-32</v>
      </c>
      <c r="E127" s="586" t="str">
        <f>'팀-그룹 (품의서+ERP)'!E127</f>
        <v>무선충전용 MnZn FERRITE (BULK)</v>
      </c>
      <c r="F127" s="326" t="str">
        <f>'팀-그룹 (품의서+ERP)'!F127</f>
        <v>T-01-32-00</v>
      </c>
      <c r="G127" s="589" t="str">
        <f>'팀-그룹 (품의서+ERP)'!G127</f>
        <v>무선충전용 MnZn FERRITE (BULK) 공통</v>
      </c>
      <c r="H127" s="590"/>
      <c r="I127" s="591"/>
    </row>
    <row r="128" spans="2:9" s="2" customFormat="1" x14ac:dyDescent="0.25">
      <c r="B128" s="286">
        <f>'팀-그룹 (품의서+ERP)'!B128</f>
        <v>0</v>
      </c>
      <c r="C128" s="99">
        <f>'팀-그룹 (품의서+ERP)'!C128</f>
        <v>0</v>
      </c>
      <c r="D128" s="202" t="str">
        <f>'팀-그룹 (품의서+ERP)'!D128</f>
        <v>T-01-41</v>
      </c>
      <c r="E128" s="206" t="str">
        <f>'팀-그룹 (품의서+ERP)'!E128</f>
        <v>DISK Varistor</v>
      </c>
      <c r="F128" s="176" t="str">
        <f>'팀-그룹 (품의서+ERP)'!F128</f>
        <v>T-01-41-00</v>
      </c>
      <c r="G128" s="174" t="str">
        <f>'팀-그룹 (품의서+ERP)'!G128</f>
        <v>DISK Varistor 공통</v>
      </c>
      <c r="H128" s="222"/>
      <c r="I128" s="243"/>
    </row>
    <row r="129" spans="1:9" s="2" customFormat="1" x14ac:dyDescent="0.25">
      <c r="B129" s="286">
        <f>'팀-그룹 (품의서+ERP)'!B129</f>
        <v>0</v>
      </c>
      <c r="C129" s="99">
        <f>'팀-그룹 (품의서+ERP)'!C129</f>
        <v>0</v>
      </c>
      <c r="D129" s="202" t="str">
        <f>'팀-그룹 (품의서+ERP)'!D129</f>
        <v>T-01-51</v>
      </c>
      <c r="E129" s="206" t="str">
        <f>'팀-그룹 (품의서+ERP)'!E129</f>
        <v>압전스피커</v>
      </c>
      <c r="F129" s="176" t="str">
        <f>'팀-그룹 (품의서+ERP)'!F129</f>
        <v>T-01-51-00</v>
      </c>
      <c r="G129" s="174" t="str">
        <f>'팀-그룹 (품의서+ERP)'!G129</f>
        <v>압전스피커 공통</v>
      </c>
      <c r="H129" s="222"/>
      <c r="I129" s="243"/>
    </row>
    <row r="130" spans="1:9" s="2" customFormat="1" x14ac:dyDescent="0.25">
      <c r="B130" s="286">
        <f>'팀-그룹 (품의서+ERP)'!B130</f>
        <v>0</v>
      </c>
      <c r="C130" s="99">
        <f>'팀-그룹 (품의서+ERP)'!C130</f>
        <v>0</v>
      </c>
      <c r="D130" s="202" t="str">
        <f>'팀-그룹 (품의서+ERP)'!D130</f>
        <v>T-01-61</v>
      </c>
      <c r="E130" s="206" t="str">
        <f>'팀-그룹 (품의서+ERP)'!E130</f>
        <v>산소센서</v>
      </c>
      <c r="F130" s="176" t="str">
        <f>'팀-그룹 (품의서+ERP)'!F130</f>
        <v>T-01-61-00</v>
      </c>
      <c r="G130" s="174" t="str">
        <f>'팀-그룹 (품의서+ERP)'!G130</f>
        <v>산소센서 공통</v>
      </c>
      <c r="H130" s="222"/>
      <c r="I130" s="243"/>
    </row>
    <row r="131" spans="1:9" s="2" customFormat="1" x14ac:dyDescent="0.25">
      <c r="B131" s="286"/>
      <c r="C131" s="99"/>
      <c r="D131" s="195" t="str">
        <f>'팀-그룹 (품의서+ERP)'!D131</f>
        <v>T-01-94</v>
      </c>
      <c r="E131" s="196" t="str">
        <f>'팀-그룹 (품의서+ERP)'!E131</f>
        <v>CHIP 부품 영업관리</v>
      </c>
      <c r="F131" s="111"/>
      <c r="G131" s="118"/>
      <c r="H131" s="214" t="s">
        <v>1123</v>
      </c>
      <c r="I131" s="235"/>
    </row>
    <row r="132" spans="1:9" s="2" customFormat="1" x14ac:dyDescent="0.25">
      <c r="B132" s="286">
        <f>'팀-그룹 (품의서+ERP)'!B132</f>
        <v>0</v>
      </c>
      <c r="C132" s="99">
        <f>'팀-그룹 (품의서+ERP)'!C132</f>
        <v>0</v>
      </c>
      <c r="D132" s="195" t="str">
        <f>'팀-그룹 (품의서+ERP)'!D132</f>
        <v>T-01-95</v>
      </c>
      <c r="E132" s="196" t="str">
        <f>'팀-그룹 (품의서+ERP)'!E132</f>
        <v>CHIP 부품 영업</v>
      </c>
      <c r="F132" s="111">
        <f>'팀-그룹 (품의서+ERP)'!F132</f>
        <v>0</v>
      </c>
      <c r="G132" s="118">
        <f>'팀-그룹 (품의서+ERP)'!G132</f>
        <v>0</v>
      </c>
      <c r="H132" s="214" t="s">
        <v>866</v>
      </c>
      <c r="I132" s="235"/>
    </row>
    <row r="133" spans="1:9" s="2" customFormat="1" x14ac:dyDescent="0.25">
      <c r="A133" s="10"/>
      <c r="B133" s="286">
        <f>'팀-그룹 (품의서+ERP)'!B133</f>
        <v>0</v>
      </c>
      <c r="C133" s="99">
        <f>'팀-그룹 (품의서+ERP)'!C133</f>
        <v>0</v>
      </c>
      <c r="D133" s="195" t="str">
        <f>'팀-그룹 (품의서+ERP)'!D133</f>
        <v>T-01-96</v>
      </c>
      <c r="E133" s="196" t="str">
        <f>'팀-그룹 (품의서+ERP)'!E133</f>
        <v>CHIP 부품 과제</v>
      </c>
      <c r="F133" s="111">
        <f>'팀-그룹 (품의서+ERP)'!F133</f>
        <v>0</v>
      </c>
      <c r="G133" s="118">
        <f>'팀-그룹 (품의서+ERP)'!G133</f>
        <v>0</v>
      </c>
      <c r="H133" s="214" t="s">
        <v>867</v>
      </c>
      <c r="I133" s="235"/>
    </row>
    <row r="134" spans="1:9" s="10" customFormat="1" x14ac:dyDescent="0.25">
      <c r="B134" s="286">
        <f>'팀-그룹 (품의서+ERP)'!B134</f>
        <v>0</v>
      </c>
      <c r="C134" s="99">
        <f>'팀-그룹 (품의서+ERP)'!C134</f>
        <v>0</v>
      </c>
      <c r="D134" s="195" t="str">
        <f>'팀-그룹 (품의서+ERP)'!D134</f>
        <v>T-01-97</v>
      </c>
      <c r="E134" s="196" t="str">
        <f>'팀-그룹 (품의서+ERP)'!E134</f>
        <v>CHIP 부품 상품</v>
      </c>
      <c r="F134" s="111">
        <f>'팀-그룹 (품의서+ERP)'!F134</f>
        <v>0</v>
      </c>
      <c r="G134" s="118">
        <f>'팀-그룹 (품의서+ERP)'!G134</f>
        <v>0</v>
      </c>
      <c r="H134" s="214" t="s">
        <v>868</v>
      </c>
      <c r="I134" s="235"/>
    </row>
    <row r="135" spans="1:9" s="10" customFormat="1" x14ac:dyDescent="0.25">
      <c r="A135" s="2"/>
      <c r="B135" s="286">
        <f>'팀-그룹 (품의서+ERP)'!B135</f>
        <v>0</v>
      </c>
      <c r="C135" s="99">
        <f>'팀-그룹 (품의서+ERP)'!C135</f>
        <v>0</v>
      </c>
      <c r="D135" s="195" t="str">
        <f>'팀-그룹 (품의서+ERP)'!D135</f>
        <v>T-01-98</v>
      </c>
      <c r="E135" s="196" t="str">
        <f>'팀-그룹 (품의서+ERP)'!E135</f>
        <v>CHIP 부품 특허</v>
      </c>
      <c r="F135" s="111">
        <f>'팀-그룹 (품의서+ERP)'!F135</f>
        <v>0</v>
      </c>
      <c r="G135" s="118">
        <f>'팀-그룹 (품의서+ERP)'!G135</f>
        <v>0</v>
      </c>
      <c r="H135" s="214" t="s">
        <v>1121</v>
      </c>
      <c r="I135" s="235"/>
    </row>
    <row r="136" spans="1:9" s="2" customFormat="1" ht="17.25" thickBot="1" x14ac:dyDescent="0.3">
      <c r="B136" s="288">
        <f>'팀-그룹 (품의서+ERP)'!B136</f>
        <v>0</v>
      </c>
      <c r="C136" s="289">
        <f>'팀-그룹 (품의서+ERP)'!C136</f>
        <v>0</v>
      </c>
      <c r="D136" s="197" t="str">
        <f>'팀-그룹 (품의서+ERP)'!D136</f>
        <v>T-01-99</v>
      </c>
      <c r="E136" s="198" t="str">
        <f>'팀-그룹 (품의서+ERP)'!E136</f>
        <v>CHIP 부품 기타</v>
      </c>
      <c r="F136" s="113">
        <f>'팀-그룹 (품의서+ERP)'!F136</f>
        <v>0</v>
      </c>
      <c r="G136" s="119">
        <f>'팀-그룹 (품의서+ERP)'!G136</f>
        <v>0</v>
      </c>
      <c r="H136" s="217" t="s">
        <v>869</v>
      </c>
      <c r="I136" s="239"/>
    </row>
    <row r="137" spans="1:9" s="2" customFormat="1" x14ac:dyDescent="0.25">
      <c r="B137" s="284" t="str">
        <f>'팀-그룹 (품의서+ERP)'!B137</f>
        <v>T-02</v>
      </c>
      <c r="C137" s="299" t="str">
        <f>'팀-그룹 (품의서+ERP)'!C137</f>
        <v>PME MLCC</v>
      </c>
      <c r="D137" s="207">
        <f>'팀-그룹 (품의서+ERP)'!D137</f>
        <v>0</v>
      </c>
      <c r="E137" s="208">
        <f>'팀-그룹 (품의서+ERP)'!E137</f>
        <v>0</v>
      </c>
      <c r="F137" s="167">
        <f>'팀-그룹 (품의서+ERP)'!F137</f>
        <v>0</v>
      </c>
      <c r="G137" s="168">
        <f>'팀-그룹 (품의서+ERP)'!G137</f>
        <v>0</v>
      </c>
      <c r="H137" s="218">
        <v>0</v>
      </c>
      <c r="I137" s="241"/>
    </row>
    <row r="138" spans="1:9" s="2" customFormat="1" x14ac:dyDescent="0.25">
      <c r="B138" s="298">
        <f>'팀-그룹 (품의서+ERP)'!B138</f>
        <v>0</v>
      </c>
      <c r="C138" s="287">
        <f>'팀-그룹 (품의서+ERP)'!C138</f>
        <v>16</v>
      </c>
      <c r="D138" s="209" t="str">
        <f>'팀-그룹 (품의서+ERP)'!D138</f>
        <v>T-02-00</v>
      </c>
      <c r="E138" s="200" t="str">
        <f>'팀-그룹 (품의서+ERP)'!E138</f>
        <v>PME MLCC 공통</v>
      </c>
      <c r="F138" s="112">
        <f>'팀-그룹 (품의서+ERP)'!F138</f>
        <v>0</v>
      </c>
      <c r="G138" s="27">
        <f>'팀-그룹 (품의서+ERP)'!G138</f>
        <v>0</v>
      </c>
      <c r="H138" s="215" t="s">
        <v>870</v>
      </c>
      <c r="I138" s="236"/>
    </row>
    <row r="139" spans="1:9" s="2" customFormat="1" x14ac:dyDescent="0.25">
      <c r="B139" s="286">
        <f>'팀-그룹 (품의서+ERP)'!B139</f>
        <v>0</v>
      </c>
      <c r="C139" s="99">
        <f>'팀-그룹 (품의서+ERP)'!C139</f>
        <v>0</v>
      </c>
      <c r="D139" s="210" t="str">
        <f>'팀-그룹 (품의서+ERP)'!D139</f>
        <v>T-02-01</v>
      </c>
      <c r="E139" s="211" t="str">
        <f>'팀-그룹 (품의서+ERP)'!E139</f>
        <v>감전소자</v>
      </c>
      <c r="F139" s="191" t="str">
        <f>'팀-그룹 (품의서+ERP)'!F139</f>
        <v>T-02-01-00</v>
      </c>
      <c r="G139" s="192" t="str">
        <f>'팀-그룹 (품의서+ERP)'!G139</f>
        <v>감전소자 공통</v>
      </c>
      <c r="H139" s="216" t="s">
        <v>871</v>
      </c>
      <c r="I139" s="237"/>
    </row>
    <row r="140" spans="1:9" s="2" customFormat="1" x14ac:dyDescent="0.25">
      <c r="B140" s="286">
        <f>'팀-그룹 (품의서+ERP)'!B140</f>
        <v>0</v>
      </c>
      <c r="C140" s="99">
        <f>'팀-그룹 (품의서+ERP)'!C140</f>
        <v>0</v>
      </c>
      <c r="D140" s="201">
        <f>'팀-그룹 (품의서+ERP)'!D140</f>
        <v>0</v>
      </c>
      <c r="E140" s="203">
        <f>'팀-그룹 (품의서+ERP)'!E140</f>
        <v>0</v>
      </c>
      <c r="F140" s="129" t="str">
        <f>'팀-그룹 (품의서+ERP)'!F140</f>
        <v>T-02-01-01</v>
      </c>
      <c r="G140" s="130" t="str">
        <f>'팀-그룹 (품의서+ERP)'!G140</f>
        <v>0201 ESPC</v>
      </c>
      <c r="H140" s="220"/>
      <c r="I140" s="237"/>
    </row>
    <row r="141" spans="1:9" s="2" customFormat="1" x14ac:dyDescent="0.25">
      <c r="B141" s="286">
        <f>'팀-그룹 (품의서+ERP)'!B141</f>
        <v>0</v>
      </c>
      <c r="C141" s="99">
        <f>'팀-그룹 (품의서+ERP)'!C141</f>
        <v>0</v>
      </c>
      <c r="D141" s="201">
        <f>'팀-그룹 (품의서+ERP)'!D141</f>
        <v>0</v>
      </c>
      <c r="E141" s="203">
        <f>'팀-그룹 (품의서+ERP)'!E141</f>
        <v>0</v>
      </c>
      <c r="F141" s="129" t="str">
        <f>'팀-그룹 (품의서+ERP)'!F141</f>
        <v>T-02-01-02</v>
      </c>
      <c r="G141" s="130" t="str">
        <f>'팀-그룹 (품의서+ERP)'!G141</f>
        <v>0402 ESPC</v>
      </c>
      <c r="H141" s="220"/>
      <c r="I141" s="237"/>
    </row>
    <row r="142" spans="1:9" s="2" customFormat="1" x14ac:dyDescent="0.25">
      <c r="B142" s="286">
        <f>'팀-그룹 (품의서+ERP)'!B142</f>
        <v>0</v>
      </c>
      <c r="C142" s="99">
        <f>'팀-그룹 (품의서+ERP)'!C142</f>
        <v>0</v>
      </c>
      <c r="D142" s="201">
        <f>'팀-그룹 (품의서+ERP)'!D142</f>
        <v>0</v>
      </c>
      <c r="E142" s="203">
        <f>'팀-그룹 (품의서+ERP)'!E142</f>
        <v>0</v>
      </c>
      <c r="F142" s="129" t="str">
        <f>'팀-그룹 (품의서+ERP)'!F142</f>
        <v>T-02-01-11</v>
      </c>
      <c r="G142" s="130" t="str">
        <f>'팀-그룹 (품의서+ERP)'!G142</f>
        <v>MESV</v>
      </c>
      <c r="H142" s="220"/>
      <c r="I142" s="237"/>
    </row>
    <row r="143" spans="1:9" s="2" customFormat="1" x14ac:dyDescent="0.25">
      <c r="B143" s="286">
        <f>'팀-그룹 (품의서+ERP)'!B143</f>
        <v>0</v>
      </c>
      <c r="C143" s="99">
        <f>'팀-그룹 (품의서+ERP)'!C143</f>
        <v>0</v>
      </c>
      <c r="D143" s="201">
        <f>'팀-그룹 (품의서+ERP)'!D143</f>
        <v>0</v>
      </c>
      <c r="E143" s="203">
        <f>'팀-그룹 (품의서+ERP)'!E143</f>
        <v>0</v>
      </c>
      <c r="F143" s="129" t="str">
        <f>'팀-그룹 (품의서+ERP)'!F143</f>
        <v>T-02-01-21</v>
      </c>
      <c r="G143" s="130" t="str">
        <f>'팀-그룹 (품의서+ERP)'!G143</f>
        <v>MEPC</v>
      </c>
      <c r="H143" s="220"/>
      <c r="I143" s="237"/>
    </row>
    <row r="144" spans="1:9" s="2" customFormat="1" x14ac:dyDescent="0.25">
      <c r="B144" s="286">
        <f>'팀-그룹 (품의서+ERP)'!B144</f>
        <v>0</v>
      </c>
      <c r="C144" s="99">
        <f>'팀-그룹 (품의서+ERP)'!C144</f>
        <v>0</v>
      </c>
      <c r="D144" s="202" t="str">
        <f>'팀-그룹 (품의서+ERP)'!D144</f>
        <v>T-02-11</v>
      </c>
      <c r="E144" s="206" t="str">
        <f>'팀-그룹 (품의서+ERP)'!E144</f>
        <v>통신용 PME MLCC COG</v>
      </c>
      <c r="F144" s="176" t="str">
        <f>'팀-그룹 (품의서+ERP)'!F144</f>
        <v>T-02-11-00</v>
      </c>
      <c r="G144" s="174" t="str">
        <f>'팀-그룹 (품의서+ERP)'!G144</f>
        <v>통신용 PME MLCC COG 공통</v>
      </c>
      <c r="H144" s="222"/>
      <c r="I144" s="243"/>
    </row>
    <row r="145" spans="2:9" s="2" customFormat="1" x14ac:dyDescent="0.25">
      <c r="B145" s="286">
        <f>'팀-그룹 (품의서+ERP)'!B145</f>
        <v>0</v>
      </c>
      <c r="C145" s="99">
        <f>'팀-그룹 (품의서+ERP)'!C145</f>
        <v>0</v>
      </c>
      <c r="D145" s="202" t="str">
        <f>'팀-그룹 (품의서+ERP)'!D145</f>
        <v>T-02-21</v>
      </c>
      <c r="E145" s="206" t="str">
        <f>'팀-그룹 (품의서+ERP)'!E145</f>
        <v>의료기용 PME MLCC COG</v>
      </c>
      <c r="F145" s="176" t="str">
        <f>'팀-그룹 (품의서+ERP)'!F145</f>
        <v>T-02-21-00</v>
      </c>
      <c r="G145" s="174" t="str">
        <f>'팀-그룹 (품의서+ERP)'!G145</f>
        <v>의료기용 PME MLCC COG 공통</v>
      </c>
      <c r="H145" s="222"/>
      <c r="I145" s="243"/>
    </row>
    <row r="146" spans="2:9" s="2" customFormat="1" x14ac:dyDescent="0.25">
      <c r="B146" s="286">
        <f>'팀-그룹 (품의서+ERP)'!B146</f>
        <v>0</v>
      </c>
      <c r="C146" s="99">
        <f>'팀-그룹 (품의서+ERP)'!C146</f>
        <v>0</v>
      </c>
      <c r="D146" s="202" t="str">
        <f>'팀-그룹 (품의서+ERP)'!D146</f>
        <v>T-02-31</v>
      </c>
      <c r="E146" s="206" t="str">
        <f>'팀-그룹 (품의서+ERP)'!E146</f>
        <v>전장용 PME MLCC COG</v>
      </c>
      <c r="F146" s="176" t="str">
        <f>'팀-그룹 (품의서+ERP)'!F146</f>
        <v>T-02-31-00</v>
      </c>
      <c r="G146" s="174" t="str">
        <f>'팀-그룹 (품의서+ERP)'!G146</f>
        <v>전장용 PME MLCC COG 공통</v>
      </c>
      <c r="H146" s="222"/>
      <c r="I146" s="243"/>
    </row>
    <row r="147" spans="2:9" s="2" customFormat="1" x14ac:dyDescent="0.25">
      <c r="B147" s="286">
        <f>'팀-그룹 (품의서+ERP)'!B147</f>
        <v>0</v>
      </c>
      <c r="C147" s="99">
        <f>'팀-그룹 (품의서+ERP)'!C147</f>
        <v>0</v>
      </c>
      <c r="D147" s="202" t="str">
        <f>'팀-그룹 (품의서+ERP)'!D147</f>
        <v>T-02-41</v>
      </c>
      <c r="E147" s="206" t="str">
        <f>'팀-그룹 (품의서+ERP)'!E147</f>
        <v>산업용 PME MLCC COG</v>
      </c>
      <c r="F147" s="176" t="str">
        <f>'팀-그룹 (품의서+ERP)'!F147</f>
        <v>T-02-41-00</v>
      </c>
      <c r="G147" s="174" t="str">
        <f>'팀-그룹 (품의서+ERP)'!G147</f>
        <v>산업용 PME MLCC COG 공통</v>
      </c>
      <c r="H147" s="222"/>
      <c r="I147" s="243"/>
    </row>
    <row r="148" spans="2:9" s="2" customFormat="1" x14ac:dyDescent="0.25">
      <c r="B148" s="286">
        <f>'팀-그룹 (품의서+ERP)'!B148</f>
        <v>0</v>
      </c>
      <c r="C148" s="99">
        <f>'팀-그룹 (품의서+ERP)'!C148</f>
        <v>0</v>
      </c>
      <c r="D148" s="202" t="str">
        <f>'팀-그룹 (품의서+ERP)'!D148</f>
        <v>T-02-51</v>
      </c>
      <c r="E148" s="206" t="str">
        <f>'팀-그룹 (품의서+ERP)'!E148</f>
        <v>통신용 PME MLCC X7R</v>
      </c>
      <c r="F148" s="176" t="str">
        <f>'팀-그룹 (품의서+ERP)'!F148</f>
        <v>T-02-51-00</v>
      </c>
      <c r="G148" s="174" t="str">
        <f>'팀-그룹 (품의서+ERP)'!G148</f>
        <v>통신용 PME MLCC X7R 공통</v>
      </c>
      <c r="H148" s="222"/>
      <c r="I148" s="243"/>
    </row>
    <row r="149" spans="2:9" s="2" customFormat="1" x14ac:dyDescent="0.25">
      <c r="B149" s="286">
        <f>'팀-그룹 (품의서+ERP)'!B149</f>
        <v>0</v>
      </c>
      <c r="C149" s="99">
        <f>'팀-그룹 (품의서+ERP)'!C149</f>
        <v>0</v>
      </c>
      <c r="D149" s="202" t="str">
        <f>'팀-그룹 (품의서+ERP)'!D149</f>
        <v>T-02-61</v>
      </c>
      <c r="E149" s="206" t="str">
        <f>'팀-그룹 (품의서+ERP)'!E149</f>
        <v>의료기용 PME MLCC X7R</v>
      </c>
      <c r="F149" s="176" t="str">
        <f>'팀-그룹 (품의서+ERP)'!F149</f>
        <v>T-02-61-00</v>
      </c>
      <c r="G149" s="174" t="str">
        <f>'팀-그룹 (품의서+ERP)'!G149</f>
        <v>의료기용 PME MLCC X7R 공통</v>
      </c>
      <c r="H149" s="222"/>
      <c r="I149" s="243"/>
    </row>
    <row r="150" spans="2:9" s="2" customFormat="1" x14ac:dyDescent="0.25">
      <c r="B150" s="286">
        <f>'팀-그룹 (품의서+ERP)'!B150</f>
        <v>0</v>
      </c>
      <c r="C150" s="99">
        <f>'팀-그룹 (품의서+ERP)'!C150</f>
        <v>0</v>
      </c>
      <c r="D150" s="202" t="str">
        <f>'팀-그룹 (품의서+ERP)'!D150</f>
        <v>T-02-71</v>
      </c>
      <c r="E150" s="206" t="str">
        <f>'팀-그룹 (품의서+ERP)'!E150</f>
        <v>전장용 PME MLCC X7R</v>
      </c>
      <c r="F150" s="176" t="str">
        <f>'팀-그룹 (품의서+ERP)'!F150</f>
        <v>T-02-71-00</v>
      </c>
      <c r="G150" s="174" t="str">
        <f>'팀-그룹 (품의서+ERP)'!G150</f>
        <v>전장용 PME MLCC X7R 공통</v>
      </c>
      <c r="H150" s="222"/>
      <c r="I150" s="243"/>
    </row>
    <row r="151" spans="2:9" s="2" customFormat="1" x14ac:dyDescent="0.25">
      <c r="B151" s="286">
        <f>'팀-그룹 (품의서+ERP)'!B151</f>
        <v>0</v>
      </c>
      <c r="C151" s="99">
        <f>'팀-그룹 (품의서+ERP)'!C151</f>
        <v>0</v>
      </c>
      <c r="D151" s="202" t="str">
        <f>'팀-그룹 (품의서+ERP)'!D151</f>
        <v>T-02-81</v>
      </c>
      <c r="E151" s="206" t="str">
        <f>'팀-그룹 (품의서+ERP)'!E151</f>
        <v>산업용 PME MLCC X7R</v>
      </c>
      <c r="F151" s="176" t="str">
        <f>'팀-그룹 (품의서+ERP)'!F151</f>
        <v>T-02-81-00</v>
      </c>
      <c r="G151" s="174" t="str">
        <f>'팀-그룹 (품의서+ERP)'!G151</f>
        <v>산업용 PME MLCC X7R 공통</v>
      </c>
      <c r="H151" s="222"/>
      <c r="I151" s="243"/>
    </row>
    <row r="152" spans="2:9" s="2" customFormat="1" x14ac:dyDescent="0.25">
      <c r="B152" s="286"/>
      <c r="C152" s="99"/>
      <c r="D152" s="195" t="str">
        <f>'팀-그룹 (품의서+ERP)'!D152</f>
        <v>T-02-94</v>
      </c>
      <c r="E152" s="196" t="str">
        <f>'팀-그룹 (품의서+ERP)'!E152</f>
        <v>PME MLCC 영업관리</v>
      </c>
      <c r="F152" s="111"/>
      <c r="G152" s="118"/>
      <c r="H152" s="214" t="s">
        <v>1125</v>
      </c>
      <c r="I152" s="235"/>
    </row>
    <row r="153" spans="2:9" s="2" customFormat="1" x14ac:dyDescent="0.25">
      <c r="B153" s="286">
        <f>'팀-그룹 (품의서+ERP)'!B153</f>
        <v>0</v>
      </c>
      <c r="C153" s="99">
        <f>'팀-그룹 (품의서+ERP)'!C153</f>
        <v>0</v>
      </c>
      <c r="D153" s="195" t="str">
        <f>'팀-그룹 (품의서+ERP)'!D153</f>
        <v>T-02-95</v>
      </c>
      <c r="E153" s="196" t="str">
        <f>'팀-그룹 (품의서+ERP)'!E153</f>
        <v>PME MLCC 영업</v>
      </c>
      <c r="F153" s="111">
        <f>'팀-그룹 (품의서+ERP)'!F153</f>
        <v>0</v>
      </c>
      <c r="G153" s="118">
        <f>'팀-그룹 (품의서+ERP)'!G153</f>
        <v>0</v>
      </c>
      <c r="H153" s="214" t="s">
        <v>872</v>
      </c>
      <c r="I153" s="235"/>
    </row>
    <row r="154" spans="2:9" s="2" customFormat="1" x14ac:dyDescent="0.25">
      <c r="B154" s="286">
        <f>'팀-그룹 (품의서+ERP)'!B154</f>
        <v>0</v>
      </c>
      <c r="C154" s="99">
        <f>'팀-그룹 (품의서+ERP)'!C154</f>
        <v>0</v>
      </c>
      <c r="D154" s="195" t="str">
        <f>'팀-그룹 (품의서+ERP)'!D154</f>
        <v>T-02-96</v>
      </c>
      <c r="E154" s="196" t="str">
        <f>'팀-그룹 (품의서+ERP)'!E154</f>
        <v>PME MLCC 과제</v>
      </c>
      <c r="F154" s="111">
        <f>'팀-그룹 (품의서+ERP)'!F154</f>
        <v>0</v>
      </c>
      <c r="G154" s="118">
        <f>'팀-그룹 (품의서+ERP)'!G154</f>
        <v>0</v>
      </c>
      <c r="H154" s="214" t="s">
        <v>873</v>
      </c>
      <c r="I154" s="235"/>
    </row>
    <row r="155" spans="2:9" s="2" customFormat="1" x14ac:dyDescent="0.25">
      <c r="B155" s="286">
        <f>'팀-그룹 (품의서+ERP)'!B155</f>
        <v>0</v>
      </c>
      <c r="C155" s="99">
        <f>'팀-그룹 (품의서+ERP)'!C155</f>
        <v>0</v>
      </c>
      <c r="D155" s="195" t="str">
        <f>'팀-그룹 (품의서+ERP)'!D155</f>
        <v>T-02-97</v>
      </c>
      <c r="E155" s="196" t="str">
        <f>'팀-그룹 (품의서+ERP)'!E155</f>
        <v>PME MLCC 상품</v>
      </c>
      <c r="F155" s="111">
        <f>'팀-그룹 (품의서+ERP)'!F155</f>
        <v>0</v>
      </c>
      <c r="G155" s="118">
        <f>'팀-그룹 (품의서+ERP)'!G155</f>
        <v>0</v>
      </c>
      <c r="H155" s="214" t="s">
        <v>874</v>
      </c>
      <c r="I155" s="235"/>
    </row>
    <row r="156" spans="2:9" s="2" customFormat="1" x14ac:dyDescent="0.25">
      <c r="B156" s="286">
        <f>'팀-그룹 (품의서+ERP)'!B156</f>
        <v>0</v>
      </c>
      <c r="C156" s="99">
        <f>'팀-그룹 (품의서+ERP)'!C156</f>
        <v>0</v>
      </c>
      <c r="D156" s="195" t="str">
        <f>'팀-그룹 (품의서+ERP)'!D156</f>
        <v>T-02-98</v>
      </c>
      <c r="E156" s="196" t="str">
        <f>'팀-그룹 (품의서+ERP)'!E156</f>
        <v>PME MLCC 특허</v>
      </c>
      <c r="F156" s="111">
        <f>'팀-그룹 (품의서+ERP)'!F156</f>
        <v>0</v>
      </c>
      <c r="G156" s="118">
        <f>'팀-그룹 (품의서+ERP)'!G156</f>
        <v>0</v>
      </c>
      <c r="H156" s="214" t="s">
        <v>875</v>
      </c>
      <c r="I156" s="235"/>
    </row>
    <row r="157" spans="2:9" s="2" customFormat="1" ht="17.25" thickBot="1" x14ac:dyDescent="0.3">
      <c r="B157" s="288">
        <f>'팀-그룹 (품의서+ERP)'!B157</f>
        <v>0</v>
      </c>
      <c r="C157" s="289">
        <f>'팀-그룹 (품의서+ERP)'!C157</f>
        <v>0</v>
      </c>
      <c r="D157" s="197" t="str">
        <f>'팀-그룹 (품의서+ERP)'!D157</f>
        <v>T-02-99</v>
      </c>
      <c r="E157" s="198" t="str">
        <f>'팀-그룹 (품의서+ERP)'!E157</f>
        <v>PME MLCC 기타</v>
      </c>
      <c r="F157" s="113">
        <f>'팀-그룹 (품의서+ERP)'!F157</f>
        <v>0</v>
      </c>
      <c r="G157" s="119">
        <f>'팀-그룹 (품의서+ERP)'!G157</f>
        <v>0</v>
      </c>
      <c r="H157" s="217" t="s">
        <v>876</v>
      </c>
      <c r="I157" s="239"/>
    </row>
    <row r="158" spans="2:9" s="2" customFormat="1" x14ac:dyDescent="0.25">
      <c r="B158" s="284" t="str">
        <f>'팀-그룹 (품의서+ERP)'!B158</f>
        <v>T-03</v>
      </c>
      <c r="C158" s="299" t="str">
        <f>'팀-그룹 (품의서+ERP)'!C158</f>
        <v>BME MLCC</v>
      </c>
      <c r="D158" s="207">
        <f>'팀-그룹 (품의서+ERP)'!D158</f>
        <v>0</v>
      </c>
      <c r="E158" s="208">
        <f>'팀-그룹 (품의서+ERP)'!E158</f>
        <v>0</v>
      </c>
      <c r="F158" s="167">
        <f>'팀-그룹 (품의서+ERP)'!F158</f>
        <v>0</v>
      </c>
      <c r="G158" s="168">
        <f>'팀-그룹 (품의서+ERP)'!G158</f>
        <v>0</v>
      </c>
      <c r="H158" s="218">
        <v>0</v>
      </c>
      <c r="I158" s="241"/>
    </row>
    <row r="159" spans="2:9" s="2" customFormat="1" x14ac:dyDescent="0.25">
      <c r="B159" s="298">
        <f>'팀-그룹 (품의서+ERP)'!B159</f>
        <v>0</v>
      </c>
      <c r="C159" s="287">
        <f>'팀-그룹 (품의서+ERP)'!C159</f>
        <v>11</v>
      </c>
      <c r="D159" s="209" t="str">
        <f>'팀-그룹 (품의서+ERP)'!D159</f>
        <v>T-03-00</v>
      </c>
      <c r="E159" s="200" t="str">
        <f>'팀-그룹 (품의서+ERP)'!E159</f>
        <v>BME MLCC 공통</v>
      </c>
      <c r="F159" s="112">
        <f>'팀-그룹 (품의서+ERP)'!F159</f>
        <v>0</v>
      </c>
      <c r="G159" s="27">
        <f>'팀-그룹 (품의서+ERP)'!G159</f>
        <v>0</v>
      </c>
      <c r="H159" s="215" t="s">
        <v>877</v>
      </c>
      <c r="I159" s="236"/>
    </row>
    <row r="160" spans="2:9" s="2" customFormat="1" x14ac:dyDescent="0.25">
      <c r="B160" s="286">
        <f>'팀-그룹 (품의서+ERP)'!B160</f>
        <v>0</v>
      </c>
      <c r="C160" s="99">
        <f>'팀-그룹 (품의서+ERP)'!C160</f>
        <v>0</v>
      </c>
      <c r="D160" s="201" t="str">
        <f>'팀-그룹 (품의서+ERP)'!D160</f>
        <v>T-03-01</v>
      </c>
      <c r="E160" s="203" t="str">
        <f>'팀-그룹 (품의서+ERP)'!E160</f>
        <v>Ni COG</v>
      </c>
      <c r="F160" s="129" t="str">
        <f>'팀-그룹 (품의서+ERP)'!F160</f>
        <v>T-03-01-00</v>
      </c>
      <c r="G160" s="130" t="str">
        <f>'팀-그룹 (품의서+ERP)'!G160</f>
        <v>Ni COG 공통</v>
      </c>
      <c r="H160" s="216" t="s">
        <v>878</v>
      </c>
      <c r="I160" s="237"/>
    </row>
    <row r="161" spans="2:9" s="2" customFormat="1" x14ac:dyDescent="0.25">
      <c r="B161" s="286">
        <f>'팀-그룹 (품의서+ERP)'!B161</f>
        <v>0</v>
      </c>
      <c r="C161" s="99">
        <f>'팀-그룹 (품의서+ERP)'!C161</f>
        <v>0</v>
      </c>
      <c r="D161" s="201">
        <f>'팀-그룹 (품의서+ERP)'!D161</f>
        <v>0</v>
      </c>
      <c r="E161" s="203">
        <f>'팀-그룹 (품의서+ERP)'!E161</f>
        <v>0</v>
      </c>
      <c r="F161" s="129" t="str">
        <f>'팀-그룹 (품의서+ERP)'!F161</f>
        <v>T-03-01-01</v>
      </c>
      <c r="G161" s="130" t="str">
        <f>'팀-그룹 (품의서+ERP)'!G161</f>
        <v xml:space="preserve">통신용 </v>
      </c>
      <c r="H161" s="220"/>
      <c r="I161" s="237"/>
    </row>
    <row r="162" spans="2:9" s="2" customFormat="1" x14ac:dyDescent="0.25">
      <c r="B162" s="286">
        <f>'팀-그룹 (품의서+ERP)'!B162</f>
        <v>0</v>
      </c>
      <c r="C162" s="99">
        <f>'팀-그룹 (품의서+ERP)'!C162</f>
        <v>0</v>
      </c>
      <c r="D162" s="201">
        <f>'팀-그룹 (품의서+ERP)'!D162</f>
        <v>0</v>
      </c>
      <c r="E162" s="203">
        <f>'팀-그룹 (품의서+ERP)'!E162</f>
        <v>0</v>
      </c>
      <c r="F162" s="129" t="str">
        <f>'팀-그룹 (품의서+ERP)'!F162</f>
        <v>T-03-01-11</v>
      </c>
      <c r="G162" s="130" t="str">
        <f>'팀-그룹 (품의서+ERP)'!G162</f>
        <v xml:space="preserve">의료기용 </v>
      </c>
      <c r="H162" s="220"/>
      <c r="I162" s="237"/>
    </row>
    <row r="163" spans="2:9" s="2" customFormat="1" x14ac:dyDescent="0.25">
      <c r="B163" s="286">
        <f>'팀-그룹 (품의서+ERP)'!B163</f>
        <v>0</v>
      </c>
      <c r="C163" s="99">
        <f>'팀-그룹 (품의서+ERP)'!C163</f>
        <v>0</v>
      </c>
      <c r="D163" s="201">
        <f>'팀-그룹 (품의서+ERP)'!D163</f>
        <v>0</v>
      </c>
      <c r="E163" s="203">
        <f>'팀-그룹 (품의서+ERP)'!E163</f>
        <v>0</v>
      </c>
      <c r="F163" s="129" t="str">
        <f>'팀-그룹 (품의서+ERP)'!F163</f>
        <v>T-03-01-21</v>
      </c>
      <c r="G163" s="130" t="str">
        <f>'팀-그룹 (품의서+ERP)'!G163</f>
        <v xml:space="preserve">전장용 </v>
      </c>
      <c r="H163" s="220"/>
      <c r="I163" s="237"/>
    </row>
    <row r="164" spans="2:9" s="2" customFormat="1" x14ac:dyDescent="0.25">
      <c r="B164" s="286">
        <f>'팀-그룹 (품의서+ERP)'!B164</f>
        <v>0</v>
      </c>
      <c r="C164" s="99">
        <f>'팀-그룹 (품의서+ERP)'!C164</f>
        <v>0</v>
      </c>
      <c r="D164" s="204">
        <f>'팀-그룹 (품의서+ERP)'!D164</f>
        <v>0</v>
      </c>
      <c r="E164" s="205">
        <f>'팀-그룹 (품의서+ERP)'!E164</f>
        <v>0</v>
      </c>
      <c r="F164" s="132" t="str">
        <f>'팀-그룹 (품의서+ERP)'!F164</f>
        <v>T-03-01-31</v>
      </c>
      <c r="G164" s="131" t="str">
        <f>'팀-그룹 (품의서+ERP)'!G164</f>
        <v xml:space="preserve">산업용 </v>
      </c>
      <c r="H164" s="221"/>
      <c r="I164" s="242"/>
    </row>
    <row r="165" spans="2:9" s="2" customFormat="1" x14ac:dyDescent="0.25">
      <c r="B165" s="286">
        <f>'팀-그룹 (품의서+ERP)'!B165</f>
        <v>0</v>
      </c>
      <c r="C165" s="99">
        <f>'팀-그룹 (품의서+ERP)'!C165</f>
        <v>0</v>
      </c>
      <c r="D165" s="201" t="str">
        <f>'팀-그룹 (품의서+ERP)'!D165</f>
        <v>T-03-02</v>
      </c>
      <c r="E165" s="203" t="str">
        <f>'팀-그룹 (품의서+ERP)'!E165</f>
        <v>Cu COG</v>
      </c>
      <c r="F165" s="129" t="str">
        <f>'팀-그룹 (품의서+ERP)'!F165</f>
        <v>T-03-02-00</v>
      </c>
      <c r="G165" s="130" t="str">
        <f>'팀-그룹 (품의서+ERP)'!G165</f>
        <v>Cu COG 공통</v>
      </c>
      <c r="H165" s="216" t="s">
        <v>879</v>
      </c>
      <c r="I165" s="237"/>
    </row>
    <row r="166" spans="2:9" s="2" customFormat="1" x14ac:dyDescent="0.25">
      <c r="B166" s="286">
        <f>'팀-그룹 (품의서+ERP)'!B166</f>
        <v>0</v>
      </c>
      <c r="C166" s="99">
        <f>'팀-그룹 (품의서+ERP)'!C166</f>
        <v>0</v>
      </c>
      <c r="D166" s="204">
        <f>'팀-그룹 (품의서+ERP)'!D166</f>
        <v>0</v>
      </c>
      <c r="E166" s="205">
        <f>'팀-그룹 (품의서+ERP)'!E166</f>
        <v>0</v>
      </c>
      <c r="F166" s="132" t="str">
        <f>'팀-그룹 (품의서+ERP)'!F166</f>
        <v>T-03-02-01</v>
      </c>
      <c r="G166" s="131" t="str">
        <f>'팀-그룹 (품의서+ERP)'!G166</f>
        <v>통신용 (High - Q)</v>
      </c>
      <c r="H166" s="221"/>
      <c r="I166" s="242"/>
    </row>
    <row r="167" spans="2:9" s="2" customFormat="1" x14ac:dyDescent="0.25">
      <c r="B167" s="286">
        <f>'팀-그룹 (품의서+ERP)'!B167</f>
        <v>0</v>
      </c>
      <c r="C167" s="99">
        <f>'팀-그룹 (품의서+ERP)'!C167</f>
        <v>0</v>
      </c>
      <c r="D167" s="201" t="str">
        <f>'팀-그룹 (품의서+ERP)'!D167</f>
        <v>T-03-03</v>
      </c>
      <c r="E167" s="203" t="str">
        <f>'팀-그룹 (품의서+ERP)'!E167</f>
        <v>X5R</v>
      </c>
      <c r="F167" s="129" t="str">
        <f>'팀-그룹 (품의서+ERP)'!F167</f>
        <v>T-03-03-00</v>
      </c>
      <c r="G167" s="130" t="str">
        <f>'팀-그룹 (품의서+ERP)'!G167</f>
        <v>X5R 공통</v>
      </c>
      <c r="H167" s="216" t="s">
        <v>880</v>
      </c>
      <c r="I167" s="237"/>
    </row>
    <row r="168" spans="2:9" s="2" customFormat="1" x14ac:dyDescent="0.25">
      <c r="B168" s="286">
        <f>'팀-그룹 (품의서+ERP)'!B168</f>
        <v>0</v>
      </c>
      <c r="C168" s="99">
        <f>'팀-그룹 (품의서+ERP)'!C168</f>
        <v>0</v>
      </c>
      <c r="D168" s="201">
        <f>'팀-그룹 (품의서+ERP)'!D168</f>
        <v>0</v>
      </c>
      <c r="E168" s="203">
        <f>'팀-그룹 (품의서+ERP)'!E168</f>
        <v>0</v>
      </c>
      <c r="F168" s="129" t="str">
        <f>'팀-그룹 (품의서+ERP)'!F168</f>
        <v>T-03-03-01</v>
      </c>
      <c r="G168" s="130" t="str">
        <f>'팀-그룹 (품의서+ERP)'!G168</f>
        <v xml:space="preserve">통신용 </v>
      </c>
      <c r="H168" s="220"/>
      <c r="I168" s="237"/>
    </row>
    <row r="169" spans="2:9" s="2" customFormat="1" x14ac:dyDescent="0.25">
      <c r="B169" s="286">
        <f>'팀-그룹 (품의서+ERP)'!B169</f>
        <v>0</v>
      </c>
      <c r="C169" s="99">
        <f>'팀-그룹 (품의서+ERP)'!C169</f>
        <v>0</v>
      </c>
      <c r="D169" s="201">
        <f>'팀-그룹 (품의서+ERP)'!D169</f>
        <v>0</v>
      </c>
      <c r="E169" s="203">
        <f>'팀-그룹 (품의서+ERP)'!E169</f>
        <v>0</v>
      </c>
      <c r="F169" s="129" t="str">
        <f>'팀-그룹 (품의서+ERP)'!F169</f>
        <v>T-03-03-11</v>
      </c>
      <c r="G169" s="130" t="str">
        <f>'팀-그룹 (품의서+ERP)'!G169</f>
        <v xml:space="preserve">의료기용 </v>
      </c>
      <c r="H169" s="220"/>
      <c r="I169" s="237"/>
    </row>
    <row r="170" spans="2:9" s="2" customFormat="1" x14ac:dyDescent="0.25">
      <c r="B170" s="286">
        <f>'팀-그룹 (품의서+ERP)'!B170</f>
        <v>0</v>
      </c>
      <c r="C170" s="99">
        <f>'팀-그룹 (품의서+ERP)'!C170</f>
        <v>0</v>
      </c>
      <c r="D170" s="201">
        <f>'팀-그룹 (품의서+ERP)'!D170</f>
        <v>0</v>
      </c>
      <c r="E170" s="203">
        <f>'팀-그룹 (품의서+ERP)'!E170</f>
        <v>0</v>
      </c>
      <c r="F170" s="129" t="str">
        <f>'팀-그룹 (품의서+ERP)'!F170</f>
        <v>T-03-03-21</v>
      </c>
      <c r="G170" s="130" t="str">
        <f>'팀-그룹 (품의서+ERP)'!G170</f>
        <v xml:space="preserve">전장용 </v>
      </c>
      <c r="H170" s="220"/>
      <c r="I170" s="237"/>
    </row>
    <row r="171" spans="2:9" s="2" customFormat="1" x14ac:dyDescent="0.25">
      <c r="B171" s="286">
        <f>'팀-그룹 (품의서+ERP)'!B171</f>
        <v>0</v>
      </c>
      <c r="C171" s="99">
        <f>'팀-그룹 (품의서+ERP)'!C171</f>
        <v>0</v>
      </c>
      <c r="D171" s="204">
        <f>'팀-그룹 (품의서+ERP)'!D171</f>
        <v>0</v>
      </c>
      <c r="E171" s="205">
        <f>'팀-그룹 (품의서+ERP)'!E171</f>
        <v>0</v>
      </c>
      <c r="F171" s="132" t="str">
        <f>'팀-그룹 (품의서+ERP)'!F171</f>
        <v>T-03-03-31</v>
      </c>
      <c r="G171" s="131" t="str">
        <f>'팀-그룹 (품의서+ERP)'!G171</f>
        <v xml:space="preserve">산업용 </v>
      </c>
      <c r="H171" s="221"/>
      <c r="I171" s="242"/>
    </row>
    <row r="172" spans="2:9" s="2" customFormat="1" x14ac:dyDescent="0.25">
      <c r="B172" s="286">
        <f>'팀-그룹 (품의서+ERP)'!B172</f>
        <v>0</v>
      </c>
      <c r="C172" s="99">
        <f>'팀-그룹 (품의서+ERP)'!C172</f>
        <v>0</v>
      </c>
      <c r="D172" s="201" t="str">
        <f>'팀-그룹 (품의서+ERP)'!D172</f>
        <v>T-03-04</v>
      </c>
      <c r="E172" s="203" t="str">
        <f>'팀-그룹 (품의서+ERP)'!E172</f>
        <v>X7R</v>
      </c>
      <c r="F172" s="129" t="str">
        <f>'팀-그룹 (품의서+ERP)'!F172</f>
        <v>T-03-04-00</v>
      </c>
      <c r="G172" s="130" t="str">
        <f>'팀-그룹 (품의서+ERP)'!G172</f>
        <v>X7R 공통</v>
      </c>
      <c r="H172" s="216" t="s">
        <v>881</v>
      </c>
      <c r="I172" s="237"/>
    </row>
    <row r="173" spans="2:9" s="2" customFormat="1" x14ac:dyDescent="0.25">
      <c r="B173" s="286">
        <f>'팀-그룹 (품의서+ERP)'!B173</f>
        <v>0</v>
      </c>
      <c r="C173" s="99">
        <f>'팀-그룹 (품의서+ERP)'!C173</f>
        <v>0</v>
      </c>
      <c r="D173" s="201">
        <f>'팀-그룹 (품의서+ERP)'!D173</f>
        <v>0</v>
      </c>
      <c r="E173" s="203">
        <f>'팀-그룹 (품의서+ERP)'!E173</f>
        <v>0</v>
      </c>
      <c r="F173" s="129" t="str">
        <f>'팀-그룹 (품의서+ERP)'!F173</f>
        <v>T-03-04-01</v>
      </c>
      <c r="G173" s="130" t="str">
        <f>'팀-그룹 (품의서+ERP)'!G173</f>
        <v xml:space="preserve">통신용 </v>
      </c>
      <c r="H173" s="220"/>
      <c r="I173" s="237"/>
    </row>
    <row r="174" spans="2:9" s="2" customFormat="1" x14ac:dyDescent="0.25">
      <c r="B174" s="286">
        <f>'팀-그룹 (품의서+ERP)'!B174</f>
        <v>0</v>
      </c>
      <c r="C174" s="99">
        <f>'팀-그룹 (품의서+ERP)'!C174</f>
        <v>0</v>
      </c>
      <c r="D174" s="201">
        <f>'팀-그룹 (품의서+ERP)'!D174</f>
        <v>0</v>
      </c>
      <c r="E174" s="203">
        <f>'팀-그룹 (품의서+ERP)'!E174</f>
        <v>0</v>
      </c>
      <c r="F174" s="129" t="str">
        <f>'팀-그룹 (품의서+ERP)'!F174</f>
        <v>T-03-04-11</v>
      </c>
      <c r="G174" s="130" t="str">
        <f>'팀-그룹 (품의서+ERP)'!G174</f>
        <v xml:space="preserve">의료기용 </v>
      </c>
      <c r="H174" s="220"/>
      <c r="I174" s="237"/>
    </row>
    <row r="175" spans="2:9" s="2" customFormat="1" x14ac:dyDescent="0.25">
      <c r="B175" s="286">
        <f>'팀-그룹 (품의서+ERP)'!B175</f>
        <v>0</v>
      </c>
      <c r="C175" s="99">
        <f>'팀-그룹 (품의서+ERP)'!C175</f>
        <v>0</v>
      </c>
      <c r="D175" s="201">
        <f>'팀-그룹 (품의서+ERP)'!D175</f>
        <v>0</v>
      </c>
      <c r="E175" s="203">
        <f>'팀-그룹 (품의서+ERP)'!E175</f>
        <v>0</v>
      </c>
      <c r="F175" s="129" t="str">
        <f>'팀-그룹 (품의서+ERP)'!F175</f>
        <v>T-03-04-21</v>
      </c>
      <c r="G175" s="130" t="str">
        <f>'팀-그룹 (품의서+ERP)'!G175</f>
        <v xml:space="preserve">전장용 </v>
      </c>
      <c r="H175" s="220"/>
      <c r="I175" s="237"/>
    </row>
    <row r="176" spans="2:9" s="2" customFormat="1" x14ac:dyDescent="0.25">
      <c r="B176" s="286">
        <f>'팀-그룹 (품의서+ERP)'!B176</f>
        <v>0</v>
      </c>
      <c r="C176" s="99">
        <f>'팀-그룹 (품의서+ERP)'!C176</f>
        <v>0</v>
      </c>
      <c r="D176" s="201">
        <f>'팀-그룹 (품의서+ERP)'!D176</f>
        <v>0</v>
      </c>
      <c r="E176" s="203">
        <f>'팀-그룹 (품의서+ERP)'!E176</f>
        <v>0</v>
      </c>
      <c r="F176" s="129" t="str">
        <f>'팀-그룹 (품의서+ERP)'!F176</f>
        <v>T-03-04-31</v>
      </c>
      <c r="G176" s="130" t="str">
        <f>'팀-그룹 (품의서+ERP)'!G176</f>
        <v xml:space="preserve">산업용 </v>
      </c>
      <c r="H176" s="220"/>
      <c r="I176" s="237"/>
    </row>
    <row r="177" spans="2:9" s="2" customFormat="1" x14ac:dyDescent="0.25">
      <c r="B177" s="286">
        <f>'팀-그룹 (품의서+ERP)'!B177</f>
        <v>0</v>
      </c>
      <c r="C177" s="99">
        <f>'팀-그룹 (품의서+ERP)'!C177</f>
        <v>0</v>
      </c>
      <c r="D177" s="204">
        <f>'팀-그룹 (품의서+ERP)'!D177</f>
        <v>0</v>
      </c>
      <c r="E177" s="205">
        <f>'팀-그룹 (품의서+ERP)'!E177</f>
        <v>0</v>
      </c>
      <c r="F177" s="132" t="str">
        <f>'팀-그룹 (품의서+ERP)'!F177</f>
        <v>T-03-04-41</v>
      </c>
      <c r="G177" s="131" t="str">
        <f>'팀-그룹 (품의서+ERP)'!G177</f>
        <v>무선충전용</v>
      </c>
      <c r="H177" s="221"/>
      <c r="I177" s="242"/>
    </row>
    <row r="178" spans="2:9" s="2" customFormat="1" x14ac:dyDescent="0.25">
      <c r="B178" s="286"/>
      <c r="C178" s="99"/>
      <c r="D178" s="195" t="str">
        <f>'팀-그룹 (품의서+ERP)'!D178</f>
        <v>T-03-94</v>
      </c>
      <c r="E178" s="196" t="str">
        <f>'팀-그룹 (품의서+ERP)'!E178</f>
        <v>BME MLCC 영업관리</v>
      </c>
      <c r="F178" s="111"/>
      <c r="G178" s="118"/>
      <c r="H178" s="214" t="s">
        <v>1127</v>
      </c>
      <c r="I178" s="235"/>
    </row>
    <row r="179" spans="2:9" s="2" customFormat="1" x14ac:dyDescent="0.25">
      <c r="B179" s="286">
        <f>'팀-그룹 (품의서+ERP)'!B179</f>
        <v>0</v>
      </c>
      <c r="C179" s="99">
        <f>'팀-그룹 (품의서+ERP)'!C179</f>
        <v>0</v>
      </c>
      <c r="D179" s="195" t="str">
        <f>'팀-그룹 (품의서+ERP)'!D179</f>
        <v>T-03-95</v>
      </c>
      <c r="E179" s="196" t="str">
        <f>'팀-그룹 (품의서+ERP)'!E179</f>
        <v>BME MLCC 영업</v>
      </c>
      <c r="F179" s="111">
        <f>'팀-그룹 (품의서+ERP)'!F179</f>
        <v>0</v>
      </c>
      <c r="G179" s="118">
        <f>'팀-그룹 (품의서+ERP)'!G179</f>
        <v>0</v>
      </c>
      <c r="H179" s="214" t="s">
        <v>882</v>
      </c>
      <c r="I179" s="235"/>
    </row>
    <row r="180" spans="2:9" s="2" customFormat="1" x14ac:dyDescent="0.25">
      <c r="B180" s="286">
        <f>'팀-그룹 (품의서+ERP)'!B180</f>
        <v>0</v>
      </c>
      <c r="C180" s="99">
        <f>'팀-그룹 (품의서+ERP)'!C180</f>
        <v>0</v>
      </c>
      <c r="D180" s="195" t="str">
        <f>'팀-그룹 (품의서+ERP)'!D180</f>
        <v>T-03-96</v>
      </c>
      <c r="E180" s="196" t="str">
        <f>'팀-그룹 (품의서+ERP)'!E180</f>
        <v>BME MLCC 과제</v>
      </c>
      <c r="F180" s="111">
        <f>'팀-그룹 (품의서+ERP)'!F180</f>
        <v>0</v>
      </c>
      <c r="G180" s="118">
        <f>'팀-그룹 (품의서+ERP)'!G180</f>
        <v>0</v>
      </c>
      <c r="H180" s="214" t="s">
        <v>883</v>
      </c>
      <c r="I180" s="235"/>
    </row>
    <row r="181" spans="2:9" s="2" customFormat="1" x14ac:dyDescent="0.25">
      <c r="B181" s="286">
        <f>'팀-그룹 (품의서+ERP)'!B181</f>
        <v>0</v>
      </c>
      <c r="C181" s="99">
        <f>'팀-그룹 (품의서+ERP)'!C181</f>
        <v>0</v>
      </c>
      <c r="D181" s="195" t="str">
        <f>'팀-그룹 (품의서+ERP)'!D181</f>
        <v>T-03-97</v>
      </c>
      <c r="E181" s="196" t="str">
        <f>'팀-그룹 (품의서+ERP)'!E181</f>
        <v>BME MLCC 상품</v>
      </c>
      <c r="F181" s="111">
        <f>'팀-그룹 (품의서+ERP)'!F181</f>
        <v>0</v>
      </c>
      <c r="G181" s="118">
        <f>'팀-그룹 (품의서+ERP)'!G181</f>
        <v>0</v>
      </c>
      <c r="H181" s="214" t="s">
        <v>884</v>
      </c>
      <c r="I181" s="235"/>
    </row>
    <row r="182" spans="2:9" s="2" customFormat="1" x14ac:dyDescent="0.25">
      <c r="B182" s="286">
        <f>'팀-그룹 (품의서+ERP)'!B182</f>
        <v>0</v>
      </c>
      <c r="C182" s="99">
        <f>'팀-그룹 (품의서+ERP)'!C182</f>
        <v>0</v>
      </c>
      <c r="D182" s="195" t="str">
        <f>'팀-그룹 (품의서+ERP)'!D182</f>
        <v>T-03-98</v>
      </c>
      <c r="E182" s="196" t="str">
        <f>'팀-그룹 (품의서+ERP)'!E182</f>
        <v>BME MLCC 특허</v>
      </c>
      <c r="F182" s="111">
        <f>'팀-그룹 (품의서+ERP)'!F182</f>
        <v>0</v>
      </c>
      <c r="G182" s="118">
        <f>'팀-그룹 (품의서+ERP)'!G182</f>
        <v>0</v>
      </c>
      <c r="H182" s="214" t="s">
        <v>885</v>
      </c>
      <c r="I182" s="235"/>
    </row>
    <row r="183" spans="2:9" s="2" customFormat="1" ht="17.25" thickBot="1" x14ac:dyDescent="0.3">
      <c r="B183" s="288">
        <f>'팀-그룹 (품의서+ERP)'!B183</f>
        <v>0</v>
      </c>
      <c r="C183" s="289">
        <f>'팀-그룹 (품의서+ERP)'!C183</f>
        <v>0</v>
      </c>
      <c r="D183" s="197" t="str">
        <f>'팀-그룹 (품의서+ERP)'!D183</f>
        <v>T-03-99</v>
      </c>
      <c r="E183" s="198" t="str">
        <f>'팀-그룹 (품의서+ERP)'!E183</f>
        <v>BME MLCC 기타</v>
      </c>
      <c r="F183" s="113">
        <f>'팀-그룹 (품의서+ERP)'!F183</f>
        <v>0</v>
      </c>
      <c r="G183" s="119">
        <f>'팀-그룹 (품의서+ERP)'!G183</f>
        <v>0</v>
      </c>
      <c r="H183" s="217" t="s">
        <v>886</v>
      </c>
      <c r="I183" s="239"/>
    </row>
    <row r="184" spans="2:9" s="2" customFormat="1" x14ac:dyDescent="0.25">
      <c r="B184" s="292" t="str">
        <f>'팀-그룹 (품의서+ERP)'!B184</f>
        <v>T-04</v>
      </c>
      <c r="C184" s="199" t="str">
        <f>'팀-그룹 (품의서+ERP)'!C184</f>
        <v xml:space="preserve">세라믹 소재 </v>
      </c>
      <c r="D184" s="207">
        <f>'팀-그룹 (품의서+ERP)'!D184</f>
        <v>0</v>
      </c>
      <c r="E184" s="208">
        <f>'팀-그룹 (품의서+ERP)'!E184</f>
        <v>0</v>
      </c>
      <c r="F184" s="167">
        <f>'팀-그룹 (품의서+ERP)'!F184</f>
        <v>0</v>
      </c>
      <c r="G184" s="168">
        <f>'팀-그룹 (품의서+ERP)'!G184</f>
        <v>0</v>
      </c>
      <c r="H184" s="218">
        <v>0</v>
      </c>
      <c r="I184" s="241"/>
    </row>
    <row r="185" spans="2:9" s="2" customFormat="1" x14ac:dyDescent="0.25">
      <c r="B185" s="298">
        <f>'팀-그룹 (품의서+ERP)'!B185</f>
        <v>0</v>
      </c>
      <c r="C185" s="287">
        <f>'팀-그룹 (품의서+ERP)'!C185</f>
        <v>13</v>
      </c>
      <c r="D185" s="209" t="str">
        <f>'팀-그룹 (품의서+ERP)'!D185</f>
        <v>T-04-00</v>
      </c>
      <c r="E185" s="200" t="str">
        <f>'팀-그룹 (품의서+ERP)'!E185</f>
        <v>세라믹 소재 공통</v>
      </c>
      <c r="F185" s="112">
        <f>'팀-그룹 (품의서+ERP)'!F185</f>
        <v>0</v>
      </c>
      <c r="G185" s="27">
        <f>'팀-그룹 (품의서+ERP)'!G185</f>
        <v>0</v>
      </c>
      <c r="H185" s="215" t="s">
        <v>887</v>
      </c>
      <c r="I185" s="236"/>
    </row>
    <row r="186" spans="2:9" s="2" customFormat="1" x14ac:dyDescent="0.25">
      <c r="B186" s="286">
        <f>'팀-그룹 (품의서+ERP)'!B186</f>
        <v>0</v>
      </c>
      <c r="C186" s="99">
        <f>'팀-그룹 (품의서+ERP)'!C186</f>
        <v>0</v>
      </c>
      <c r="D186" s="202" t="str">
        <f>'팀-그룹 (품의서+ERP)'!D186</f>
        <v>T-04-01</v>
      </c>
      <c r="E186" s="206" t="str">
        <f>'팀-그룹 (품의서+ERP)'!E186</f>
        <v>FERRITE 파우더</v>
      </c>
      <c r="F186" s="176" t="str">
        <f>'팀-그룹 (품의서+ERP)'!F186</f>
        <v>T-04-01-00</v>
      </c>
      <c r="G186" s="174" t="str">
        <f>'팀-그룹 (품의서+ERP)'!G186</f>
        <v>FERRITE 파우더 공통</v>
      </c>
      <c r="H186" s="222"/>
      <c r="I186" s="243"/>
    </row>
    <row r="187" spans="2:9" s="2" customFormat="1" x14ac:dyDescent="0.25">
      <c r="B187" s="286">
        <f>'팀-그룹 (품의서+ERP)'!B187</f>
        <v>0</v>
      </c>
      <c r="C187" s="99">
        <f>'팀-그룹 (품의서+ERP)'!C187</f>
        <v>0</v>
      </c>
      <c r="D187" s="202" t="str">
        <f>'팀-그룹 (품의서+ERP)'!D187</f>
        <v>T-04-11</v>
      </c>
      <c r="E187" s="206" t="str">
        <f>'팀-그룹 (품의서+ERP)'!E187</f>
        <v>압전 파우더</v>
      </c>
      <c r="F187" s="176" t="str">
        <f>'팀-그룹 (품의서+ERP)'!F187</f>
        <v>T-04-11-00</v>
      </c>
      <c r="G187" s="174" t="str">
        <f>'팀-그룹 (품의서+ERP)'!G187</f>
        <v>압전 파우더 공통</v>
      </c>
      <c r="H187" s="222"/>
      <c r="I187" s="243"/>
    </row>
    <row r="188" spans="2:9" s="2" customFormat="1" x14ac:dyDescent="0.25">
      <c r="B188" s="286">
        <f>'팀-그룹 (품의서+ERP)'!B188</f>
        <v>0</v>
      </c>
      <c r="C188" s="99">
        <f>'팀-그룹 (품의서+ERP)'!C188</f>
        <v>0</v>
      </c>
      <c r="D188" s="202" t="str">
        <f>'팀-그룹 (품의서+ERP)'!D188</f>
        <v>T-04-21</v>
      </c>
      <c r="E188" s="206" t="str">
        <f>'팀-그룹 (품의서+ERP)'!E188</f>
        <v>MLCC 파우더</v>
      </c>
      <c r="F188" s="176" t="str">
        <f>'팀-그룹 (품의서+ERP)'!F188</f>
        <v>T-04-21-00</v>
      </c>
      <c r="G188" s="174" t="str">
        <f>'팀-그룹 (품의서+ERP)'!G188</f>
        <v>MLCC 파우더 공통</v>
      </c>
      <c r="H188" s="222"/>
      <c r="I188" s="243"/>
    </row>
    <row r="189" spans="2:9" s="2" customFormat="1" x14ac:dyDescent="0.25">
      <c r="B189" s="286">
        <f>'팀-그룹 (품의서+ERP)'!B189</f>
        <v>0</v>
      </c>
      <c r="C189" s="99">
        <f>'팀-그룹 (품의서+ERP)'!C189</f>
        <v>0</v>
      </c>
      <c r="D189" s="202" t="str">
        <f>'팀-그룹 (품의서+ERP)'!D189</f>
        <v>T-04-31</v>
      </c>
      <c r="E189" s="206" t="str">
        <f>'팀-그룹 (품의서+ERP)'!E189</f>
        <v>Pr계 바리스터 파우더</v>
      </c>
      <c r="F189" s="176" t="str">
        <f>'팀-그룹 (품의서+ERP)'!F189</f>
        <v>T-04-31-00</v>
      </c>
      <c r="G189" s="174" t="str">
        <f>'팀-그룹 (품의서+ERP)'!G189</f>
        <v>Pr계 바리스터 파우더 공통</v>
      </c>
      <c r="H189" s="222"/>
      <c r="I189" s="243"/>
    </row>
    <row r="190" spans="2:9" s="2" customFormat="1" x14ac:dyDescent="0.25">
      <c r="B190" s="286">
        <f>'팀-그룹 (품의서+ERP)'!B190</f>
        <v>0</v>
      </c>
      <c r="C190" s="99">
        <f>'팀-그룹 (품의서+ERP)'!C190</f>
        <v>0</v>
      </c>
      <c r="D190" s="202" t="str">
        <f>'팀-그룹 (품의서+ERP)'!D190</f>
        <v>T-04-41</v>
      </c>
      <c r="E190" s="206" t="str">
        <f>'팀-그룹 (품의서+ERP)'!E190</f>
        <v>Si3N4 파우더</v>
      </c>
      <c r="F190" s="176" t="str">
        <f>'팀-그룹 (품의서+ERP)'!F190</f>
        <v>T-04-41-00</v>
      </c>
      <c r="G190" s="174" t="str">
        <f>'팀-그룹 (품의서+ERP)'!G190</f>
        <v>Si3N4 파우더 공통</v>
      </c>
      <c r="H190" s="222"/>
      <c r="I190" s="243"/>
    </row>
    <row r="191" spans="2:9" s="2" customFormat="1" x14ac:dyDescent="0.25">
      <c r="B191" s="286">
        <f>'팀-그룹 (품의서+ERP)'!B191</f>
        <v>0</v>
      </c>
      <c r="C191" s="99">
        <f>'팀-그룹 (품의서+ERP)'!C191</f>
        <v>0</v>
      </c>
      <c r="D191" s="202" t="str">
        <f>'팀-그룹 (품의서+ERP)'!D191</f>
        <v>T-04-51</v>
      </c>
      <c r="E191" s="206" t="str">
        <f>'팀-그룹 (품의서+ERP)'!E191</f>
        <v>Beauty 파우더</v>
      </c>
      <c r="F191" s="176" t="str">
        <f>'팀-그룹 (품의서+ERP)'!F191</f>
        <v>T-04-51-00</v>
      </c>
      <c r="G191" s="174" t="str">
        <f>'팀-그룹 (품의서+ERP)'!G191</f>
        <v>Beauty 파우더 공통</v>
      </c>
      <c r="H191" s="222"/>
      <c r="I191" s="243"/>
    </row>
    <row r="192" spans="2:9" s="2" customFormat="1" x14ac:dyDescent="0.25">
      <c r="B192" s="286"/>
      <c r="C192" s="99"/>
      <c r="D192" s="195" t="str">
        <f>'팀-그룹 (품의서+ERP)'!D192</f>
        <v>T-04-94</v>
      </c>
      <c r="E192" s="196" t="str">
        <f>'팀-그룹 (품의서+ERP)'!E192</f>
        <v>세라믹 소재 영업관리</v>
      </c>
      <c r="F192" s="111"/>
      <c r="G192" s="118"/>
      <c r="H192" s="214" t="s">
        <v>1129</v>
      </c>
      <c r="I192" s="235"/>
    </row>
    <row r="193" spans="1:9" s="2" customFormat="1" x14ac:dyDescent="0.25">
      <c r="B193" s="286">
        <f>'팀-그룹 (품의서+ERP)'!B193</f>
        <v>0</v>
      </c>
      <c r="C193" s="99">
        <f>'팀-그룹 (품의서+ERP)'!C193</f>
        <v>0</v>
      </c>
      <c r="D193" s="195" t="str">
        <f>'팀-그룹 (품의서+ERP)'!D193</f>
        <v>T-04-95</v>
      </c>
      <c r="E193" s="196" t="str">
        <f>'팀-그룹 (품의서+ERP)'!E193</f>
        <v>세라믹 소재 영업</v>
      </c>
      <c r="F193" s="111">
        <f>'팀-그룹 (품의서+ERP)'!F193</f>
        <v>0</v>
      </c>
      <c r="G193" s="118">
        <f>'팀-그룹 (품의서+ERP)'!G193</f>
        <v>0</v>
      </c>
      <c r="H193" s="214" t="s">
        <v>888</v>
      </c>
      <c r="I193" s="235"/>
    </row>
    <row r="194" spans="1:9" s="2" customFormat="1" x14ac:dyDescent="0.25">
      <c r="B194" s="286">
        <f>'팀-그룹 (품의서+ERP)'!B194</f>
        <v>0</v>
      </c>
      <c r="C194" s="99">
        <f>'팀-그룹 (품의서+ERP)'!C194</f>
        <v>0</v>
      </c>
      <c r="D194" s="195" t="str">
        <f>'팀-그룹 (품의서+ERP)'!D194</f>
        <v>T-04-96</v>
      </c>
      <c r="E194" s="196" t="str">
        <f>'팀-그룹 (품의서+ERP)'!E194</f>
        <v>세라믹 소재 과제</v>
      </c>
      <c r="F194" s="111">
        <f>'팀-그룹 (품의서+ERP)'!F194</f>
        <v>0</v>
      </c>
      <c r="G194" s="118">
        <f>'팀-그룹 (품의서+ERP)'!G194</f>
        <v>0</v>
      </c>
      <c r="H194" s="214" t="s">
        <v>889</v>
      </c>
      <c r="I194" s="235"/>
    </row>
    <row r="195" spans="1:9" s="2" customFormat="1" x14ac:dyDescent="0.25">
      <c r="B195" s="286">
        <f>'팀-그룹 (품의서+ERP)'!B195</f>
        <v>0</v>
      </c>
      <c r="C195" s="99">
        <f>'팀-그룹 (품의서+ERP)'!C195</f>
        <v>0</v>
      </c>
      <c r="D195" s="195" t="str">
        <f>'팀-그룹 (품의서+ERP)'!D195</f>
        <v>T-04-97</v>
      </c>
      <c r="E195" s="196" t="str">
        <f>'팀-그룹 (품의서+ERP)'!E195</f>
        <v>세라믹 소재 상품</v>
      </c>
      <c r="F195" s="111">
        <f>'팀-그룹 (품의서+ERP)'!F195</f>
        <v>0</v>
      </c>
      <c r="G195" s="118">
        <f>'팀-그룹 (품의서+ERP)'!G195</f>
        <v>0</v>
      </c>
      <c r="H195" s="214" t="s">
        <v>890</v>
      </c>
      <c r="I195" s="235"/>
    </row>
    <row r="196" spans="1:9" s="2" customFormat="1" x14ac:dyDescent="0.25">
      <c r="B196" s="286">
        <f>'팀-그룹 (품의서+ERP)'!B196</f>
        <v>0</v>
      </c>
      <c r="C196" s="99">
        <f>'팀-그룹 (품의서+ERP)'!C196</f>
        <v>0</v>
      </c>
      <c r="D196" s="195" t="str">
        <f>'팀-그룹 (품의서+ERP)'!D196</f>
        <v>T-04-98</v>
      </c>
      <c r="E196" s="196" t="str">
        <f>'팀-그룹 (품의서+ERP)'!E196</f>
        <v>세라믹 소재 특허</v>
      </c>
      <c r="F196" s="111">
        <f>'팀-그룹 (품의서+ERP)'!F196</f>
        <v>0</v>
      </c>
      <c r="G196" s="118">
        <f>'팀-그룹 (품의서+ERP)'!G196</f>
        <v>0</v>
      </c>
      <c r="H196" s="214" t="s">
        <v>891</v>
      </c>
      <c r="I196" s="235"/>
    </row>
    <row r="197" spans="1:9" s="2" customFormat="1" ht="17.25" thickBot="1" x14ac:dyDescent="0.3">
      <c r="B197" s="288">
        <f>'팀-그룹 (품의서+ERP)'!B197</f>
        <v>0</v>
      </c>
      <c r="C197" s="289">
        <f>'팀-그룹 (품의서+ERP)'!C197</f>
        <v>0</v>
      </c>
      <c r="D197" s="197" t="str">
        <f>'팀-그룹 (품의서+ERP)'!D197</f>
        <v>T-04-99</v>
      </c>
      <c r="E197" s="198" t="str">
        <f>'팀-그룹 (품의서+ERP)'!E197</f>
        <v>세라믹 소재 기타</v>
      </c>
      <c r="F197" s="113">
        <f>'팀-그룹 (품의서+ERP)'!F197</f>
        <v>0</v>
      </c>
      <c r="G197" s="119">
        <f>'팀-그룹 (품의서+ERP)'!G197</f>
        <v>0</v>
      </c>
      <c r="H197" s="217" t="s">
        <v>892</v>
      </c>
      <c r="I197" s="239"/>
    </row>
    <row r="198" spans="1:9" s="2" customFormat="1" x14ac:dyDescent="0.25">
      <c r="B198" s="284" t="str">
        <f>'팀-그룹 (품의서+ERP)'!B198</f>
        <v>T-05</v>
      </c>
      <c r="C198" s="300" t="str">
        <f>'팀-그룹 (품의서+ERP)'!C198</f>
        <v>ANTENNA</v>
      </c>
      <c r="D198" s="207">
        <f>'팀-그룹 (품의서+ERP)'!D198</f>
        <v>0</v>
      </c>
      <c r="E198" s="208">
        <f>'팀-그룹 (품의서+ERP)'!E198</f>
        <v>0</v>
      </c>
      <c r="F198" s="167">
        <f>'팀-그룹 (품의서+ERP)'!F198</f>
        <v>0</v>
      </c>
      <c r="G198" s="168">
        <f>'팀-그룹 (품의서+ERP)'!G198</f>
        <v>0</v>
      </c>
      <c r="H198" s="218">
        <v>0</v>
      </c>
      <c r="I198" s="241"/>
    </row>
    <row r="199" spans="1:9" s="2" customFormat="1" x14ac:dyDescent="0.25">
      <c r="B199" s="298">
        <f>'팀-그룹 (품의서+ERP)'!B199</f>
        <v>0</v>
      </c>
      <c r="C199" s="287">
        <f>'팀-그룹 (품의서+ERP)'!C199</f>
        <v>15</v>
      </c>
      <c r="D199" s="209" t="str">
        <f>'팀-그룹 (품의서+ERP)'!D199</f>
        <v>T-05-00</v>
      </c>
      <c r="E199" s="200" t="str">
        <f>'팀-그룹 (품의서+ERP)'!E199</f>
        <v>ANT 공통</v>
      </c>
      <c r="F199" s="112">
        <f>'팀-그룹 (품의서+ERP)'!F199</f>
        <v>0</v>
      </c>
      <c r="G199" s="27">
        <f>'팀-그룹 (품의서+ERP)'!G199</f>
        <v>0</v>
      </c>
      <c r="H199" s="215" t="s">
        <v>893</v>
      </c>
      <c r="I199" s="236"/>
    </row>
    <row r="200" spans="1:9" s="13" customFormat="1" x14ac:dyDescent="0.25">
      <c r="A200" s="2"/>
      <c r="B200" s="286">
        <f>'팀-그룹 (품의서+ERP)'!B200</f>
        <v>0</v>
      </c>
      <c r="C200" s="99">
        <f>'팀-그룹 (품의서+ERP)'!C200</f>
        <v>0</v>
      </c>
      <c r="D200" s="201" t="str">
        <f>'팀-그룹 (품의서+ERP)'!D200</f>
        <v>T-05-01</v>
      </c>
      <c r="E200" s="203" t="str">
        <f>'팀-그룹 (품의서+ERP)'!E200</f>
        <v>Patch ANT</v>
      </c>
      <c r="F200" s="129" t="str">
        <f>'팀-그룹 (품의서+ERP)'!F200</f>
        <v>T-05-01-00</v>
      </c>
      <c r="G200" s="130" t="str">
        <f>'팀-그룹 (품의서+ERP)'!G200</f>
        <v>Patch ANT 공통</v>
      </c>
      <c r="H200" s="216" t="s">
        <v>894</v>
      </c>
      <c r="I200" s="237"/>
    </row>
    <row r="201" spans="1:9" s="2" customFormat="1" x14ac:dyDescent="0.25">
      <c r="B201" s="286">
        <f>'팀-그룹 (품의서+ERP)'!B201</f>
        <v>0</v>
      </c>
      <c r="C201" s="99">
        <f>'팀-그룹 (품의서+ERP)'!C201</f>
        <v>0</v>
      </c>
      <c r="D201" s="201">
        <f>'팀-그룹 (품의서+ERP)'!D201</f>
        <v>0</v>
      </c>
      <c r="E201" s="203">
        <f>'팀-그룹 (품의서+ERP)'!E201</f>
        <v>0</v>
      </c>
      <c r="F201" s="129" t="str">
        <f>'팀-그룹 (품의서+ERP)'!F201</f>
        <v>T-05-01-01</v>
      </c>
      <c r="G201" s="130" t="str">
        <f>'팀-그룹 (품의서+ERP)'!G201</f>
        <v>OEM용 GPS Ant</v>
      </c>
      <c r="H201" s="220"/>
      <c r="I201" s="237"/>
    </row>
    <row r="202" spans="1:9" s="2" customFormat="1" x14ac:dyDescent="0.25">
      <c r="B202" s="286">
        <f>'팀-그룹 (품의서+ERP)'!B202</f>
        <v>0</v>
      </c>
      <c r="C202" s="99">
        <f>'팀-그룹 (품의서+ERP)'!C202</f>
        <v>0</v>
      </c>
      <c r="D202" s="201">
        <f>'팀-그룹 (품의서+ERP)'!D202</f>
        <v>0</v>
      </c>
      <c r="E202" s="203">
        <f>'팀-그룹 (품의서+ERP)'!E202</f>
        <v>0</v>
      </c>
      <c r="F202" s="129" t="str">
        <f>'팀-그룹 (품의서+ERP)'!F202</f>
        <v>T-05-01-02</v>
      </c>
      <c r="G202" s="130" t="str">
        <f>'팀-그룹 (품의서+ERP)'!G202</f>
        <v>비 OEM용 GPS Ant</v>
      </c>
      <c r="H202" s="220"/>
      <c r="I202" s="237"/>
    </row>
    <row r="203" spans="1:9" s="2" customFormat="1" x14ac:dyDescent="0.25">
      <c r="B203" s="286">
        <f>'팀-그룹 (품의서+ERP)'!B203</f>
        <v>0</v>
      </c>
      <c r="C203" s="99">
        <f>'팀-그룹 (품의서+ERP)'!C203</f>
        <v>0</v>
      </c>
      <c r="D203" s="201">
        <f>'팀-그룹 (품의서+ERP)'!D203</f>
        <v>0</v>
      </c>
      <c r="E203" s="203">
        <f>'팀-그룹 (품의서+ERP)'!E203</f>
        <v>0</v>
      </c>
      <c r="F203" s="129" t="str">
        <f>'팀-그룹 (품의서+ERP)'!F203</f>
        <v>T-05-01-11</v>
      </c>
      <c r="G203" s="130" t="str">
        <f>'팀-그룹 (품의서+ERP)'!G203</f>
        <v>Wifi Ant</v>
      </c>
      <c r="H203" s="220"/>
      <c r="I203" s="237"/>
    </row>
    <row r="204" spans="1:9" s="2" customFormat="1" x14ac:dyDescent="0.25">
      <c r="B204" s="286">
        <f>'팀-그룹 (품의서+ERP)'!B204</f>
        <v>0</v>
      </c>
      <c r="C204" s="99">
        <f>'팀-그룹 (품의서+ERP)'!C204</f>
        <v>0</v>
      </c>
      <c r="D204" s="201">
        <f>'팀-그룹 (품의서+ERP)'!D204</f>
        <v>0</v>
      </c>
      <c r="E204" s="203">
        <f>'팀-그룹 (품의서+ERP)'!E204</f>
        <v>0</v>
      </c>
      <c r="F204" s="129" t="str">
        <f>'팀-그룹 (품의서+ERP)'!F204</f>
        <v>T-05-01-21</v>
      </c>
      <c r="G204" s="130" t="str">
        <f>'팀-그룹 (품의서+ERP)'!G204</f>
        <v>GPS ACTIVE ANT</v>
      </c>
      <c r="H204" s="220"/>
      <c r="I204" s="237"/>
    </row>
    <row r="205" spans="1:9" s="2" customFormat="1" x14ac:dyDescent="0.25">
      <c r="B205" s="286">
        <f>'팀-그룹 (품의서+ERP)'!B205</f>
        <v>0</v>
      </c>
      <c r="C205" s="99">
        <f>'팀-그룹 (품의서+ERP)'!C205</f>
        <v>0</v>
      </c>
      <c r="D205" s="204">
        <f>'팀-그룹 (품의서+ERP)'!D205</f>
        <v>0</v>
      </c>
      <c r="E205" s="205">
        <f>'팀-그룹 (품의서+ERP)'!E205</f>
        <v>0</v>
      </c>
      <c r="F205" s="132" t="str">
        <f>'팀-그룹 (품의서+ERP)'!F205</f>
        <v>T-05-01-31</v>
      </c>
      <c r="G205" s="131" t="str">
        <f>'팀-그룹 (품의서+ERP)'!G205</f>
        <v>MAIN CHIP ANT</v>
      </c>
      <c r="H205" s="221"/>
      <c r="I205" s="242"/>
    </row>
    <row r="206" spans="1:9" s="2" customFormat="1" x14ac:dyDescent="0.25">
      <c r="B206" s="286">
        <f>'팀-그룹 (품의서+ERP)'!B206</f>
        <v>0</v>
      </c>
      <c r="C206" s="99">
        <f>'팀-그룹 (품의서+ERP)'!C206</f>
        <v>0</v>
      </c>
      <c r="D206" s="201" t="str">
        <f>'팀-그룹 (품의서+ERP)'!D206</f>
        <v>T-05-11</v>
      </c>
      <c r="E206" s="203" t="str">
        <f>'팀-그룹 (품의서+ERP)'!E206</f>
        <v>DCA ANT</v>
      </c>
      <c r="F206" s="129" t="str">
        <f>'팀-그룹 (품의서+ERP)'!F206</f>
        <v>T-05-11-00</v>
      </c>
      <c r="G206" s="130" t="str">
        <f>'팀-그룹 (품의서+ERP)'!G206</f>
        <v>DCA ANT 공통</v>
      </c>
      <c r="H206" s="216" t="s">
        <v>895</v>
      </c>
      <c r="I206" s="237"/>
    </row>
    <row r="207" spans="1:9" s="2" customFormat="1" x14ac:dyDescent="0.25">
      <c r="B207" s="286">
        <f>'팀-그룹 (품의서+ERP)'!B207</f>
        <v>0</v>
      </c>
      <c r="C207" s="99">
        <f>'팀-그룹 (품의서+ERP)'!C207</f>
        <v>0</v>
      </c>
      <c r="D207" s="201">
        <f>'팀-그룹 (품의서+ERP)'!D207</f>
        <v>0</v>
      </c>
      <c r="E207" s="203">
        <f>'팀-그룹 (품의서+ERP)'!E207</f>
        <v>0</v>
      </c>
      <c r="F207" s="129" t="str">
        <f>'팀-그룹 (품의서+ERP)'!F207</f>
        <v>T-05-11-01</v>
      </c>
      <c r="G207" s="130" t="str">
        <f>'팀-그룹 (품의서+ERP)'!G207</f>
        <v>DCA 전장용 ANT</v>
      </c>
      <c r="H207" s="220"/>
      <c r="I207" s="237"/>
    </row>
    <row r="208" spans="1:9" s="2" customFormat="1" x14ac:dyDescent="0.25">
      <c r="B208" s="286">
        <f>'팀-그룹 (품의서+ERP)'!B208</f>
        <v>0</v>
      </c>
      <c r="C208" s="99">
        <f>'팀-그룹 (품의서+ERP)'!C208</f>
        <v>0</v>
      </c>
      <c r="D208" s="201">
        <f>'팀-그룹 (품의서+ERP)'!D208</f>
        <v>0</v>
      </c>
      <c r="E208" s="203">
        <f>'팀-그룹 (품의서+ERP)'!E208</f>
        <v>0</v>
      </c>
      <c r="F208" s="129" t="str">
        <f>'팀-그룹 (품의서+ERP)'!F208</f>
        <v>T-05-11-02</v>
      </c>
      <c r="G208" s="130" t="str">
        <f>'팀-그룹 (품의서+ERP)'!G208</f>
        <v>DCA IOT용 ANT</v>
      </c>
      <c r="H208" s="220"/>
      <c r="I208" s="237"/>
    </row>
    <row r="209" spans="1:9" s="2" customFormat="1" x14ac:dyDescent="0.25">
      <c r="B209" s="286">
        <f>'팀-그룹 (품의서+ERP)'!B209</f>
        <v>0</v>
      </c>
      <c r="C209" s="99">
        <f>'팀-그룹 (품의서+ERP)'!C209</f>
        <v>0</v>
      </c>
      <c r="D209" s="201">
        <f>'팀-그룹 (품의서+ERP)'!D209</f>
        <v>0</v>
      </c>
      <c r="E209" s="203">
        <f>'팀-그룹 (품의서+ERP)'!E209</f>
        <v>0</v>
      </c>
      <c r="F209" s="129" t="str">
        <f>'팀-그룹 (품의서+ERP)'!F209</f>
        <v>T-05-11-03</v>
      </c>
      <c r="G209" s="130" t="str">
        <f>'팀-그룹 (품의서+ERP)'!G209</f>
        <v>DCA 핸드폰용 ANT</v>
      </c>
      <c r="H209" s="220"/>
      <c r="I209" s="237"/>
    </row>
    <row r="210" spans="1:9" s="2" customFormat="1" x14ac:dyDescent="0.25">
      <c r="B210" s="286">
        <f>'팀-그룹 (품의서+ERP)'!B210</f>
        <v>0</v>
      </c>
      <c r="C210" s="99">
        <f>'팀-그룹 (품의서+ERP)'!C210</f>
        <v>0</v>
      </c>
      <c r="D210" s="204">
        <f>'팀-그룹 (품의서+ERP)'!D210</f>
        <v>0</v>
      </c>
      <c r="E210" s="205">
        <f>'팀-그룹 (품의서+ERP)'!E210</f>
        <v>0</v>
      </c>
      <c r="F210" s="132" t="str">
        <f>'팀-그룹 (품의서+ERP)'!F210</f>
        <v>T-05-11-04</v>
      </c>
      <c r="G210" s="131" t="str">
        <f>'팀-그룹 (품의서+ERP)'!G210</f>
        <v>DCA 산업용 ANT</v>
      </c>
      <c r="H210" s="221"/>
      <c r="I210" s="242"/>
    </row>
    <row r="211" spans="1:9" s="2" customFormat="1" x14ac:dyDescent="0.25">
      <c r="B211" s="286">
        <f>'팀-그룹 (품의서+ERP)'!B211</f>
        <v>0</v>
      </c>
      <c r="C211" s="99">
        <f>'팀-그룹 (품의서+ERP)'!C211</f>
        <v>0</v>
      </c>
      <c r="D211" s="201" t="str">
        <f>'팀-그룹 (품의서+ERP)'!D211</f>
        <v>T-05-21</v>
      </c>
      <c r="E211" s="203" t="str">
        <f>'팀-그룹 (품의서+ERP)'!E211</f>
        <v>MCA ANT</v>
      </c>
      <c r="F211" s="129" t="str">
        <f>'팀-그룹 (품의서+ERP)'!F211</f>
        <v>T-05-21-00</v>
      </c>
      <c r="G211" s="130" t="str">
        <f>'팀-그룹 (품의서+ERP)'!G211</f>
        <v>MCA ANT 공통</v>
      </c>
      <c r="H211" s="216" t="s">
        <v>896</v>
      </c>
      <c r="I211" s="237"/>
    </row>
    <row r="212" spans="1:9" s="2" customFormat="1" x14ac:dyDescent="0.25">
      <c r="B212" s="286">
        <f>'팀-그룹 (품의서+ERP)'!B212</f>
        <v>0</v>
      </c>
      <c r="C212" s="99">
        <f>'팀-그룹 (품의서+ERP)'!C212</f>
        <v>0</v>
      </c>
      <c r="D212" s="201">
        <f>'팀-그룹 (품의서+ERP)'!D212</f>
        <v>0</v>
      </c>
      <c r="E212" s="203">
        <f>'팀-그룹 (품의서+ERP)'!E212</f>
        <v>0</v>
      </c>
      <c r="F212" s="129" t="str">
        <f>'팀-그룹 (품의서+ERP)'!F212</f>
        <v>T-05-21-01</v>
      </c>
      <c r="G212" s="130" t="str">
        <f>'팀-그룹 (품의서+ERP)'!G212</f>
        <v>MCA 전장용 ANT</v>
      </c>
      <c r="H212" s="220"/>
      <c r="I212" s="237"/>
    </row>
    <row r="213" spans="1:9" s="2" customFormat="1" x14ac:dyDescent="0.25">
      <c r="B213" s="286">
        <f>'팀-그룹 (품의서+ERP)'!B213</f>
        <v>0</v>
      </c>
      <c r="C213" s="99">
        <f>'팀-그룹 (품의서+ERP)'!C213</f>
        <v>0</v>
      </c>
      <c r="D213" s="201">
        <f>'팀-그룹 (품의서+ERP)'!D213</f>
        <v>0</v>
      </c>
      <c r="E213" s="203">
        <f>'팀-그룹 (품의서+ERP)'!E213</f>
        <v>0</v>
      </c>
      <c r="F213" s="129" t="str">
        <f>'팀-그룹 (품의서+ERP)'!F213</f>
        <v>T-05-21-02</v>
      </c>
      <c r="G213" s="130" t="str">
        <f>'팀-그룹 (품의서+ERP)'!G213</f>
        <v>MCA IOT용 ANT</v>
      </c>
      <c r="H213" s="220"/>
      <c r="I213" s="237"/>
    </row>
    <row r="214" spans="1:9" s="2" customFormat="1" x14ac:dyDescent="0.25">
      <c r="B214" s="286">
        <f>'팀-그룹 (품의서+ERP)'!B214</f>
        <v>0</v>
      </c>
      <c r="C214" s="99">
        <f>'팀-그룹 (품의서+ERP)'!C214</f>
        <v>0</v>
      </c>
      <c r="D214" s="201">
        <f>'팀-그룹 (품의서+ERP)'!D214</f>
        <v>0</v>
      </c>
      <c r="E214" s="203">
        <f>'팀-그룹 (품의서+ERP)'!E214</f>
        <v>0</v>
      </c>
      <c r="F214" s="129" t="str">
        <f>'팀-그룹 (품의서+ERP)'!F214</f>
        <v>T-05-21-03</v>
      </c>
      <c r="G214" s="130" t="str">
        <f>'팀-그룹 (품의서+ERP)'!G214</f>
        <v>MCA 핸드폰용 ANT</v>
      </c>
      <c r="H214" s="220"/>
      <c r="I214" s="237"/>
    </row>
    <row r="215" spans="1:9" s="2" customFormat="1" x14ac:dyDescent="0.25">
      <c r="B215" s="286">
        <f>'팀-그룹 (품의서+ERP)'!B215</f>
        <v>0</v>
      </c>
      <c r="C215" s="99">
        <f>'팀-그룹 (품의서+ERP)'!C215</f>
        <v>0</v>
      </c>
      <c r="D215" s="204">
        <f>'팀-그룹 (품의서+ERP)'!D215</f>
        <v>0</v>
      </c>
      <c r="E215" s="205">
        <f>'팀-그룹 (품의서+ERP)'!E215</f>
        <v>0</v>
      </c>
      <c r="F215" s="132" t="str">
        <f>'팀-그룹 (품의서+ERP)'!F215</f>
        <v>T-05-21-04</v>
      </c>
      <c r="G215" s="131" t="str">
        <f>'팀-그룹 (품의서+ERP)'!G215</f>
        <v>MCA 산업용 ANT</v>
      </c>
      <c r="H215" s="221"/>
      <c r="I215" s="242"/>
    </row>
    <row r="216" spans="1:9" s="2" customFormat="1" x14ac:dyDescent="0.25">
      <c r="B216" s="286">
        <f>'팀-그룹 (품의서+ERP)'!B216</f>
        <v>0</v>
      </c>
      <c r="C216" s="99">
        <f>'팀-그룹 (품의서+ERP)'!C216</f>
        <v>0</v>
      </c>
      <c r="D216" s="201" t="str">
        <f>'팀-그룹 (품의서+ERP)'!D216</f>
        <v>T-05-31</v>
      </c>
      <c r="E216" s="203" t="str">
        <f>'팀-그룹 (품의서+ERP)'!E216</f>
        <v>NCA ANT</v>
      </c>
      <c r="F216" s="129" t="str">
        <f>'팀-그룹 (품의서+ERP)'!F216</f>
        <v>T-05-31-00</v>
      </c>
      <c r="G216" s="130" t="str">
        <f>'팀-그룹 (품의서+ERP)'!G216</f>
        <v>NCA ANT 공통</v>
      </c>
      <c r="H216" s="216" t="s">
        <v>897</v>
      </c>
      <c r="I216" s="237"/>
    </row>
    <row r="217" spans="1:9" s="2" customFormat="1" x14ac:dyDescent="0.25">
      <c r="B217" s="286">
        <f>'팀-그룹 (품의서+ERP)'!B217</f>
        <v>0</v>
      </c>
      <c r="C217" s="99">
        <f>'팀-그룹 (품의서+ERP)'!C217</f>
        <v>0</v>
      </c>
      <c r="D217" s="201">
        <f>'팀-그룹 (품의서+ERP)'!D217</f>
        <v>0</v>
      </c>
      <c r="E217" s="203">
        <f>'팀-그룹 (품의서+ERP)'!E217</f>
        <v>0</v>
      </c>
      <c r="F217" s="129" t="str">
        <f>'팀-그룹 (품의서+ERP)'!F217</f>
        <v>T-05-31-01</v>
      </c>
      <c r="G217" s="130" t="str">
        <f>'팀-그룹 (품의서+ERP)'!G217</f>
        <v>NCA 전장용 ANT</v>
      </c>
      <c r="H217" s="220"/>
      <c r="I217" s="237"/>
    </row>
    <row r="218" spans="1:9" s="2" customFormat="1" x14ac:dyDescent="0.25">
      <c r="B218" s="286">
        <f>'팀-그룹 (품의서+ERP)'!B218</f>
        <v>0</v>
      </c>
      <c r="C218" s="99">
        <f>'팀-그룹 (품의서+ERP)'!C218</f>
        <v>0</v>
      </c>
      <c r="D218" s="201">
        <f>'팀-그룹 (품의서+ERP)'!D218</f>
        <v>0</v>
      </c>
      <c r="E218" s="203">
        <f>'팀-그룹 (품의서+ERP)'!E218</f>
        <v>0</v>
      </c>
      <c r="F218" s="129" t="str">
        <f>'팀-그룹 (품의서+ERP)'!F218</f>
        <v>T-05-31-02</v>
      </c>
      <c r="G218" s="130" t="str">
        <f>'팀-그룹 (품의서+ERP)'!G218</f>
        <v>NCA IOT용 ANT</v>
      </c>
      <c r="H218" s="220"/>
      <c r="I218" s="237"/>
    </row>
    <row r="219" spans="1:9" s="13" customFormat="1" x14ac:dyDescent="0.25">
      <c r="A219" s="2"/>
      <c r="B219" s="286">
        <f>'팀-그룹 (품의서+ERP)'!B219</f>
        <v>0</v>
      </c>
      <c r="C219" s="99">
        <f>'팀-그룹 (품의서+ERP)'!C219</f>
        <v>0</v>
      </c>
      <c r="D219" s="201">
        <f>'팀-그룹 (품의서+ERP)'!D219</f>
        <v>0</v>
      </c>
      <c r="E219" s="203">
        <f>'팀-그룹 (품의서+ERP)'!E219</f>
        <v>0</v>
      </c>
      <c r="F219" s="129" t="str">
        <f>'팀-그룹 (품의서+ERP)'!F219</f>
        <v>T-05-31-03</v>
      </c>
      <c r="G219" s="130" t="str">
        <f>'팀-그룹 (품의서+ERP)'!G219</f>
        <v>NCA 핸드폰용 ANT</v>
      </c>
      <c r="H219" s="220"/>
      <c r="I219" s="237"/>
    </row>
    <row r="220" spans="1:9" s="13" customFormat="1" x14ac:dyDescent="0.25">
      <c r="A220" s="2"/>
      <c r="B220" s="286">
        <f>'팀-그룹 (품의서+ERP)'!B220</f>
        <v>0</v>
      </c>
      <c r="C220" s="99">
        <f>'팀-그룹 (품의서+ERP)'!C220</f>
        <v>0</v>
      </c>
      <c r="D220" s="204">
        <f>'팀-그룹 (품의서+ERP)'!D220</f>
        <v>0</v>
      </c>
      <c r="E220" s="205">
        <f>'팀-그룹 (품의서+ERP)'!E220</f>
        <v>0</v>
      </c>
      <c r="F220" s="132" t="str">
        <f>'팀-그룹 (품의서+ERP)'!F220</f>
        <v>T-05-31-04</v>
      </c>
      <c r="G220" s="131" t="str">
        <f>'팀-그룹 (품의서+ERP)'!G220</f>
        <v>NCA 산업용 ANT</v>
      </c>
      <c r="H220" s="221"/>
      <c r="I220" s="242"/>
    </row>
    <row r="221" spans="1:9" s="2" customFormat="1" x14ac:dyDescent="0.25">
      <c r="B221" s="286">
        <f>'팀-그룹 (품의서+ERP)'!B221</f>
        <v>0</v>
      </c>
      <c r="C221" s="99">
        <f>'팀-그룹 (품의서+ERP)'!C221</f>
        <v>0</v>
      </c>
      <c r="D221" s="201" t="str">
        <f>'팀-그룹 (품의서+ERP)'!D221</f>
        <v>T-05-41</v>
      </c>
      <c r="E221" s="203" t="str">
        <f>'팀-그룹 (품의서+ERP)'!E221</f>
        <v>NFC SINGLE ANT</v>
      </c>
      <c r="F221" s="129" t="str">
        <f>'팀-그룹 (품의서+ERP)'!F221</f>
        <v>T-05-41-00</v>
      </c>
      <c r="G221" s="130" t="str">
        <f>'팀-그룹 (품의서+ERP)'!G221</f>
        <v>NFC SINGLE ANT 공통</v>
      </c>
      <c r="H221" s="216" t="s">
        <v>898</v>
      </c>
      <c r="I221" s="237"/>
    </row>
    <row r="222" spans="1:9" s="2" customFormat="1" x14ac:dyDescent="0.25">
      <c r="B222" s="286">
        <f>'팀-그룹 (품의서+ERP)'!B222</f>
        <v>0</v>
      </c>
      <c r="C222" s="99">
        <f>'팀-그룹 (품의서+ERP)'!C222</f>
        <v>0</v>
      </c>
      <c r="D222" s="201">
        <f>'팀-그룹 (품의서+ERP)'!D222</f>
        <v>0</v>
      </c>
      <c r="E222" s="203">
        <f>'팀-그룹 (품의서+ERP)'!E222</f>
        <v>0</v>
      </c>
      <c r="F222" s="129" t="str">
        <f>'팀-그룹 (품의서+ERP)'!F222</f>
        <v>T-05-41-01</v>
      </c>
      <c r="G222" s="130" t="str">
        <f>'팀-그룹 (품의서+ERP)'!G222</f>
        <v>NFC SINGLE ANT ( 삼성 )</v>
      </c>
      <c r="H222" s="220"/>
      <c r="I222" s="237"/>
    </row>
    <row r="223" spans="1:9" s="2" customFormat="1" x14ac:dyDescent="0.25">
      <c r="B223" s="286">
        <f>'팀-그룹 (품의서+ERP)'!B223</f>
        <v>0</v>
      </c>
      <c r="C223" s="99">
        <f>'팀-그룹 (품의서+ERP)'!C223</f>
        <v>0</v>
      </c>
      <c r="D223" s="204">
        <f>'팀-그룹 (품의서+ERP)'!D223</f>
        <v>0</v>
      </c>
      <c r="E223" s="205">
        <f>'팀-그룹 (품의서+ERP)'!E223</f>
        <v>0</v>
      </c>
      <c r="F223" s="132" t="str">
        <f>'팀-그룹 (품의서+ERP)'!F223</f>
        <v>T-05-41-02</v>
      </c>
      <c r="G223" s="131" t="str">
        <f>'팀-그룹 (품의서+ERP)'!G223</f>
        <v>NFC SINGLE ANT ( 일반 )</v>
      </c>
      <c r="H223" s="221"/>
      <c r="I223" s="242"/>
    </row>
    <row r="224" spans="1:9" s="2" customFormat="1" x14ac:dyDescent="0.25">
      <c r="B224" s="286">
        <f>'팀-그룹 (품의서+ERP)'!B224</f>
        <v>0</v>
      </c>
      <c r="C224" s="99">
        <f>'팀-그룹 (품의서+ERP)'!C224</f>
        <v>0</v>
      </c>
      <c r="D224" s="201" t="str">
        <f>'팀-그룹 (품의서+ERP)'!D224</f>
        <v>T-05-51</v>
      </c>
      <c r="E224" s="203" t="str">
        <f>'팀-그룹 (품의서+ERP)'!E224</f>
        <v>NFC COMBO ANT</v>
      </c>
      <c r="F224" s="129" t="str">
        <f>'팀-그룹 (품의서+ERP)'!F224</f>
        <v>T-05-51-00</v>
      </c>
      <c r="G224" s="130" t="str">
        <f>'팀-그룹 (품의서+ERP)'!G224</f>
        <v>NFC COMBO ANT 공통</v>
      </c>
      <c r="H224" s="216" t="s">
        <v>899</v>
      </c>
      <c r="I224" s="237"/>
    </row>
    <row r="225" spans="1:9" s="2" customFormat="1" x14ac:dyDescent="0.25">
      <c r="B225" s="286">
        <f>'팀-그룹 (품의서+ERP)'!B225</f>
        <v>0</v>
      </c>
      <c r="C225" s="99">
        <f>'팀-그룹 (품의서+ERP)'!C225</f>
        <v>0</v>
      </c>
      <c r="D225" s="201">
        <f>'팀-그룹 (품의서+ERP)'!D225</f>
        <v>0</v>
      </c>
      <c r="E225" s="203">
        <f>'팀-그룹 (품의서+ERP)'!E225</f>
        <v>0</v>
      </c>
      <c r="F225" s="129" t="str">
        <f>'팀-그룹 (품의서+ERP)'!F225</f>
        <v>T-05-51-01</v>
      </c>
      <c r="G225" s="130" t="str">
        <f>'팀-그룹 (품의서+ERP)'!G225</f>
        <v>NFC COMBO ANT ( 삼성 )</v>
      </c>
      <c r="H225" s="220"/>
      <c r="I225" s="237"/>
    </row>
    <row r="226" spans="1:9" s="2" customFormat="1" x14ac:dyDescent="0.25">
      <c r="B226" s="286">
        <f>'팀-그룹 (품의서+ERP)'!B226</f>
        <v>0</v>
      </c>
      <c r="C226" s="99">
        <f>'팀-그룹 (품의서+ERP)'!C226</f>
        <v>0</v>
      </c>
      <c r="D226" s="204">
        <f>'팀-그룹 (품의서+ERP)'!D226</f>
        <v>0</v>
      </c>
      <c r="E226" s="205">
        <f>'팀-그룹 (품의서+ERP)'!E226</f>
        <v>0</v>
      </c>
      <c r="F226" s="132" t="str">
        <f>'팀-그룹 (품의서+ERP)'!F226</f>
        <v>T-05-51-02</v>
      </c>
      <c r="G226" s="131" t="str">
        <f>'팀-그룹 (품의서+ERP)'!G226</f>
        <v>NFC COMBO ANT ( 일반 )</v>
      </c>
      <c r="H226" s="221"/>
      <c r="I226" s="242"/>
    </row>
    <row r="227" spans="1:9" s="2" customFormat="1" x14ac:dyDescent="0.25">
      <c r="A227" s="10"/>
      <c r="B227" s="286">
        <f>'팀-그룹 (품의서+ERP)'!B227</f>
        <v>0</v>
      </c>
      <c r="C227" s="99">
        <f>'팀-그룹 (품의서+ERP)'!C227</f>
        <v>0</v>
      </c>
      <c r="D227" s="202" t="str">
        <f>'팀-그룹 (품의서+ERP)'!D227</f>
        <v>T-05-61</v>
      </c>
      <c r="E227" s="206" t="str">
        <f>'팀-그룹 (품의서+ERP)'!E227</f>
        <v>NFC ID MOD</v>
      </c>
      <c r="F227" s="176" t="str">
        <f>'팀-그룹 (품의서+ERP)'!F227</f>
        <v>T-05-61-00</v>
      </c>
      <c r="G227" s="174" t="str">
        <f>'팀-그룹 (품의서+ERP)'!G227</f>
        <v>NFC ID MOD 공통</v>
      </c>
      <c r="H227" s="221"/>
      <c r="I227" s="242"/>
    </row>
    <row r="228" spans="1:9" s="2" customFormat="1" x14ac:dyDescent="0.25">
      <c r="A228" s="10"/>
      <c r="B228" s="286">
        <f>'팀-그룹 (품의서+ERP)'!B228</f>
        <v>0</v>
      </c>
      <c r="C228" s="99">
        <f>'팀-그룹 (품의서+ERP)'!C228</f>
        <v>0</v>
      </c>
      <c r="D228" s="202" t="str">
        <f>'팀-그룹 (품의서+ERP)'!D228</f>
        <v>T-05-71</v>
      </c>
      <c r="E228" s="206" t="str">
        <f>'팀-그룹 (품의서+ERP)'!E228</f>
        <v>NFC CHIP ANT</v>
      </c>
      <c r="F228" s="176" t="str">
        <f>'팀-그룹 (품의서+ERP)'!F228</f>
        <v>T-05-71-00</v>
      </c>
      <c r="G228" s="174" t="str">
        <f>'팀-그룹 (품의서+ERP)'!G228</f>
        <v>NFC CHIP ANT 공통</v>
      </c>
      <c r="H228" s="221"/>
      <c r="I228" s="242"/>
    </row>
    <row r="229" spans="1:9" s="2" customFormat="1" x14ac:dyDescent="0.25">
      <c r="A229" s="10"/>
      <c r="B229" s="286"/>
      <c r="C229" s="99"/>
      <c r="D229" s="195" t="str">
        <f>'팀-그룹 (품의서+ERP)'!D229</f>
        <v>T-05-94</v>
      </c>
      <c r="E229" s="196" t="str">
        <f>'팀-그룹 (품의서+ERP)'!E229</f>
        <v>ANT 영업관리</v>
      </c>
      <c r="F229" s="111"/>
      <c r="G229" s="118"/>
      <c r="H229" s="214" t="s">
        <v>1131</v>
      </c>
      <c r="I229" s="235"/>
    </row>
    <row r="230" spans="1:9" s="2" customFormat="1" x14ac:dyDescent="0.25">
      <c r="A230" s="10"/>
      <c r="B230" s="286">
        <f>'팀-그룹 (품의서+ERP)'!B230</f>
        <v>0</v>
      </c>
      <c r="C230" s="99">
        <f>'팀-그룹 (품의서+ERP)'!C230</f>
        <v>0</v>
      </c>
      <c r="D230" s="195" t="str">
        <f>'팀-그룹 (품의서+ERP)'!D230</f>
        <v>T-05-95</v>
      </c>
      <c r="E230" s="196" t="str">
        <f>'팀-그룹 (품의서+ERP)'!E230</f>
        <v>ANT 영업</v>
      </c>
      <c r="F230" s="111">
        <f>'팀-그룹 (품의서+ERP)'!F230</f>
        <v>0</v>
      </c>
      <c r="G230" s="118">
        <f>'팀-그룹 (품의서+ERP)'!G230</f>
        <v>0</v>
      </c>
      <c r="H230" s="214" t="s">
        <v>900</v>
      </c>
      <c r="I230" s="235"/>
    </row>
    <row r="231" spans="1:9" s="2" customFormat="1" x14ac:dyDescent="0.25">
      <c r="A231" s="10"/>
      <c r="B231" s="286">
        <f>'팀-그룹 (품의서+ERP)'!B231</f>
        <v>0</v>
      </c>
      <c r="C231" s="99">
        <f>'팀-그룹 (품의서+ERP)'!C231</f>
        <v>0</v>
      </c>
      <c r="D231" s="195" t="str">
        <f>'팀-그룹 (품의서+ERP)'!D231</f>
        <v>T-05-96</v>
      </c>
      <c r="E231" s="196" t="str">
        <f>'팀-그룹 (품의서+ERP)'!E231</f>
        <v>ANT 과제</v>
      </c>
      <c r="F231" s="111">
        <f>'팀-그룹 (품의서+ERP)'!F231</f>
        <v>0</v>
      </c>
      <c r="G231" s="118">
        <f>'팀-그룹 (품의서+ERP)'!G231</f>
        <v>0</v>
      </c>
      <c r="H231" s="214" t="s">
        <v>901</v>
      </c>
      <c r="I231" s="235"/>
    </row>
    <row r="232" spans="1:9" s="2" customFormat="1" x14ac:dyDescent="0.25">
      <c r="A232" s="10"/>
      <c r="B232" s="286">
        <f>'팀-그룹 (품의서+ERP)'!B232</f>
        <v>0</v>
      </c>
      <c r="C232" s="99">
        <f>'팀-그룹 (품의서+ERP)'!C232</f>
        <v>0</v>
      </c>
      <c r="D232" s="195" t="str">
        <f>'팀-그룹 (품의서+ERP)'!D232</f>
        <v>T-05-97</v>
      </c>
      <c r="E232" s="196" t="str">
        <f>'팀-그룹 (품의서+ERP)'!E232</f>
        <v>ANT 상품</v>
      </c>
      <c r="F232" s="111">
        <f>'팀-그룹 (품의서+ERP)'!F232</f>
        <v>0</v>
      </c>
      <c r="G232" s="118">
        <f>'팀-그룹 (품의서+ERP)'!G232</f>
        <v>0</v>
      </c>
      <c r="H232" s="214" t="s">
        <v>902</v>
      </c>
      <c r="I232" s="235"/>
    </row>
    <row r="233" spans="1:9" s="10" customFormat="1" x14ac:dyDescent="0.25">
      <c r="A233" s="2"/>
      <c r="B233" s="286">
        <f>'팀-그룹 (품의서+ERP)'!B233</f>
        <v>0</v>
      </c>
      <c r="C233" s="99">
        <f>'팀-그룹 (품의서+ERP)'!C233</f>
        <v>0</v>
      </c>
      <c r="D233" s="195" t="str">
        <f>'팀-그룹 (품의서+ERP)'!D233</f>
        <v>T-05-98</v>
      </c>
      <c r="E233" s="196" t="str">
        <f>'팀-그룹 (품의서+ERP)'!E233</f>
        <v>ANT 특허</v>
      </c>
      <c r="F233" s="111">
        <f>'팀-그룹 (품의서+ERP)'!F233</f>
        <v>0</v>
      </c>
      <c r="G233" s="118">
        <f>'팀-그룹 (품의서+ERP)'!G233</f>
        <v>0</v>
      </c>
      <c r="H233" s="214" t="s">
        <v>903</v>
      </c>
      <c r="I233" s="235"/>
    </row>
    <row r="234" spans="1:9" s="10" customFormat="1" ht="17.25" thickBot="1" x14ac:dyDescent="0.3">
      <c r="A234" s="2"/>
      <c r="B234" s="288">
        <f>'팀-그룹 (품의서+ERP)'!B234</f>
        <v>0</v>
      </c>
      <c r="C234" s="289">
        <f>'팀-그룹 (품의서+ERP)'!C234</f>
        <v>0</v>
      </c>
      <c r="D234" s="197" t="str">
        <f>'팀-그룹 (품의서+ERP)'!D234</f>
        <v>T-05-99</v>
      </c>
      <c r="E234" s="198" t="str">
        <f>'팀-그룹 (품의서+ERP)'!E234</f>
        <v>ANT 기타</v>
      </c>
      <c r="F234" s="113">
        <f>'팀-그룹 (품의서+ERP)'!F234</f>
        <v>0</v>
      </c>
      <c r="G234" s="119">
        <f>'팀-그룹 (품의서+ERP)'!G234</f>
        <v>0</v>
      </c>
      <c r="H234" s="217" t="s">
        <v>904</v>
      </c>
      <c r="I234" s="239"/>
    </row>
    <row r="235" spans="1:9" s="10" customFormat="1" x14ac:dyDescent="0.25">
      <c r="A235" s="2"/>
      <c r="B235" s="284" t="str">
        <f>'팀-그룹 (품의서+ERP)'!B235</f>
        <v>T-06</v>
      </c>
      <c r="C235" s="300" t="str">
        <f>'팀-그룹 (품의서+ERP)'!C235</f>
        <v>MOTOR</v>
      </c>
      <c r="D235" s="207">
        <f>'팀-그룹 (품의서+ERP)'!D235</f>
        <v>0</v>
      </c>
      <c r="E235" s="208">
        <f>'팀-그룹 (품의서+ERP)'!E235</f>
        <v>0</v>
      </c>
      <c r="F235" s="167">
        <f>'팀-그룹 (품의서+ERP)'!F235</f>
        <v>0</v>
      </c>
      <c r="G235" s="168">
        <f>'팀-그룹 (품의서+ERP)'!G235</f>
        <v>0</v>
      </c>
      <c r="H235" s="218">
        <v>0</v>
      </c>
      <c r="I235" s="241"/>
    </row>
    <row r="236" spans="1:9" s="2" customFormat="1" x14ac:dyDescent="0.25">
      <c r="B236" s="298">
        <f>'팀-그룹 (품의서+ERP)'!B236</f>
        <v>0</v>
      </c>
      <c r="C236" s="287">
        <f>'팀-그룹 (품의서+ERP)'!C236</f>
        <v>17</v>
      </c>
      <c r="D236" s="209" t="str">
        <f>'팀-그룹 (품의서+ERP)'!D236</f>
        <v>T-06-00</v>
      </c>
      <c r="E236" s="200" t="str">
        <f>'팀-그룹 (품의서+ERP)'!E236</f>
        <v>MOTOR 공통</v>
      </c>
      <c r="F236" s="112">
        <f>'팀-그룹 (품의서+ERP)'!F236</f>
        <v>0</v>
      </c>
      <c r="G236" s="27">
        <f>'팀-그룹 (품의서+ERP)'!G236</f>
        <v>0</v>
      </c>
      <c r="H236" s="215" t="s">
        <v>905</v>
      </c>
      <c r="I236" s="236"/>
    </row>
    <row r="237" spans="1:9" s="2" customFormat="1" x14ac:dyDescent="0.25">
      <c r="B237" s="301">
        <f>'팀-그룹 (품의서+ERP)'!B237</f>
        <v>0</v>
      </c>
      <c r="C237" s="302">
        <f>'팀-그룹 (품의서+ERP)'!C237</f>
        <v>0</v>
      </c>
      <c r="D237" s="201" t="str">
        <f>'팀-그룹 (품의서+ERP)'!D237</f>
        <v>T-06-01</v>
      </c>
      <c r="E237" s="203" t="str">
        <f>'팀-그룹 (품의서+ERP)'!E237</f>
        <v xml:space="preserve">INCAR </v>
      </c>
      <c r="F237" s="129" t="str">
        <f>'팀-그룹 (품의서+ERP)'!F237</f>
        <v>T-06-01-00</v>
      </c>
      <c r="G237" s="130" t="str">
        <f>'팀-그룹 (품의서+ERP)'!G237</f>
        <v>INCAR 공통</v>
      </c>
      <c r="H237" s="216" t="s">
        <v>906</v>
      </c>
      <c r="I237" s="237"/>
    </row>
    <row r="238" spans="1:9" s="2" customFormat="1" x14ac:dyDescent="0.25">
      <c r="B238" s="301">
        <f>'팀-그룹 (품의서+ERP)'!B238</f>
        <v>0</v>
      </c>
      <c r="C238" s="302">
        <f>'팀-그룹 (품의서+ERP)'!C238</f>
        <v>0</v>
      </c>
      <c r="D238" s="201">
        <f>'팀-그룹 (품의서+ERP)'!D238</f>
        <v>0</v>
      </c>
      <c r="E238" s="203">
        <f>'팀-그룹 (품의서+ERP)'!E238</f>
        <v>0</v>
      </c>
      <c r="F238" s="129" t="str">
        <f>'팀-그룹 (품의서+ERP)'!F238</f>
        <v>T-06-01-01</v>
      </c>
      <c r="G238" s="130" t="str">
        <f>'팀-그룹 (품의서+ERP)'!G238</f>
        <v>INCAR FCA</v>
      </c>
      <c r="H238" s="220"/>
      <c r="I238" s="237"/>
    </row>
    <row r="239" spans="1:9" s="2" customFormat="1" x14ac:dyDescent="0.25">
      <c r="B239" s="301">
        <f>'팀-그룹 (품의서+ERP)'!B239</f>
        <v>0</v>
      </c>
      <c r="C239" s="302">
        <f>'팀-그룹 (품의서+ERP)'!C239</f>
        <v>0</v>
      </c>
      <c r="D239" s="204">
        <f>'팀-그룹 (품의서+ERP)'!D239</f>
        <v>0</v>
      </c>
      <c r="E239" s="205">
        <f>'팀-그룹 (품의서+ERP)'!E239</f>
        <v>0</v>
      </c>
      <c r="F239" s="132" t="str">
        <f>'팀-그룹 (품의서+ERP)'!F239</f>
        <v>T-06-01-02</v>
      </c>
      <c r="G239" s="131" t="str">
        <f>'팀-그룹 (품의서+ERP)'!G239</f>
        <v>INCAR (일반)</v>
      </c>
      <c r="H239" s="221"/>
      <c r="I239" s="242"/>
    </row>
    <row r="240" spans="1:9" s="2" customFormat="1" x14ac:dyDescent="0.25">
      <c r="B240" s="301">
        <f>'팀-그룹 (품의서+ERP)'!B240</f>
        <v>0</v>
      </c>
      <c r="C240" s="302">
        <f>'팀-그룹 (품의서+ERP)'!C240</f>
        <v>0</v>
      </c>
      <c r="D240" s="201" t="str">
        <f>'팀-그룹 (품의서+ERP)'!D240</f>
        <v>T-06-02</v>
      </c>
      <c r="E240" s="203" t="str">
        <f>'팀-그룹 (품의서+ERP)'!E240</f>
        <v xml:space="preserve">LCF </v>
      </c>
      <c r="F240" s="129" t="str">
        <f>'팀-그룹 (품의서+ERP)'!F240</f>
        <v>T-06-02-00</v>
      </c>
      <c r="G240" s="130" t="str">
        <f>'팀-그룹 (품의서+ERP)'!G240</f>
        <v>LCF 공통</v>
      </c>
      <c r="H240" s="216" t="s">
        <v>907</v>
      </c>
      <c r="I240" s="237"/>
    </row>
    <row r="241" spans="2:9" s="2" customFormat="1" x14ac:dyDescent="0.25">
      <c r="B241" s="301">
        <f>'팀-그룹 (품의서+ERP)'!B241</f>
        <v>0</v>
      </c>
      <c r="C241" s="302">
        <f>'팀-그룹 (품의서+ERP)'!C241</f>
        <v>0</v>
      </c>
      <c r="D241" s="201">
        <f>'팀-그룹 (품의서+ERP)'!D241</f>
        <v>0</v>
      </c>
      <c r="E241" s="203">
        <f>'팀-그룹 (품의서+ERP)'!E241</f>
        <v>0</v>
      </c>
      <c r="F241" s="129" t="str">
        <f>'팀-그룹 (품의서+ERP)'!F241</f>
        <v>T-06-02-01</v>
      </c>
      <c r="G241" s="130" t="str">
        <f>'팀-그룹 (품의서+ERP)'!G241</f>
        <v>LCF 축류형 (모비스)</v>
      </c>
      <c r="H241" s="220"/>
      <c r="I241" s="237"/>
    </row>
    <row r="242" spans="2:9" s="2" customFormat="1" x14ac:dyDescent="0.25">
      <c r="B242" s="301">
        <f>'팀-그룹 (품의서+ERP)'!B242</f>
        <v>0</v>
      </c>
      <c r="C242" s="302">
        <f>'팀-그룹 (품의서+ERP)'!C242</f>
        <v>0</v>
      </c>
      <c r="D242" s="201">
        <f>'팀-그룹 (품의서+ERP)'!D242</f>
        <v>0</v>
      </c>
      <c r="E242" s="203">
        <f>'팀-그룹 (품의서+ERP)'!E242</f>
        <v>0</v>
      </c>
      <c r="F242" s="129" t="str">
        <f>'팀-그룹 (품의서+ERP)'!F242</f>
        <v>T-06-02-02</v>
      </c>
      <c r="G242" s="130" t="str">
        <f>'팀-그룹 (품의서+ERP)'!G242</f>
        <v>LCF 축류형 (SL)</v>
      </c>
      <c r="H242" s="220"/>
      <c r="I242" s="237"/>
    </row>
    <row r="243" spans="2:9" s="2" customFormat="1" x14ac:dyDescent="0.25">
      <c r="B243" s="301">
        <f>'팀-그룹 (품의서+ERP)'!B243</f>
        <v>0</v>
      </c>
      <c r="C243" s="302">
        <f>'팀-그룹 (품의서+ERP)'!C243</f>
        <v>0</v>
      </c>
      <c r="D243" s="201">
        <f>'팀-그룹 (품의서+ERP)'!D243</f>
        <v>0</v>
      </c>
      <c r="E243" s="203">
        <f>'팀-그룹 (품의서+ERP)'!E243</f>
        <v>0</v>
      </c>
      <c r="F243" s="129" t="str">
        <f>'팀-그룹 (품의서+ERP)'!F243</f>
        <v>T-06-02-03</v>
      </c>
      <c r="G243" s="130" t="str">
        <f>'팀-그룹 (품의서+ERP)'!G243</f>
        <v>LCF 축류형 (스텐리)</v>
      </c>
      <c r="H243" s="220"/>
      <c r="I243" s="237"/>
    </row>
    <row r="244" spans="2:9" s="2" customFormat="1" x14ac:dyDescent="0.25">
      <c r="B244" s="301">
        <f>'팀-그룹 (품의서+ERP)'!B244</f>
        <v>0</v>
      </c>
      <c r="C244" s="302">
        <f>'팀-그룹 (품의서+ERP)'!C244</f>
        <v>0</v>
      </c>
      <c r="D244" s="201">
        <f>'팀-그룹 (품의서+ERP)'!D244</f>
        <v>0</v>
      </c>
      <c r="E244" s="203">
        <f>'팀-그룹 (품의서+ERP)'!E244</f>
        <v>0</v>
      </c>
      <c r="F244" s="129" t="str">
        <f>'팀-그룹 (품의서+ERP)'!F244</f>
        <v>T-06-02-04</v>
      </c>
      <c r="G244" s="130" t="str">
        <f>'팀-그룹 (품의서+ERP)'!G244</f>
        <v>LCF 축류형 (일반)</v>
      </c>
      <c r="H244" s="220"/>
      <c r="I244" s="237"/>
    </row>
    <row r="245" spans="2:9" s="2" customFormat="1" x14ac:dyDescent="0.25">
      <c r="B245" s="301">
        <f>'팀-그룹 (품의서+ERP)'!B245</f>
        <v>0</v>
      </c>
      <c r="C245" s="302">
        <f>'팀-그룹 (품의서+ERP)'!C245</f>
        <v>0</v>
      </c>
      <c r="D245" s="201">
        <f>'팀-그룹 (품의서+ERP)'!D245</f>
        <v>0</v>
      </c>
      <c r="E245" s="203">
        <f>'팀-그룹 (품의서+ERP)'!E245</f>
        <v>0</v>
      </c>
      <c r="F245" s="129" t="str">
        <f>'팀-그룹 (품의서+ERP)'!F245</f>
        <v>T-06-02-31</v>
      </c>
      <c r="G245" s="130" t="str">
        <f>'팀-그룹 (품의서+ERP)'!G245</f>
        <v>LCF 원심형 (모비스)</v>
      </c>
      <c r="H245" s="220"/>
      <c r="I245" s="237"/>
    </row>
    <row r="246" spans="2:9" s="2" customFormat="1" x14ac:dyDescent="0.25">
      <c r="B246" s="301">
        <f>'팀-그룹 (품의서+ERP)'!B246</f>
        <v>0</v>
      </c>
      <c r="C246" s="302">
        <f>'팀-그룹 (품의서+ERP)'!C246</f>
        <v>0</v>
      </c>
      <c r="D246" s="201">
        <f>'팀-그룹 (품의서+ERP)'!D246</f>
        <v>0</v>
      </c>
      <c r="E246" s="203">
        <f>'팀-그룹 (품의서+ERP)'!E246</f>
        <v>0</v>
      </c>
      <c r="F246" s="129" t="str">
        <f>'팀-그룹 (품의서+ERP)'!F246</f>
        <v>T-06-02-32</v>
      </c>
      <c r="G246" s="130" t="str">
        <f>'팀-그룹 (품의서+ERP)'!G246</f>
        <v>LCF 원심형 (SL)</v>
      </c>
      <c r="H246" s="220"/>
      <c r="I246" s="237"/>
    </row>
    <row r="247" spans="2:9" s="2" customFormat="1" x14ac:dyDescent="0.25">
      <c r="B247" s="301">
        <f>'팀-그룹 (품의서+ERP)'!B247</f>
        <v>0</v>
      </c>
      <c r="C247" s="302">
        <f>'팀-그룹 (품의서+ERP)'!C247</f>
        <v>0</v>
      </c>
      <c r="D247" s="204">
        <f>'팀-그룹 (품의서+ERP)'!D247</f>
        <v>0</v>
      </c>
      <c r="E247" s="205">
        <f>'팀-그룹 (품의서+ERP)'!E247</f>
        <v>0</v>
      </c>
      <c r="F247" s="132" t="str">
        <f>'팀-그룹 (품의서+ERP)'!F247</f>
        <v>T-06-02-33</v>
      </c>
      <c r="G247" s="131" t="str">
        <f>'팀-그룹 (품의서+ERP)'!G247</f>
        <v>LCF 원심형 (일반)</v>
      </c>
      <c r="H247" s="221"/>
      <c r="I247" s="242"/>
    </row>
    <row r="248" spans="2:9" s="2" customFormat="1" x14ac:dyDescent="0.25">
      <c r="B248" s="301">
        <f>'팀-그룹 (품의서+ERP)'!B248</f>
        <v>0</v>
      </c>
      <c r="C248" s="302">
        <f>'팀-그룹 (품의서+ERP)'!C248</f>
        <v>0</v>
      </c>
      <c r="D248" s="201" t="str">
        <f>'팀-그룹 (품의서+ERP)'!D248</f>
        <v>T-06-03</v>
      </c>
      <c r="E248" s="203" t="str">
        <f>'팀-그룹 (품의서+ERP)'!E248</f>
        <v>BCF</v>
      </c>
      <c r="F248" s="129" t="str">
        <f>'팀-그룹 (품의서+ERP)'!F248</f>
        <v>T-06-03-00</v>
      </c>
      <c r="G248" s="130" t="str">
        <f>'팀-그룹 (품의서+ERP)'!G248</f>
        <v>BCF 공통</v>
      </c>
      <c r="H248" s="222"/>
      <c r="I248" s="243"/>
    </row>
    <row r="249" spans="2:9" s="2" customFormat="1" x14ac:dyDescent="0.25">
      <c r="B249" s="301">
        <f>'팀-그룹 (품의서+ERP)'!B249</f>
        <v>0</v>
      </c>
      <c r="C249" s="302">
        <f>'팀-그룹 (품의서+ERP)'!C249</f>
        <v>0</v>
      </c>
      <c r="D249" s="202" t="str">
        <f>'팀-그룹 (품의서+ERP)'!D249</f>
        <v>T-06-04</v>
      </c>
      <c r="E249" s="206" t="str">
        <f>'팀-그룹 (품의서+ERP)'!E249</f>
        <v>EWP</v>
      </c>
      <c r="F249" s="176" t="str">
        <f>'팀-그룹 (품의서+ERP)'!F249</f>
        <v>T-06-04-00</v>
      </c>
      <c r="G249" s="174" t="str">
        <f>'팀-그룹 (품의서+ERP)'!G249</f>
        <v>EWP 공통</v>
      </c>
      <c r="H249" s="223"/>
      <c r="I249" s="243"/>
    </row>
    <row r="250" spans="2:9" s="2" customFormat="1" x14ac:dyDescent="0.25">
      <c r="B250" s="301">
        <f>'팀-그룹 (품의서+ERP)'!B250</f>
        <v>0</v>
      </c>
      <c r="C250" s="302">
        <f>'팀-그룹 (품의서+ERP)'!C250</f>
        <v>0</v>
      </c>
      <c r="D250" s="210" t="str">
        <f>'팀-그룹 (품의서+ERP)'!D250</f>
        <v>T-06-05</v>
      </c>
      <c r="E250" s="211" t="str">
        <f>'팀-그룹 (품의서+ERP)'!E250</f>
        <v>BLOWER</v>
      </c>
      <c r="F250" s="191" t="str">
        <f>'팀-그룹 (품의서+ERP)'!F250</f>
        <v>T-06-05-00</v>
      </c>
      <c r="G250" s="192" t="str">
        <f>'팀-그룹 (품의서+ERP)'!G250</f>
        <v>BLOWER 공통</v>
      </c>
      <c r="H250" s="224" t="s">
        <v>908</v>
      </c>
      <c r="I250" s="244"/>
    </row>
    <row r="251" spans="2:9" s="2" customFormat="1" x14ac:dyDescent="0.25">
      <c r="B251" s="301">
        <f>'팀-그룹 (품의서+ERP)'!B251</f>
        <v>0</v>
      </c>
      <c r="C251" s="302">
        <f>'팀-그룹 (품의서+ERP)'!C251</f>
        <v>0</v>
      </c>
      <c r="D251" s="201">
        <f>'팀-그룹 (품의서+ERP)'!D251</f>
        <v>0</v>
      </c>
      <c r="E251" s="203">
        <f>'팀-그룹 (품의서+ERP)'!E251</f>
        <v>0</v>
      </c>
      <c r="F251" s="129" t="str">
        <f>'팀-그룹 (품의서+ERP)'!F251</f>
        <v>T-06-05-01</v>
      </c>
      <c r="G251" s="130" t="str">
        <f>'팀-그룹 (품의서+ERP)'!G251</f>
        <v>MAIN BLOW</v>
      </c>
      <c r="H251" s="220"/>
      <c r="I251" s="237"/>
    </row>
    <row r="252" spans="2:9" s="2" customFormat="1" x14ac:dyDescent="0.25">
      <c r="B252" s="301">
        <f>'팀-그룹 (품의서+ERP)'!B252</f>
        <v>0</v>
      </c>
      <c r="C252" s="302">
        <f>'팀-그룹 (품의서+ERP)'!C252</f>
        <v>0</v>
      </c>
      <c r="D252" s="201">
        <f>'팀-그룹 (품의서+ERP)'!D252</f>
        <v>0</v>
      </c>
      <c r="E252" s="203">
        <f>'팀-그룹 (품의서+ERP)'!E252</f>
        <v>0</v>
      </c>
      <c r="F252" s="129" t="str">
        <f>'팀-그룹 (품의서+ERP)'!F252</f>
        <v>T-06-05-11</v>
      </c>
      <c r="G252" s="130" t="str">
        <f>'팀-그룹 (품의서+ERP)'!G252</f>
        <v>REAR BLOW</v>
      </c>
      <c r="H252" s="220"/>
      <c r="I252" s="237"/>
    </row>
    <row r="253" spans="2:9" s="2" customFormat="1" x14ac:dyDescent="0.25">
      <c r="B253" s="301">
        <f>'팀-그룹 (품의서+ERP)'!B253</f>
        <v>0</v>
      </c>
      <c r="C253" s="302">
        <f>'팀-그룹 (품의서+ERP)'!C253</f>
        <v>0</v>
      </c>
      <c r="D253" s="201">
        <f>'팀-그룹 (품의서+ERP)'!D253</f>
        <v>0</v>
      </c>
      <c r="E253" s="203">
        <f>'팀-그룹 (품의서+ERP)'!E253</f>
        <v>0</v>
      </c>
      <c r="F253" s="129" t="str">
        <f>'팀-그룹 (품의서+ERP)'!F253</f>
        <v>T-06-05-21</v>
      </c>
      <c r="G253" s="130" t="str">
        <f>'팀-그룹 (품의서+ERP)'!G253</f>
        <v>SEAT COOLING</v>
      </c>
      <c r="H253" s="220"/>
      <c r="I253" s="237"/>
    </row>
    <row r="254" spans="2:9" s="2" customFormat="1" x14ac:dyDescent="0.25">
      <c r="B254" s="301">
        <f>'팀-그룹 (품의서+ERP)'!B254</f>
        <v>0</v>
      </c>
      <c r="C254" s="302">
        <f>'팀-그룹 (품의서+ERP)'!C254</f>
        <v>0</v>
      </c>
      <c r="D254" s="204">
        <f>'팀-그룹 (품의서+ERP)'!D254</f>
        <v>0</v>
      </c>
      <c r="E254" s="205">
        <f>'팀-그룹 (품의서+ERP)'!E254</f>
        <v>0</v>
      </c>
      <c r="F254" s="132" t="str">
        <f>'팀-그룹 (품의서+ERP)'!F254</f>
        <v>T-06-05-31</v>
      </c>
      <c r="G254" s="131" t="str">
        <f>'팀-그룹 (품의서+ERP)'!G254</f>
        <v>CAPS</v>
      </c>
      <c r="H254" s="221"/>
      <c r="I254" s="242"/>
    </row>
    <row r="255" spans="2:9" s="2" customFormat="1" x14ac:dyDescent="0.25">
      <c r="B255" s="301">
        <f>'팀-그룹 (품의서+ERP)'!B255</f>
        <v>0</v>
      </c>
      <c r="C255" s="302">
        <f>'팀-그룹 (품의서+ERP)'!C255</f>
        <v>0</v>
      </c>
      <c r="D255" s="201" t="str">
        <f>'팀-그룹 (품의서+ERP)'!D255</f>
        <v>T-06-06</v>
      </c>
      <c r="E255" s="203" t="str">
        <f>'팀-그룹 (품의서+ERP)'!E255</f>
        <v>MODULE</v>
      </c>
      <c r="F255" s="129" t="str">
        <f>'팀-그룹 (품의서+ERP)'!F255</f>
        <v>T-06-06-00</v>
      </c>
      <c r="G255" s="130" t="str">
        <f>'팀-그룹 (품의서+ERP)'!G255</f>
        <v>MODULE 공통</v>
      </c>
      <c r="H255" s="216" t="s">
        <v>909</v>
      </c>
      <c r="I255" s="237"/>
    </row>
    <row r="256" spans="2:9" s="2" customFormat="1" x14ac:dyDescent="0.25">
      <c r="B256" s="301">
        <f>'팀-그룹 (품의서+ERP)'!B256</f>
        <v>0</v>
      </c>
      <c r="C256" s="302">
        <f>'팀-그룹 (품의서+ERP)'!C256</f>
        <v>0</v>
      </c>
      <c r="D256" s="201">
        <f>'팀-그룹 (품의서+ERP)'!D256</f>
        <v>0</v>
      </c>
      <c r="E256" s="203">
        <f>'팀-그룹 (품의서+ERP)'!E256</f>
        <v>0</v>
      </c>
      <c r="F256" s="129" t="str">
        <f>'팀-그룹 (품의서+ERP)'!F256</f>
        <v>T-06-06-01</v>
      </c>
      <c r="G256" s="130" t="str">
        <f>'팀-그룹 (품의서+ERP)'!G256</f>
        <v>AIR SCARF</v>
      </c>
      <c r="H256" s="220"/>
      <c r="I256" s="237"/>
    </row>
    <row r="257" spans="2:9" s="2" customFormat="1" x14ac:dyDescent="0.25">
      <c r="B257" s="301">
        <f>'팀-그룹 (품의서+ERP)'!B257</f>
        <v>0</v>
      </c>
      <c r="C257" s="302">
        <f>'팀-그룹 (품의서+ERP)'!C257</f>
        <v>0</v>
      </c>
      <c r="D257" s="204">
        <f>'팀-그룹 (품의서+ERP)'!D257</f>
        <v>0</v>
      </c>
      <c r="E257" s="205">
        <f>'팀-그룹 (품의서+ERP)'!E257</f>
        <v>0</v>
      </c>
      <c r="F257" s="132" t="str">
        <f>'팀-그룹 (품의서+ERP)'!F257</f>
        <v>T-06-06-11</v>
      </c>
      <c r="G257" s="131" t="str">
        <f>'팀-그룹 (품의서+ERP)'!G257</f>
        <v>MODULE (일반)</v>
      </c>
      <c r="H257" s="221"/>
      <c r="I257" s="242"/>
    </row>
    <row r="258" spans="2:9" s="2" customFormat="1" x14ac:dyDescent="0.25">
      <c r="B258" s="301">
        <f>'팀-그룹 (품의서+ERP)'!B258</f>
        <v>0</v>
      </c>
      <c r="C258" s="302">
        <f>'팀-그룹 (품의서+ERP)'!C258</f>
        <v>0</v>
      </c>
      <c r="D258" s="201" t="str">
        <f>'팀-그룹 (품의서+ERP)'!D258</f>
        <v>T-06-07</v>
      </c>
      <c r="E258" s="203" t="str">
        <f>'팀-그룹 (품의서+ERP)'!E258</f>
        <v>세탁기</v>
      </c>
      <c r="F258" s="129" t="str">
        <f>'팀-그룹 (품의서+ERP)'!F258</f>
        <v>T-06-07-00</v>
      </c>
      <c r="G258" s="130" t="str">
        <f>'팀-그룹 (품의서+ERP)'!G258</f>
        <v>세탁기 공통</v>
      </c>
      <c r="H258" s="216" t="s">
        <v>910</v>
      </c>
      <c r="I258" s="237"/>
    </row>
    <row r="259" spans="2:9" s="2" customFormat="1" x14ac:dyDescent="0.25">
      <c r="B259" s="301">
        <f>'팀-그룹 (품의서+ERP)'!B259</f>
        <v>0</v>
      </c>
      <c r="C259" s="302">
        <f>'팀-그룹 (품의서+ERP)'!C259</f>
        <v>0</v>
      </c>
      <c r="D259" s="201">
        <f>'팀-그룹 (품의서+ERP)'!D259</f>
        <v>0</v>
      </c>
      <c r="E259" s="203">
        <f>'팀-그룹 (품의서+ERP)'!E259</f>
        <v>0</v>
      </c>
      <c r="F259" s="129" t="str">
        <f>'팀-그룹 (품의서+ERP)'!F259</f>
        <v>T-06-07-01</v>
      </c>
      <c r="G259" s="130" t="str">
        <f>'팀-그룹 (품의서+ERP)'!G259</f>
        <v>세탁기 (Arcelik)</v>
      </c>
      <c r="H259" s="220"/>
      <c r="I259" s="237"/>
    </row>
    <row r="260" spans="2:9" s="2" customFormat="1" x14ac:dyDescent="0.25">
      <c r="B260" s="301">
        <f>'팀-그룹 (품의서+ERP)'!B260</f>
        <v>0</v>
      </c>
      <c r="C260" s="302">
        <f>'팀-그룹 (품의서+ERP)'!C260</f>
        <v>0</v>
      </c>
      <c r="D260" s="201">
        <f>'팀-그룹 (품의서+ERP)'!D260</f>
        <v>0</v>
      </c>
      <c r="E260" s="203">
        <f>'팀-그룹 (품의서+ERP)'!E260</f>
        <v>0</v>
      </c>
      <c r="F260" s="129" t="str">
        <f>'팀-그룹 (품의서+ERP)'!F260</f>
        <v>T-06-07-02</v>
      </c>
      <c r="G260" s="130" t="str">
        <f>'팀-그룹 (품의서+ERP)'!G260</f>
        <v>세탁기 (Whirlpool)</v>
      </c>
      <c r="H260" s="220"/>
      <c r="I260" s="237"/>
    </row>
    <row r="261" spans="2:9" s="2" customFormat="1" x14ac:dyDescent="0.25">
      <c r="B261" s="301">
        <f>'팀-그룹 (품의서+ERP)'!B261</f>
        <v>0</v>
      </c>
      <c r="C261" s="302">
        <f>'팀-그룹 (품의서+ERP)'!C261</f>
        <v>0</v>
      </c>
      <c r="D261" s="204">
        <f>'팀-그룹 (품의서+ERP)'!D261</f>
        <v>0</v>
      </c>
      <c r="E261" s="205">
        <f>'팀-그룹 (품의서+ERP)'!E261</f>
        <v>0</v>
      </c>
      <c r="F261" s="132" t="str">
        <f>'팀-그룹 (품의서+ERP)'!F261</f>
        <v>T-06-07-03</v>
      </c>
      <c r="G261" s="131" t="str">
        <f>'팀-그룹 (품의서+ERP)'!G261</f>
        <v>세탁기 (JIDE)</v>
      </c>
      <c r="H261" s="221"/>
      <c r="I261" s="242"/>
    </row>
    <row r="262" spans="2:9" s="2" customFormat="1" x14ac:dyDescent="0.25">
      <c r="B262" s="301">
        <f>'팀-그룹 (품의서+ERP)'!B262</f>
        <v>0</v>
      </c>
      <c r="C262" s="302">
        <f>'팀-그룹 (품의서+ERP)'!C262</f>
        <v>0</v>
      </c>
      <c r="D262" s="201" t="str">
        <f>'팀-그룹 (품의서+ERP)'!D262</f>
        <v>T-06-08</v>
      </c>
      <c r="E262" s="203" t="str">
        <f>'팀-그룹 (품의서+ERP)'!E262</f>
        <v>전기자전거 MOTOR</v>
      </c>
      <c r="F262" s="129" t="str">
        <f>'팀-그룹 (품의서+ERP)'!F262</f>
        <v>T-06-08-00</v>
      </c>
      <c r="G262" s="130" t="str">
        <f>'팀-그룹 (품의서+ERP)'!G262</f>
        <v>전기자전거 MOTOR 공통</v>
      </c>
      <c r="H262" s="216" t="s">
        <v>911</v>
      </c>
      <c r="I262" s="237"/>
    </row>
    <row r="263" spans="2:9" s="2" customFormat="1" x14ac:dyDescent="0.25">
      <c r="B263" s="301">
        <f>'팀-그룹 (품의서+ERP)'!B263</f>
        <v>0</v>
      </c>
      <c r="C263" s="302">
        <f>'팀-그룹 (품의서+ERP)'!C263</f>
        <v>0</v>
      </c>
      <c r="D263" s="201">
        <f>'팀-그룹 (품의서+ERP)'!D263</f>
        <v>0</v>
      </c>
      <c r="E263" s="203">
        <f>'팀-그룹 (품의서+ERP)'!E263</f>
        <v>0</v>
      </c>
      <c r="F263" s="129" t="str">
        <f>'팀-그룹 (품의서+ERP)'!F263</f>
        <v>T-06-08-01</v>
      </c>
      <c r="G263" s="130" t="str">
        <f>'팀-그룹 (품의서+ERP)'!G263</f>
        <v>전기자전거 모터 (알톤)</v>
      </c>
      <c r="H263" s="220"/>
      <c r="I263" s="237"/>
    </row>
    <row r="264" spans="2:9" s="2" customFormat="1" x14ac:dyDescent="0.25">
      <c r="B264" s="301">
        <f>'팀-그룹 (품의서+ERP)'!B264</f>
        <v>0</v>
      </c>
      <c r="C264" s="302">
        <f>'팀-그룹 (품의서+ERP)'!C264</f>
        <v>0</v>
      </c>
      <c r="D264" s="201">
        <f>'팀-그룹 (품의서+ERP)'!D264</f>
        <v>0</v>
      </c>
      <c r="E264" s="203">
        <f>'팀-그룹 (품의서+ERP)'!E264</f>
        <v>0</v>
      </c>
      <c r="F264" s="129" t="str">
        <f>'팀-그룹 (품의서+ERP)'!F264</f>
        <v>T-06-08-02</v>
      </c>
      <c r="G264" s="130" t="str">
        <f>'팀-그룹 (품의서+ERP)'!G264</f>
        <v>전기자전거 모터 (우버)</v>
      </c>
      <c r="H264" s="220"/>
      <c r="I264" s="237"/>
    </row>
    <row r="265" spans="2:9" s="2" customFormat="1" x14ac:dyDescent="0.25">
      <c r="B265" s="301">
        <f>'팀-그룹 (품의서+ERP)'!B265</f>
        <v>0</v>
      </c>
      <c r="C265" s="302">
        <f>'팀-그룹 (품의서+ERP)'!C265</f>
        <v>0</v>
      </c>
      <c r="D265" s="201">
        <f>'팀-그룹 (품의서+ERP)'!D265</f>
        <v>0</v>
      </c>
      <c r="E265" s="203">
        <f>'팀-그룹 (품의서+ERP)'!E265</f>
        <v>0</v>
      </c>
      <c r="F265" s="129" t="str">
        <f>'팀-그룹 (품의서+ERP)'!F265</f>
        <v>T-06-08-11</v>
      </c>
      <c r="G265" s="130" t="str">
        <f>'팀-그룹 (품의서+ERP)'!G265</f>
        <v>전기스쿠터 MOTOR</v>
      </c>
      <c r="H265" s="220"/>
      <c r="I265" s="237"/>
    </row>
    <row r="266" spans="2:9" s="2" customFormat="1" x14ac:dyDescent="0.25">
      <c r="B266" s="301">
        <f>'팀-그룹 (품의서+ERP)'!B266</f>
        <v>0</v>
      </c>
      <c r="C266" s="302">
        <f>'팀-그룹 (품의서+ERP)'!C266</f>
        <v>0</v>
      </c>
      <c r="D266" s="204">
        <f>'팀-그룹 (품의서+ERP)'!D266</f>
        <v>0</v>
      </c>
      <c r="E266" s="205">
        <f>'팀-그룹 (품의서+ERP)'!E266</f>
        <v>0</v>
      </c>
      <c r="F266" s="132" t="str">
        <f>'팀-그룹 (품의서+ERP)'!F266</f>
        <v>T-06-08-21</v>
      </c>
      <c r="G266" s="131" t="str">
        <f>'팀-그룹 (품의서+ERP)'!G266</f>
        <v>전기퀵보드 MOTOR</v>
      </c>
      <c r="H266" s="221"/>
      <c r="I266" s="242"/>
    </row>
    <row r="267" spans="2:9" s="2" customFormat="1" x14ac:dyDescent="0.25">
      <c r="B267" s="301">
        <f>'팀-그룹 (품의서+ERP)'!B267</f>
        <v>0</v>
      </c>
      <c r="C267" s="302">
        <f>'팀-그룹 (품의서+ERP)'!C267</f>
        <v>0</v>
      </c>
      <c r="D267" s="201" t="str">
        <f>'팀-그룹 (품의서+ERP)'!D267</f>
        <v>T-06-09</v>
      </c>
      <c r="E267" s="203" t="str">
        <f>'팀-그룹 (품의서+ERP)'!E267</f>
        <v>로보트 MOTOR</v>
      </c>
      <c r="F267" s="129" t="str">
        <f>'팀-그룹 (품의서+ERP)'!F267</f>
        <v>T-06-09-00</v>
      </c>
      <c r="G267" s="130" t="str">
        <f>'팀-그룹 (품의서+ERP)'!G267</f>
        <v>로보트 MOTOR 공통</v>
      </c>
      <c r="H267" s="216" t="s">
        <v>912</v>
      </c>
      <c r="I267" s="237"/>
    </row>
    <row r="268" spans="2:9" s="2" customFormat="1" x14ac:dyDescent="0.25">
      <c r="B268" s="301">
        <f>'팀-그룹 (품의서+ERP)'!B268</f>
        <v>0</v>
      </c>
      <c r="C268" s="302">
        <f>'팀-그룹 (품의서+ERP)'!C268</f>
        <v>0</v>
      </c>
      <c r="D268" s="201">
        <f>'팀-그룹 (품의서+ERP)'!D268</f>
        <v>0</v>
      </c>
      <c r="E268" s="203">
        <f>'팀-그룹 (품의서+ERP)'!E268</f>
        <v>0</v>
      </c>
      <c r="F268" s="129" t="str">
        <f>'팀-그룹 (품의서+ERP)'!F268</f>
        <v>T-06-09-01</v>
      </c>
      <c r="G268" s="130" t="str">
        <f>'팀-그룹 (품의서+ERP)'!G268</f>
        <v>AGV</v>
      </c>
      <c r="H268" s="220"/>
      <c r="I268" s="237"/>
    </row>
    <row r="269" spans="2:9" s="2" customFormat="1" x14ac:dyDescent="0.25">
      <c r="B269" s="301">
        <f>'팀-그룹 (품의서+ERP)'!B269</f>
        <v>0</v>
      </c>
      <c r="C269" s="302">
        <f>'팀-그룹 (품의서+ERP)'!C269</f>
        <v>0</v>
      </c>
      <c r="D269" s="204">
        <f>'팀-그룹 (품의서+ERP)'!D269</f>
        <v>0</v>
      </c>
      <c r="E269" s="205">
        <f>'팀-그룹 (품의서+ERP)'!E269</f>
        <v>0</v>
      </c>
      <c r="F269" s="132" t="str">
        <f>'팀-그룹 (품의서+ERP)'!F269</f>
        <v>T-06-09-11</v>
      </c>
      <c r="G269" s="131" t="str">
        <f>'팀-그룹 (품의서+ERP)'!G269</f>
        <v>로보트모터 (일반)</v>
      </c>
      <c r="H269" s="221"/>
      <c r="I269" s="242"/>
    </row>
    <row r="270" spans="2:9" s="2" customFormat="1" x14ac:dyDescent="0.25">
      <c r="B270" s="301">
        <f>'팀-그룹 (품의서+ERP)'!B270</f>
        <v>0</v>
      </c>
      <c r="C270" s="302">
        <f>'팀-그룹 (품의서+ERP)'!C270</f>
        <v>0</v>
      </c>
      <c r="D270" s="201" t="str">
        <f>'팀-그룹 (품의서+ERP)'!D270</f>
        <v>T-06-10</v>
      </c>
      <c r="E270" s="203" t="str">
        <f>'팀-그룹 (품의서+ERP)'!E270</f>
        <v>ACTUATOR</v>
      </c>
      <c r="F270" s="129" t="str">
        <f>'팀-그룹 (품의서+ERP)'!F270</f>
        <v>T-06-10-00</v>
      </c>
      <c r="G270" s="130" t="str">
        <f>'팀-그룹 (품의서+ERP)'!G270</f>
        <v>ACTUATOR 공통</v>
      </c>
      <c r="H270" s="216" t="s">
        <v>913</v>
      </c>
      <c r="I270" s="237"/>
    </row>
    <row r="271" spans="2:9" s="2" customFormat="1" x14ac:dyDescent="0.25">
      <c r="B271" s="301">
        <f>'팀-그룹 (품의서+ERP)'!B271</f>
        <v>0</v>
      </c>
      <c r="C271" s="302">
        <f>'팀-그룹 (품의서+ERP)'!C271</f>
        <v>0</v>
      </c>
      <c r="D271" s="201">
        <f>'팀-그룹 (품의서+ERP)'!D271</f>
        <v>0</v>
      </c>
      <c r="E271" s="203">
        <f>'팀-그룹 (품의서+ERP)'!E271</f>
        <v>0</v>
      </c>
      <c r="F271" s="129" t="str">
        <f>'팀-그룹 (품의서+ERP)'!F271</f>
        <v>T-06-10-01</v>
      </c>
      <c r="G271" s="130" t="str">
        <f>'팀-그룹 (품의서+ERP)'!G271</f>
        <v>EVGT (캄텍)</v>
      </c>
      <c r="H271" s="220"/>
      <c r="I271" s="237"/>
    </row>
    <row r="272" spans="2:9" s="2" customFormat="1" x14ac:dyDescent="0.25">
      <c r="B272" s="301">
        <f>'팀-그룹 (품의서+ERP)'!B272</f>
        <v>0</v>
      </c>
      <c r="C272" s="302">
        <f>'팀-그룹 (품의서+ERP)'!C272</f>
        <v>0</v>
      </c>
      <c r="D272" s="204">
        <f>'팀-그룹 (품의서+ERP)'!D272</f>
        <v>0</v>
      </c>
      <c r="E272" s="205">
        <f>'팀-그룹 (품의서+ERP)'!E272</f>
        <v>0</v>
      </c>
      <c r="F272" s="132" t="str">
        <f>'팀-그룹 (품의서+ERP)'!F272</f>
        <v>T-06-10-11</v>
      </c>
      <c r="G272" s="131" t="str">
        <f>'팀-그룹 (품의서+ERP)'!G272</f>
        <v>ACTUATOR (일반)</v>
      </c>
      <c r="H272" s="221"/>
      <c r="I272" s="242"/>
    </row>
    <row r="273" spans="1:9" s="2" customFormat="1" x14ac:dyDescent="0.25">
      <c r="B273" s="301"/>
      <c r="C273" s="302"/>
      <c r="D273" s="195" t="str">
        <f>'팀-그룹 (품의서+ERP)'!D273</f>
        <v>T-06-94</v>
      </c>
      <c r="E273" s="196" t="str">
        <f>'팀-그룹 (품의서+ERP)'!E273</f>
        <v>Motor 영업관리</v>
      </c>
      <c r="F273" s="111"/>
      <c r="G273" s="118"/>
      <c r="H273" s="214" t="s">
        <v>1133</v>
      </c>
      <c r="I273" s="235"/>
    </row>
    <row r="274" spans="1:9" s="2" customFormat="1" x14ac:dyDescent="0.25">
      <c r="B274" s="301">
        <f>'팀-그룹 (품의서+ERP)'!B274</f>
        <v>0</v>
      </c>
      <c r="C274" s="302">
        <f>'팀-그룹 (품의서+ERP)'!C274</f>
        <v>0</v>
      </c>
      <c r="D274" s="195" t="str">
        <f>'팀-그룹 (품의서+ERP)'!D274</f>
        <v>T-06-95</v>
      </c>
      <c r="E274" s="196" t="str">
        <f>'팀-그룹 (품의서+ERP)'!E274</f>
        <v>Motor 영업</v>
      </c>
      <c r="F274" s="111">
        <f>'팀-그룹 (품의서+ERP)'!F274</f>
        <v>0</v>
      </c>
      <c r="G274" s="118">
        <f>'팀-그룹 (품의서+ERP)'!G274</f>
        <v>0</v>
      </c>
      <c r="H274" s="214" t="s">
        <v>914</v>
      </c>
      <c r="I274" s="235"/>
    </row>
    <row r="275" spans="1:9" s="2" customFormat="1" x14ac:dyDescent="0.25">
      <c r="A275" s="10"/>
      <c r="B275" s="301">
        <f>'팀-그룹 (품의서+ERP)'!B275</f>
        <v>0</v>
      </c>
      <c r="C275" s="302">
        <f>'팀-그룹 (품의서+ERP)'!C275</f>
        <v>0</v>
      </c>
      <c r="D275" s="195" t="str">
        <f>'팀-그룹 (품의서+ERP)'!D275</f>
        <v>T-06-96</v>
      </c>
      <c r="E275" s="196" t="str">
        <f>'팀-그룹 (품의서+ERP)'!E275</f>
        <v>Motor 과제</v>
      </c>
      <c r="F275" s="111">
        <f>'팀-그룹 (품의서+ERP)'!F275</f>
        <v>0</v>
      </c>
      <c r="G275" s="118">
        <f>'팀-그룹 (품의서+ERP)'!G275</f>
        <v>0</v>
      </c>
      <c r="H275" s="214" t="s">
        <v>915</v>
      </c>
      <c r="I275" s="235"/>
    </row>
    <row r="276" spans="1:9" s="2" customFormat="1" x14ac:dyDescent="0.25">
      <c r="A276" s="10"/>
      <c r="B276" s="301">
        <f>'팀-그룹 (품의서+ERP)'!B276</f>
        <v>0</v>
      </c>
      <c r="C276" s="302">
        <f>'팀-그룹 (품의서+ERP)'!C276</f>
        <v>0</v>
      </c>
      <c r="D276" s="195" t="str">
        <f>'팀-그룹 (품의서+ERP)'!D276</f>
        <v>T-06-97</v>
      </c>
      <c r="E276" s="196" t="str">
        <f>'팀-그룹 (품의서+ERP)'!E276</f>
        <v>Motor 상품</v>
      </c>
      <c r="F276" s="111">
        <f>'팀-그룹 (품의서+ERP)'!F276</f>
        <v>0</v>
      </c>
      <c r="G276" s="118">
        <f>'팀-그룹 (품의서+ERP)'!G276</f>
        <v>0</v>
      </c>
      <c r="H276" s="214" t="s">
        <v>916</v>
      </c>
      <c r="I276" s="235"/>
    </row>
    <row r="277" spans="1:9" s="2" customFormat="1" x14ac:dyDescent="0.25">
      <c r="B277" s="301">
        <f>'팀-그룹 (품의서+ERP)'!B277</f>
        <v>0</v>
      </c>
      <c r="C277" s="302">
        <f>'팀-그룹 (품의서+ERP)'!C277</f>
        <v>0</v>
      </c>
      <c r="D277" s="195" t="str">
        <f>'팀-그룹 (품의서+ERP)'!D277</f>
        <v>T-06-98</v>
      </c>
      <c r="E277" s="196" t="str">
        <f>'팀-그룹 (품의서+ERP)'!E277</f>
        <v>Motor 특허</v>
      </c>
      <c r="F277" s="111">
        <f>'팀-그룹 (품의서+ERP)'!F277</f>
        <v>0</v>
      </c>
      <c r="G277" s="118">
        <f>'팀-그룹 (품의서+ERP)'!G277</f>
        <v>0</v>
      </c>
      <c r="H277" s="214" t="s">
        <v>917</v>
      </c>
      <c r="I277" s="235"/>
    </row>
    <row r="278" spans="1:9" s="10" customFormat="1" ht="17.25" thickBot="1" x14ac:dyDescent="0.3">
      <c r="A278" s="2"/>
      <c r="B278" s="303">
        <f>'팀-그룹 (품의서+ERP)'!B278</f>
        <v>0</v>
      </c>
      <c r="C278" s="304">
        <f>'팀-그룹 (품의서+ERP)'!C278</f>
        <v>0</v>
      </c>
      <c r="D278" s="197" t="str">
        <f>'팀-그룹 (품의서+ERP)'!D278</f>
        <v>T-06-99</v>
      </c>
      <c r="E278" s="198" t="str">
        <f>'팀-그룹 (품의서+ERP)'!E278</f>
        <v>Motor 기타</v>
      </c>
      <c r="F278" s="113">
        <f>'팀-그룹 (품의서+ERP)'!F278</f>
        <v>0</v>
      </c>
      <c r="G278" s="119">
        <f>'팀-그룹 (품의서+ERP)'!G278</f>
        <v>0</v>
      </c>
      <c r="H278" s="217" t="s">
        <v>918</v>
      </c>
      <c r="I278" s="239"/>
    </row>
    <row r="279" spans="1:9" s="10" customFormat="1" x14ac:dyDescent="0.25">
      <c r="A279" s="2"/>
      <c r="B279" s="284" t="str">
        <f>'팀-그룹 (품의서+ERP)'!B279</f>
        <v>T-07</v>
      </c>
      <c r="C279" s="300" t="str">
        <f>'팀-그룹 (품의서+ERP)'!C279</f>
        <v>BLE 모듈</v>
      </c>
      <c r="D279" s="473">
        <f>'팀-그룹 (품의서+ERP)'!D279</f>
        <v>0</v>
      </c>
      <c r="E279" s="474">
        <f>'팀-그룹 (품의서+ERP)'!E279</f>
        <v>0</v>
      </c>
      <c r="F279" s="110">
        <f>'팀-그룹 (품의서+ERP)'!F279</f>
        <v>0</v>
      </c>
      <c r="G279" s="117">
        <f>'팀-그룹 (품의서+ERP)'!G279</f>
        <v>0</v>
      </c>
      <c r="H279" s="259"/>
      <c r="I279" s="271"/>
    </row>
    <row r="280" spans="1:9" s="10" customFormat="1" ht="17.25" thickBot="1" x14ac:dyDescent="0.3">
      <c r="A280" s="2"/>
      <c r="B280" s="454">
        <f>'팀-그룹 (품의서+ERP)'!B280</f>
        <v>0</v>
      </c>
      <c r="C280" s="455">
        <f>'팀-그룹 (품의서+ERP)'!C280</f>
        <v>1</v>
      </c>
      <c r="D280" s="197" t="str">
        <f>'팀-그룹 (품의서+ERP)'!D280</f>
        <v>T-07-00</v>
      </c>
      <c r="E280" s="198" t="str">
        <f>'팀-그룹 (품의서+ERP)'!E280</f>
        <v>BLE 모듈 공통</v>
      </c>
      <c r="F280" s="113">
        <f>'팀-그룹 (품의서+ERP)'!F280</f>
        <v>0</v>
      </c>
      <c r="G280" s="119">
        <f>'팀-그룹 (품의서+ERP)'!G280</f>
        <v>0</v>
      </c>
      <c r="H280" s="214"/>
      <c r="I280" s="235"/>
    </row>
    <row r="281" spans="1:9" s="10" customFormat="1" x14ac:dyDescent="0.25">
      <c r="A281" s="2"/>
      <c r="B281" s="284" t="str">
        <f>'팀-그룹 (품의서+ERP)'!B281</f>
        <v>T-99</v>
      </c>
      <c r="C281" s="300" t="str">
        <f>'팀-그룹 (품의서+ERP)'!C281</f>
        <v>기타</v>
      </c>
      <c r="D281" s="207">
        <f>'팀-그룹 (품의서+ERP)'!D281</f>
        <v>0</v>
      </c>
      <c r="E281" s="208">
        <f>'팀-그룹 (품의서+ERP)'!E281</f>
        <v>0</v>
      </c>
      <c r="F281" s="167">
        <f>'팀-그룹 (품의서+ERP)'!F281</f>
        <v>0</v>
      </c>
      <c r="G281" s="168">
        <f>'팀-그룹 (품의서+ERP)'!G281</f>
        <v>0</v>
      </c>
      <c r="H281" s="218">
        <v>0</v>
      </c>
      <c r="I281" s="241"/>
    </row>
    <row r="282" spans="1:9" s="10" customFormat="1" x14ac:dyDescent="0.25">
      <c r="A282" s="2"/>
      <c r="B282" s="298">
        <f>'팀-그룹 (품의서+ERP)'!B282</f>
        <v>0</v>
      </c>
      <c r="C282" s="287">
        <f>'팀-그룹 (품의서+ERP)'!C282</f>
        <v>7</v>
      </c>
      <c r="D282" s="201" t="str">
        <f>'팀-그룹 (품의서+ERP)'!D282</f>
        <v>T-99-00</v>
      </c>
      <c r="E282" s="203" t="str">
        <f>'팀-그룹 (품의서+ERP)'!E282</f>
        <v>기타 그룹</v>
      </c>
      <c r="F282" s="129" t="str">
        <f>'팀-그룹 (품의서+ERP)'!F282</f>
        <v>T-99-00-00</v>
      </c>
      <c r="G282" s="130" t="str">
        <f>'팀-그룹 (품의서+ERP)'!G282</f>
        <v>기타 : 공통</v>
      </c>
      <c r="H282" s="216" t="s">
        <v>919</v>
      </c>
      <c r="I282" s="237"/>
    </row>
    <row r="283" spans="1:9" s="2" customFormat="1" x14ac:dyDescent="0.25">
      <c r="B283" s="286">
        <f>'팀-그룹 (품의서+ERP)'!B283</f>
        <v>0</v>
      </c>
      <c r="C283" s="99">
        <f>'팀-그룹 (품의서+ERP)'!C283</f>
        <v>0</v>
      </c>
      <c r="D283" s="201">
        <f>'팀-그룹 (품의서+ERP)'!D283</f>
        <v>0</v>
      </c>
      <c r="E283" s="203">
        <f>'팀-그룹 (품의서+ERP)'!E283</f>
        <v>0</v>
      </c>
      <c r="F283" s="133" t="str">
        <f>'팀-그룹 (품의서+ERP)'!F283</f>
        <v>T-99-00-01</v>
      </c>
      <c r="G283" s="134" t="str">
        <f>'팀-그룹 (품의서+ERP)'!G283</f>
        <v>기타 : SNT</v>
      </c>
      <c r="H283" s="225" t="s">
        <v>920</v>
      </c>
      <c r="I283" s="245"/>
    </row>
    <row r="284" spans="1:9" s="2" customFormat="1" x14ac:dyDescent="0.25">
      <c r="B284" s="286">
        <f>'팀-그룹 (품의서+ERP)'!B284</f>
        <v>0</v>
      </c>
      <c r="C284" s="99">
        <f>'팀-그룹 (품의서+ERP)'!C284</f>
        <v>0</v>
      </c>
      <c r="D284" s="201">
        <f>'팀-그룹 (품의서+ERP)'!D284</f>
        <v>0</v>
      </c>
      <c r="E284" s="203">
        <f>'팀-그룹 (품의서+ERP)'!E284</f>
        <v>0</v>
      </c>
      <c r="F284" s="133" t="str">
        <f>'팀-그룹 (품의서+ERP)'!F284</f>
        <v>T-99-00-02</v>
      </c>
      <c r="G284" s="134" t="str">
        <f>'팀-그룹 (품의서+ERP)'!G284</f>
        <v>기타 : CEL</v>
      </c>
      <c r="H284" s="225" t="s">
        <v>921</v>
      </c>
      <c r="I284" s="245"/>
    </row>
    <row r="285" spans="1:9" s="2" customFormat="1" x14ac:dyDescent="0.25">
      <c r="B285" s="286">
        <f>'팀-그룹 (품의서+ERP)'!B285</f>
        <v>0</v>
      </c>
      <c r="C285" s="99">
        <f>'팀-그룹 (품의서+ERP)'!C285</f>
        <v>0</v>
      </c>
      <c r="D285" s="201">
        <f>'팀-그룹 (품의서+ERP)'!D285</f>
        <v>0</v>
      </c>
      <c r="E285" s="203">
        <f>'팀-그룹 (품의서+ERP)'!E285</f>
        <v>0</v>
      </c>
      <c r="F285" s="133" t="str">
        <f>'팀-그룹 (품의서+ERP)'!F285</f>
        <v>T-99-00-03</v>
      </c>
      <c r="G285" s="134" t="str">
        <f>'팀-그룹 (품의서+ERP)'!G285</f>
        <v>기타 : URC</v>
      </c>
      <c r="H285" s="225" t="s">
        <v>922</v>
      </c>
      <c r="I285" s="245"/>
    </row>
    <row r="286" spans="1:9" s="2" customFormat="1" x14ac:dyDescent="0.25">
      <c r="B286" s="286">
        <f>'팀-그룹 (품의서+ERP)'!B286</f>
        <v>0</v>
      </c>
      <c r="C286" s="99">
        <f>'팀-그룹 (품의서+ERP)'!C286</f>
        <v>0</v>
      </c>
      <c r="D286" s="201">
        <f>'팀-그룹 (품의서+ERP)'!D286</f>
        <v>0</v>
      </c>
      <c r="E286" s="203">
        <f>'팀-그룹 (품의서+ERP)'!E286</f>
        <v>0</v>
      </c>
      <c r="F286" s="133" t="str">
        <f>'팀-그룹 (품의서+ERP)'!F286</f>
        <v>T-99-00-04</v>
      </c>
      <c r="G286" s="134" t="str">
        <f>'팀-그룹 (품의서+ERP)'!G286</f>
        <v>기타 : GRN</v>
      </c>
      <c r="H286" s="225" t="s">
        <v>923</v>
      </c>
      <c r="I286" s="245"/>
    </row>
    <row r="287" spans="1:9" s="2" customFormat="1" x14ac:dyDescent="0.25">
      <c r="B287" s="286">
        <f>'팀-그룹 (품의서+ERP)'!B287</f>
        <v>0</v>
      </c>
      <c r="C287" s="99">
        <f>'팀-그룹 (품의서+ERP)'!C287</f>
        <v>0</v>
      </c>
      <c r="D287" s="201">
        <f>'팀-그룹 (품의서+ERP)'!D287</f>
        <v>0</v>
      </c>
      <c r="E287" s="203">
        <f>'팀-그룹 (품의서+ERP)'!E287</f>
        <v>0</v>
      </c>
      <c r="F287" s="133" t="str">
        <f>'팀-그룹 (품의서+ERP)'!F287</f>
        <v>T-99-00-05</v>
      </c>
      <c r="G287" s="134" t="str">
        <f>'팀-그룹 (품의서+ERP)'!G287</f>
        <v>기타 : ALS</v>
      </c>
      <c r="H287" s="225" t="s">
        <v>924</v>
      </c>
      <c r="I287" s="245"/>
    </row>
    <row r="288" spans="1:9" s="2" customFormat="1" x14ac:dyDescent="0.25">
      <c r="B288" s="305">
        <f>'팀-그룹 (품의서+ERP)'!B288</f>
        <v>0</v>
      </c>
      <c r="C288" s="306">
        <f>'팀-그룹 (품의서+ERP)'!C288</f>
        <v>0</v>
      </c>
      <c r="D288" s="204">
        <f>'팀-그룹 (품의서+ERP)'!D288</f>
        <v>0</v>
      </c>
      <c r="E288" s="205">
        <f>'팀-그룹 (품의서+ERP)'!E288</f>
        <v>0</v>
      </c>
      <c r="F288" s="135" t="str">
        <f>'팀-그룹 (품의서+ERP)'!F288</f>
        <v>T-99-00-06</v>
      </c>
      <c r="G288" s="136" t="str">
        <f>'팀-그룹 (품의서+ERP)'!G288</f>
        <v>기타 : AMO</v>
      </c>
      <c r="H288" s="226" t="s">
        <v>925</v>
      </c>
      <c r="I288" s="246"/>
    </row>
    <row r="289" spans="1:9" s="2" customFormat="1" x14ac:dyDescent="0.25">
      <c r="B289" s="286"/>
      <c r="C289" s="99"/>
      <c r="D289" s="195" t="str">
        <f>'팀-그룹 (품의서+ERP)'!D289</f>
        <v>T-99-94</v>
      </c>
      <c r="E289" s="196" t="str">
        <f>'팀-그룹 (품의서+ERP)'!E289</f>
        <v>기타 영업관리</v>
      </c>
      <c r="F289" s="111"/>
      <c r="G289" s="118"/>
      <c r="H289" s="214" t="s">
        <v>1189</v>
      </c>
      <c r="I289" s="235"/>
    </row>
    <row r="290" spans="1:9" s="2" customFormat="1" x14ac:dyDescent="0.25">
      <c r="B290" s="286">
        <f>'팀-그룹 (품의서+ERP)'!B290</f>
        <v>0</v>
      </c>
      <c r="C290" s="99">
        <f>'팀-그룹 (품의서+ERP)'!C290</f>
        <v>0</v>
      </c>
      <c r="D290" s="195" t="str">
        <f>'팀-그룹 (품의서+ERP)'!D290</f>
        <v>T-99-95</v>
      </c>
      <c r="E290" s="196" t="str">
        <f>'팀-그룹 (품의서+ERP)'!E290</f>
        <v>기타 영업</v>
      </c>
      <c r="F290" s="115">
        <f>'팀-그룹 (품의서+ERP)'!F290</f>
        <v>0</v>
      </c>
      <c r="G290" s="120">
        <f>'팀-그룹 (품의서+ERP)'!G290</f>
        <v>0</v>
      </c>
      <c r="H290" s="227" t="s">
        <v>926</v>
      </c>
      <c r="I290" s="247"/>
    </row>
    <row r="291" spans="1:9" x14ac:dyDescent="0.25">
      <c r="A291" s="10"/>
      <c r="B291" s="286">
        <f>'팀-그룹 (품의서+ERP)'!B291</f>
        <v>0</v>
      </c>
      <c r="C291" s="99">
        <f>'팀-그룹 (품의서+ERP)'!C291</f>
        <v>0</v>
      </c>
      <c r="D291" s="195" t="str">
        <f>'팀-그룹 (품의서+ERP)'!D291</f>
        <v>T-99-96</v>
      </c>
      <c r="E291" s="196" t="str">
        <f>'팀-그룹 (품의서+ERP)'!E291</f>
        <v>기타 과제</v>
      </c>
      <c r="F291" s="115">
        <f>'팀-그룹 (품의서+ERP)'!F291</f>
        <v>0</v>
      </c>
      <c r="G291" s="120">
        <f>'팀-그룹 (품의서+ERP)'!G291</f>
        <v>0</v>
      </c>
      <c r="H291" s="227" t="s">
        <v>927</v>
      </c>
      <c r="I291" s="247"/>
    </row>
    <row r="292" spans="1:9" x14ac:dyDescent="0.25">
      <c r="A292" s="10"/>
      <c r="B292" s="286">
        <f>'팀-그룹 (품의서+ERP)'!B292</f>
        <v>0</v>
      </c>
      <c r="C292" s="99">
        <f>'팀-그룹 (품의서+ERP)'!C292</f>
        <v>0</v>
      </c>
      <c r="D292" s="195" t="str">
        <f>'팀-그룹 (품의서+ERP)'!D292</f>
        <v>T-99-97</v>
      </c>
      <c r="E292" s="196" t="str">
        <f>'팀-그룹 (품의서+ERP)'!E292</f>
        <v>기타 상품</v>
      </c>
      <c r="F292" s="115">
        <f>'팀-그룹 (품의서+ERP)'!F292</f>
        <v>0</v>
      </c>
      <c r="G292" s="120">
        <f>'팀-그룹 (품의서+ERP)'!G292</f>
        <v>0</v>
      </c>
      <c r="H292" s="227" t="s">
        <v>928</v>
      </c>
      <c r="I292" s="247"/>
    </row>
    <row r="293" spans="1:9" x14ac:dyDescent="0.25">
      <c r="A293" s="10"/>
      <c r="B293" s="286">
        <f>'팀-그룹 (품의서+ERP)'!B293</f>
        <v>0</v>
      </c>
      <c r="C293" s="99">
        <f>'팀-그룹 (품의서+ERP)'!C293</f>
        <v>0</v>
      </c>
      <c r="D293" s="195" t="str">
        <f>'팀-그룹 (품의서+ERP)'!D293</f>
        <v>T-99-98</v>
      </c>
      <c r="E293" s="196" t="str">
        <f>'팀-그룹 (품의서+ERP)'!E293</f>
        <v>기타 특허</v>
      </c>
      <c r="F293" s="115">
        <f>'팀-그룹 (품의서+ERP)'!F293</f>
        <v>0</v>
      </c>
      <c r="G293" s="120">
        <f>'팀-그룹 (품의서+ERP)'!G293</f>
        <v>0</v>
      </c>
      <c r="H293" s="227" t="s">
        <v>929</v>
      </c>
      <c r="I293" s="247"/>
    </row>
    <row r="294" spans="1:9" ht="17.25" thickBot="1" x14ac:dyDescent="0.3">
      <c r="A294" s="2"/>
      <c r="B294" s="288">
        <f>'팀-그룹 (품의서+ERP)'!B294</f>
        <v>0</v>
      </c>
      <c r="C294" s="289">
        <f>'팀-그룹 (품의서+ERP)'!C294</f>
        <v>0</v>
      </c>
      <c r="D294" s="197" t="str">
        <f>'팀-그룹 (품의서+ERP)'!D294</f>
        <v>T-99-99</v>
      </c>
      <c r="E294" s="198" t="str">
        <f>'팀-그룹 (품의서+ERP)'!E294</f>
        <v>기타</v>
      </c>
      <c r="F294" s="116">
        <f>'팀-그룹 (품의서+ERP)'!F294</f>
        <v>0</v>
      </c>
      <c r="G294" s="121">
        <f>'팀-그룹 (품의서+ERP)'!G294</f>
        <v>0</v>
      </c>
      <c r="H294" s="228" t="s">
        <v>930</v>
      </c>
      <c r="I294" s="248"/>
    </row>
    <row r="295" spans="1:9" s="24" customFormat="1" ht="17.25" thickBot="1" x14ac:dyDescent="0.3">
      <c r="A295" s="2"/>
      <c r="B295" s="307">
        <f>'팀-그룹 (품의서+ERP)'!B295</f>
        <v>0</v>
      </c>
      <c r="C295" s="307">
        <f>'팀-그룹 (품의서+ERP)'!C295</f>
        <v>0</v>
      </c>
      <c r="D295" s="15">
        <f>'팀-그룹 (품의서+ERP)'!D295</f>
        <v>0</v>
      </c>
      <c r="E295" s="2">
        <f>'팀-그룹 (품의서+ERP)'!E295</f>
        <v>0</v>
      </c>
      <c r="F295" s="9">
        <f>'팀-그룹 (품의서+ERP)'!F295</f>
        <v>0</v>
      </c>
      <c r="G295" s="9">
        <f>'팀-그룹 (품의서+ERP)'!G295</f>
        <v>0</v>
      </c>
      <c r="H295" s="229">
        <v>0</v>
      </c>
      <c r="I295" s="230"/>
    </row>
    <row r="296" spans="1:9" s="24" customFormat="1" ht="17.25" thickBot="1" x14ac:dyDescent="0.3">
      <c r="A296" s="5"/>
      <c r="B296" s="308">
        <f>'팀-그룹 (품의서+ERP)'!B296</f>
        <v>0</v>
      </c>
      <c r="C296" s="309">
        <f>'팀-그룹 (품의서+ERP)'!C296</f>
        <v>0</v>
      </c>
      <c r="D296" s="105">
        <f>'팀-그룹 (품의서+ERP)'!D296</f>
        <v>0</v>
      </c>
      <c r="E296" s="106" t="str">
        <f>'팀-그룹 (품의서+ERP)'!E296</f>
        <v>자금용</v>
      </c>
      <c r="F296" s="212">
        <f>'팀-그룹 (품의서+ERP)'!F296</f>
        <v>0</v>
      </c>
      <c r="G296" s="213">
        <f>'팀-그룹 (품의서+ERP)'!G296</f>
        <v>0</v>
      </c>
      <c r="H296" s="231" t="s">
        <v>931</v>
      </c>
      <c r="I296" s="232"/>
    </row>
    <row r="297" spans="1:9" x14ac:dyDescent="0.25">
      <c r="D297" s="15"/>
      <c r="E297" s="2"/>
      <c r="H297" s="4"/>
      <c r="I297" s="3"/>
    </row>
    <row r="299" spans="1:9" s="5" customFormat="1" x14ac:dyDescent="0.25">
      <c r="A299" s="9"/>
      <c r="B299" s="14"/>
      <c r="C299" s="14"/>
      <c r="D299" s="16"/>
      <c r="E299" s="9"/>
      <c r="F299" s="16"/>
      <c r="G299" s="9"/>
      <c r="H299" s="11"/>
      <c r="I299" s="17"/>
    </row>
    <row r="300" spans="1:9" s="2" customFormat="1" x14ac:dyDescent="0.25">
      <c r="A300" s="9"/>
      <c r="B300" s="14"/>
      <c r="C300" s="14"/>
      <c r="D300" s="16"/>
      <c r="E300" s="9"/>
      <c r="F300" s="16"/>
      <c r="G300" s="9"/>
      <c r="H300" s="11"/>
      <c r="I300" s="17"/>
    </row>
  </sheetData>
  <mergeCells count="10">
    <mergeCell ref="I4:I5"/>
    <mergeCell ref="B1:I1"/>
    <mergeCell ref="B2:I2"/>
    <mergeCell ref="B4:C4"/>
    <mergeCell ref="D4:E4"/>
    <mergeCell ref="F4:G4"/>
    <mergeCell ref="H4:H5"/>
    <mergeCell ref="B5:C5"/>
    <mergeCell ref="D5:E5"/>
    <mergeCell ref="F5:G5"/>
  </mergeCells>
  <phoneticPr fontId="3" type="noConversion"/>
  <conditionalFormatting sqref="B67 C66:G67 B290:I296 B289:C289 B6:G65 H16:I288 B68:G288">
    <cfRule type="cellIs" dxfId="10" priority="8" operator="equal">
      <formula>0</formula>
    </cfRule>
  </conditionalFormatting>
  <conditionalFormatting sqref="H6:I13">
    <cfRule type="cellIs" dxfId="9" priority="7" operator="equal">
      <formula>0</formula>
    </cfRule>
  </conditionalFormatting>
  <conditionalFormatting sqref="H14">
    <cfRule type="cellIs" dxfId="8" priority="5" operator="equal">
      <formula>0</formula>
    </cfRule>
  </conditionalFormatting>
  <conditionalFormatting sqref="H15">
    <cfRule type="cellIs" dxfId="7" priority="4" operator="equal">
      <formula>0</formula>
    </cfRule>
  </conditionalFormatting>
  <conditionalFormatting sqref="I14">
    <cfRule type="cellIs" dxfId="6" priority="3" operator="equal">
      <formula>0</formula>
    </cfRule>
  </conditionalFormatting>
  <conditionalFormatting sqref="I15">
    <cfRule type="cellIs" dxfId="5" priority="2" operator="equal">
      <formula>0</formula>
    </cfRule>
  </conditionalFormatting>
  <conditionalFormatting sqref="D289:I289">
    <cfRule type="cellIs" dxfId="4" priority="1" operator="equal">
      <formula>0</formula>
    </cfRule>
  </conditionalFormatting>
  <printOptions horizontalCentered="1"/>
  <pageMargins left="0" right="0" top="0.19685039370078741" bottom="0" header="0.31496062992125984" footer="0.31496062992125984"/>
  <pageSetup paperSize="9" scale="66" orientation="portrait" r:id="rId1"/>
  <rowBreaks count="4" manualBreakCount="4">
    <brk id="62" min="1" max="7" man="1"/>
    <brk id="126" min="1" max="7" man="1"/>
    <brk id="183" min="1" max="7" man="1"/>
    <brk id="234" min="1" max="7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B2:K80"/>
  <sheetViews>
    <sheetView showGridLines="0" tabSelected="1" zoomScale="93" zoomScaleNormal="93" workbookViewId="0">
      <selection activeCell="H5" sqref="H5:I5"/>
    </sheetView>
  </sheetViews>
  <sheetFormatPr defaultRowHeight="16.5" x14ac:dyDescent="0.25"/>
  <cols>
    <col min="1" max="1" width="3.28515625" style="401" customWidth="1"/>
    <col min="2" max="2" width="5.140625" style="400" customWidth="1"/>
    <col min="3" max="3" width="20.7109375" style="401" customWidth="1"/>
    <col min="4" max="4" width="5.28515625" style="400" bestFit="1" customWidth="1"/>
    <col min="5" max="5" width="20.7109375" style="401" customWidth="1"/>
    <col min="6" max="6" width="4.42578125" style="400" bestFit="1" customWidth="1"/>
    <col min="7" max="7" width="20.7109375" style="401" customWidth="1"/>
    <col min="8" max="8" width="6.5703125" style="400" customWidth="1"/>
    <col min="9" max="9" width="20.7109375" style="401" customWidth="1"/>
    <col min="10" max="11" width="1.7109375" style="401" customWidth="1"/>
    <col min="12" max="16384" width="9.140625" style="401"/>
  </cols>
  <sheetData>
    <row r="2" spans="2:10" ht="31.5" x14ac:dyDescent="0.25">
      <c r="B2" s="547" t="s">
        <v>1366</v>
      </c>
      <c r="C2" s="547"/>
      <c r="D2" s="547"/>
      <c r="E2" s="547"/>
      <c r="F2" s="547"/>
      <c r="G2" s="547"/>
      <c r="H2" s="547"/>
      <c r="I2" s="547"/>
    </row>
    <row r="3" spans="2:10" ht="21" thickBot="1" x14ac:dyDescent="0.3">
      <c r="B3" s="548">
        <v>43586</v>
      </c>
      <c r="C3" s="549"/>
      <c r="D3" s="549"/>
      <c r="E3" s="549"/>
      <c r="F3" s="549"/>
      <c r="G3" s="549"/>
      <c r="H3" s="549"/>
      <c r="I3" s="549"/>
    </row>
    <row r="4" spans="2:10" ht="18" thickBot="1" x14ac:dyDescent="0.3">
      <c r="B4" s="550" t="s">
        <v>1087</v>
      </c>
      <c r="C4" s="569"/>
      <c r="D4" s="551" t="s">
        <v>1194</v>
      </c>
      <c r="E4" s="551"/>
      <c r="F4" s="551" t="s">
        <v>1088</v>
      </c>
      <c r="G4" s="551"/>
      <c r="H4" s="551" t="s">
        <v>1089</v>
      </c>
      <c r="I4" s="552"/>
    </row>
    <row r="5" spans="2:10" x14ac:dyDescent="0.25">
      <c r="B5" s="423" t="s">
        <v>1081</v>
      </c>
      <c r="C5" s="570" t="s">
        <v>1090</v>
      </c>
      <c r="D5" s="575">
        <v>82</v>
      </c>
      <c r="E5" s="407" t="s">
        <v>1054</v>
      </c>
      <c r="F5" s="425" t="s">
        <v>1334</v>
      </c>
      <c r="G5" s="426" t="s">
        <v>1215</v>
      </c>
      <c r="H5" s="582" t="s">
        <v>1440</v>
      </c>
      <c r="I5" s="583" t="s">
        <v>1439</v>
      </c>
    </row>
    <row r="6" spans="2:10" x14ac:dyDescent="0.25">
      <c r="B6" s="424" t="s">
        <v>1082</v>
      </c>
      <c r="C6" s="571" t="s">
        <v>1091</v>
      </c>
      <c r="D6" s="576">
        <v>83</v>
      </c>
      <c r="E6" s="408" t="s">
        <v>946</v>
      </c>
      <c r="F6" s="460" t="s">
        <v>1335</v>
      </c>
      <c r="G6" s="461" t="s">
        <v>1216</v>
      </c>
      <c r="H6" s="462" t="s">
        <v>1343</v>
      </c>
      <c r="I6" s="463" t="s">
        <v>1342</v>
      </c>
    </row>
    <row r="7" spans="2:10" x14ac:dyDescent="0.25">
      <c r="B7" s="424" t="s">
        <v>1083</v>
      </c>
      <c r="C7" s="571" t="s">
        <v>1092</v>
      </c>
      <c r="D7" s="576">
        <v>84</v>
      </c>
      <c r="E7" s="408" t="s">
        <v>963</v>
      </c>
      <c r="F7" s="460" t="s">
        <v>1336</v>
      </c>
      <c r="G7" s="461" t="s">
        <v>1217</v>
      </c>
      <c r="H7" s="462" t="s">
        <v>1341</v>
      </c>
      <c r="I7" s="463" t="s">
        <v>1325</v>
      </c>
    </row>
    <row r="8" spans="2:10" x14ac:dyDescent="0.25">
      <c r="B8" s="424" t="s">
        <v>1084</v>
      </c>
      <c r="C8" s="571" t="s">
        <v>1093</v>
      </c>
      <c r="D8" s="576">
        <v>85</v>
      </c>
      <c r="E8" s="408" t="s">
        <v>1056</v>
      </c>
      <c r="F8" s="460" t="s">
        <v>1337</v>
      </c>
      <c r="G8" s="461" t="s">
        <v>1218</v>
      </c>
      <c r="H8" s="464" t="s">
        <v>1324</v>
      </c>
      <c r="I8" s="465" t="s">
        <v>1326</v>
      </c>
    </row>
    <row r="9" spans="2:10" x14ac:dyDescent="0.25">
      <c r="B9" s="424" t="s">
        <v>1085</v>
      </c>
      <c r="C9" s="571" t="s">
        <v>1094</v>
      </c>
      <c r="D9" s="576">
        <v>86</v>
      </c>
      <c r="E9" s="408" t="s">
        <v>964</v>
      </c>
      <c r="F9" s="466" t="s">
        <v>1338</v>
      </c>
      <c r="G9" s="467" t="s">
        <v>1219</v>
      </c>
      <c r="H9" s="464" t="s">
        <v>1327</v>
      </c>
      <c r="I9" s="465" t="s">
        <v>1328</v>
      </c>
    </row>
    <row r="10" spans="2:10" x14ac:dyDescent="0.25">
      <c r="B10" s="472" t="s">
        <v>1412</v>
      </c>
      <c r="C10" s="572" t="s">
        <v>1411</v>
      </c>
      <c r="D10" s="576">
        <v>87</v>
      </c>
      <c r="E10" s="408" t="s">
        <v>965</v>
      </c>
      <c r="F10" s="514" t="s">
        <v>1419</v>
      </c>
      <c r="G10" s="515" t="s">
        <v>1413</v>
      </c>
      <c r="H10" s="464" t="s">
        <v>1414</v>
      </c>
      <c r="I10" s="465" t="s">
        <v>1329</v>
      </c>
    </row>
    <row r="11" spans="2:10" x14ac:dyDescent="0.25">
      <c r="B11" s="122"/>
      <c r="C11" s="573"/>
      <c r="D11" s="577">
        <v>88</v>
      </c>
      <c r="E11" s="409" t="s">
        <v>1058</v>
      </c>
      <c r="F11" s="468" t="s">
        <v>1315</v>
      </c>
      <c r="G11" s="469" t="s">
        <v>1220</v>
      </c>
      <c r="H11" s="464" t="s">
        <v>1415</v>
      </c>
      <c r="I11" s="465" t="s">
        <v>1417</v>
      </c>
    </row>
    <row r="12" spans="2:10" x14ac:dyDescent="0.25">
      <c r="B12" s="122"/>
      <c r="C12" s="573"/>
      <c r="D12" s="578">
        <v>89</v>
      </c>
      <c r="E12" s="410" t="s">
        <v>1030</v>
      </c>
      <c r="F12" s="460" t="s">
        <v>1316</v>
      </c>
      <c r="G12" s="461" t="s">
        <v>1221</v>
      </c>
      <c r="H12" s="464" t="s">
        <v>1330</v>
      </c>
      <c r="I12" s="465" t="s">
        <v>1331</v>
      </c>
    </row>
    <row r="13" spans="2:10" x14ac:dyDescent="0.25">
      <c r="B13" s="412"/>
      <c r="C13" s="574"/>
      <c r="D13" s="576">
        <v>90</v>
      </c>
      <c r="E13" s="408" t="s">
        <v>1032</v>
      </c>
      <c r="F13" s="460" t="s">
        <v>1317</v>
      </c>
      <c r="G13" s="461" t="s">
        <v>1222</v>
      </c>
      <c r="H13" s="464" t="s">
        <v>1416</v>
      </c>
      <c r="I13" s="465" t="s">
        <v>1418</v>
      </c>
      <c r="J13" s="402"/>
    </row>
    <row r="14" spans="2:10" x14ac:dyDescent="0.25">
      <c r="B14" s="412"/>
      <c r="C14" s="574"/>
      <c r="D14" s="576">
        <v>91</v>
      </c>
      <c r="E14" s="408" t="s">
        <v>1035</v>
      </c>
      <c r="F14" s="460" t="s">
        <v>1318</v>
      </c>
      <c r="G14" s="461" t="s">
        <v>1223</v>
      </c>
      <c r="H14" s="470" t="s">
        <v>1332</v>
      </c>
      <c r="I14" s="471" t="s">
        <v>1333</v>
      </c>
      <c r="J14" s="402"/>
    </row>
    <row r="15" spans="2:10" x14ac:dyDescent="0.25">
      <c r="B15" s="412"/>
      <c r="C15" s="574"/>
      <c r="D15" s="576">
        <v>92</v>
      </c>
      <c r="E15" s="408" t="s">
        <v>966</v>
      </c>
      <c r="F15" s="427" t="s">
        <v>1319</v>
      </c>
      <c r="G15" s="428" t="s">
        <v>1224</v>
      </c>
      <c r="H15" s="402"/>
      <c r="I15" s="403"/>
      <c r="J15" s="402"/>
    </row>
    <row r="16" spans="2:10" x14ac:dyDescent="0.25">
      <c r="B16" s="412"/>
      <c r="C16" s="574"/>
      <c r="D16" s="577">
        <v>93</v>
      </c>
      <c r="E16" s="409" t="s">
        <v>967</v>
      </c>
      <c r="F16" s="427" t="s">
        <v>1320</v>
      </c>
      <c r="G16" s="428" t="s">
        <v>1225</v>
      </c>
      <c r="H16" s="402"/>
      <c r="I16" s="403"/>
      <c r="J16" s="402"/>
    </row>
    <row r="17" spans="2:11" x14ac:dyDescent="0.25">
      <c r="B17" s="412"/>
      <c r="C17" s="574"/>
      <c r="D17" s="575">
        <v>94</v>
      </c>
      <c r="E17" s="407" t="s">
        <v>968</v>
      </c>
      <c r="F17" s="427" t="s">
        <v>1321</v>
      </c>
      <c r="G17" s="428" t="s">
        <v>1226</v>
      </c>
      <c r="H17" s="402"/>
      <c r="I17" s="403"/>
      <c r="J17" s="402"/>
    </row>
    <row r="18" spans="2:11" x14ac:dyDescent="0.25">
      <c r="B18" s="412"/>
      <c r="C18" s="574"/>
      <c r="D18" s="577">
        <v>95</v>
      </c>
      <c r="E18" s="409" t="s">
        <v>969</v>
      </c>
      <c r="F18" s="427" t="s">
        <v>1322</v>
      </c>
      <c r="G18" s="428" t="s">
        <v>1227</v>
      </c>
      <c r="H18" s="402"/>
      <c r="I18" s="403"/>
      <c r="J18" s="402"/>
    </row>
    <row r="19" spans="2:11" x14ac:dyDescent="0.25">
      <c r="B19" s="412"/>
      <c r="C19" s="574"/>
      <c r="D19" s="578">
        <v>96</v>
      </c>
      <c r="E19" s="410" t="s">
        <v>1086</v>
      </c>
      <c r="F19" s="429" t="s">
        <v>1323</v>
      </c>
      <c r="G19" s="430" t="s">
        <v>1228</v>
      </c>
      <c r="H19" s="402"/>
      <c r="I19" s="403"/>
      <c r="J19" s="402"/>
    </row>
    <row r="20" spans="2:11" x14ac:dyDescent="0.25">
      <c r="B20" s="412"/>
      <c r="C20" s="574"/>
      <c r="D20" s="576">
        <v>97</v>
      </c>
      <c r="E20" s="408" t="s">
        <v>971</v>
      </c>
      <c r="F20" s="431" t="s">
        <v>1339</v>
      </c>
      <c r="G20" s="432" t="s">
        <v>1340</v>
      </c>
      <c r="H20" s="402"/>
      <c r="I20" s="403"/>
      <c r="J20" s="402"/>
    </row>
    <row r="21" spans="2:11" x14ac:dyDescent="0.25">
      <c r="B21" s="412"/>
      <c r="C21" s="574"/>
      <c r="D21" s="576">
        <v>98</v>
      </c>
      <c r="E21" s="408" t="s">
        <v>972</v>
      </c>
      <c r="F21" s="514" t="s">
        <v>1435</v>
      </c>
      <c r="G21" s="515" t="s">
        <v>1436</v>
      </c>
      <c r="H21" s="402"/>
      <c r="I21" s="403"/>
      <c r="J21" s="402"/>
    </row>
    <row r="22" spans="2:11" ht="17.25" thickBot="1" x14ac:dyDescent="0.3">
      <c r="B22" s="413"/>
      <c r="C22" s="568"/>
      <c r="D22" s="579">
        <v>99</v>
      </c>
      <c r="E22" s="411" t="s">
        <v>1039</v>
      </c>
      <c r="F22" s="580" t="s">
        <v>1437</v>
      </c>
      <c r="G22" s="581" t="s">
        <v>1438</v>
      </c>
      <c r="H22" s="404"/>
      <c r="I22" s="405"/>
      <c r="J22" s="402"/>
    </row>
    <row r="23" spans="2:11" s="521" customFormat="1" x14ac:dyDescent="0.25">
      <c r="B23" s="516" t="s">
        <v>1420</v>
      </c>
      <c r="C23" s="517"/>
      <c r="D23" s="518"/>
      <c r="E23" s="519"/>
      <c r="F23" s="517"/>
      <c r="G23" s="517"/>
      <c r="H23" s="517"/>
      <c r="I23" s="517"/>
      <c r="J23" s="520"/>
    </row>
    <row r="24" spans="2:11" x14ac:dyDescent="0.25">
      <c r="B24" s="401"/>
      <c r="D24" s="401"/>
      <c r="F24" s="401"/>
      <c r="H24" s="401"/>
      <c r="I24" s="406"/>
      <c r="J24" s="406"/>
      <c r="K24" s="406"/>
    </row>
    <row r="25" spans="2:11" ht="20.25" x14ac:dyDescent="0.25">
      <c r="B25" s="545" t="s">
        <v>1344</v>
      </c>
      <c r="C25" s="546"/>
      <c r="D25" s="546"/>
      <c r="E25" s="546"/>
      <c r="F25" s="546"/>
      <c r="G25" s="546"/>
      <c r="H25" s="546"/>
      <c r="I25" s="546"/>
      <c r="J25" s="406"/>
      <c r="K25" s="406"/>
    </row>
    <row r="26" spans="2:11" x14ac:dyDescent="0.25">
      <c r="B26" s="440"/>
      <c r="C26" s="435"/>
      <c r="D26" s="402"/>
      <c r="E26" s="402"/>
      <c r="F26" s="402"/>
      <c r="G26" s="402"/>
      <c r="H26" s="402"/>
      <c r="I26" s="436"/>
      <c r="J26" s="406"/>
      <c r="K26" s="406"/>
    </row>
    <row r="27" spans="2:11" ht="17.25" x14ac:dyDescent="0.25">
      <c r="B27" s="446" t="s">
        <v>1362</v>
      </c>
      <c r="C27" s="447"/>
      <c r="D27" s="448"/>
      <c r="E27" s="448"/>
      <c r="F27" s="448"/>
      <c r="G27" s="448"/>
      <c r="H27" s="448"/>
      <c r="I27" s="449"/>
      <c r="J27" s="406"/>
      <c r="K27" s="406"/>
    </row>
    <row r="28" spans="2:11" x14ac:dyDescent="0.25">
      <c r="B28" s="441" t="s">
        <v>1367</v>
      </c>
      <c r="C28" s="443"/>
      <c r="D28" s="444"/>
      <c r="E28" s="444"/>
      <c r="F28" s="444"/>
      <c r="G28" s="444"/>
      <c r="H28" s="444"/>
      <c r="I28" s="445"/>
      <c r="J28" s="406"/>
      <c r="K28" s="406"/>
    </row>
    <row r="29" spans="2:11" x14ac:dyDescent="0.25">
      <c r="B29" s="452" t="s">
        <v>1371</v>
      </c>
      <c r="C29" s="450"/>
      <c r="D29" s="451"/>
      <c r="E29" s="451"/>
      <c r="F29" s="451"/>
      <c r="G29" s="451"/>
      <c r="H29" s="451"/>
      <c r="I29" s="436"/>
      <c r="J29" s="406"/>
      <c r="K29" s="406"/>
    </row>
    <row r="30" spans="2:11" x14ac:dyDescent="0.25">
      <c r="B30" s="440" t="s">
        <v>1354</v>
      </c>
      <c r="C30" s="450"/>
      <c r="D30" s="451"/>
      <c r="E30" s="451"/>
      <c r="F30" s="451"/>
      <c r="G30" s="451"/>
      <c r="H30" s="451"/>
      <c r="I30" s="436"/>
      <c r="J30" s="406"/>
      <c r="K30" s="406"/>
    </row>
    <row r="31" spans="2:11" x14ac:dyDescent="0.25">
      <c r="B31" s="452" t="s">
        <v>1372</v>
      </c>
      <c r="C31" s="450"/>
      <c r="D31" s="451"/>
      <c r="E31" s="451"/>
      <c r="F31" s="451"/>
      <c r="G31" s="451"/>
      <c r="H31" s="451"/>
      <c r="I31" s="436"/>
      <c r="J31" s="406"/>
      <c r="K31" s="406"/>
    </row>
    <row r="32" spans="2:11" x14ac:dyDescent="0.25">
      <c r="B32" s="440" t="s">
        <v>1356</v>
      </c>
      <c r="C32" s="450"/>
      <c r="D32" s="451"/>
      <c r="E32" s="451"/>
      <c r="F32" s="451"/>
      <c r="G32" s="451"/>
      <c r="H32" s="451"/>
      <c r="I32" s="436"/>
      <c r="J32" s="406"/>
      <c r="K32" s="406"/>
    </row>
    <row r="33" spans="2:11" x14ac:dyDescent="0.25">
      <c r="B33" s="440"/>
      <c r="C33" s="435"/>
      <c r="D33" s="402"/>
      <c r="E33" s="402"/>
      <c r="F33" s="402"/>
      <c r="G33" s="402"/>
      <c r="H33" s="402"/>
      <c r="I33" s="436"/>
      <c r="J33" s="406"/>
      <c r="K33" s="406"/>
    </row>
    <row r="34" spans="2:11" ht="17.25" x14ac:dyDescent="0.25">
      <c r="B34" s="446" t="s">
        <v>1363</v>
      </c>
      <c r="C34" s="447"/>
      <c r="D34" s="448"/>
      <c r="E34" s="448"/>
      <c r="F34" s="448"/>
      <c r="G34" s="448"/>
      <c r="H34" s="448"/>
      <c r="I34" s="449"/>
      <c r="J34" s="406"/>
      <c r="K34" s="406"/>
    </row>
    <row r="35" spans="2:11" x14ac:dyDescent="0.25">
      <c r="B35" s="440"/>
      <c r="C35" s="435"/>
      <c r="D35" s="402"/>
      <c r="E35" s="402"/>
      <c r="F35" s="402"/>
      <c r="G35" s="402"/>
      <c r="H35" s="402"/>
      <c r="I35" s="436"/>
      <c r="J35" s="406"/>
      <c r="K35" s="406"/>
    </row>
    <row r="36" spans="2:11" x14ac:dyDescent="0.25">
      <c r="B36" s="441" t="s">
        <v>1368</v>
      </c>
      <c r="C36" s="443"/>
      <c r="D36" s="444"/>
      <c r="E36" s="444"/>
      <c r="F36" s="444"/>
      <c r="G36" s="444"/>
      <c r="H36" s="444"/>
      <c r="I36" s="445"/>
      <c r="J36" s="406"/>
      <c r="K36" s="406"/>
    </row>
    <row r="37" spans="2:11" x14ac:dyDescent="0.25">
      <c r="B37" s="452" t="s">
        <v>1389</v>
      </c>
      <c r="C37" s="453"/>
      <c r="D37" s="451"/>
      <c r="E37" s="451"/>
      <c r="F37" s="451"/>
      <c r="G37" s="451"/>
      <c r="H37" s="451"/>
      <c r="I37" s="436"/>
      <c r="J37" s="406"/>
      <c r="K37" s="406"/>
    </row>
    <row r="38" spans="2:11" x14ac:dyDescent="0.25">
      <c r="B38" s="440" t="s">
        <v>1388</v>
      </c>
      <c r="C38" s="453"/>
      <c r="D38" s="451"/>
      <c r="E38" s="451"/>
      <c r="F38" s="451"/>
      <c r="G38" s="451"/>
      <c r="H38" s="451"/>
      <c r="I38" s="436"/>
      <c r="J38" s="406"/>
      <c r="K38" s="406"/>
    </row>
    <row r="39" spans="2:11" x14ac:dyDescent="0.25">
      <c r="B39" s="452" t="s">
        <v>1373</v>
      </c>
      <c r="C39" s="453"/>
      <c r="D39" s="451"/>
      <c r="E39" s="451"/>
      <c r="F39" s="451"/>
      <c r="G39" s="451"/>
      <c r="H39" s="451"/>
      <c r="I39" s="436"/>
      <c r="J39" s="406"/>
      <c r="K39" s="406"/>
    </row>
    <row r="40" spans="2:11" x14ac:dyDescent="0.25">
      <c r="B40" s="440" t="s">
        <v>1358</v>
      </c>
      <c r="C40" s="453"/>
      <c r="D40" s="451"/>
      <c r="E40" s="451"/>
      <c r="F40" s="451"/>
      <c r="G40" s="451"/>
      <c r="H40" s="451"/>
      <c r="I40" s="436"/>
      <c r="J40" s="406"/>
      <c r="K40" s="406"/>
    </row>
    <row r="41" spans="2:11" x14ac:dyDescent="0.25">
      <c r="B41" s="440"/>
      <c r="C41" s="435"/>
      <c r="D41" s="402"/>
      <c r="E41" s="402"/>
      <c r="F41" s="402"/>
      <c r="G41" s="402"/>
      <c r="H41" s="402"/>
      <c r="I41" s="436"/>
      <c r="J41" s="406"/>
      <c r="K41" s="406"/>
    </row>
    <row r="42" spans="2:11" x14ac:dyDescent="0.25">
      <c r="B42" s="441" t="s">
        <v>1369</v>
      </c>
      <c r="C42" s="443"/>
      <c r="D42" s="444"/>
      <c r="E42" s="444"/>
      <c r="F42" s="444"/>
      <c r="G42" s="444"/>
      <c r="H42" s="444"/>
      <c r="I42" s="445"/>
      <c r="J42" s="406"/>
      <c r="K42" s="406"/>
    </row>
    <row r="43" spans="2:11" x14ac:dyDescent="0.25">
      <c r="B43" s="452" t="s">
        <v>1390</v>
      </c>
      <c r="C43" s="453"/>
      <c r="D43" s="451"/>
      <c r="E43" s="451"/>
      <c r="F43" s="451"/>
      <c r="G43" s="451"/>
      <c r="H43" s="451"/>
      <c r="I43" s="436"/>
      <c r="J43" s="406"/>
      <c r="K43" s="406"/>
    </row>
    <row r="44" spans="2:11" x14ac:dyDescent="0.25">
      <c r="B44" s="440" t="s">
        <v>1360</v>
      </c>
      <c r="C44" s="453"/>
      <c r="D44" s="451"/>
      <c r="E44" s="451"/>
      <c r="F44" s="451"/>
      <c r="G44" s="451"/>
      <c r="H44" s="451"/>
      <c r="I44" s="436"/>
      <c r="J44" s="406"/>
      <c r="K44" s="406"/>
    </row>
    <row r="45" spans="2:11" x14ac:dyDescent="0.25">
      <c r="B45" s="452" t="s">
        <v>1374</v>
      </c>
      <c r="C45" s="453"/>
      <c r="D45" s="451"/>
      <c r="E45" s="451"/>
      <c r="F45" s="451"/>
      <c r="G45" s="451"/>
      <c r="H45" s="451"/>
      <c r="I45" s="436"/>
      <c r="J45" s="406"/>
      <c r="K45" s="406"/>
    </row>
    <row r="46" spans="2:11" x14ac:dyDescent="0.25">
      <c r="B46" s="440" t="s">
        <v>1361</v>
      </c>
      <c r="C46" s="453"/>
      <c r="D46" s="451"/>
      <c r="E46" s="451"/>
      <c r="F46" s="451"/>
      <c r="G46" s="451"/>
      <c r="H46" s="451"/>
      <c r="I46" s="436"/>
      <c r="J46" s="406"/>
      <c r="K46" s="406"/>
    </row>
    <row r="47" spans="2:11" x14ac:dyDescent="0.25">
      <c r="B47" s="442"/>
      <c r="C47" s="437"/>
      <c r="D47" s="438"/>
      <c r="E47" s="438"/>
      <c r="F47" s="438"/>
      <c r="G47" s="438"/>
      <c r="H47" s="438"/>
      <c r="I47" s="439"/>
      <c r="J47" s="406"/>
      <c r="K47" s="406"/>
    </row>
    <row r="48" spans="2:11" x14ac:dyDescent="0.25">
      <c r="B48" s="434"/>
      <c r="C48" s="433"/>
      <c r="D48" s="401"/>
      <c r="F48" s="401"/>
      <c r="H48" s="401"/>
      <c r="I48" s="406"/>
      <c r="J48" s="406"/>
      <c r="K48" s="406"/>
    </row>
    <row r="49" spans="2:11" ht="20.25" x14ac:dyDescent="0.25">
      <c r="B49" s="545" t="s">
        <v>1095</v>
      </c>
      <c r="C49" s="546"/>
      <c r="D49" s="546"/>
      <c r="E49" s="546"/>
      <c r="F49" s="546"/>
      <c r="G49" s="546"/>
      <c r="H49" s="546"/>
      <c r="I49" s="546"/>
      <c r="J49" s="406"/>
      <c r="K49" s="406"/>
    </row>
    <row r="50" spans="2:11" x14ac:dyDescent="0.25">
      <c r="B50" s="440"/>
      <c r="C50" s="435"/>
      <c r="D50" s="402"/>
      <c r="E50" s="402"/>
      <c r="F50" s="402"/>
      <c r="G50" s="402"/>
      <c r="H50" s="402"/>
      <c r="I50" s="436"/>
      <c r="J50" s="406"/>
      <c r="K50" s="406"/>
    </row>
    <row r="51" spans="2:11" ht="17.25" x14ac:dyDescent="0.25">
      <c r="B51" s="446" t="s">
        <v>1364</v>
      </c>
      <c r="C51" s="447"/>
      <c r="D51" s="448"/>
      <c r="E51" s="448"/>
      <c r="F51" s="448"/>
      <c r="G51" s="448"/>
      <c r="H51" s="448"/>
      <c r="I51" s="449"/>
      <c r="J51" s="406"/>
      <c r="K51" s="406"/>
    </row>
    <row r="52" spans="2:11" x14ac:dyDescent="0.25">
      <c r="B52" s="441" t="s">
        <v>1370</v>
      </c>
      <c r="C52" s="443"/>
      <c r="D52" s="444"/>
      <c r="E52" s="444"/>
      <c r="F52" s="444"/>
      <c r="G52" s="444"/>
      <c r="H52" s="444"/>
      <c r="I52" s="445"/>
      <c r="J52" s="406"/>
      <c r="K52" s="406"/>
    </row>
    <row r="53" spans="2:11" x14ac:dyDescent="0.25">
      <c r="B53" s="452" t="s">
        <v>1375</v>
      </c>
      <c r="C53" s="453"/>
      <c r="D53" s="451"/>
      <c r="E53" s="451"/>
      <c r="F53" s="451"/>
      <c r="G53" s="451"/>
      <c r="H53" s="451"/>
      <c r="I53" s="436"/>
      <c r="J53" s="406"/>
      <c r="K53" s="406"/>
    </row>
    <row r="54" spans="2:11" x14ac:dyDescent="0.25">
      <c r="B54" s="440" t="s">
        <v>1385</v>
      </c>
      <c r="C54" s="453"/>
      <c r="D54" s="451"/>
      <c r="E54" s="451"/>
      <c r="F54" s="451"/>
      <c r="G54" s="451"/>
      <c r="H54" s="451"/>
      <c r="I54" s="436"/>
      <c r="J54" s="406"/>
      <c r="K54" s="406"/>
    </row>
    <row r="55" spans="2:11" x14ac:dyDescent="0.25">
      <c r="B55" s="452" t="s">
        <v>1383</v>
      </c>
      <c r="C55" s="453"/>
      <c r="D55" s="451"/>
      <c r="E55" s="451"/>
      <c r="F55" s="451"/>
      <c r="G55" s="451"/>
      <c r="H55" s="451"/>
      <c r="I55" s="436"/>
      <c r="J55" s="406"/>
      <c r="K55" s="406"/>
    </row>
    <row r="56" spans="2:11" x14ac:dyDescent="0.25">
      <c r="B56" s="440" t="s">
        <v>1387</v>
      </c>
      <c r="C56" s="453"/>
      <c r="D56" s="451"/>
      <c r="E56" s="451"/>
      <c r="F56" s="451"/>
      <c r="G56" s="451"/>
      <c r="H56" s="451"/>
      <c r="I56" s="436"/>
      <c r="J56" s="406"/>
      <c r="K56" s="406"/>
    </row>
    <row r="57" spans="2:11" s="406" customFormat="1" x14ac:dyDescent="0.25">
      <c r="B57" s="440" t="s">
        <v>1395</v>
      </c>
      <c r="C57" s="450"/>
      <c r="D57" s="451"/>
      <c r="E57" s="451"/>
      <c r="F57" s="451"/>
      <c r="G57" s="451"/>
      <c r="H57" s="451"/>
      <c r="I57" s="436"/>
    </row>
    <row r="58" spans="2:11" x14ac:dyDescent="0.25">
      <c r="B58" s="452" t="s">
        <v>1397</v>
      </c>
      <c r="C58" s="453"/>
      <c r="D58" s="451"/>
      <c r="E58" s="451"/>
      <c r="F58" s="451"/>
      <c r="G58" s="451"/>
      <c r="H58" s="451"/>
      <c r="I58" s="436"/>
      <c r="J58" s="406"/>
      <c r="K58" s="406"/>
    </row>
    <row r="59" spans="2:11" x14ac:dyDescent="0.25">
      <c r="B59" s="440" t="s">
        <v>1396</v>
      </c>
      <c r="C59" s="453"/>
      <c r="D59" s="451"/>
      <c r="E59" s="451"/>
      <c r="F59" s="451"/>
      <c r="G59" s="451"/>
      <c r="H59" s="451"/>
      <c r="I59" s="436"/>
      <c r="J59" s="406"/>
      <c r="K59" s="406"/>
    </row>
    <row r="60" spans="2:11" x14ac:dyDescent="0.25">
      <c r="B60" s="440"/>
      <c r="C60" s="435"/>
      <c r="D60" s="402"/>
      <c r="E60" s="402"/>
      <c r="F60" s="402"/>
      <c r="G60" s="402"/>
      <c r="H60" s="402"/>
      <c r="I60" s="436"/>
      <c r="J60" s="406"/>
      <c r="K60" s="406"/>
    </row>
    <row r="61" spans="2:11" ht="17.25" x14ac:dyDescent="0.25">
      <c r="B61" s="446" t="s">
        <v>1365</v>
      </c>
      <c r="C61" s="447"/>
      <c r="D61" s="448"/>
      <c r="E61" s="448"/>
      <c r="F61" s="448"/>
      <c r="G61" s="448"/>
      <c r="H61" s="448"/>
      <c r="I61" s="449"/>
      <c r="J61" s="406"/>
      <c r="K61" s="406"/>
    </row>
    <row r="62" spans="2:11" x14ac:dyDescent="0.25">
      <c r="B62" s="440"/>
      <c r="C62" s="435"/>
      <c r="D62" s="402"/>
      <c r="E62" s="402"/>
      <c r="F62" s="402"/>
      <c r="G62" s="402"/>
      <c r="H62" s="402"/>
      <c r="I62" s="436"/>
      <c r="J62" s="406"/>
      <c r="K62" s="406"/>
    </row>
    <row r="63" spans="2:11" x14ac:dyDescent="0.25">
      <c r="B63" s="441" t="s">
        <v>1398</v>
      </c>
      <c r="C63" s="443"/>
      <c r="D63" s="444"/>
      <c r="E63" s="444"/>
      <c r="F63" s="444"/>
      <c r="G63" s="444"/>
      <c r="H63" s="444"/>
      <c r="I63" s="445"/>
      <c r="J63" s="406"/>
      <c r="K63" s="406"/>
    </row>
    <row r="64" spans="2:11" x14ac:dyDescent="0.25">
      <c r="B64" s="452" t="s">
        <v>1376</v>
      </c>
      <c r="C64" s="453"/>
      <c r="D64" s="451"/>
      <c r="E64" s="451"/>
      <c r="F64" s="451"/>
      <c r="G64" s="451"/>
      <c r="H64" s="451"/>
      <c r="I64" s="436"/>
    </row>
    <row r="65" spans="2:11" x14ac:dyDescent="0.25">
      <c r="B65" s="440" t="s">
        <v>1384</v>
      </c>
      <c r="C65" s="453"/>
      <c r="D65" s="451"/>
      <c r="E65" s="451"/>
      <c r="F65" s="451"/>
      <c r="G65" s="451"/>
      <c r="H65" s="451"/>
      <c r="I65" s="436"/>
    </row>
    <row r="66" spans="2:11" x14ac:dyDescent="0.25">
      <c r="B66" s="452" t="s">
        <v>1392</v>
      </c>
      <c r="C66" s="453"/>
      <c r="D66" s="451"/>
      <c r="E66" s="451"/>
      <c r="F66" s="451"/>
      <c r="G66" s="451"/>
      <c r="H66" s="451"/>
      <c r="I66" s="436"/>
    </row>
    <row r="67" spans="2:11" x14ac:dyDescent="0.25">
      <c r="B67" s="440" t="s">
        <v>1391</v>
      </c>
      <c r="C67" s="453"/>
      <c r="D67" s="451"/>
      <c r="E67" s="451"/>
      <c r="F67" s="451"/>
      <c r="G67" s="451"/>
      <c r="H67" s="451"/>
      <c r="I67" s="436"/>
    </row>
    <row r="68" spans="2:11" x14ac:dyDescent="0.25">
      <c r="B68" s="440" t="s">
        <v>1402</v>
      </c>
      <c r="C68" s="450"/>
      <c r="D68" s="451"/>
      <c r="E68" s="451"/>
      <c r="F68" s="451"/>
      <c r="G68" s="451"/>
      <c r="H68" s="451"/>
      <c r="I68" s="436"/>
      <c r="J68" s="406"/>
      <c r="K68" s="406"/>
    </row>
    <row r="69" spans="2:11" x14ac:dyDescent="0.25">
      <c r="B69" s="452" t="s">
        <v>1405</v>
      </c>
      <c r="C69" s="453"/>
      <c r="D69" s="451"/>
      <c r="E69" s="451"/>
      <c r="F69" s="451"/>
      <c r="G69" s="451"/>
      <c r="H69" s="451"/>
      <c r="I69" s="436"/>
    </row>
    <row r="70" spans="2:11" x14ac:dyDescent="0.25">
      <c r="B70" s="440" t="s">
        <v>1399</v>
      </c>
      <c r="C70" s="453"/>
      <c r="D70" s="451"/>
      <c r="E70" s="451"/>
      <c r="F70" s="451"/>
      <c r="G70" s="451"/>
      <c r="H70" s="451"/>
      <c r="I70" s="436"/>
    </row>
    <row r="71" spans="2:11" x14ac:dyDescent="0.25">
      <c r="B71" s="440"/>
      <c r="C71" s="435"/>
      <c r="D71" s="402"/>
      <c r="E71" s="402"/>
      <c r="F71" s="402"/>
      <c r="G71" s="402"/>
      <c r="H71" s="402"/>
      <c r="I71" s="436"/>
    </row>
    <row r="72" spans="2:11" x14ac:dyDescent="0.25">
      <c r="B72" s="441" t="s">
        <v>1400</v>
      </c>
      <c r="C72" s="443"/>
      <c r="D72" s="444"/>
      <c r="E72" s="444"/>
      <c r="F72" s="444"/>
      <c r="G72" s="444"/>
      <c r="H72" s="444"/>
      <c r="I72" s="445"/>
    </row>
    <row r="73" spans="2:11" x14ac:dyDescent="0.25">
      <c r="B73" s="452" t="s">
        <v>1377</v>
      </c>
      <c r="C73" s="453"/>
      <c r="D73" s="451"/>
      <c r="E73" s="451"/>
      <c r="F73" s="451"/>
      <c r="G73" s="451"/>
      <c r="H73" s="451"/>
      <c r="I73" s="436"/>
    </row>
    <row r="74" spans="2:11" x14ac:dyDescent="0.25">
      <c r="B74" s="440" t="s">
        <v>1386</v>
      </c>
      <c r="C74" s="453"/>
      <c r="D74" s="451"/>
      <c r="E74" s="451"/>
      <c r="F74" s="451"/>
      <c r="G74" s="451"/>
      <c r="H74" s="451"/>
      <c r="I74" s="436"/>
    </row>
    <row r="75" spans="2:11" x14ac:dyDescent="0.25">
      <c r="B75" s="452" t="s">
        <v>1393</v>
      </c>
      <c r="C75" s="453"/>
      <c r="D75" s="451"/>
      <c r="E75" s="451"/>
      <c r="F75" s="451"/>
      <c r="G75" s="451"/>
      <c r="H75" s="451"/>
      <c r="I75" s="436"/>
    </row>
    <row r="76" spans="2:11" x14ac:dyDescent="0.25">
      <c r="B76" s="440" t="s">
        <v>1394</v>
      </c>
      <c r="C76" s="453"/>
      <c r="D76" s="451"/>
      <c r="E76" s="451"/>
      <c r="F76" s="451"/>
      <c r="G76" s="451"/>
      <c r="H76" s="451"/>
      <c r="I76" s="436"/>
    </row>
    <row r="77" spans="2:11" s="406" customFormat="1" x14ac:dyDescent="0.25">
      <c r="B77" s="440" t="s">
        <v>1403</v>
      </c>
      <c r="C77" s="450"/>
      <c r="D77" s="451"/>
      <c r="E77" s="451"/>
      <c r="F77" s="451"/>
      <c r="G77" s="451"/>
      <c r="H77" s="451"/>
      <c r="I77" s="436"/>
    </row>
    <row r="78" spans="2:11" x14ac:dyDescent="0.25">
      <c r="B78" s="452" t="s">
        <v>1404</v>
      </c>
      <c r="C78" s="453"/>
      <c r="D78" s="451"/>
      <c r="E78" s="451"/>
      <c r="F78" s="451"/>
      <c r="G78" s="451"/>
      <c r="H78" s="451"/>
      <c r="I78" s="436"/>
    </row>
    <row r="79" spans="2:11" x14ac:dyDescent="0.25">
      <c r="B79" s="440" t="s">
        <v>1401</v>
      </c>
      <c r="C79" s="453"/>
      <c r="D79" s="451"/>
      <c r="E79" s="451"/>
      <c r="F79" s="451"/>
      <c r="G79" s="451"/>
      <c r="H79" s="451"/>
      <c r="I79" s="436"/>
    </row>
    <row r="80" spans="2:11" x14ac:dyDescent="0.25">
      <c r="B80" s="442"/>
      <c r="C80" s="437"/>
      <c r="D80" s="438"/>
      <c r="E80" s="438"/>
      <c r="F80" s="438"/>
      <c r="G80" s="438"/>
      <c r="H80" s="438"/>
      <c r="I80" s="439"/>
    </row>
  </sheetData>
  <mergeCells count="8">
    <mergeCell ref="B25:I25"/>
    <mergeCell ref="B49:I49"/>
    <mergeCell ref="B2:I2"/>
    <mergeCell ref="B3:I3"/>
    <mergeCell ref="B4:C4"/>
    <mergeCell ref="D4:E4"/>
    <mergeCell ref="F4:G4"/>
    <mergeCell ref="H4:I4"/>
  </mergeCells>
  <phoneticPr fontId="2" type="noConversion"/>
  <printOptions horizontalCentered="1"/>
  <pageMargins left="0.39370078740157483" right="0.24015748031496062" top="0.78740157480314965" bottom="0.39370078740157483" header="0.31496062992125984" footer="0.31496062992125984"/>
  <pageSetup paperSize="9" scale="73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300"/>
  <sheetViews>
    <sheetView showGridLines="0" topLeftCell="A103" zoomScale="90" zoomScaleNormal="90" workbookViewId="0">
      <selection activeCell="I130" sqref="I130"/>
    </sheetView>
  </sheetViews>
  <sheetFormatPr defaultRowHeight="16.5" x14ac:dyDescent="0.25"/>
  <cols>
    <col min="1" max="1" width="1.85546875" style="9" customWidth="1"/>
    <col min="2" max="2" width="10.140625" style="14" customWidth="1"/>
    <col min="3" max="3" width="21.42578125" style="14" customWidth="1"/>
    <col min="4" max="4" width="16.140625" style="16" customWidth="1"/>
    <col min="5" max="5" width="38.42578125" style="9" customWidth="1"/>
    <col min="6" max="6" width="16.140625" style="16" customWidth="1"/>
    <col min="7" max="7" width="38.42578125" style="9" customWidth="1"/>
    <col min="8" max="8" width="31.7109375" style="98" customWidth="1"/>
    <col min="9" max="9" width="48.42578125" style="9" customWidth="1" collapsed="1"/>
    <col min="10" max="11" width="1.7109375" style="17" customWidth="1"/>
    <col min="12" max="12" width="2.85546875" style="87" customWidth="1"/>
    <col min="13" max="13" width="8.5703125" style="37" customWidth="1"/>
    <col min="14" max="14" width="2.140625" style="87" customWidth="1"/>
    <col min="15" max="15" width="2.42578125" style="36" customWidth="1"/>
    <col min="16" max="16" width="42" style="38" customWidth="1"/>
    <col min="17" max="17" width="1.7109375" style="17" customWidth="1"/>
    <col min="18" max="18" width="1.7109375" style="21" customWidth="1"/>
    <col min="19" max="19" width="9.140625" style="9"/>
    <col min="20" max="20" width="9.5703125" style="9" bestFit="1" customWidth="1"/>
    <col min="21" max="16384" width="9.140625" style="9"/>
  </cols>
  <sheetData>
    <row r="1" spans="2:18" s="2" customFormat="1" ht="31.5" x14ac:dyDescent="0.25">
      <c r="B1" s="559" t="s">
        <v>1441</v>
      </c>
      <c r="C1" s="559"/>
      <c r="D1" s="559"/>
      <c r="E1" s="559"/>
      <c r="F1" s="559"/>
      <c r="G1" s="559"/>
      <c r="H1" s="559"/>
      <c r="I1" s="559"/>
      <c r="J1" s="3"/>
      <c r="K1" s="3"/>
      <c r="L1" s="85"/>
      <c r="M1" s="34"/>
      <c r="N1" s="85"/>
      <c r="O1" s="33"/>
      <c r="P1" s="35"/>
      <c r="Q1" s="3"/>
      <c r="R1" s="18"/>
    </row>
    <row r="2" spans="2:18" s="2" customFormat="1" ht="20.25" x14ac:dyDescent="0.25">
      <c r="B2" s="560" t="s">
        <v>1442</v>
      </c>
      <c r="C2" s="560"/>
      <c r="D2" s="560"/>
      <c r="E2" s="560"/>
      <c r="F2" s="560"/>
      <c r="G2" s="560"/>
      <c r="H2" s="560"/>
      <c r="I2" s="560"/>
      <c r="J2" s="3"/>
      <c r="K2" s="3"/>
      <c r="L2" s="85"/>
      <c r="M2" s="34"/>
      <c r="N2" s="85"/>
      <c r="O2" s="33"/>
      <c r="P2" s="35"/>
      <c r="Q2" s="3"/>
      <c r="R2" s="18"/>
    </row>
    <row r="3" spans="2:18" s="2" customFormat="1" ht="27" thickBot="1" x14ac:dyDescent="0.3">
      <c r="B3" s="108" t="s">
        <v>633</v>
      </c>
      <c r="C3" s="109">
        <f>COUNTA(B6:B294)-4</f>
        <v>7</v>
      </c>
      <c r="D3" s="108" t="s">
        <v>634</v>
      </c>
      <c r="E3" s="109">
        <f>COUNTA(E6:E294)</f>
        <v>144</v>
      </c>
      <c r="F3" s="108" t="s">
        <v>635</v>
      </c>
      <c r="G3" s="109">
        <f>COUNTA(G6:G294)</f>
        <v>178</v>
      </c>
      <c r="H3" s="107"/>
      <c r="I3" s="107"/>
      <c r="J3" s="3"/>
      <c r="K3" s="3"/>
      <c r="L3" s="85"/>
      <c r="M3" s="34"/>
      <c r="N3" s="85"/>
      <c r="O3" s="33"/>
      <c r="P3" s="35"/>
      <c r="Q3" s="3"/>
      <c r="R3" s="18"/>
    </row>
    <row r="4" spans="2:18" s="183" customFormat="1" ht="16.5" customHeight="1" x14ac:dyDescent="0.25">
      <c r="B4" s="533" t="s">
        <v>347</v>
      </c>
      <c r="C4" s="534"/>
      <c r="D4" s="535" t="s">
        <v>348</v>
      </c>
      <c r="E4" s="536"/>
      <c r="F4" s="535" t="s">
        <v>349</v>
      </c>
      <c r="G4" s="537"/>
      <c r="H4" s="184" t="s">
        <v>786</v>
      </c>
      <c r="I4" s="185" t="s">
        <v>787</v>
      </c>
      <c r="J4" s="181"/>
      <c r="K4" s="181"/>
      <c r="L4" s="553" t="s">
        <v>29</v>
      </c>
      <c r="M4" s="554"/>
      <c r="N4" s="554"/>
      <c r="O4" s="554"/>
      <c r="P4" s="555"/>
      <c r="Q4" s="181"/>
      <c r="R4" s="182"/>
    </row>
    <row r="5" spans="2:18" s="183" customFormat="1" ht="16.5" customHeight="1" thickBot="1" x14ac:dyDescent="0.3">
      <c r="B5" s="540" t="s">
        <v>788</v>
      </c>
      <c r="C5" s="541"/>
      <c r="D5" s="542" t="s">
        <v>350</v>
      </c>
      <c r="E5" s="543"/>
      <c r="F5" s="542" t="s">
        <v>351</v>
      </c>
      <c r="G5" s="544"/>
      <c r="H5" s="186" t="s">
        <v>31</v>
      </c>
      <c r="I5" s="187" t="s">
        <v>346</v>
      </c>
      <c r="J5" s="181"/>
      <c r="K5" s="181"/>
      <c r="L5" s="556" t="s">
        <v>28</v>
      </c>
      <c r="M5" s="557"/>
      <c r="N5" s="557"/>
      <c r="O5" s="557"/>
      <c r="P5" s="558"/>
      <c r="Q5" s="181"/>
      <c r="R5" s="182"/>
    </row>
    <row r="6" spans="2:18" s="2" customFormat="1" ht="16.5" customHeight="1" x14ac:dyDescent="0.25">
      <c r="B6" s="284" t="s">
        <v>4</v>
      </c>
      <c r="C6" s="285" t="s">
        <v>2</v>
      </c>
      <c r="D6" s="473"/>
      <c r="E6" s="474"/>
      <c r="F6" s="110"/>
      <c r="G6" s="117"/>
      <c r="H6" s="92" t="str">
        <f>CONCATENATE(L6,M6,N6,O6,P6)</f>
        <v>T00. 공통</v>
      </c>
      <c r="I6" s="475"/>
      <c r="L6" s="90" t="s">
        <v>11</v>
      </c>
      <c r="M6" s="81" t="s">
        <v>422</v>
      </c>
      <c r="N6" s="86" t="s">
        <v>0</v>
      </c>
      <c r="O6" s="47" t="s">
        <v>27</v>
      </c>
      <c r="P6" s="82" t="str">
        <f>C6</f>
        <v>공통</v>
      </c>
      <c r="Q6" s="3"/>
      <c r="R6" s="18"/>
    </row>
    <row r="7" spans="2:18" s="2" customFormat="1" ht="16.5" customHeight="1" x14ac:dyDescent="0.25">
      <c r="B7" s="286"/>
      <c r="C7" s="287">
        <f>COUNTA(D6:D62)</f>
        <v>24</v>
      </c>
      <c r="D7" s="476" t="s">
        <v>42</v>
      </c>
      <c r="E7" s="477" t="s">
        <v>385</v>
      </c>
      <c r="F7" s="398"/>
      <c r="G7" s="399"/>
      <c r="H7" s="177"/>
      <c r="I7" s="478" t="str">
        <f>CONCATENATE(L7,M7,N7,O7,P7)</f>
        <v>T0000. 아모텍 공통</v>
      </c>
      <c r="J7" s="3"/>
      <c r="K7" s="3"/>
      <c r="L7" s="57" t="s">
        <v>1</v>
      </c>
      <c r="M7" s="58" t="s">
        <v>401</v>
      </c>
      <c r="N7" s="75" t="s">
        <v>0</v>
      </c>
      <c r="O7" s="59" t="s">
        <v>27</v>
      </c>
      <c r="P7" s="60" t="str">
        <f t="shared" ref="P7:P47" si="0">E7</f>
        <v>아모텍 공통</v>
      </c>
      <c r="Q7" s="3"/>
      <c r="R7" s="18"/>
    </row>
    <row r="8" spans="2:18" s="2" customFormat="1" ht="16.5" customHeight="1" x14ac:dyDescent="0.25">
      <c r="B8" s="286"/>
      <c r="C8" s="99"/>
      <c r="D8" s="195" t="s">
        <v>43</v>
      </c>
      <c r="E8" s="196" t="s">
        <v>386</v>
      </c>
      <c r="F8" s="111"/>
      <c r="G8" s="118"/>
      <c r="H8" s="93"/>
      <c r="I8" s="161" t="str">
        <f t="shared" ref="I8:I62" si="1">CONCATENATE(L8,M8,N8,O8,P8)</f>
        <v>T0001. 남동 공통</v>
      </c>
      <c r="J8" s="3"/>
      <c r="K8" s="3"/>
      <c r="L8" s="57" t="s">
        <v>11</v>
      </c>
      <c r="M8" s="58" t="s">
        <v>402</v>
      </c>
      <c r="N8" s="75" t="s">
        <v>0</v>
      </c>
      <c r="O8" s="59" t="s">
        <v>27</v>
      </c>
      <c r="P8" s="60" t="str">
        <f t="shared" si="0"/>
        <v>남동 공통</v>
      </c>
      <c r="Q8" s="3"/>
      <c r="R8" s="18"/>
    </row>
    <row r="9" spans="2:18" s="2" customFormat="1" ht="16.5" customHeight="1" x14ac:dyDescent="0.25">
      <c r="B9" s="286"/>
      <c r="C9" s="99"/>
      <c r="D9" s="195" t="s">
        <v>44</v>
      </c>
      <c r="E9" s="196" t="s">
        <v>387</v>
      </c>
      <c r="F9" s="111"/>
      <c r="G9" s="118"/>
      <c r="H9" s="93"/>
      <c r="I9" s="161" t="str">
        <f t="shared" si="1"/>
        <v>T0002. 포승 공통</v>
      </c>
      <c r="J9" s="3"/>
      <c r="K9" s="3"/>
      <c r="L9" s="57" t="s">
        <v>11</v>
      </c>
      <c r="M9" s="58" t="s">
        <v>403</v>
      </c>
      <c r="N9" s="75" t="s">
        <v>0</v>
      </c>
      <c r="O9" s="59" t="s">
        <v>27</v>
      </c>
      <c r="P9" s="60" t="str">
        <f t="shared" si="0"/>
        <v>포승 공통</v>
      </c>
      <c r="Q9" s="3"/>
      <c r="R9" s="18"/>
    </row>
    <row r="10" spans="2:18" s="2" customFormat="1" ht="16.5" customHeight="1" x14ac:dyDescent="0.25">
      <c r="B10" s="286"/>
      <c r="C10" s="99"/>
      <c r="D10" s="195" t="s">
        <v>45</v>
      </c>
      <c r="E10" s="196" t="s">
        <v>388</v>
      </c>
      <c r="F10" s="111"/>
      <c r="G10" s="118"/>
      <c r="H10" s="93"/>
      <c r="I10" s="161" t="str">
        <f t="shared" si="1"/>
        <v>T0003. 서울 공통</v>
      </c>
      <c r="J10" s="3"/>
      <c r="K10" s="3"/>
      <c r="L10" s="57" t="s">
        <v>11</v>
      </c>
      <c r="M10" s="58" t="s">
        <v>404</v>
      </c>
      <c r="N10" s="75" t="s">
        <v>0</v>
      </c>
      <c r="O10" s="59" t="s">
        <v>27</v>
      </c>
      <c r="P10" s="60" t="str">
        <f t="shared" si="0"/>
        <v>서울 공통</v>
      </c>
      <c r="Q10" s="3"/>
      <c r="R10" s="18"/>
    </row>
    <row r="11" spans="2:18" s="2" customFormat="1" ht="16.5" customHeight="1" x14ac:dyDescent="0.25">
      <c r="B11" s="286"/>
      <c r="C11" s="99"/>
      <c r="D11" s="195" t="s">
        <v>46</v>
      </c>
      <c r="E11" s="196" t="s">
        <v>389</v>
      </c>
      <c r="F11" s="111"/>
      <c r="G11" s="118"/>
      <c r="H11" s="93"/>
      <c r="I11" s="161" t="str">
        <f t="shared" si="1"/>
        <v>T0004. 김포 공통</v>
      </c>
      <c r="J11" s="3"/>
      <c r="K11" s="3"/>
      <c r="L11" s="57" t="s">
        <v>11</v>
      </c>
      <c r="M11" s="58" t="s">
        <v>405</v>
      </c>
      <c r="N11" s="75" t="s">
        <v>0</v>
      </c>
      <c r="O11" s="59" t="s">
        <v>27</v>
      </c>
      <c r="P11" s="60" t="str">
        <f t="shared" si="0"/>
        <v>김포 공통</v>
      </c>
      <c r="Q11" s="3"/>
      <c r="R11" s="18"/>
    </row>
    <row r="12" spans="2:18" s="2" customFormat="1" ht="16.5" customHeight="1" x14ac:dyDescent="0.25">
      <c r="B12" s="286"/>
      <c r="C12" s="99"/>
      <c r="D12" s="195" t="s">
        <v>47</v>
      </c>
      <c r="E12" s="196" t="s">
        <v>390</v>
      </c>
      <c r="F12" s="111"/>
      <c r="G12" s="118"/>
      <c r="H12" s="93"/>
      <c r="I12" s="161" t="str">
        <f t="shared" si="1"/>
        <v>T0005. 원료공장 공통</v>
      </c>
      <c r="J12" s="3"/>
      <c r="K12" s="3"/>
      <c r="L12" s="57" t="s">
        <v>11</v>
      </c>
      <c r="M12" s="58" t="s">
        <v>406</v>
      </c>
      <c r="N12" s="75" t="s">
        <v>0</v>
      </c>
      <c r="O12" s="59" t="s">
        <v>27</v>
      </c>
      <c r="P12" s="60" t="str">
        <f t="shared" si="0"/>
        <v>원료공장 공통</v>
      </c>
      <c r="Q12" s="3"/>
      <c r="R12" s="18"/>
    </row>
    <row r="13" spans="2:18" s="2" customFormat="1" ht="16.5" customHeight="1" x14ac:dyDescent="0.25">
      <c r="B13" s="286"/>
      <c r="C13" s="99"/>
      <c r="D13" s="209" t="s">
        <v>1421</v>
      </c>
      <c r="E13" s="200" t="s">
        <v>1422</v>
      </c>
      <c r="F13" s="112"/>
      <c r="G13" s="27"/>
      <c r="H13" s="94"/>
      <c r="I13" s="163" t="str">
        <f t="shared" si="1"/>
        <v>T0006. 검단 공통</v>
      </c>
      <c r="J13" s="3"/>
      <c r="K13" s="3"/>
      <c r="L13" s="61" t="s">
        <v>11</v>
      </c>
      <c r="M13" s="62" t="s">
        <v>1423</v>
      </c>
      <c r="N13" s="71" t="s">
        <v>0</v>
      </c>
      <c r="O13" s="63" t="s">
        <v>27</v>
      </c>
      <c r="P13" s="64" t="str">
        <f t="shared" si="0"/>
        <v>검단 공통</v>
      </c>
      <c r="Q13" s="3"/>
      <c r="R13" s="18"/>
    </row>
    <row r="14" spans="2:18" s="2" customFormat="1" ht="16.5" customHeight="1" x14ac:dyDescent="0.25">
      <c r="B14" s="286"/>
      <c r="C14" s="99"/>
      <c r="D14" s="195" t="s">
        <v>812</v>
      </c>
      <c r="E14" s="196" t="s">
        <v>983</v>
      </c>
      <c r="F14" s="111"/>
      <c r="G14" s="118"/>
      <c r="H14" s="93"/>
      <c r="I14" s="161" t="str">
        <f t="shared" si="1"/>
        <v>T0082. 전사생산기술</v>
      </c>
      <c r="J14" s="3"/>
      <c r="K14" s="3"/>
      <c r="L14" s="57" t="s">
        <v>11</v>
      </c>
      <c r="M14" s="58" t="s">
        <v>815</v>
      </c>
      <c r="N14" s="75" t="s">
        <v>0</v>
      </c>
      <c r="O14" s="59" t="s">
        <v>27</v>
      </c>
      <c r="P14" s="60" t="str">
        <f t="shared" si="0"/>
        <v>전사생산기술</v>
      </c>
      <c r="Q14" s="3"/>
      <c r="R14" s="18"/>
    </row>
    <row r="15" spans="2:18" s="2" customFormat="1" ht="16.5" customHeight="1" x14ac:dyDescent="0.25">
      <c r="B15" s="286"/>
      <c r="C15" s="99"/>
      <c r="D15" s="195" t="s">
        <v>813</v>
      </c>
      <c r="E15" s="196" t="s">
        <v>814</v>
      </c>
      <c r="F15" s="111"/>
      <c r="G15" s="118"/>
      <c r="H15" s="93"/>
      <c r="I15" s="161" t="str">
        <f t="shared" si="1"/>
        <v>T0083. 개발부문</v>
      </c>
      <c r="J15" s="3"/>
      <c r="K15" s="3"/>
      <c r="L15" s="57" t="s">
        <v>11</v>
      </c>
      <c r="M15" s="58" t="s">
        <v>816</v>
      </c>
      <c r="N15" s="75" t="s">
        <v>0</v>
      </c>
      <c r="O15" s="59" t="s">
        <v>27</v>
      </c>
      <c r="P15" s="60" t="str">
        <f t="shared" si="0"/>
        <v>개발부문</v>
      </c>
      <c r="Q15" s="3"/>
      <c r="R15" s="18"/>
    </row>
    <row r="16" spans="2:18" s="2" customFormat="1" ht="16.5" customHeight="1" x14ac:dyDescent="0.25">
      <c r="B16" s="286"/>
      <c r="C16" s="99"/>
      <c r="D16" s="195" t="s">
        <v>555</v>
      </c>
      <c r="E16" s="196" t="s">
        <v>609</v>
      </c>
      <c r="F16" s="111"/>
      <c r="G16" s="118"/>
      <c r="H16" s="93"/>
      <c r="I16" s="161" t="str">
        <f t="shared" si="1"/>
        <v>T0084. 제조기술</v>
      </c>
      <c r="J16" s="3"/>
      <c r="K16" s="3"/>
      <c r="L16" s="57" t="s">
        <v>11</v>
      </c>
      <c r="M16" s="58" t="s">
        <v>614</v>
      </c>
      <c r="N16" s="75" t="s">
        <v>0</v>
      </c>
      <c r="O16" s="59" t="s">
        <v>27</v>
      </c>
      <c r="P16" s="60" t="str">
        <f t="shared" si="0"/>
        <v>제조기술</v>
      </c>
      <c r="Q16" s="3"/>
      <c r="R16" s="18"/>
    </row>
    <row r="17" spans="2:18" s="2" customFormat="1" ht="16.5" customHeight="1" x14ac:dyDescent="0.25">
      <c r="B17" s="286"/>
      <c r="C17" s="99"/>
      <c r="D17" s="201"/>
      <c r="E17" s="203"/>
      <c r="F17" s="129" t="s">
        <v>1229</v>
      </c>
      <c r="G17" s="130" t="s">
        <v>1195</v>
      </c>
      <c r="H17" s="93"/>
      <c r="I17" s="161" t="str">
        <f t="shared" si="1"/>
        <v>TN84. 남동 제조기술</v>
      </c>
      <c r="J17" s="3"/>
      <c r="K17" s="3"/>
      <c r="L17" s="140" t="s">
        <v>11</v>
      </c>
      <c r="M17" s="141" t="s">
        <v>1249</v>
      </c>
      <c r="N17" s="142" t="s">
        <v>0</v>
      </c>
      <c r="O17" s="143" t="s">
        <v>27</v>
      </c>
      <c r="P17" s="144" t="str">
        <f t="shared" ref="P17:P21" si="2">G17</f>
        <v>남동 제조기술</v>
      </c>
      <c r="Q17" s="3"/>
      <c r="R17" s="18"/>
    </row>
    <row r="18" spans="2:18" s="2" customFormat="1" ht="16.5" customHeight="1" x14ac:dyDescent="0.25">
      <c r="B18" s="286"/>
      <c r="C18" s="99"/>
      <c r="D18" s="201"/>
      <c r="E18" s="203"/>
      <c r="F18" s="129" t="s">
        <v>1230</v>
      </c>
      <c r="G18" s="130" t="s">
        <v>1196</v>
      </c>
      <c r="H18" s="93"/>
      <c r="I18" s="161" t="str">
        <f t="shared" si="1"/>
        <v>TP84. 포승 제조기술</v>
      </c>
      <c r="J18" s="3"/>
      <c r="K18" s="3"/>
      <c r="L18" s="140" t="s">
        <v>11</v>
      </c>
      <c r="M18" s="141" t="s">
        <v>1253</v>
      </c>
      <c r="N18" s="142" t="s">
        <v>0</v>
      </c>
      <c r="O18" s="143" t="s">
        <v>27</v>
      </c>
      <c r="P18" s="144" t="str">
        <f t="shared" si="2"/>
        <v>포승 제조기술</v>
      </c>
      <c r="Q18" s="3"/>
      <c r="R18" s="18"/>
    </row>
    <row r="19" spans="2:18" s="2" customFormat="1" ht="16.5" customHeight="1" x14ac:dyDescent="0.25">
      <c r="B19" s="286"/>
      <c r="C19" s="99"/>
      <c r="D19" s="201"/>
      <c r="E19" s="203"/>
      <c r="F19" s="129" t="s">
        <v>1231</v>
      </c>
      <c r="G19" s="130" t="s">
        <v>1197</v>
      </c>
      <c r="H19" s="93"/>
      <c r="I19" s="161" t="str">
        <f t="shared" si="1"/>
        <v>TC84. 천안 제조기술</v>
      </c>
      <c r="J19" s="3"/>
      <c r="K19" s="3"/>
      <c r="L19" s="140" t="s">
        <v>11</v>
      </c>
      <c r="M19" s="141" t="s">
        <v>1254</v>
      </c>
      <c r="N19" s="142" t="s">
        <v>0</v>
      </c>
      <c r="O19" s="143" t="s">
        <v>27</v>
      </c>
      <c r="P19" s="144" t="str">
        <f t="shared" si="2"/>
        <v>천안 제조기술</v>
      </c>
      <c r="Q19" s="3"/>
      <c r="R19" s="18"/>
    </row>
    <row r="20" spans="2:18" s="2" customFormat="1" ht="16.5" customHeight="1" x14ac:dyDescent="0.25">
      <c r="B20" s="286"/>
      <c r="C20" s="99"/>
      <c r="D20" s="201"/>
      <c r="E20" s="203"/>
      <c r="F20" s="129" t="s">
        <v>1232</v>
      </c>
      <c r="G20" s="130" t="s">
        <v>1198</v>
      </c>
      <c r="H20" s="93"/>
      <c r="I20" s="161" t="str">
        <f t="shared" si="1"/>
        <v>TT84. 통진 제조기술</v>
      </c>
      <c r="J20" s="3"/>
      <c r="K20" s="3"/>
      <c r="L20" s="140" t="s">
        <v>11</v>
      </c>
      <c r="M20" s="141" t="s">
        <v>1255</v>
      </c>
      <c r="N20" s="142" t="s">
        <v>0</v>
      </c>
      <c r="O20" s="143" t="s">
        <v>27</v>
      </c>
      <c r="P20" s="144" t="str">
        <f t="shared" si="2"/>
        <v>통진 제조기술</v>
      </c>
      <c r="Q20" s="3"/>
      <c r="R20" s="18"/>
    </row>
    <row r="21" spans="2:18" s="2" customFormat="1" ht="16.5" customHeight="1" x14ac:dyDescent="0.25">
      <c r="B21" s="286"/>
      <c r="C21" s="99"/>
      <c r="D21" s="201"/>
      <c r="E21" s="203"/>
      <c r="F21" s="129" t="s">
        <v>1233</v>
      </c>
      <c r="G21" s="130" t="s">
        <v>1199</v>
      </c>
      <c r="H21" s="93"/>
      <c r="I21" s="161" t="str">
        <f t="shared" si="1"/>
        <v>TH84. 하성 제조기술</v>
      </c>
      <c r="J21" s="3"/>
      <c r="K21" s="3"/>
      <c r="L21" s="140" t="s">
        <v>11</v>
      </c>
      <c r="M21" s="141" t="s">
        <v>1256</v>
      </c>
      <c r="N21" s="142" t="s">
        <v>0</v>
      </c>
      <c r="O21" s="143" t="s">
        <v>27</v>
      </c>
      <c r="P21" s="144" t="str">
        <f t="shared" si="2"/>
        <v>하성 제조기술</v>
      </c>
      <c r="Q21" s="3"/>
      <c r="R21" s="18"/>
    </row>
    <row r="22" spans="2:18" s="2" customFormat="1" ht="16.5" customHeight="1" x14ac:dyDescent="0.25">
      <c r="B22" s="286"/>
      <c r="C22" s="99"/>
      <c r="D22" s="195" t="s">
        <v>32</v>
      </c>
      <c r="E22" s="196" t="s">
        <v>610</v>
      </c>
      <c r="F22" s="111"/>
      <c r="G22" s="118"/>
      <c r="H22" s="93"/>
      <c r="I22" s="161" t="str">
        <f t="shared" si="1"/>
        <v>T0085. 제조</v>
      </c>
      <c r="J22" s="3"/>
      <c r="K22" s="3"/>
      <c r="L22" s="57" t="s">
        <v>11</v>
      </c>
      <c r="M22" s="58" t="s">
        <v>615</v>
      </c>
      <c r="N22" s="75" t="s">
        <v>0</v>
      </c>
      <c r="O22" s="59" t="s">
        <v>27</v>
      </c>
      <c r="P22" s="60" t="str">
        <f t="shared" si="0"/>
        <v>제조</v>
      </c>
      <c r="Q22" s="3"/>
      <c r="R22" s="18"/>
    </row>
    <row r="23" spans="2:18" s="2" customFormat="1" ht="16.5" customHeight="1" x14ac:dyDescent="0.25">
      <c r="B23" s="286"/>
      <c r="C23" s="99"/>
      <c r="D23" s="201"/>
      <c r="E23" s="203"/>
      <c r="F23" s="129" t="s">
        <v>979</v>
      </c>
      <c r="G23" s="130" t="s">
        <v>984</v>
      </c>
      <c r="H23" s="93"/>
      <c r="I23" s="161" t="str">
        <f t="shared" si="1"/>
        <v>TN85. 남동 제조</v>
      </c>
      <c r="J23" s="3"/>
      <c r="K23" s="3"/>
      <c r="L23" s="140" t="s">
        <v>11</v>
      </c>
      <c r="M23" s="141" t="s">
        <v>1065</v>
      </c>
      <c r="N23" s="142" t="s">
        <v>0</v>
      </c>
      <c r="O23" s="143" t="s">
        <v>27</v>
      </c>
      <c r="P23" s="144" t="str">
        <f t="shared" ref="P23:P45" si="3">G23</f>
        <v>남동 제조</v>
      </c>
      <c r="Q23" s="3"/>
      <c r="R23" s="18"/>
    </row>
    <row r="24" spans="2:18" s="2" customFormat="1" ht="16.5" customHeight="1" x14ac:dyDescent="0.25">
      <c r="B24" s="286"/>
      <c r="C24" s="99"/>
      <c r="D24" s="201"/>
      <c r="E24" s="203"/>
      <c r="F24" s="129" t="s">
        <v>1079</v>
      </c>
      <c r="G24" s="130" t="s">
        <v>985</v>
      </c>
      <c r="H24" s="93"/>
      <c r="I24" s="161" t="str">
        <f t="shared" si="1"/>
        <v>TP85. 포승 제조</v>
      </c>
      <c r="J24" s="3"/>
      <c r="K24" s="3"/>
      <c r="L24" s="140" t="s">
        <v>11</v>
      </c>
      <c r="M24" s="141" t="s">
        <v>1066</v>
      </c>
      <c r="N24" s="142" t="s">
        <v>0</v>
      </c>
      <c r="O24" s="143" t="s">
        <v>27</v>
      </c>
      <c r="P24" s="144" t="str">
        <f t="shared" si="3"/>
        <v>포승 제조</v>
      </c>
      <c r="Q24" s="3"/>
      <c r="R24" s="18"/>
    </row>
    <row r="25" spans="2:18" s="2" customFormat="1" ht="16.5" customHeight="1" x14ac:dyDescent="0.25">
      <c r="B25" s="286"/>
      <c r="C25" s="99"/>
      <c r="D25" s="201"/>
      <c r="E25" s="203"/>
      <c r="F25" s="129" t="s">
        <v>980</v>
      </c>
      <c r="G25" s="130" t="s">
        <v>986</v>
      </c>
      <c r="H25" s="93"/>
      <c r="I25" s="161" t="str">
        <f t="shared" si="1"/>
        <v>TC85. 천안 제조</v>
      </c>
      <c r="J25" s="3"/>
      <c r="K25" s="3"/>
      <c r="L25" s="140" t="s">
        <v>11</v>
      </c>
      <c r="M25" s="141" t="s">
        <v>1067</v>
      </c>
      <c r="N25" s="142" t="s">
        <v>0</v>
      </c>
      <c r="O25" s="143" t="s">
        <v>27</v>
      </c>
      <c r="P25" s="144" t="str">
        <f t="shared" si="3"/>
        <v>천안 제조</v>
      </c>
      <c r="Q25" s="3"/>
      <c r="R25" s="18"/>
    </row>
    <row r="26" spans="2:18" s="2" customFormat="1" ht="16.5" customHeight="1" x14ac:dyDescent="0.25">
      <c r="B26" s="286"/>
      <c r="C26" s="99"/>
      <c r="D26" s="201"/>
      <c r="E26" s="203"/>
      <c r="F26" s="129" t="s">
        <v>981</v>
      </c>
      <c r="G26" s="130" t="s">
        <v>987</v>
      </c>
      <c r="H26" s="93"/>
      <c r="I26" s="161" t="str">
        <f t="shared" si="1"/>
        <v>TT85. 통진 제조</v>
      </c>
      <c r="J26" s="3"/>
      <c r="K26" s="3"/>
      <c r="L26" s="140" t="s">
        <v>11</v>
      </c>
      <c r="M26" s="141" t="s">
        <v>1068</v>
      </c>
      <c r="N26" s="142" t="s">
        <v>0</v>
      </c>
      <c r="O26" s="143" t="s">
        <v>27</v>
      </c>
      <c r="P26" s="144" t="str">
        <f t="shared" si="3"/>
        <v>통진 제조</v>
      </c>
      <c r="Q26" s="3"/>
      <c r="R26" s="18"/>
    </row>
    <row r="27" spans="2:18" s="2" customFormat="1" ht="16.5" customHeight="1" x14ac:dyDescent="0.25">
      <c r="B27" s="286"/>
      <c r="C27" s="99"/>
      <c r="D27" s="201"/>
      <c r="E27" s="203"/>
      <c r="F27" s="129" t="s">
        <v>982</v>
      </c>
      <c r="G27" s="130" t="s">
        <v>988</v>
      </c>
      <c r="H27" s="93"/>
      <c r="I27" s="161" t="str">
        <f t="shared" si="1"/>
        <v>TH85. 하성 제조</v>
      </c>
      <c r="J27" s="3"/>
      <c r="K27" s="3"/>
      <c r="L27" s="140" t="s">
        <v>11</v>
      </c>
      <c r="M27" s="141" t="s">
        <v>1069</v>
      </c>
      <c r="N27" s="142" t="s">
        <v>0</v>
      </c>
      <c r="O27" s="143" t="s">
        <v>27</v>
      </c>
      <c r="P27" s="144" t="str">
        <f t="shared" si="3"/>
        <v>하성 제조</v>
      </c>
      <c r="Q27" s="3"/>
      <c r="R27" s="18"/>
    </row>
    <row r="28" spans="2:18" s="2" customFormat="1" ht="16.5" customHeight="1" x14ac:dyDescent="0.25">
      <c r="B28" s="286"/>
      <c r="C28" s="99"/>
      <c r="D28" s="195" t="s">
        <v>33</v>
      </c>
      <c r="E28" s="196" t="s">
        <v>611</v>
      </c>
      <c r="F28" s="111"/>
      <c r="G28" s="118"/>
      <c r="H28" s="93"/>
      <c r="I28" s="161" t="str">
        <f t="shared" si="1"/>
        <v>T0086. 생산기술</v>
      </c>
      <c r="J28" s="3"/>
      <c r="K28" s="3"/>
      <c r="L28" s="57" t="s">
        <v>11</v>
      </c>
      <c r="M28" s="58" t="s">
        <v>616</v>
      </c>
      <c r="N28" s="75" t="s">
        <v>0</v>
      </c>
      <c r="O28" s="59" t="s">
        <v>27</v>
      </c>
      <c r="P28" s="60" t="str">
        <f t="shared" si="0"/>
        <v>생산기술</v>
      </c>
      <c r="Q28" s="3"/>
      <c r="R28" s="18"/>
    </row>
    <row r="29" spans="2:18" s="2" customFormat="1" ht="16.5" customHeight="1" x14ac:dyDescent="0.25">
      <c r="B29" s="286"/>
      <c r="C29" s="99"/>
      <c r="D29" s="201"/>
      <c r="E29" s="203"/>
      <c r="F29" s="129" t="s">
        <v>1234</v>
      </c>
      <c r="G29" s="130" t="s">
        <v>1200</v>
      </c>
      <c r="H29" s="93"/>
      <c r="I29" s="161" t="str">
        <f t="shared" si="1"/>
        <v>TN86. 남동 생산기술</v>
      </c>
      <c r="J29" s="3"/>
      <c r="K29" s="3"/>
      <c r="L29" s="140" t="s">
        <v>11</v>
      </c>
      <c r="M29" s="141" t="s">
        <v>1250</v>
      </c>
      <c r="N29" s="142" t="s">
        <v>0</v>
      </c>
      <c r="O29" s="143" t="s">
        <v>27</v>
      </c>
      <c r="P29" s="144" t="str">
        <f t="shared" si="3"/>
        <v>남동 생산기술</v>
      </c>
      <c r="Q29" s="3"/>
      <c r="R29" s="18"/>
    </row>
    <row r="30" spans="2:18" s="2" customFormat="1" ht="16.5" customHeight="1" x14ac:dyDescent="0.25">
      <c r="B30" s="286"/>
      <c r="C30" s="99"/>
      <c r="D30" s="201"/>
      <c r="E30" s="203"/>
      <c r="F30" s="129" t="s">
        <v>1235</v>
      </c>
      <c r="G30" s="130" t="s">
        <v>1201</v>
      </c>
      <c r="H30" s="93"/>
      <c r="I30" s="161" t="str">
        <f t="shared" si="1"/>
        <v>TP86. 포승 생산기술</v>
      </c>
      <c r="J30" s="3"/>
      <c r="K30" s="3"/>
      <c r="L30" s="140" t="s">
        <v>11</v>
      </c>
      <c r="M30" s="141" t="s">
        <v>1257</v>
      </c>
      <c r="N30" s="142" t="s">
        <v>0</v>
      </c>
      <c r="O30" s="143" t="s">
        <v>27</v>
      </c>
      <c r="P30" s="144" t="str">
        <f t="shared" si="3"/>
        <v>포승 생산기술</v>
      </c>
      <c r="Q30" s="3"/>
      <c r="R30" s="18"/>
    </row>
    <row r="31" spans="2:18" s="2" customFormat="1" ht="16.5" customHeight="1" x14ac:dyDescent="0.25">
      <c r="B31" s="286"/>
      <c r="C31" s="99"/>
      <c r="D31" s="201"/>
      <c r="E31" s="203"/>
      <c r="F31" s="129" t="s">
        <v>1236</v>
      </c>
      <c r="G31" s="130" t="s">
        <v>1202</v>
      </c>
      <c r="H31" s="93"/>
      <c r="I31" s="161" t="str">
        <f t="shared" si="1"/>
        <v>TC86. 천안 생산기술</v>
      </c>
      <c r="J31" s="3"/>
      <c r="K31" s="3"/>
      <c r="L31" s="140" t="s">
        <v>11</v>
      </c>
      <c r="M31" s="141" t="s">
        <v>1258</v>
      </c>
      <c r="N31" s="142" t="s">
        <v>0</v>
      </c>
      <c r="O31" s="143" t="s">
        <v>27</v>
      </c>
      <c r="P31" s="144" t="str">
        <f t="shared" si="3"/>
        <v>천안 생산기술</v>
      </c>
      <c r="Q31" s="3"/>
      <c r="R31" s="18"/>
    </row>
    <row r="32" spans="2:18" s="2" customFormat="1" ht="16.5" customHeight="1" x14ac:dyDescent="0.25">
      <c r="B32" s="286"/>
      <c r="C32" s="99"/>
      <c r="D32" s="201"/>
      <c r="E32" s="203"/>
      <c r="F32" s="129" t="s">
        <v>1237</v>
      </c>
      <c r="G32" s="130" t="s">
        <v>1203</v>
      </c>
      <c r="H32" s="93"/>
      <c r="I32" s="161" t="str">
        <f t="shared" si="1"/>
        <v>TT86. 통진 생산기술</v>
      </c>
      <c r="J32" s="3"/>
      <c r="K32" s="3"/>
      <c r="L32" s="140" t="s">
        <v>11</v>
      </c>
      <c r="M32" s="141" t="s">
        <v>1259</v>
      </c>
      <c r="N32" s="142" t="s">
        <v>0</v>
      </c>
      <c r="O32" s="143" t="s">
        <v>27</v>
      </c>
      <c r="P32" s="144" t="str">
        <f t="shared" si="3"/>
        <v>통진 생산기술</v>
      </c>
      <c r="Q32" s="3"/>
      <c r="R32" s="18"/>
    </row>
    <row r="33" spans="2:18" s="2" customFormat="1" ht="16.5" customHeight="1" x14ac:dyDescent="0.25">
      <c r="B33" s="286"/>
      <c r="C33" s="99"/>
      <c r="D33" s="201"/>
      <c r="E33" s="203"/>
      <c r="F33" s="129" t="s">
        <v>1238</v>
      </c>
      <c r="G33" s="130" t="s">
        <v>1204</v>
      </c>
      <c r="H33" s="93"/>
      <c r="I33" s="161" t="str">
        <f t="shared" si="1"/>
        <v>TH86. 하성 생산기술</v>
      </c>
      <c r="J33" s="3"/>
      <c r="K33" s="3"/>
      <c r="L33" s="140" t="s">
        <v>11</v>
      </c>
      <c r="M33" s="141" t="s">
        <v>1260</v>
      </c>
      <c r="N33" s="142" t="s">
        <v>0</v>
      </c>
      <c r="O33" s="143" t="s">
        <v>27</v>
      </c>
      <c r="P33" s="144" t="str">
        <f t="shared" si="3"/>
        <v>하성 생산기술</v>
      </c>
      <c r="Q33" s="3"/>
      <c r="R33" s="18"/>
    </row>
    <row r="34" spans="2:18" s="2" customFormat="1" ht="16.5" customHeight="1" x14ac:dyDescent="0.25">
      <c r="B34" s="286"/>
      <c r="C34" s="99"/>
      <c r="D34" s="195" t="s">
        <v>34</v>
      </c>
      <c r="E34" s="196" t="s">
        <v>612</v>
      </c>
      <c r="F34" s="111"/>
      <c r="G34" s="118"/>
      <c r="H34" s="93"/>
      <c r="I34" s="161" t="str">
        <f t="shared" si="1"/>
        <v>T0087. 생산관리</v>
      </c>
      <c r="J34" s="3"/>
      <c r="K34" s="3"/>
      <c r="L34" s="57" t="s">
        <v>11</v>
      </c>
      <c r="M34" s="58" t="s">
        <v>617</v>
      </c>
      <c r="N34" s="75" t="s">
        <v>0</v>
      </c>
      <c r="O34" s="59" t="s">
        <v>27</v>
      </c>
      <c r="P34" s="60" t="str">
        <f t="shared" si="0"/>
        <v>생산관리</v>
      </c>
      <c r="Q34" s="3"/>
      <c r="R34" s="18"/>
    </row>
    <row r="35" spans="2:18" s="2" customFormat="1" ht="16.5" customHeight="1" x14ac:dyDescent="0.25">
      <c r="B35" s="286"/>
      <c r="C35" s="99"/>
      <c r="D35" s="201"/>
      <c r="E35" s="203"/>
      <c r="F35" s="129" t="s">
        <v>1239</v>
      </c>
      <c r="G35" s="130" t="s">
        <v>1205</v>
      </c>
      <c r="H35" s="93"/>
      <c r="I35" s="161" t="str">
        <f t="shared" si="1"/>
        <v>TN87. 남동 생산관리</v>
      </c>
      <c r="J35" s="3"/>
      <c r="K35" s="3"/>
      <c r="L35" s="140" t="s">
        <v>11</v>
      </c>
      <c r="M35" s="141" t="s">
        <v>1251</v>
      </c>
      <c r="N35" s="142" t="s">
        <v>0</v>
      </c>
      <c r="O35" s="143" t="s">
        <v>27</v>
      </c>
      <c r="P35" s="144" t="str">
        <f t="shared" si="3"/>
        <v>남동 생산관리</v>
      </c>
      <c r="Q35" s="3"/>
      <c r="R35" s="18"/>
    </row>
    <row r="36" spans="2:18" s="2" customFormat="1" ht="16.5" customHeight="1" x14ac:dyDescent="0.25">
      <c r="B36" s="286"/>
      <c r="C36" s="99"/>
      <c r="D36" s="201"/>
      <c r="E36" s="203"/>
      <c r="F36" s="129" t="s">
        <v>1240</v>
      </c>
      <c r="G36" s="130" t="s">
        <v>1206</v>
      </c>
      <c r="H36" s="93"/>
      <c r="I36" s="161" t="str">
        <f t="shared" si="1"/>
        <v>TP87. 포승 생산관리</v>
      </c>
      <c r="J36" s="3"/>
      <c r="K36" s="3"/>
      <c r="L36" s="140" t="s">
        <v>11</v>
      </c>
      <c r="M36" s="141" t="s">
        <v>1261</v>
      </c>
      <c r="N36" s="142" t="s">
        <v>0</v>
      </c>
      <c r="O36" s="143" t="s">
        <v>27</v>
      </c>
      <c r="P36" s="144" t="str">
        <f t="shared" si="3"/>
        <v>포승 생산관리</v>
      </c>
      <c r="Q36" s="3"/>
      <c r="R36" s="18"/>
    </row>
    <row r="37" spans="2:18" s="2" customFormat="1" ht="16.5" customHeight="1" x14ac:dyDescent="0.25">
      <c r="B37" s="286"/>
      <c r="C37" s="99"/>
      <c r="D37" s="201"/>
      <c r="E37" s="203"/>
      <c r="F37" s="129" t="s">
        <v>1241</v>
      </c>
      <c r="G37" s="130" t="s">
        <v>1207</v>
      </c>
      <c r="H37" s="93"/>
      <c r="I37" s="161" t="str">
        <f t="shared" si="1"/>
        <v>TC87. 천안 생산관리</v>
      </c>
      <c r="J37" s="3"/>
      <c r="K37" s="3"/>
      <c r="L37" s="140" t="s">
        <v>11</v>
      </c>
      <c r="M37" s="141" t="s">
        <v>1262</v>
      </c>
      <c r="N37" s="142" t="s">
        <v>0</v>
      </c>
      <c r="O37" s="143" t="s">
        <v>27</v>
      </c>
      <c r="P37" s="144" t="str">
        <f t="shared" si="3"/>
        <v>천안 생산관리</v>
      </c>
      <c r="Q37" s="3"/>
      <c r="R37" s="18"/>
    </row>
    <row r="38" spans="2:18" s="2" customFormat="1" ht="16.5" customHeight="1" x14ac:dyDescent="0.25">
      <c r="B38" s="286"/>
      <c r="C38" s="99"/>
      <c r="D38" s="201"/>
      <c r="E38" s="203"/>
      <c r="F38" s="129" t="s">
        <v>1242</v>
      </c>
      <c r="G38" s="130" t="s">
        <v>1208</v>
      </c>
      <c r="H38" s="93"/>
      <c r="I38" s="161" t="str">
        <f t="shared" si="1"/>
        <v>TT87. 통진 생산관리</v>
      </c>
      <c r="J38" s="3"/>
      <c r="K38" s="3"/>
      <c r="L38" s="140" t="s">
        <v>11</v>
      </c>
      <c r="M38" s="141" t="s">
        <v>1263</v>
      </c>
      <c r="N38" s="142" t="s">
        <v>0</v>
      </c>
      <c r="O38" s="143" t="s">
        <v>27</v>
      </c>
      <c r="P38" s="144" t="str">
        <f t="shared" si="3"/>
        <v>통진 생산관리</v>
      </c>
      <c r="Q38" s="3"/>
      <c r="R38" s="18"/>
    </row>
    <row r="39" spans="2:18" s="2" customFormat="1" ht="16.5" customHeight="1" x14ac:dyDescent="0.25">
      <c r="B39" s="286"/>
      <c r="C39" s="99"/>
      <c r="D39" s="201"/>
      <c r="E39" s="203"/>
      <c r="F39" s="129" t="s">
        <v>1243</v>
      </c>
      <c r="G39" s="130" t="s">
        <v>1209</v>
      </c>
      <c r="H39" s="93"/>
      <c r="I39" s="161" t="str">
        <f t="shared" si="1"/>
        <v>TH87. 하성 생산관리</v>
      </c>
      <c r="J39" s="3"/>
      <c r="K39" s="3"/>
      <c r="L39" s="140" t="s">
        <v>11</v>
      </c>
      <c r="M39" s="141" t="s">
        <v>1264</v>
      </c>
      <c r="N39" s="142" t="s">
        <v>0</v>
      </c>
      <c r="O39" s="143" t="s">
        <v>27</v>
      </c>
      <c r="P39" s="144" t="str">
        <f t="shared" si="3"/>
        <v>하성 생산관리</v>
      </c>
      <c r="Q39" s="3"/>
      <c r="R39" s="18"/>
    </row>
    <row r="40" spans="2:18" s="2" customFormat="1" ht="16.5" customHeight="1" x14ac:dyDescent="0.25">
      <c r="B40" s="286"/>
      <c r="C40" s="99"/>
      <c r="D40" s="195" t="s">
        <v>35</v>
      </c>
      <c r="E40" s="196" t="s">
        <v>613</v>
      </c>
      <c r="F40" s="111"/>
      <c r="G40" s="118"/>
      <c r="H40" s="93"/>
      <c r="I40" s="161" t="str">
        <f t="shared" si="1"/>
        <v>T0088. 품질경영</v>
      </c>
      <c r="J40" s="3"/>
      <c r="K40" s="3"/>
      <c r="L40" s="57" t="s">
        <v>11</v>
      </c>
      <c r="M40" s="58" t="s">
        <v>410</v>
      </c>
      <c r="N40" s="75" t="s">
        <v>0</v>
      </c>
      <c r="O40" s="59" t="s">
        <v>27</v>
      </c>
      <c r="P40" s="60" t="str">
        <f t="shared" si="0"/>
        <v>품질경영</v>
      </c>
      <c r="Q40" s="3"/>
      <c r="R40" s="18"/>
    </row>
    <row r="41" spans="2:18" s="2" customFormat="1" ht="16.5" customHeight="1" x14ac:dyDescent="0.25">
      <c r="B41" s="286"/>
      <c r="C41" s="99"/>
      <c r="D41" s="201"/>
      <c r="E41" s="203"/>
      <c r="F41" s="129" t="s">
        <v>1244</v>
      </c>
      <c r="G41" s="130" t="s">
        <v>1210</v>
      </c>
      <c r="H41" s="93"/>
      <c r="I41" s="161" t="str">
        <f t="shared" si="1"/>
        <v>TN88. 남동 품질경영</v>
      </c>
      <c r="J41" s="3"/>
      <c r="K41" s="3"/>
      <c r="L41" s="140" t="s">
        <v>11</v>
      </c>
      <c r="M41" s="141" t="s">
        <v>1252</v>
      </c>
      <c r="N41" s="142" t="s">
        <v>0</v>
      </c>
      <c r="O41" s="143" t="s">
        <v>27</v>
      </c>
      <c r="P41" s="144" t="str">
        <f t="shared" si="3"/>
        <v>남동 품질경영</v>
      </c>
      <c r="Q41" s="3"/>
      <c r="R41" s="18"/>
    </row>
    <row r="42" spans="2:18" s="2" customFormat="1" ht="16.5" customHeight="1" x14ac:dyDescent="0.25">
      <c r="B42" s="286"/>
      <c r="C42" s="99"/>
      <c r="D42" s="201"/>
      <c r="E42" s="203"/>
      <c r="F42" s="129" t="s">
        <v>1245</v>
      </c>
      <c r="G42" s="130" t="s">
        <v>1211</v>
      </c>
      <c r="H42" s="93"/>
      <c r="I42" s="161" t="str">
        <f t="shared" si="1"/>
        <v>TP88. 포승 품질경영</v>
      </c>
      <c r="J42" s="3"/>
      <c r="K42" s="3"/>
      <c r="L42" s="140" t="s">
        <v>11</v>
      </c>
      <c r="M42" s="141" t="s">
        <v>1265</v>
      </c>
      <c r="N42" s="142" t="s">
        <v>0</v>
      </c>
      <c r="O42" s="143" t="s">
        <v>27</v>
      </c>
      <c r="P42" s="144" t="str">
        <f t="shared" si="3"/>
        <v>포승 품질경영</v>
      </c>
      <c r="Q42" s="3"/>
      <c r="R42" s="18"/>
    </row>
    <row r="43" spans="2:18" s="2" customFormat="1" ht="16.5" customHeight="1" x14ac:dyDescent="0.25">
      <c r="B43" s="286"/>
      <c r="C43" s="99"/>
      <c r="D43" s="201"/>
      <c r="E43" s="203"/>
      <c r="F43" s="129" t="s">
        <v>1246</v>
      </c>
      <c r="G43" s="130" t="s">
        <v>1212</v>
      </c>
      <c r="H43" s="93"/>
      <c r="I43" s="161" t="str">
        <f t="shared" si="1"/>
        <v>TC88. 천안 품질경영</v>
      </c>
      <c r="J43" s="3"/>
      <c r="K43" s="3"/>
      <c r="L43" s="140" t="s">
        <v>11</v>
      </c>
      <c r="M43" s="141" t="s">
        <v>1266</v>
      </c>
      <c r="N43" s="142" t="s">
        <v>0</v>
      </c>
      <c r="O43" s="143" t="s">
        <v>27</v>
      </c>
      <c r="P43" s="144" t="str">
        <f t="shared" si="3"/>
        <v>천안 품질경영</v>
      </c>
      <c r="Q43" s="3"/>
      <c r="R43" s="18"/>
    </row>
    <row r="44" spans="2:18" s="2" customFormat="1" ht="16.5" customHeight="1" x14ac:dyDescent="0.25">
      <c r="B44" s="286"/>
      <c r="C44" s="99"/>
      <c r="D44" s="201"/>
      <c r="E44" s="203"/>
      <c r="F44" s="129" t="s">
        <v>1247</v>
      </c>
      <c r="G44" s="130" t="s">
        <v>1213</v>
      </c>
      <c r="H44" s="93"/>
      <c r="I44" s="161" t="str">
        <f t="shared" si="1"/>
        <v>TT88. 통진 품질경영</v>
      </c>
      <c r="J44" s="3"/>
      <c r="K44" s="3"/>
      <c r="L44" s="140" t="s">
        <v>11</v>
      </c>
      <c r="M44" s="141" t="s">
        <v>1267</v>
      </c>
      <c r="N44" s="142" t="s">
        <v>0</v>
      </c>
      <c r="O44" s="143" t="s">
        <v>27</v>
      </c>
      <c r="P44" s="144" t="str">
        <f t="shared" si="3"/>
        <v>통진 품질경영</v>
      </c>
      <c r="Q44" s="3"/>
      <c r="R44" s="18"/>
    </row>
    <row r="45" spans="2:18" s="2" customFormat="1" ht="16.5" customHeight="1" x14ac:dyDescent="0.25">
      <c r="B45" s="286"/>
      <c r="C45" s="99"/>
      <c r="D45" s="201"/>
      <c r="E45" s="203"/>
      <c r="F45" s="129" t="s">
        <v>1248</v>
      </c>
      <c r="G45" s="130" t="s">
        <v>1214</v>
      </c>
      <c r="H45" s="93"/>
      <c r="I45" s="161" t="str">
        <f t="shared" si="1"/>
        <v>TH88. 하성 품질경영</v>
      </c>
      <c r="J45" s="3"/>
      <c r="K45" s="3"/>
      <c r="L45" s="153" t="s">
        <v>11</v>
      </c>
      <c r="M45" s="155" t="s">
        <v>1268</v>
      </c>
      <c r="N45" s="151" t="s">
        <v>0</v>
      </c>
      <c r="O45" s="154" t="s">
        <v>27</v>
      </c>
      <c r="P45" s="152" t="str">
        <f t="shared" si="3"/>
        <v>하성 품질경영</v>
      </c>
      <c r="Q45" s="3"/>
      <c r="R45" s="18"/>
    </row>
    <row r="46" spans="2:18" s="2" customFormat="1" ht="16.5" customHeight="1" x14ac:dyDescent="0.25">
      <c r="B46" s="286"/>
      <c r="C46" s="99"/>
      <c r="D46" s="476" t="s">
        <v>36</v>
      </c>
      <c r="E46" s="477" t="s">
        <v>391</v>
      </c>
      <c r="F46" s="398"/>
      <c r="G46" s="399"/>
      <c r="H46" s="177"/>
      <c r="I46" s="478" t="str">
        <f t="shared" si="1"/>
        <v>T0089. 전산</v>
      </c>
      <c r="J46" s="3"/>
      <c r="K46" s="3"/>
      <c r="L46" s="57" t="s">
        <v>11</v>
      </c>
      <c r="M46" s="58" t="s">
        <v>411</v>
      </c>
      <c r="N46" s="75" t="s">
        <v>0</v>
      </c>
      <c r="O46" s="59" t="s">
        <v>27</v>
      </c>
      <c r="P46" s="60" t="str">
        <f t="shared" si="0"/>
        <v>전산</v>
      </c>
      <c r="Q46" s="3"/>
      <c r="R46" s="18"/>
    </row>
    <row r="47" spans="2:18" s="2" customFormat="1" ht="16.5" customHeight="1" x14ac:dyDescent="0.25">
      <c r="B47" s="286"/>
      <c r="C47" s="99"/>
      <c r="D47" s="195" t="s">
        <v>715</v>
      </c>
      <c r="E47" s="196" t="s">
        <v>989</v>
      </c>
      <c r="F47" s="33"/>
      <c r="G47" s="479"/>
      <c r="H47" s="93"/>
      <c r="I47" s="161" t="str">
        <f t="shared" si="1"/>
        <v>T0090. 총무</v>
      </c>
      <c r="J47" s="3"/>
      <c r="K47" s="3"/>
      <c r="L47" s="57" t="s">
        <v>11</v>
      </c>
      <c r="M47" s="58" t="s">
        <v>1064</v>
      </c>
      <c r="N47" s="75" t="s">
        <v>0</v>
      </c>
      <c r="O47" s="59" t="s">
        <v>27</v>
      </c>
      <c r="P47" s="60" t="str">
        <f t="shared" si="0"/>
        <v>총무</v>
      </c>
      <c r="Q47" s="3"/>
      <c r="R47" s="18"/>
    </row>
    <row r="48" spans="2:18" s="2" customFormat="1" ht="16.5" customHeight="1" x14ac:dyDescent="0.25">
      <c r="B48" s="286"/>
      <c r="C48" s="99"/>
      <c r="D48" s="201"/>
      <c r="E48" s="203"/>
      <c r="F48" s="129" t="s">
        <v>707</v>
      </c>
      <c r="G48" s="130" t="s">
        <v>708</v>
      </c>
      <c r="H48" s="93"/>
      <c r="I48" s="161" t="str">
        <f t="shared" si="1"/>
        <v>TN90. 남동 총무</v>
      </c>
      <c r="J48" s="3"/>
      <c r="K48" s="3"/>
      <c r="L48" s="140" t="s">
        <v>11</v>
      </c>
      <c r="M48" s="141" t="s">
        <v>798</v>
      </c>
      <c r="N48" s="142" t="s">
        <v>0</v>
      </c>
      <c r="O48" s="143" t="s">
        <v>27</v>
      </c>
      <c r="P48" s="144" t="str">
        <f t="shared" ref="P48:P54" si="4">G48</f>
        <v>남동 총무</v>
      </c>
      <c r="Q48" s="3"/>
      <c r="R48" s="18"/>
    </row>
    <row r="49" spans="2:18" s="2" customFormat="1" ht="16.5" customHeight="1" x14ac:dyDescent="0.25">
      <c r="B49" s="286"/>
      <c r="C49" s="99"/>
      <c r="D49" s="201"/>
      <c r="E49" s="203"/>
      <c r="F49" s="129" t="s">
        <v>709</v>
      </c>
      <c r="G49" s="130" t="s">
        <v>710</v>
      </c>
      <c r="H49" s="93"/>
      <c r="I49" s="161" t="str">
        <f t="shared" si="1"/>
        <v>TP90. 포승 총무</v>
      </c>
      <c r="J49" s="3"/>
      <c r="K49" s="3"/>
      <c r="L49" s="140" t="s">
        <v>11</v>
      </c>
      <c r="M49" s="141" t="s">
        <v>731</v>
      </c>
      <c r="N49" s="142" t="s">
        <v>0</v>
      </c>
      <c r="O49" s="143" t="s">
        <v>27</v>
      </c>
      <c r="P49" s="144" t="str">
        <f t="shared" si="4"/>
        <v>포승 총무</v>
      </c>
      <c r="Q49" s="3"/>
      <c r="R49" s="18"/>
    </row>
    <row r="50" spans="2:18" s="2" customFormat="1" ht="16.5" customHeight="1" x14ac:dyDescent="0.25">
      <c r="B50" s="286"/>
      <c r="C50" s="99"/>
      <c r="D50" s="201"/>
      <c r="E50" s="203"/>
      <c r="F50" s="129" t="s">
        <v>717</v>
      </c>
      <c r="G50" s="130" t="s">
        <v>978</v>
      </c>
      <c r="H50" s="93"/>
      <c r="I50" s="161" t="str">
        <f t="shared" si="1"/>
        <v>TC90. 천안 총무</v>
      </c>
      <c r="J50" s="3"/>
      <c r="K50" s="3"/>
      <c r="L50" s="140" t="s">
        <v>11</v>
      </c>
      <c r="M50" s="141" t="s">
        <v>732</v>
      </c>
      <c r="N50" s="142" t="s">
        <v>0</v>
      </c>
      <c r="O50" s="143" t="s">
        <v>27</v>
      </c>
      <c r="P50" s="144" t="str">
        <f t="shared" si="4"/>
        <v>천안 총무</v>
      </c>
      <c r="Q50" s="3"/>
      <c r="R50" s="18"/>
    </row>
    <row r="51" spans="2:18" s="2" customFormat="1" ht="16.5" customHeight="1" x14ac:dyDescent="0.25">
      <c r="B51" s="286"/>
      <c r="C51" s="99"/>
      <c r="D51" s="201"/>
      <c r="E51" s="203"/>
      <c r="F51" s="129" t="s">
        <v>713</v>
      </c>
      <c r="G51" s="130" t="s">
        <v>714</v>
      </c>
      <c r="H51" s="93"/>
      <c r="I51" s="161" t="str">
        <f t="shared" si="1"/>
        <v>TT90. 통진 총무</v>
      </c>
      <c r="J51" s="3"/>
      <c r="K51" s="3"/>
      <c r="L51" s="140" t="s">
        <v>11</v>
      </c>
      <c r="M51" s="141" t="s">
        <v>733</v>
      </c>
      <c r="N51" s="142" t="s">
        <v>0</v>
      </c>
      <c r="O51" s="143" t="s">
        <v>27</v>
      </c>
      <c r="P51" s="144" t="str">
        <f t="shared" si="4"/>
        <v>통진 총무</v>
      </c>
      <c r="Q51" s="3"/>
      <c r="R51" s="18"/>
    </row>
    <row r="52" spans="2:18" s="2" customFormat="1" ht="16.5" customHeight="1" x14ac:dyDescent="0.25">
      <c r="B52" s="286"/>
      <c r="C52" s="99"/>
      <c r="D52" s="201"/>
      <c r="E52" s="203"/>
      <c r="F52" s="129" t="s">
        <v>711</v>
      </c>
      <c r="G52" s="130" t="s">
        <v>712</v>
      </c>
      <c r="H52" s="93"/>
      <c r="I52" s="161" t="str">
        <f t="shared" si="1"/>
        <v>TH90. 하성 총무</v>
      </c>
      <c r="J52" s="3"/>
      <c r="K52" s="3"/>
      <c r="L52" s="140" t="s">
        <v>11</v>
      </c>
      <c r="M52" s="141" t="s">
        <v>734</v>
      </c>
      <c r="N52" s="142" t="s">
        <v>0</v>
      </c>
      <c r="O52" s="143" t="s">
        <v>27</v>
      </c>
      <c r="P52" s="144" t="str">
        <f t="shared" si="4"/>
        <v>하성 총무</v>
      </c>
      <c r="Q52" s="3"/>
      <c r="R52" s="18"/>
    </row>
    <row r="53" spans="2:18" s="2" customFormat="1" ht="16.5" customHeight="1" x14ac:dyDescent="0.25">
      <c r="B53" s="286"/>
      <c r="C53" s="99"/>
      <c r="D53" s="201"/>
      <c r="E53" s="203"/>
      <c r="F53" s="129" t="s">
        <v>716</v>
      </c>
      <c r="G53" s="130" t="s">
        <v>990</v>
      </c>
      <c r="H53" s="93"/>
      <c r="I53" s="161" t="str">
        <f t="shared" si="1"/>
        <v>TS90. 서울 총무</v>
      </c>
      <c r="J53" s="3"/>
      <c r="K53" s="3"/>
      <c r="L53" s="140" t="s">
        <v>11</v>
      </c>
      <c r="M53" s="141" t="s">
        <v>735</v>
      </c>
      <c r="N53" s="142" t="s">
        <v>0</v>
      </c>
      <c r="O53" s="143" t="s">
        <v>27</v>
      </c>
      <c r="P53" s="144" t="str">
        <f t="shared" si="4"/>
        <v>서울 총무</v>
      </c>
      <c r="Q53" s="3"/>
      <c r="R53" s="18"/>
    </row>
    <row r="54" spans="2:18" s="2" customFormat="1" ht="16.5" customHeight="1" x14ac:dyDescent="0.25">
      <c r="B54" s="286"/>
      <c r="C54" s="99"/>
      <c r="D54" s="201"/>
      <c r="E54" s="203"/>
      <c r="F54" s="584" t="s">
        <v>1424</v>
      </c>
      <c r="G54" s="130" t="s">
        <v>1425</v>
      </c>
      <c r="H54" s="93"/>
      <c r="I54" s="161" t="str">
        <f t="shared" si="1"/>
        <v>TK90. 검단 총무</v>
      </c>
      <c r="J54" s="3"/>
      <c r="K54" s="3"/>
      <c r="L54" s="140" t="s">
        <v>11</v>
      </c>
      <c r="M54" s="141" t="s">
        <v>1426</v>
      </c>
      <c r="N54" s="142" t="s">
        <v>0</v>
      </c>
      <c r="O54" s="143" t="s">
        <v>27</v>
      </c>
      <c r="P54" s="144" t="str">
        <f t="shared" si="4"/>
        <v>검단 총무</v>
      </c>
      <c r="Q54" s="3"/>
      <c r="R54" s="18"/>
    </row>
    <row r="55" spans="2:18" s="2" customFormat="1" ht="16.5" customHeight="1" x14ac:dyDescent="0.25">
      <c r="B55" s="286"/>
      <c r="C55" s="99"/>
      <c r="D55" s="195" t="s">
        <v>37</v>
      </c>
      <c r="E55" s="196" t="s">
        <v>553</v>
      </c>
      <c r="F55" s="480"/>
      <c r="G55" s="118"/>
      <c r="H55" s="93"/>
      <c r="I55" s="161" t="str">
        <f t="shared" si="1"/>
        <v>T0091. 회계, 경영지원</v>
      </c>
      <c r="J55" s="3"/>
      <c r="K55" s="3"/>
      <c r="L55" s="57" t="s">
        <v>11</v>
      </c>
      <c r="M55" s="58" t="s">
        <v>412</v>
      </c>
      <c r="N55" s="75" t="s">
        <v>0</v>
      </c>
      <c r="O55" s="59" t="s">
        <v>27</v>
      </c>
      <c r="P55" s="60" t="str">
        <f t="shared" ref="P55:P62" si="5">E55</f>
        <v>회계, 경영지원</v>
      </c>
      <c r="Q55" s="3"/>
      <c r="R55" s="18"/>
    </row>
    <row r="56" spans="2:18" s="2" customFormat="1" ht="16.5" customHeight="1" x14ac:dyDescent="0.25">
      <c r="B56" s="286"/>
      <c r="C56" s="99"/>
      <c r="D56" s="195" t="s">
        <v>38</v>
      </c>
      <c r="E56" s="196" t="s">
        <v>352</v>
      </c>
      <c r="F56" s="111"/>
      <c r="G56" s="118"/>
      <c r="H56" s="93"/>
      <c r="I56" s="161" t="str">
        <f t="shared" si="1"/>
        <v>T0092. 인사, 교육</v>
      </c>
      <c r="J56" s="3"/>
      <c r="K56" s="3"/>
      <c r="L56" s="57" t="s">
        <v>11</v>
      </c>
      <c r="M56" s="58" t="s">
        <v>413</v>
      </c>
      <c r="N56" s="75" t="s">
        <v>0</v>
      </c>
      <c r="O56" s="59" t="s">
        <v>27</v>
      </c>
      <c r="P56" s="60" t="str">
        <f t="shared" si="5"/>
        <v>인사, 교육</v>
      </c>
      <c r="Q56" s="3"/>
      <c r="R56" s="18"/>
    </row>
    <row r="57" spans="2:18" s="2" customFormat="1" ht="16.5" customHeight="1" x14ac:dyDescent="0.25">
      <c r="B57" s="286"/>
      <c r="C57" s="99"/>
      <c r="D57" s="195" t="s">
        <v>39</v>
      </c>
      <c r="E57" s="196" t="s">
        <v>392</v>
      </c>
      <c r="F57" s="111"/>
      <c r="G57" s="118"/>
      <c r="H57" s="93"/>
      <c r="I57" s="161" t="str">
        <f t="shared" si="1"/>
        <v>T0093. 기획</v>
      </c>
      <c r="J57" s="3"/>
      <c r="K57" s="3"/>
      <c r="L57" s="57" t="s">
        <v>11</v>
      </c>
      <c r="M57" s="58" t="s">
        <v>414</v>
      </c>
      <c r="N57" s="75" t="s">
        <v>0</v>
      </c>
      <c r="O57" s="59" t="s">
        <v>27</v>
      </c>
      <c r="P57" s="60" t="str">
        <f t="shared" si="5"/>
        <v>기획</v>
      </c>
      <c r="Q57" s="3"/>
      <c r="R57" s="18"/>
    </row>
    <row r="58" spans="2:18" s="2" customFormat="1" ht="16.5" customHeight="1" x14ac:dyDescent="0.25">
      <c r="B58" s="286"/>
      <c r="C58" s="99"/>
      <c r="D58" s="195" t="s">
        <v>40</v>
      </c>
      <c r="E58" s="196" t="s">
        <v>393</v>
      </c>
      <c r="F58" s="111"/>
      <c r="G58" s="118"/>
      <c r="H58" s="93"/>
      <c r="I58" s="161" t="str">
        <f t="shared" si="1"/>
        <v>T0094. 영업관리</v>
      </c>
      <c r="J58" s="3"/>
      <c r="K58" s="3"/>
      <c r="L58" s="57" t="s">
        <v>11</v>
      </c>
      <c r="M58" s="58" t="s">
        <v>415</v>
      </c>
      <c r="N58" s="75" t="s">
        <v>0</v>
      </c>
      <c r="O58" s="59" t="s">
        <v>27</v>
      </c>
      <c r="P58" s="60" t="str">
        <f t="shared" si="5"/>
        <v>영업관리</v>
      </c>
      <c r="Q58" s="3"/>
      <c r="R58" s="18"/>
    </row>
    <row r="59" spans="2:18" s="2" customFormat="1" ht="16.5" customHeight="1" x14ac:dyDescent="0.25">
      <c r="B59" s="286"/>
      <c r="C59" s="99"/>
      <c r="D59" s="209" t="s">
        <v>41</v>
      </c>
      <c r="E59" s="200" t="s">
        <v>394</v>
      </c>
      <c r="F59" s="112"/>
      <c r="G59" s="27"/>
      <c r="H59" s="94"/>
      <c r="I59" s="163" t="str">
        <f t="shared" si="1"/>
        <v>T0095. 전사영업</v>
      </c>
      <c r="J59" s="3"/>
      <c r="K59" s="3"/>
      <c r="L59" s="61" t="s">
        <v>11</v>
      </c>
      <c r="M59" s="62" t="s">
        <v>416</v>
      </c>
      <c r="N59" s="71" t="s">
        <v>0</v>
      </c>
      <c r="O59" s="63" t="s">
        <v>27</v>
      </c>
      <c r="P59" s="64" t="str">
        <f t="shared" si="5"/>
        <v>전사영업</v>
      </c>
      <c r="Q59" s="3"/>
      <c r="R59" s="18"/>
    </row>
    <row r="60" spans="2:18" s="10" customFormat="1" ht="16.5" customHeight="1" x14ac:dyDescent="0.25">
      <c r="B60" s="286"/>
      <c r="C60" s="99"/>
      <c r="D60" s="195" t="s">
        <v>48</v>
      </c>
      <c r="E60" s="196" t="s">
        <v>395</v>
      </c>
      <c r="F60" s="111"/>
      <c r="G60" s="118"/>
      <c r="H60" s="93"/>
      <c r="I60" s="161" t="str">
        <f t="shared" si="1"/>
        <v>T0096. 공통 과제</v>
      </c>
      <c r="J60" s="23"/>
      <c r="K60" s="23"/>
      <c r="L60" s="57" t="s">
        <v>11</v>
      </c>
      <c r="M60" s="58" t="s">
        <v>407</v>
      </c>
      <c r="N60" s="75" t="s">
        <v>0</v>
      </c>
      <c r="O60" s="59" t="s">
        <v>27</v>
      </c>
      <c r="P60" s="60" t="str">
        <f t="shared" si="5"/>
        <v>공통 과제</v>
      </c>
      <c r="Q60" s="23"/>
      <c r="R60" s="19"/>
    </row>
    <row r="61" spans="2:18" s="10" customFormat="1" ht="16.5" customHeight="1" x14ac:dyDescent="0.25">
      <c r="B61" s="286"/>
      <c r="C61" s="99"/>
      <c r="D61" s="195" t="s">
        <v>49</v>
      </c>
      <c r="E61" s="196" t="s">
        <v>396</v>
      </c>
      <c r="F61" s="111"/>
      <c r="G61" s="118"/>
      <c r="H61" s="93"/>
      <c r="I61" s="161" t="str">
        <f t="shared" si="1"/>
        <v>T0097. 공통 상품</v>
      </c>
      <c r="J61" s="23"/>
      <c r="K61" s="23"/>
      <c r="L61" s="57" t="s">
        <v>11</v>
      </c>
      <c r="M61" s="58" t="s">
        <v>408</v>
      </c>
      <c r="N61" s="75" t="s">
        <v>0</v>
      </c>
      <c r="O61" s="59" t="s">
        <v>27</v>
      </c>
      <c r="P61" s="60" t="str">
        <f t="shared" si="5"/>
        <v>공통 상품</v>
      </c>
      <c r="Q61" s="23"/>
      <c r="R61" s="19"/>
    </row>
    <row r="62" spans="2:18" s="2" customFormat="1" ht="16.5" customHeight="1" thickBot="1" x14ac:dyDescent="0.3">
      <c r="B62" s="288"/>
      <c r="C62" s="289"/>
      <c r="D62" s="197" t="s">
        <v>50</v>
      </c>
      <c r="E62" s="198" t="s">
        <v>397</v>
      </c>
      <c r="F62" s="113"/>
      <c r="G62" s="119"/>
      <c r="H62" s="95"/>
      <c r="I62" s="162" t="str">
        <f t="shared" si="1"/>
        <v>T0098. 공통 특허</v>
      </c>
      <c r="J62" s="3"/>
      <c r="K62" s="3"/>
      <c r="L62" s="65" t="s">
        <v>11</v>
      </c>
      <c r="M62" s="66" t="s">
        <v>409</v>
      </c>
      <c r="N62" s="79" t="s">
        <v>0</v>
      </c>
      <c r="O62" s="67" t="s">
        <v>27</v>
      </c>
      <c r="P62" s="68" t="str">
        <f t="shared" si="5"/>
        <v>공통 특허</v>
      </c>
      <c r="Q62" s="3"/>
      <c r="R62" s="18"/>
    </row>
    <row r="63" spans="2:18" ht="17.25" thickBot="1" x14ac:dyDescent="0.3">
      <c r="B63" s="290"/>
      <c r="C63" s="291"/>
      <c r="D63" s="328"/>
      <c r="E63" s="329"/>
      <c r="F63" s="328"/>
      <c r="G63" s="481"/>
      <c r="H63" s="36"/>
      <c r="I63" s="36"/>
    </row>
    <row r="64" spans="2:18" s="2" customFormat="1" ht="16.5" customHeight="1" x14ac:dyDescent="0.25">
      <c r="B64" s="292" t="s">
        <v>4</v>
      </c>
      <c r="C64" s="199" t="s">
        <v>2</v>
      </c>
      <c r="D64" s="207"/>
      <c r="E64" s="208"/>
      <c r="F64" s="167"/>
      <c r="G64" s="168"/>
      <c r="H64" s="169" t="str">
        <f>CONCATENATE(L64,M64,N64,O64,P64)</f>
        <v>T00. 공통</v>
      </c>
      <c r="I64" s="482"/>
      <c r="L64" s="90" t="s">
        <v>11</v>
      </c>
      <c r="M64" s="81" t="s">
        <v>422</v>
      </c>
      <c r="N64" s="86" t="s">
        <v>0</v>
      </c>
      <c r="O64" s="47" t="s">
        <v>27</v>
      </c>
      <c r="P64" s="82" t="str">
        <f>C64</f>
        <v>공통</v>
      </c>
      <c r="Q64" s="3"/>
      <c r="R64" s="18"/>
    </row>
    <row r="65" spans="2:20" s="2" customFormat="1" ht="16.5" customHeight="1" x14ac:dyDescent="0.25">
      <c r="B65" s="286"/>
      <c r="C65" s="287">
        <f>COUNTA(D64:D82)</f>
        <v>18</v>
      </c>
      <c r="D65" s="195" t="s">
        <v>935</v>
      </c>
      <c r="E65" s="196" t="s">
        <v>940</v>
      </c>
      <c r="F65" s="111"/>
      <c r="G65" s="118"/>
      <c r="H65" s="93"/>
      <c r="I65" s="324" t="str">
        <f t="shared" ref="I65:I82" si="6">CONCATENATE(L65,M65,N65,O65,P65)</f>
        <v>TE83. EMC 개발부문</v>
      </c>
      <c r="L65" s="57" t="s">
        <v>11</v>
      </c>
      <c r="M65" s="58" t="s">
        <v>943</v>
      </c>
      <c r="N65" s="75" t="s">
        <v>0</v>
      </c>
      <c r="O65" s="59" t="s">
        <v>27</v>
      </c>
      <c r="P65" s="60" t="str">
        <f t="shared" ref="P65" si="7">E65</f>
        <v>EMC 개발부문</v>
      </c>
      <c r="Q65" s="3"/>
      <c r="R65" s="18"/>
      <c r="T65" s="325"/>
    </row>
    <row r="66" spans="2:20" s="2" customFormat="1" ht="16.5" customHeight="1" x14ac:dyDescent="0.25">
      <c r="B66" s="286"/>
      <c r="C66" s="33"/>
      <c r="D66" s="195" t="s">
        <v>556</v>
      </c>
      <c r="E66" s="196" t="s">
        <v>595</v>
      </c>
      <c r="F66" s="111"/>
      <c r="G66" s="118"/>
      <c r="H66" s="93"/>
      <c r="I66" s="161" t="str">
        <f t="shared" si="6"/>
        <v>TE84. EMC 제조기술</v>
      </c>
      <c r="J66" s="3"/>
      <c r="K66" s="3"/>
      <c r="L66" s="57" t="s">
        <v>11</v>
      </c>
      <c r="M66" s="58" t="s">
        <v>574</v>
      </c>
      <c r="N66" s="75" t="s">
        <v>0</v>
      </c>
      <c r="O66" s="59" t="s">
        <v>27</v>
      </c>
      <c r="P66" s="60" t="str">
        <f t="shared" ref="P66:P82" si="8">E66</f>
        <v>EMC 제조기술</v>
      </c>
      <c r="Q66" s="3"/>
      <c r="R66" s="18"/>
      <c r="T66" s="325"/>
    </row>
    <row r="67" spans="2:20" s="2" customFormat="1" ht="16.5" customHeight="1" x14ac:dyDescent="0.25">
      <c r="B67" s="286"/>
      <c r="C67" s="99"/>
      <c r="D67" s="195" t="s">
        <v>1076</v>
      </c>
      <c r="E67" s="196" t="s">
        <v>596</v>
      </c>
      <c r="F67" s="111"/>
      <c r="G67" s="118"/>
      <c r="H67" s="93"/>
      <c r="I67" s="161" t="str">
        <f t="shared" si="6"/>
        <v>TE85. EMC 제조</v>
      </c>
      <c r="J67" s="3"/>
      <c r="K67" s="3"/>
      <c r="L67" s="57" t="s">
        <v>11</v>
      </c>
      <c r="M67" s="58" t="s">
        <v>575</v>
      </c>
      <c r="N67" s="75" t="s">
        <v>0</v>
      </c>
      <c r="O67" s="59" t="s">
        <v>27</v>
      </c>
      <c r="P67" s="60" t="str">
        <f t="shared" si="8"/>
        <v>EMC 제조</v>
      </c>
      <c r="Q67" s="3"/>
      <c r="R67" s="18"/>
      <c r="T67" s="325"/>
    </row>
    <row r="68" spans="2:20" s="2" customFormat="1" ht="16.5" customHeight="1" x14ac:dyDescent="0.25">
      <c r="B68" s="286"/>
      <c r="C68" s="99"/>
      <c r="D68" s="195" t="s">
        <v>557</v>
      </c>
      <c r="E68" s="196" t="s">
        <v>597</v>
      </c>
      <c r="F68" s="111"/>
      <c r="G68" s="118"/>
      <c r="H68" s="93"/>
      <c r="I68" s="161" t="str">
        <f t="shared" si="6"/>
        <v>TE86. EMC 생산기술</v>
      </c>
      <c r="J68" s="3"/>
      <c r="K68" s="3"/>
      <c r="L68" s="57" t="s">
        <v>11</v>
      </c>
      <c r="M68" s="58" t="s">
        <v>576</v>
      </c>
      <c r="N68" s="75" t="s">
        <v>0</v>
      </c>
      <c r="O68" s="59" t="s">
        <v>27</v>
      </c>
      <c r="P68" s="60" t="str">
        <f t="shared" si="8"/>
        <v>EMC 생산기술</v>
      </c>
      <c r="Q68" s="3"/>
      <c r="R68" s="18"/>
      <c r="T68" s="325"/>
    </row>
    <row r="69" spans="2:20" s="2" customFormat="1" ht="16.5" customHeight="1" x14ac:dyDescent="0.25">
      <c r="B69" s="286"/>
      <c r="C69" s="99"/>
      <c r="D69" s="195" t="s">
        <v>1077</v>
      </c>
      <c r="E69" s="196" t="s">
        <v>598</v>
      </c>
      <c r="F69" s="111"/>
      <c r="G69" s="118"/>
      <c r="H69" s="93"/>
      <c r="I69" s="161" t="str">
        <f t="shared" si="6"/>
        <v>TE87. EMC 생산관리</v>
      </c>
      <c r="J69" s="3"/>
      <c r="K69" s="3"/>
      <c r="L69" s="57" t="s">
        <v>11</v>
      </c>
      <c r="M69" s="58" t="s">
        <v>577</v>
      </c>
      <c r="N69" s="75" t="s">
        <v>0</v>
      </c>
      <c r="O69" s="59" t="s">
        <v>27</v>
      </c>
      <c r="P69" s="60" t="str">
        <f t="shared" si="8"/>
        <v>EMC 생산관리</v>
      </c>
      <c r="Q69" s="3"/>
      <c r="R69" s="18"/>
      <c r="T69" s="325"/>
    </row>
    <row r="70" spans="2:20" s="2" customFormat="1" ht="16.5" customHeight="1" x14ac:dyDescent="0.25">
      <c r="B70" s="286"/>
      <c r="C70" s="99"/>
      <c r="D70" s="209" t="s">
        <v>558</v>
      </c>
      <c r="E70" s="200" t="s">
        <v>589</v>
      </c>
      <c r="F70" s="112"/>
      <c r="G70" s="27"/>
      <c r="H70" s="94"/>
      <c r="I70" s="163" t="str">
        <f t="shared" si="6"/>
        <v>TE88. EMC 품질경영</v>
      </c>
      <c r="J70" s="3"/>
      <c r="K70" s="3"/>
      <c r="L70" s="57" t="s">
        <v>11</v>
      </c>
      <c r="M70" s="58" t="s">
        <v>578</v>
      </c>
      <c r="N70" s="75" t="s">
        <v>0</v>
      </c>
      <c r="O70" s="59" t="s">
        <v>27</v>
      </c>
      <c r="P70" s="60" t="str">
        <f t="shared" si="8"/>
        <v>EMC 품질경영</v>
      </c>
      <c r="Q70" s="3"/>
      <c r="R70" s="18"/>
      <c r="T70" s="325"/>
    </row>
    <row r="71" spans="2:20" s="2" customFormat="1" ht="16.5" customHeight="1" x14ac:dyDescent="0.25">
      <c r="B71" s="286"/>
      <c r="C71" s="99"/>
      <c r="D71" s="195" t="s">
        <v>939</v>
      </c>
      <c r="E71" s="196" t="s">
        <v>941</v>
      </c>
      <c r="F71" s="111"/>
      <c r="G71" s="118"/>
      <c r="H71" s="93"/>
      <c r="I71" s="161" t="str">
        <f t="shared" si="6"/>
        <v>TA83. ANT 개발부문</v>
      </c>
      <c r="J71" s="3"/>
      <c r="K71" s="3"/>
      <c r="L71" s="57" t="s">
        <v>11</v>
      </c>
      <c r="M71" s="58" t="s">
        <v>944</v>
      </c>
      <c r="N71" s="75" t="s">
        <v>0</v>
      </c>
      <c r="O71" s="59" t="s">
        <v>27</v>
      </c>
      <c r="P71" s="60" t="str">
        <f t="shared" ref="P71" si="9">E71</f>
        <v>ANT 개발부문</v>
      </c>
      <c r="Q71" s="3"/>
      <c r="R71" s="18"/>
      <c r="T71" s="325"/>
    </row>
    <row r="72" spans="2:20" s="2" customFormat="1" ht="16.5" customHeight="1" x14ac:dyDescent="0.25">
      <c r="B72" s="286"/>
      <c r="C72" s="99"/>
      <c r="D72" s="195" t="s">
        <v>938</v>
      </c>
      <c r="E72" s="196" t="s">
        <v>599</v>
      </c>
      <c r="F72" s="111"/>
      <c r="G72" s="118"/>
      <c r="H72" s="93"/>
      <c r="I72" s="161" t="str">
        <f t="shared" si="6"/>
        <v>TA84. ANT 제조기술</v>
      </c>
      <c r="J72" s="3"/>
      <c r="K72" s="3"/>
      <c r="L72" s="57" t="s">
        <v>11</v>
      </c>
      <c r="M72" s="58" t="s">
        <v>579</v>
      </c>
      <c r="N72" s="75" t="s">
        <v>0</v>
      </c>
      <c r="O72" s="59" t="s">
        <v>27</v>
      </c>
      <c r="P72" s="60" t="str">
        <f t="shared" si="8"/>
        <v>ANT 제조기술</v>
      </c>
      <c r="Q72" s="3"/>
      <c r="R72" s="18"/>
      <c r="T72" s="325"/>
    </row>
    <row r="73" spans="2:20" s="2" customFormat="1" ht="16.5" customHeight="1" x14ac:dyDescent="0.25">
      <c r="B73" s="286"/>
      <c r="C73" s="99"/>
      <c r="D73" s="195" t="s">
        <v>1080</v>
      </c>
      <c r="E73" s="196" t="s">
        <v>600</v>
      </c>
      <c r="F73" s="111"/>
      <c r="G73" s="118"/>
      <c r="H73" s="93"/>
      <c r="I73" s="161" t="str">
        <f t="shared" si="6"/>
        <v>TA85. ANT 제조</v>
      </c>
      <c r="J73" s="3"/>
      <c r="K73" s="3"/>
      <c r="L73" s="57" t="s">
        <v>11</v>
      </c>
      <c r="M73" s="58" t="s">
        <v>580</v>
      </c>
      <c r="N73" s="75" t="s">
        <v>0</v>
      </c>
      <c r="O73" s="59" t="s">
        <v>27</v>
      </c>
      <c r="P73" s="60" t="str">
        <f t="shared" si="8"/>
        <v>ANT 제조</v>
      </c>
      <c r="Q73" s="3"/>
      <c r="R73" s="18"/>
      <c r="T73" s="325"/>
    </row>
    <row r="74" spans="2:20" s="2" customFormat="1" ht="16.5" customHeight="1" x14ac:dyDescent="0.25">
      <c r="B74" s="286"/>
      <c r="C74" s="99"/>
      <c r="D74" s="195" t="s">
        <v>559</v>
      </c>
      <c r="E74" s="196" t="s">
        <v>601</v>
      </c>
      <c r="F74" s="111"/>
      <c r="G74" s="118"/>
      <c r="H74" s="93"/>
      <c r="I74" s="161" t="str">
        <f t="shared" si="6"/>
        <v>TA86. ANT 생산기술</v>
      </c>
      <c r="J74" s="3"/>
      <c r="K74" s="3"/>
      <c r="L74" s="57" t="s">
        <v>11</v>
      </c>
      <c r="M74" s="58" t="s">
        <v>581</v>
      </c>
      <c r="N74" s="75" t="s">
        <v>0</v>
      </c>
      <c r="O74" s="59" t="s">
        <v>27</v>
      </c>
      <c r="P74" s="60" t="str">
        <f t="shared" si="8"/>
        <v>ANT 생산기술</v>
      </c>
      <c r="Q74" s="3"/>
      <c r="R74" s="18"/>
      <c r="T74" s="325"/>
    </row>
    <row r="75" spans="2:20" s="2" customFormat="1" ht="16.5" customHeight="1" x14ac:dyDescent="0.25">
      <c r="B75" s="286"/>
      <c r="C75" s="99"/>
      <c r="D75" s="195" t="s">
        <v>560</v>
      </c>
      <c r="E75" s="196" t="s">
        <v>602</v>
      </c>
      <c r="F75" s="111"/>
      <c r="G75" s="118"/>
      <c r="H75" s="93"/>
      <c r="I75" s="161" t="str">
        <f t="shared" si="6"/>
        <v>TA87. ANT 생산관리</v>
      </c>
      <c r="J75" s="3"/>
      <c r="K75" s="3"/>
      <c r="L75" s="57" t="s">
        <v>11</v>
      </c>
      <c r="M75" s="58" t="s">
        <v>582</v>
      </c>
      <c r="N75" s="75" t="s">
        <v>0</v>
      </c>
      <c r="O75" s="59" t="s">
        <v>27</v>
      </c>
      <c r="P75" s="60" t="str">
        <f t="shared" si="8"/>
        <v>ANT 생산관리</v>
      </c>
      <c r="Q75" s="3"/>
      <c r="R75" s="18"/>
      <c r="T75" s="325"/>
    </row>
    <row r="76" spans="2:20" s="2" customFormat="1" ht="16.5" customHeight="1" x14ac:dyDescent="0.25">
      <c r="B76" s="286"/>
      <c r="C76" s="99"/>
      <c r="D76" s="209" t="s">
        <v>561</v>
      </c>
      <c r="E76" s="200" t="s">
        <v>603</v>
      </c>
      <c r="F76" s="112"/>
      <c r="G76" s="27"/>
      <c r="H76" s="94"/>
      <c r="I76" s="163" t="str">
        <f t="shared" si="6"/>
        <v>TA88. ANT 품질경영</v>
      </c>
      <c r="J76" s="3"/>
      <c r="K76" s="3"/>
      <c r="L76" s="57" t="s">
        <v>11</v>
      </c>
      <c r="M76" s="58" t="s">
        <v>583</v>
      </c>
      <c r="N76" s="75" t="s">
        <v>0</v>
      </c>
      <c r="O76" s="59" t="s">
        <v>27</v>
      </c>
      <c r="P76" s="60" t="str">
        <f t="shared" si="8"/>
        <v>ANT 품질경영</v>
      </c>
      <c r="Q76" s="3"/>
      <c r="R76" s="18"/>
      <c r="T76" s="325"/>
    </row>
    <row r="77" spans="2:20" s="2" customFormat="1" ht="16.5" customHeight="1" x14ac:dyDescent="0.25">
      <c r="B77" s="286"/>
      <c r="C77" s="99"/>
      <c r="D77" s="195" t="s">
        <v>937</v>
      </c>
      <c r="E77" s="196" t="s">
        <v>942</v>
      </c>
      <c r="F77" s="111"/>
      <c r="G77" s="118"/>
      <c r="H77" s="93"/>
      <c r="I77" s="161" t="str">
        <f t="shared" si="6"/>
        <v>TM83. Motor 개발부문</v>
      </c>
      <c r="J77" s="3"/>
      <c r="K77" s="3"/>
      <c r="L77" s="57" t="s">
        <v>11</v>
      </c>
      <c r="M77" s="58" t="s">
        <v>945</v>
      </c>
      <c r="N77" s="75" t="s">
        <v>0</v>
      </c>
      <c r="O77" s="59" t="s">
        <v>27</v>
      </c>
      <c r="P77" s="60" t="str">
        <f t="shared" ref="P77" si="10">E77</f>
        <v>Motor 개발부문</v>
      </c>
      <c r="Q77" s="3"/>
      <c r="R77" s="18"/>
      <c r="T77" s="325"/>
    </row>
    <row r="78" spans="2:20" s="2" customFormat="1" ht="16.5" customHeight="1" x14ac:dyDescent="0.25">
      <c r="B78" s="286"/>
      <c r="C78" s="99"/>
      <c r="D78" s="195" t="s">
        <v>936</v>
      </c>
      <c r="E78" s="196" t="s">
        <v>604</v>
      </c>
      <c r="F78" s="111"/>
      <c r="G78" s="118"/>
      <c r="H78" s="93"/>
      <c r="I78" s="161" t="str">
        <f t="shared" si="6"/>
        <v>TM84. Motor 제조기술</v>
      </c>
      <c r="J78" s="3"/>
      <c r="K78" s="3"/>
      <c r="L78" s="57" t="s">
        <v>11</v>
      </c>
      <c r="M78" s="58" t="s">
        <v>584</v>
      </c>
      <c r="N78" s="75" t="s">
        <v>0</v>
      </c>
      <c r="O78" s="59" t="s">
        <v>27</v>
      </c>
      <c r="P78" s="60" t="str">
        <f t="shared" si="8"/>
        <v>Motor 제조기술</v>
      </c>
      <c r="Q78" s="3"/>
      <c r="R78" s="18"/>
      <c r="T78" s="325"/>
    </row>
    <row r="79" spans="2:20" s="2" customFormat="1" ht="16.5" customHeight="1" x14ac:dyDescent="0.25">
      <c r="B79" s="286"/>
      <c r="C79" s="99"/>
      <c r="D79" s="195" t="s">
        <v>562</v>
      </c>
      <c r="E79" s="196" t="s">
        <v>605</v>
      </c>
      <c r="F79" s="111"/>
      <c r="G79" s="118"/>
      <c r="H79" s="93"/>
      <c r="I79" s="161" t="str">
        <f t="shared" si="6"/>
        <v>TM85. Motor 제조</v>
      </c>
      <c r="J79" s="3"/>
      <c r="K79" s="3"/>
      <c r="L79" s="57" t="s">
        <v>11</v>
      </c>
      <c r="M79" s="58" t="s">
        <v>585</v>
      </c>
      <c r="N79" s="75" t="s">
        <v>0</v>
      </c>
      <c r="O79" s="59" t="s">
        <v>27</v>
      </c>
      <c r="P79" s="60" t="str">
        <f t="shared" si="8"/>
        <v>Motor 제조</v>
      </c>
      <c r="Q79" s="3"/>
      <c r="R79" s="18"/>
      <c r="T79" s="325"/>
    </row>
    <row r="80" spans="2:20" s="2" customFormat="1" ht="16.5" customHeight="1" x14ac:dyDescent="0.25">
      <c r="B80" s="286"/>
      <c r="C80" s="99"/>
      <c r="D80" s="195" t="s">
        <v>563</v>
      </c>
      <c r="E80" s="196" t="s">
        <v>606</v>
      </c>
      <c r="F80" s="111"/>
      <c r="G80" s="118"/>
      <c r="H80" s="93"/>
      <c r="I80" s="161" t="str">
        <f t="shared" si="6"/>
        <v>TM86. Motor 생산기술</v>
      </c>
      <c r="J80" s="3"/>
      <c r="K80" s="3"/>
      <c r="L80" s="57" t="s">
        <v>11</v>
      </c>
      <c r="M80" s="58" t="s">
        <v>586</v>
      </c>
      <c r="N80" s="75" t="s">
        <v>0</v>
      </c>
      <c r="O80" s="59" t="s">
        <v>27</v>
      </c>
      <c r="P80" s="60" t="str">
        <f t="shared" si="8"/>
        <v>Motor 생산기술</v>
      </c>
      <c r="Q80" s="3"/>
      <c r="R80" s="18"/>
      <c r="T80" s="325"/>
    </row>
    <row r="81" spans="1:20" s="2" customFormat="1" ht="16.5" customHeight="1" x14ac:dyDescent="0.25">
      <c r="B81" s="286"/>
      <c r="C81" s="99"/>
      <c r="D81" s="195" t="s">
        <v>564</v>
      </c>
      <c r="E81" s="196" t="s">
        <v>607</v>
      </c>
      <c r="F81" s="111"/>
      <c r="G81" s="118"/>
      <c r="H81" s="93"/>
      <c r="I81" s="161" t="str">
        <f t="shared" si="6"/>
        <v>TM87. Motor 생산관리</v>
      </c>
      <c r="J81" s="3"/>
      <c r="K81" s="3"/>
      <c r="L81" s="57" t="s">
        <v>11</v>
      </c>
      <c r="M81" s="58" t="s">
        <v>587</v>
      </c>
      <c r="N81" s="75" t="s">
        <v>0</v>
      </c>
      <c r="O81" s="59" t="s">
        <v>27</v>
      </c>
      <c r="P81" s="60" t="str">
        <f t="shared" si="8"/>
        <v>Motor 생산관리</v>
      </c>
      <c r="Q81" s="3"/>
      <c r="R81" s="18"/>
      <c r="T81" s="325"/>
    </row>
    <row r="82" spans="1:20" s="2" customFormat="1" ht="16.5" customHeight="1" thickBot="1" x14ac:dyDescent="0.3">
      <c r="B82" s="288"/>
      <c r="C82" s="289"/>
      <c r="D82" s="197" t="s">
        <v>565</v>
      </c>
      <c r="E82" s="198" t="s">
        <v>608</v>
      </c>
      <c r="F82" s="113"/>
      <c r="G82" s="119"/>
      <c r="H82" s="95"/>
      <c r="I82" s="162" t="str">
        <f t="shared" si="6"/>
        <v>TM88. Motor 품질경영</v>
      </c>
      <c r="J82" s="3"/>
      <c r="K82" s="3"/>
      <c r="L82" s="100" t="s">
        <v>11</v>
      </c>
      <c r="M82" s="101" t="s">
        <v>588</v>
      </c>
      <c r="N82" s="102" t="s">
        <v>0</v>
      </c>
      <c r="O82" s="103" t="s">
        <v>27</v>
      </c>
      <c r="P82" s="104" t="str">
        <f t="shared" si="8"/>
        <v>Motor 품질경영</v>
      </c>
      <c r="Q82" s="3"/>
      <c r="R82" s="18"/>
      <c r="T82" s="325"/>
    </row>
    <row r="83" spans="1:20" s="179" customFormat="1" ht="16.5" customHeight="1" thickBot="1" x14ac:dyDescent="0.3">
      <c r="B83" s="294"/>
      <c r="C83" s="294"/>
      <c r="D83" s="123"/>
      <c r="E83" s="124"/>
      <c r="F83" s="123"/>
      <c r="G83" s="124"/>
      <c r="H83" s="124"/>
      <c r="I83" s="483"/>
      <c r="L83" s="125"/>
      <c r="M83" s="126"/>
      <c r="N83" s="127"/>
      <c r="O83" s="125"/>
      <c r="P83" s="128"/>
      <c r="R83" s="180"/>
      <c r="T83" s="325"/>
    </row>
    <row r="84" spans="1:20" s="2" customFormat="1" ht="16.5" customHeight="1" x14ac:dyDescent="0.25">
      <c r="B84" s="193" t="s">
        <v>729</v>
      </c>
      <c r="C84" s="194" t="s">
        <v>730</v>
      </c>
      <c r="D84" s="330"/>
      <c r="E84" s="331"/>
      <c r="F84" s="170"/>
      <c r="G84" s="168"/>
      <c r="H84" s="171" t="str">
        <f>CONCATENATE(L84,M84,N84,O84,P84)</f>
        <v>TE. EMC</v>
      </c>
      <c r="I84" s="172"/>
      <c r="J84" s="3"/>
      <c r="K84" s="3"/>
      <c r="L84" s="90" t="s">
        <v>11</v>
      </c>
      <c r="M84" s="81" t="s">
        <v>736</v>
      </c>
      <c r="N84" s="86" t="s">
        <v>0</v>
      </c>
      <c r="O84" s="47" t="s">
        <v>27</v>
      </c>
      <c r="P84" s="82" t="str">
        <f>C84</f>
        <v>EMC</v>
      </c>
      <c r="Q84" s="3"/>
      <c r="R84" s="18"/>
      <c r="T84" s="325"/>
    </row>
    <row r="85" spans="1:20" s="2" customFormat="1" ht="16.5" customHeight="1" x14ac:dyDescent="0.25">
      <c r="B85" s="293"/>
      <c r="C85" s="287">
        <f>COUNTA(D84:D91)</f>
        <v>7</v>
      </c>
      <c r="D85" s="195" t="s">
        <v>723</v>
      </c>
      <c r="E85" s="196" t="s">
        <v>724</v>
      </c>
      <c r="F85" s="123"/>
      <c r="G85" s="118"/>
      <c r="H85" s="137"/>
      <c r="I85" s="161" t="str">
        <f t="shared" ref="I85:I91" si="11">CONCATENATE(L85,M85,N85,O85,P85)</f>
        <v>TE00. EMC 공통</v>
      </c>
      <c r="J85" s="3"/>
      <c r="K85" s="3"/>
      <c r="L85" s="72" t="s">
        <v>11</v>
      </c>
      <c r="M85" s="73" t="s">
        <v>737</v>
      </c>
      <c r="N85" s="74" t="s">
        <v>0</v>
      </c>
      <c r="O85" s="75" t="s">
        <v>27</v>
      </c>
      <c r="P85" s="60" t="str">
        <f t="shared" ref="P85:P91" si="12">E85</f>
        <v>EMC 공통</v>
      </c>
      <c r="Q85" s="3"/>
      <c r="R85" s="18"/>
      <c r="T85" s="325"/>
    </row>
    <row r="86" spans="1:20" s="2" customFormat="1" ht="16.5" customHeight="1" x14ac:dyDescent="0.25">
      <c r="B86" s="293"/>
      <c r="C86" s="287"/>
      <c r="D86" s="195" t="s">
        <v>1096</v>
      </c>
      <c r="E86" s="196" t="s">
        <v>1097</v>
      </c>
      <c r="F86" s="123"/>
      <c r="G86" s="118"/>
      <c r="H86" s="137"/>
      <c r="I86" s="161" t="str">
        <f t="shared" si="11"/>
        <v>TE94. EMC 공통 영업관리</v>
      </c>
      <c r="J86" s="3"/>
      <c r="K86" s="3"/>
      <c r="L86" s="72" t="s">
        <v>11</v>
      </c>
      <c r="M86" s="73" t="s">
        <v>1111</v>
      </c>
      <c r="N86" s="74" t="s">
        <v>0</v>
      </c>
      <c r="O86" s="75" t="s">
        <v>27</v>
      </c>
      <c r="P86" s="60" t="str">
        <f t="shared" si="12"/>
        <v>EMC 공통 영업관리</v>
      </c>
      <c r="Q86" s="3"/>
      <c r="R86" s="18"/>
      <c r="T86" s="325"/>
    </row>
    <row r="87" spans="1:20" s="2" customFormat="1" x14ac:dyDescent="0.25">
      <c r="B87" s="293"/>
      <c r="C87" s="295"/>
      <c r="D87" s="195" t="s">
        <v>626</v>
      </c>
      <c r="E87" s="196" t="s">
        <v>718</v>
      </c>
      <c r="F87" s="123"/>
      <c r="G87" s="118"/>
      <c r="H87" s="137"/>
      <c r="I87" s="161" t="str">
        <f t="shared" si="11"/>
        <v>TE95. EMC 공통 영업</v>
      </c>
      <c r="J87" s="3"/>
      <c r="K87" s="3"/>
      <c r="L87" s="72" t="s">
        <v>11</v>
      </c>
      <c r="M87" s="73" t="s">
        <v>738</v>
      </c>
      <c r="N87" s="74" t="s">
        <v>0</v>
      </c>
      <c r="O87" s="75" t="s">
        <v>27</v>
      </c>
      <c r="P87" s="60" t="str">
        <f t="shared" si="12"/>
        <v>EMC 공통 영업</v>
      </c>
      <c r="Q87" s="3"/>
      <c r="R87" s="18"/>
      <c r="T87" s="325"/>
    </row>
    <row r="88" spans="1:20" s="2" customFormat="1" ht="16.5" customHeight="1" x14ac:dyDescent="0.25">
      <c r="B88" s="293"/>
      <c r="C88" s="295"/>
      <c r="D88" s="195" t="s">
        <v>719</v>
      </c>
      <c r="E88" s="196" t="s">
        <v>725</v>
      </c>
      <c r="F88" s="123"/>
      <c r="G88" s="118"/>
      <c r="H88" s="137"/>
      <c r="I88" s="161" t="str">
        <f t="shared" si="11"/>
        <v>TE96. EMC 공통 과제</v>
      </c>
      <c r="J88" s="3"/>
      <c r="K88" s="3"/>
      <c r="L88" s="72" t="s">
        <v>11</v>
      </c>
      <c r="M88" s="73" t="s">
        <v>739</v>
      </c>
      <c r="N88" s="74" t="s">
        <v>0</v>
      </c>
      <c r="O88" s="75" t="s">
        <v>27</v>
      </c>
      <c r="P88" s="60" t="str">
        <f t="shared" si="12"/>
        <v>EMC 공통 과제</v>
      </c>
      <c r="Q88" s="3"/>
      <c r="R88" s="18"/>
      <c r="T88" s="325"/>
    </row>
    <row r="89" spans="1:20" s="2" customFormat="1" ht="16.5" customHeight="1" x14ac:dyDescent="0.25">
      <c r="B89" s="293"/>
      <c r="C89" s="295"/>
      <c r="D89" s="195" t="s">
        <v>720</v>
      </c>
      <c r="E89" s="196" t="s">
        <v>726</v>
      </c>
      <c r="F89" s="123"/>
      <c r="G89" s="118"/>
      <c r="H89" s="137"/>
      <c r="I89" s="161" t="str">
        <f t="shared" si="11"/>
        <v>TE97. EMC 공통 상품</v>
      </c>
      <c r="J89" s="3"/>
      <c r="K89" s="3"/>
      <c r="L89" s="72" t="s">
        <v>11</v>
      </c>
      <c r="M89" s="73" t="s">
        <v>740</v>
      </c>
      <c r="N89" s="74" t="s">
        <v>0</v>
      </c>
      <c r="O89" s="75" t="s">
        <v>27</v>
      </c>
      <c r="P89" s="60" t="str">
        <f t="shared" si="12"/>
        <v>EMC 공통 상품</v>
      </c>
      <c r="Q89" s="3"/>
      <c r="R89" s="18"/>
      <c r="T89" s="325"/>
    </row>
    <row r="90" spans="1:20" s="2" customFormat="1" ht="16.5" customHeight="1" x14ac:dyDescent="0.25">
      <c r="B90" s="293"/>
      <c r="C90" s="295"/>
      <c r="D90" s="195" t="s">
        <v>721</v>
      </c>
      <c r="E90" s="196" t="s">
        <v>727</v>
      </c>
      <c r="F90" s="123"/>
      <c r="G90" s="118"/>
      <c r="H90" s="137"/>
      <c r="I90" s="161" t="str">
        <f t="shared" si="11"/>
        <v>TE98. EMC 공통 특허</v>
      </c>
      <c r="J90" s="3"/>
      <c r="K90" s="3"/>
      <c r="L90" s="57" t="s">
        <v>11</v>
      </c>
      <c r="M90" s="73" t="s">
        <v>741</v>
      </c>
      <c r="N90" s="75" t="s">
        <v>0</v>
      </c>
      <c r="O90" s="75" t="s">
        <v>27</v>
      </c>
      <c r="P90" s="60" t="str">
        <f t="shared" si="12"/>
        <v>EMC 공통 특허</v>
      </c>
      <c r="Q90" s="3"/>
      <c r="R90" s="18"/>
      <c r="T90" s="325"/>
    </row>
    <row r="91" spans="1:20" s="2" customFormat="1" ht="16.5" customHeight="1" thickBot="1" x14ac:dyDescent="0.3">
      <c r="B91" s="296"/>
      <c r="C91" s="297"/>
      <c r="D91" s="197" t="s">
        <v>722</v>
      </c>
      <c r="E91" s="198" t="s">
        <v>728</v>
      </c>
      <c r="F91" s="166"/>
      <c r="G91" s="119"/>
      <c r="H91" s="138"/>
      <c r="I91" s="162" t="str">
        <f t="shared" si="11"/>
        <v>TE99. EMC 공통 기타</v>
      </c>
      <c r="J91" s="3"/>
      <c r="K91" s="3"/>
      <c r="L91" s="100" t="s">
        <v>11</v>
      </c>
      <c r="M91" s="139" t="s">
        <v>742</v>
      </c>
      <c r="N91" s="102" t="s">
        <v>0</v>
      </c>
      <c r="O91" s="102" t="s">
        <v>27</v>
      </c>
      <c r="P91" s="104" t="str">
        <f t="shared" si="12"/>
        <v>EMC 공통 기타</v>
      </c>
      <c r="Q91" s="3"/>
      <c r="R91" s="18"/>
      <c r="T91" s="325"/>
    </row>
    <row r="92" spans="1:20" s="2" customFormat="1" ht="16.5" customHeight="1" x14ac:dyDescent="0.25">
      <c r="B92" s="292" t="s">
        <v>5</v>
      </c>
      <c r="C92" s="199" t="s">
        <v>976</v>
      </c>
      <c r="D92" s="207"/>
      <c r="E92" s="208"/>
      <c r="F92" s="167"/>
      <c r="G92" s="168"/>
      <c r="H92" s="169" t="str">
        <f>CONCATENATE(L92,M92,N92,O92,P92)</f>
        <v>T01. CHIP 부품</v>
      </c>
      <c r="I92" s="172"/>
      <c r="J92" s="3"/>
      <c r="K92" s="3"/>
      <c r="L92" s="48" t="s">
        <v>11</v>
      </c>
      <c r="M92" s="49" t="s">
        <v>423</v>
      </c>
      <c r="N92" s="83" t="s">
        <v>0</v>
      </c>
      <c r="O92" s="50" t="s">
        <v>27</v>
      </c>
      <c r="P92" s="51" t="str">
        <f>C92</f>
        <v>CHIP 부품</v>
      </c>
      <c r="Q92" s="3"/>
      <c r="R92" s="18"/>
      <c r="T92" s="325"/>
    </row>
    <row r="93" spans="1:20" s="13" customFormat="1" ht="16.5" customHeight="1" x14ac:dyDescent="0.25">
      <c r="A93" s="2"/>
      <c r="B93" s="298"/>
      <c r="C93" s="287">
        <f>COUNTA(D92:D136)</f>
        <v>15</v>
      </c>
      <c r="D93" s="209" t="s">
        <v>1347</v>
      </c>
      <c r="E93" s="200" t="s">
        <v>1357</v>
      </c>
      <c r="F93" s="112"/>
      <c r="G93" s="27"/>
      <c r="H93" s="91"/>
      <c r="I93" s="163" t="str">
        <f t="shared" ref="I93:I136" si="13">CONCATENATE(L93,M93,N93,O93,P93)</f>
        <v>T0100. CHIP 부품 공통</v>
      </c>
      <c r="J93" s="3"/>
      <c r="K93" s="3"/>
      <c r="L93" s="69" t="s">
        <v>11</v>
      </c>
      <c r="M93" s="70" t="s">
        <v>345</v>
      </c>
      <c r="N93" s="71" t="s">
        <v>0</v>
      </c>
      <c r="O93" s="71" t="s">
        <v>27</v>
      </c>
      <c r="P93" s="64" t="str">
        <f>E93</f>
        <v>CHIP 부품 공통</v>
      </c>
      <c r="Q93" s="3"/>
      <c r="R93" s="20"/>
      <c r="T93" s="325"/>
    </row>
    <row r="94" spans="1:20" s="2" customFormat="1" ht="16.5" customHeight="1" x14ac:dyDescent="0.25">
      <c r="B94" s="286"/>
      <c r="C94" s="99"/>
      <c r="D94" s="201" t="s">
        <v>51</v>
      </c>
      <c r="E94" s="203" t="s">
        <v>974</v>
      </c>
      <c r="F94" s="129" t="s">
        <v>975</v>
      </c>
      <c r="G94" s="130" t="s">
        <v>77</v>
      </c>
      <c r="H94" s="96"/>
      <c r="I94" s="161" t="str">
        <f t="shared" si="13"/>
        <v>T010100. Varistor 공통</v>
      </c>
      <c r="J94" s="3"/>
      <c r="K94" s="3"/>
      <c r="L94" s="145" t="s">
        <v>11</v>
      </c>
      <c r="M94" s="146" t="s">
        <v>424</v>
      </c>
      <c r="N94" s="147" t="s">
        <v>0</v>
      </c>
      <c r="O94" s="142" t="s">
        <v>27</v>
      </c>
      <c r="P94" s="144" t="str">
        <f t="shared" ref="P94:P130" si="14">G94</f>
        <v>Varistor 공통</v>
      </c>
      <c r="Q94" s="3"/>
      <c r="R94" s="18"/>
      <c r="T94" s="325"/>
    </row>
    <row r="95" spans="1:20" s="2" customFormat="1" ht="16.5" customHeight="1" x14ac:dyDescent="0.25">
      <c r="B95" s="286"/>
      <c r="C95" s="99"/>
      <c r="D95" s="201"/>
      <c r="E95" s="203"/>
      <c r="F95" s="129" t="s">
        <v>52</v>
      </c>
      <c r="G95" s="130" t="s">
        <v>1353</v>
      </c>
      <c r="H95" s="96"/>
      <c r="I95" s="161" t="str">
        <f t="shared" si="13"/>
        <v>T010101. Pr계 바리스터</v>
      </c>
      <c r="J95" s="3"/>
      <c r="K95" s="3"/>
      <c r="L95" s="145" t="s">
        <v>11</v>
      </c>
      <c r="M95" s="146" t="s">
        <v>425</v>
      </c>
      <c r="N95" s="147" t="s">
        <v>0</v>
      </c>
      <c r="O95" s="142" t="s">
        <v>27</v>
      </c>
      <c r="P95" s="144" t="str">
        <f t="shared" si="14"/>
        <v>Pr계 바리스터</v>
      </c>
      <c r="Q95" s="3"/>
      <c r="R95" s="18"/>
      <c r="T95" s="325"/>
    </row>
    <row r="96" spans="1:20" s="2" customFormat="1" ht="16.5" customHeight="1" x14ac:dyDescent="0.25">
      <c r="B96" s="286"/>
      <c r="C96" s="99"/>
      <c r="D96" s="201"/>
      <c r="E96" s="203"/>
      <c r="F96" s="129" t="s">
        <v>53</v>
      </c>
      <c r="G96" s="130" t="s">
        <v>78</v>
      </c>
      <c r="H96" s="96"/>
      <c r="I96" s="161" t="str">
        <f t="shared" si="13"/>
        <v>T010111. Bi계 바리스터</v>
      </c>
      <c r="J96" s="3"/>
      <c r="K96" s="3"/>
      <c r="L96" s="145" t="s">
        <v>11</v>
      </c>
      <c r="M96" s="146" t="s">
        <v>426</v>
      </c>
      <c r="N96" s="147" t="s">
        <v>0</v>
      </c>
      <c r="O96" s="142" t="s">
        <v>27</v>
      </c>
      <c r="P96" s="144" t="str">
        <f t="shared" si="14"/>
        <v>Bi계 바리스터</v>
      </c>
      <c r="Q96" s="3"/>
      <c r="R96" s="18"/>
      <c r="T96" s="325"/>
    </row>
    <row r="97" spans="2:20" s="2" customFormat="1" ht="16.5" customHeight="1" x14ac:dyDescent="0.25">
      <c r="B97" s="286"/>
      <c r="C97" s="99"/>
      <c r="D97" s="201"/>
      <c r="E97" s="203"/>
      <c r="F97" s="129" t="s">
        <v>54</v>
      </c>
      <c r="G97" s="130" t="s">
        <v>800</v>
      </c>
      <c r="H97" s="93"/>
      <c r="I97" s="161" t="str">
        <f t="shared" si="13"/>
        <v>T010121. 전장용 AVRC</v>
      </c>
      <c r="J97" s="3"/>
      <c r="K97" s="3"/>
      <c r="L97" s="145" t="s">
        <v>11</v>
      </c>
      <c r="M97" s="146" t="s">
        <v>427</v>
      </c>
      <c r="N97" s="147" t="s">
        <v>0</v>
      </c>
      <c r="O97" s="142" t="s">
        <v>27</v>
      </c>
      <c r="P97" s="144" t="str">
        <f t="shared" si="14"/>
        <v>전장용 AVRC</v>
      </c>
      <c r="Q97" s="3"/>
      <c r="R97" s="18"/>
      <c r="T97" s="325"/>
    </row>
    <row r="98" spans="2:20" s="2" customFormat="1" ht="16.5" customHeight="1" x14ac:dyDescent="0.25">
      <c r="B98" s="286"/>
      <c r="C98" s="99"/>
      <c r="D98" s="201"/>
      <c r="E98" s="203"/>
      <c r="F98" s="129" t="s">
        <v>55</v>
      </c>
      <c r="G98" s="130" t="s">
        <v>801</v>
      </c>
      <c r="H98" s="93"/>
      <c r="I98" s="161" t="str">
        <f t="shared" si="13"/>
        <v>T010122. 일반용 AVRC</v>
      </c>
      <c r="J98" s="3"/>
      <c r="K98" s="3"/>
      <c r="L98" s="145" t="s">
        <v>11</v>
      </c>
      <c r="M98" s="146" t="s">
        <v>428</v>
      </c>
      <c r="N98" s="147" t="s">
        <v>0</v>
      </c>
      <c r="O98" s="142" t="s">
        <v>27</v>
      </c>
      <c r="P98" s="144" t="str">
        <f t="shared" si="14"/>
        <v>일반용 AVRC</v>
      </c>
      <c r="Q98" s="3"/>
      <c r="R98" s="18"/>
      <c r="T98" s="325"/>
    </row>
    <row r="99" spans="2:20" s="2" customFormat="1" ht="16.5" customHeight="1" x14ac:dyDescent="0.25">
      <c r="B99" s="286"/>
      <c r="C99" s="99"/>
      <c r="D99" s="201"/>
      <c r="E99" s="203"/>
      <c r="F99" s="129" t="s">
        <v>56</v>
      </c>
      <c r="G99" s="130" t="s">
        <v>79</v>
      </c>
      <c r="H99" s="93"/>
      <c r="I99" s="161" t="str">
        <f t="shared" si="13"/>
        <v>T010131. ADF</v>
      </c>
      <c r="J99" s="3"/>
      <c r="K99" s="3"/>
      <c r="L99" s="145" t="s">
        <v>11</v>
      </c>
      <c r="M99" s="146" t="s">
        <v>429</v>
      </c>
      <c r="N99" s="147" t="s">
        <v>0</v>
      </c>
      <c r="O99" s="142" t="s">
        <v>27</v>
      </c>
      <c r="P99" s="144" t="str">
        <f t="shared" si="14"/>
        <v>ADF</v>
      </c>
      <c r="Q99" s="3"/>
      <c r="R99" s="18"/>
      <c r="T99" s="325"/>
    </row>
    <row r="100" spans="2:20" s="2" customFormat="1" ht="16.5" customHeight="1" x14ac:dyDescent="0.25">
      <c r="B100" s="286"/>
      <c r="C100" s="99"/>
      <c r="D100" s="201"/>
      <c r="E100" s="203"/>
      <c r="F100" s="129" t="s">
        <v>57</v>
      </c>
      <c r="G100" s="130" t="s">
        <v>80</v>
      </c>
      <c r="H100" s="93"/>
      <c r="I100" s="161" t="str">
        <f t="shared" si="13"/>
        <v>T010141. ESD suppressor</v>
      </c>
      <c r="J100" s="3"/>
      <c r="K100" s="3"/>
      <c r="L100" s="145" t="s">
        <v>11</v>
      </c>
      <c r="M100" s="146" t="s">
        <v>430</v>
      </c>
      <c r="N100" s="147" t="s">
        <v>0</v>
      </c>
      <c r="O100" s="142" t="s">
        <v>27</v>
      </c>
      <c r="P100" s="144" t="str">
        <f t="shared" si="14"/>
        <v>ESD suppressor</v>
      </c>
      <c r="Q100" s="3"/>
      <c r="R100" s="18"/>
      <c r="T100" s="325"/>
    </row>
    <row r="101" spans="2:20" s="2" customFormat="1" ht="16.5" customHeight="1" x14ac:dyDescent="0.25">
      <c r="B101" s="286"/>
      <c r="C101" s="99"/>
      <c r="D101" s="201"/>
      <c r="E101" s="203"/>
      <c r="F101" s="129" t="s">
        <v>58</v>
      </c>
      <c r="G101" s="130" t="s">
        <v>81</v>
      </c>
      <c r="H101" s="93"/>
      <c r="I101" s="161" t="str">
        <f t="shared" si="13"/>
        <v>T010151. ESPV</v>
      </c>
      <c r="J101" s="3"/>
      <c r="K101" s="3"/>
      <c r="L101" s="145" t="s">
        <v>11</v>
      </c>
      <c r="M101" s="146" t="s">
        <v>431</v>
      </c>
      <c r="N101" s="147" t="s">
        <v>0</v>
      </c>
      <c r="O101" s="142" t="s">
        <v>27</v>
      </c>
      <c r="P101" s="144" t="str">
        <f t="shared" si="14"/>
        <v>ESPV</v>
      </c>
      <c r="Q101" s="3"/>
      <c r="R101" s="18"/>
      <c r="T101" s="325"/>
    </row>
    <row r="102" spans="2:20" s="2" customFormat="1" ht="16.5" customHeight="1" x14ac:dyDescent="0.25">
      <c r="B102" s="286"/>
      <c r="C102" s="99"/>
      <c r="D102" s="201"/>
      <c r="E102" s="203"/>
      <c r="F102" s="129" t="s">
        <v>59</v>
      </c>
      <c r="G102" s="130" t="s">
        <v>82</v>
      </c>
      <c r="H102" s="93"/>
      <c r="I102" s="161" t="str">
        <f t="shared" si="13"/>
        <v>T010152. MEPV</v>
      </c>
      <c r="J102" s="3"/>
      <c r="K102" s="3"/>
      <c r="L102" s="145" t="s">
        <v>11</v>
      </c>
      <c r="M102" s="146" t="s">
        <v>432</v>
      </c>
      <c r="N102" s="147" t="s">
        <v>0</v>
      </c>
      <c r="O102" s="142" t="s">
        <v>27</v>
      </c>
      <c r="P102" s="144" t="str">
        <f t="shared" si="14"/>
        <v>MEPV</v>
      </c>
      <c r="Q102" s="3"/>
      <c r="R102" s="18"/>
      <c r="T102" s="325"/>
    </row>
    <row r="103" spans="2:20" s="2" customFormat="1" ht="16.5" customHeight="1" x14ac:dyDescent="0.25">
      <c r="B103" s="286"/>
      <c r="C103" s="99"/>
      <c r="D103" s="204"/>
      <c r="E103" s="205"/>
      <c r="F103" s="132" t="s">
        <v>60</v>
      </c>
      <c r="G103" s="131" t="s">
        <v>83</v>
      </c>
      <c r="H103" s="94"/>
      <c r="I103" s="163" t="str">
        <f t="shared" si="13"/>
        <v>T010161. ESPCON</v>
      </c>
      <c r="J103" s="3"/>
      <c r="K103" s="3"/>
      <c r="L103" s="145" t="s">
        <v>11</v>
      </c>
      <c r="M103" s="146" t="s">
        <v>433</v>
      </c>
      <c r="N103" s="147" t="s">
        <v>0</v>
      </c>
      <c r="O103" s="142" t="s">
        <v>27</v>
      </c>
      <c r="P103" s="144" t="str">
        <f t="shared" si="14"/>
        <v>ESPCON</v>
      </c>
      <c r="Q103" s="3"/>
      <c r="R103" s="18"/>
      <c r="T103" s="325"/>
    </row>
    <row r="104" spans="2:20" s="2" customFormat="1" ht="16.5" customHeight="1" x14ac:dyDescent="0.25">
      <c r="B104" s="286"/>
      <c r="C104" s="99"/>
      <c r="D104" s="201" t="s">
        <v>636</v>
      </c>
      <c r="E104" s="203" t="s">
        <v>973</v>
      </c>
      <c r="F104" s="129" t="s">
        <v>637</v>
      </c>
      <c r="G104" s="130" t="s">
        <v>84</v>
      </c>
      <c r="H104" s="93"/>
      <c r="I104" s="161" t="str">
        <f t="shared" si="13"/>
        <v>T011100. CMF 공통</v>
      </c>
      <c r="J104" s="3"/>
      <c r="K104" s="3"/>
      <c r="L104" s="145" t="s">
        <v>11</v>
      </c>
      <c r="M104" s="146" t="s">
        <v>743</v>
      </c>
      <c r="N104" s="147" t="s">
        <v>0</v>
      </c>
      <c r="O104" s="142" t="s">
        <v>27</v>
      </c>
      <c r="P104" s="144" t="str">
        <f t="shared" si="14"/>
        <v>CMF 공통</v>
      </c>
      <c r="Q104" s="3"/>
      <c r="R104" s="18"/>
      <c r="T104" s="325"/>
    </row>
    <row r="105" spans="2:20" s="2" customFormat="1" ht="16.5" customHeight="1" x14ac:dyDescent="0.25">
      <c r="B105" s="286"/>
      <c r="C105" s="99"/>
      <c r="D105" s="201"/>
      <c r="E105" s="203"/>
      <c r="F105" s="129" t="s">
        <v>638</v>
      </c>
      <c r="G105" s="130" t="s">
        <v>85</v>
      </c>
      <c r="H105" s="93"/>
      <c r="I105" s="161" t="str">
        <f t="shared" si="13"/>
        <v>T011101. 전장용 감광성 CMF</v>
      </c>
      <c r="J105" s="3"/>
      <c r="K105" s="3"/>
      <c r="L105" s="145" t="s">
        <v>11</v>
      </c>
      <c r="M105" s="146" t="s">
        <v>744</v>
      </c>
      <c r="N105" s="147" t="s">
        <v>0</v>
      </c>
      <c r="O105" s="142" t="s">
        <v>27</v>
      </c>
      <c r="P105" s="144" t="str">
        <f t="shared" si="14"/>
        <v>전장용 감광성 CMF</v>
      </c>
      <c r="Q105" s="3"/>
      <c r="R105" s="18"/>
      <c r="T105" s="325"/>
    </row>
    <row r="106" spans="2:20" s="2" customFormat="1" ht="16.5" customHeight="1" x14ac:dyDescent="0.25">
      <c r="B106" s="286"/>
      <c r="C106" s="99"/>
      <c r="D106" s="201"/>
      <c r="E106" s="203"/>
      <c r="F106" s="129" t="s">
        <v>639</v>
      </c>
      <c r="G106" s="130" t="s">
        <v>802</v>
      </c>
      <c r="H106" s="93"/>
      <c r="I106" s="161" t="str">
        <f t="shared" si="13"/>
        <v>T011102. 일반용 감광성 CMF</v>
      </c>
      <c r="J106" s="3"/>
      <c r="K106" s="3"/>
      <c r="L106" s="145" t="s">
        <v>11</v>
      </c>
      <c r="M106" s="146" t="s">
        <v>745</v>
      </c>
      <c r="N106" s="147" t="s">
        <v>0</v>
      </c>
      <c r="O106" s="142" t="s">
        <v>27</v>
      </c>
      <c r="P106" s="144" t="str">
        <f t="shared" si="14"/>
        <v>일반용 감광성 CMF</v>
      </c>
      <c r="Q106" s="3"/>
      <c r="R106" s="18"/>
      <c r="T106" s="325"/>
    </row>
    <row r="107" spans="2:20" s="2" customFormat="1" ht="16.5" customHeight="1" x14ac:dyDescent="0.25">
      <c r="B107" s="286"/>
      <c r="C107" s="99"/>
      <c r="D107" s="201"/>
      <c r="E107" s="203"/>
      <c r="F107" s="129" t="s">
        <v>640</v>
      </c>
      <c r="G107" s="130" t="s">
        <v>803</v>
      </c>
      <c r="H107" s="93"/>
      <c r="I107" s="161" t="str">
        <f t="shared" si="13"/>
        <v>T011111. 전장용 Screen CMF</v>
      </c>
      <c r="J107" s="3"/>
      <c r="K107" s="3"/>
      <c r="L107" s="145" t="s">
        <v>11</v>
      </c>
      <c r="M107" s="146" t="s">
        <v>746</v>
      </c>
      <c r="N107" s="147" t="s">
        <v>0</v>
      </c>
      <c r="O107" s="142" t="s">
        <v>27</v>
      </c>
      <c r="P107" s="144" t="str">
        <f t="shared" si="14"/>
        <v>전장용 Screen CMF</v>
      </c>
      <c r="Q107" s="3"/>
      <c r="R107" s="18"/>
      <c r="T107" s="325"/>
    </row>
    <row r="108" spans="2:20" s="2" customFormat="1" ht="16.5" customHeight="1" x14ac:dyDescent="0.25">
      <c r="B108" s="286"/>
      <c r="C108" s="99"/>
      <c r="D108" s="204"/>
      <c r="E108" s="205"/>
      <c r="F108" s="132" t="s">
        <v>641</v>
      </c>
      <c r="G108" s="131" t="s">
        <v>86</v>
      </c>
      <c r="H108" s="94"/>
      <c r="I108" s="163" t="str">
        <f t="shared" si="13"/>
        <v>T011112. 일반용 Screen CMF</v>
      </c>
      <c r="J108" s="3"/>
      <c r="K108" s="3"/>
      <c r="L108" s="145" t="s">
        <v>11</v>
      </c>
      <c r="M108" s="146" t="s">
        <v>747</v>
      </c>
      <c r="N108" s="147" t="s">
        <v>0</v>
      </c>
      <c r="O108" s="142" t="s">
        <v>27</v>
      </c>
      <c r="P108" s="144" t="str">
        <f t="shared" si="14"/>
        <v>일반용 Screen CMF</v>
      </c>
      <c r="Q108" s="3"/>
      <c r="R108" s="18"/>
      <c r="T108" s="325"/>
    </row>
    <row r="109" spans="2:20" s="2" customFormat="1" ht="16.5" customHeight="1" x14ac:dyDescent="0.25">
      <c r="B109" s="286"/>
      <c r="C109" s="99"/>
      <c r="D109" s="201" t="s">
        <v>642</v>
      </c>
      <c r="E109" s="203" t="s">
        <v>68</v>
      </c>
      <c r="F109" s="129" t="s">
        <v>1346</v>
      </c>
      <c r="G109" s="130" t="s">
        <v>87</v>
      </c>
      <c r="H109" s="93"/>
      <c r="I109" s="161" t="str">
        <f t="shared" si="13"/>
        <v>T012100. FERRITE 소결 SHEET 공통</v>
      </c>
      <c r="J109" s="3"/>
      <c r="K109" s="3"/>
      <c r="L109" s="145" t="s">
        <v>11</v>
      </c>
      <c r="M109" s="146" t="s">
        <v>748</v>
      </c>
      <c r="N109" s="147" t="s">
        <v>0</v>
      </c>
      <c r="O109" s="142" t="s">
        <v>27</v>
      </c>
      <c r="P109" s="144" t="str">
        <f t="shared" si="14"/>
        <v>FERRITE 소결 SHEET 공통</v>
      </c>
      <c r="Q109" s="3"/>
      <c r="R109" s="18"/>
      <c r="T109" s="325"/>
    </row>
    <row r="110" spans="2:20" s="2" customFormat="1" ht="16.5" customHeight="1" x14ac:dyDescent="0.25">
      <c r="B110" s="286"/>
      <c r="C110" s="99"/>
      <c r="D110" s="201"/>
      <c r="E110" s="203"/>
      <c r="F110" s="129" t="s">
        <v>643</v>
      </c>
      <c r="G110" s="130" t="s">
        <v>88</v>
      </c>
      <c r="H110" s="93"/>
      <c r="I110" s="161" t="str">
        <f t="shared" si="13"/>
        <v>T012101. Mobile NFC Ferrite Sheet</v>
      </c>
      <c r="J110" s="3"/>
      <c r="K110" s="3"/>
      <c r="L110" s="145" t="s">
        <v>11</v>
      </c>
      <c r="M110" s="146" t="s">
        <v>749</v>
      </c>
      <c r="N110" s="147" t="s">
        <v>0</v>
      </c>
      <c r="O110" s="142" t="s">
        <v>27</v>
      </c>
      <c r="P110" s="144" t="str">
        <f t="shared" si="14"/>
        <v>Mobile NFC Ferrite Sheet</v>
      </c>
      <c r="Q110" s="3"/>
      <c r="R110" s="18"/>
      <c r="T110" s="325"/>
    </row>
    <row r="111" spans="2:20" s="2" customFormat="1" ht="16.5" customHeight="1" x14ac:dyDescent="0.25">
      <c r="B111" s="286"/>
      <c r="C111" s="99"/>
      <c r="D111" s="201"/>
      <c r="E111" s="203"/>
      <c r="F111" s="129" t="s">
        <v>644</v>
      </c>
      <c r="G111" s="130" t="s">
        <v>89</v>
      </c>
      <c r="H111" s="93"/>
      <c r="I111" s="161" t="str">
        <f t="shared" si="13"/>
        <v>T012102. Mobile MST Ferrite Sheet</v>
      </c>
      <c r="J111" s="3"/>
      <c r="K111" s="3"/>
      <c r="L111" s="145" t="s">
        <v>11</v>
      </c>
      <c r="M111" s="146" t="s">
        <v>750</v>
      </c>
      <c r="N111" s="147" t="s">
        <v>0</v>
      </c>
      <c r="O111" s="142" t="s">
        <v>27</v>
      </c>
      <c r="P111" s="144" t="str">
        <f t="shared" si="14"/>
        <v>Mobile MST Ferrite Sheet</v>
      </c>
      <c r="Q111" s="3"/>
      <c r="R111" s="18"/>
      <c r="T111" s="325"/>
    </row>
    <row r="112" spans="2:20" s="2" customFormat="1" ht="16.5" customHeight="1" x14ac:dyDescent="0.25">
      <c r="B112" s="286"/>
      <c r="C112" s="99"/>
      <c r="D112" s="201"/>
      <c r="E112" s="203"/>
      <c r="F112" s="129" t="s">
        <v>645</v>
      </c>
      <c r="G112" s="130" t="s">
        <v>90</v>
      </c>
      <c r="H112" s="93"/>
      <c r="I112" s="161" t="str">
        <f t="shared" si="13"/>
        <v>T012111. Mobile RX Ferrite Sheet</v>
      </c>
      <c r="J112" s="3"/>
      <c r="K112" s="3"/>
      <c r="L112" s="145" t="s">
        <v>11</v>
      </c>
      <c r="M112" s="146" t="s">
        <v>751</v>
      </c>
      <c r="N112" s="147" t="s">
        <v>0</v>
      </c>
      <c r="O112" s="142" t="s">
        <v>27</v>
      </c>
      <c r="P112" s="144" t="str">
        <f t="shared" si="14"/>
        <v>Mobile RX Ferrite Sheet</v>
      </c>
      <c r="Q112" s="3"/>
      <c r="R112" s="18"/>
      <c r="T112" s="325"/>
    </row>
    <row r="113" spans="2:20" s="2" customFormat="1" ht="16.5" customHeight="1" x14ac:dyDescent="0.25">
      <c r="B113" s="286"/>
      <c r="C113" s="99"/>
      <c r="D113" s="201"/>
      <c r="E113" s="203"/>
      <c r="F113" s="129" t="s">
        <v>646</v>
      </c>
      <c r="G113" s="130" t="s">
        <v>1349</v>
      </c>
      <c r="H113" s="93"/>
      <c r="I113" s="161" t="str">
        <f t="shared" si="13"/>
        <v>T012121. Wearable RX Ferrite Sheet</v>
      </c>
      <c r="J113" s="3"/>
      <c r="K113" s="3"/>
      <c r="L113" s="145" t="s">
        <v>11</v>
      </c>
      <c r="M113" s="146" t="s">
        <v>752</v>
      </c>
      <c r="N113" s="147" t="s">
        <v>0</v>
      </c>
      <c r="O113" s="142" t="s">
        <v>27</v>
      </c>
      <c r="P113" s="144" t="str">
        <f t="shared" si="14"/>
        <v>Wearable RX Ferrite Sheet</v>
      </c>
      <c r="Q113" s="3"/>
      <c r="R113" s="18"/>
      <c r="T113" s="325"/>
    </row>
    <row r="114" spans="2:20" s="2" customFormat="1" ht="16.5" customHeight="1" x14ac:dyDescent="0.25">
      <c r="B114" s="286"/>
      <c r="C114" s="99"/>
      <c r="D114" s="201"/>
      <c r="E114" s="203"/>
      <c r="F114" s="129" t="s">
        <v>647</v>
      </c>
      <c r="G114" s="130" t="s">
        <v>1348</v>
      </c>
      <c r="H114" s="93"/>
      <c r="I114" s="161" t="str">
        <f t="shared" si="13"/>
        <v>T012131. Wearable TX Ferrite Sheet</v>
      </c>
      <c r="J114" s="3"/>
      <c r="K114" s="3"/>
      <c r="L114" s="145" t="s">
        <v>11</v>
      </c>
      <c r="M114" s="146" t="s">
        <v>753</v>
      </c>
      <c r="N114" s="147" t="s">
        <v>0</v>
      </c>
      <c r="O114" s="142" t="s">
        <v>27</v>
      </c>
      <c r="P114" s="144" t="str">
        <f t="shared" si="14"/>
        <v>Wearable TX Ferrite Sheet</v>
      </c>
      <c r="Q114" s="3"/>
      <c r="R114" s="18"/>
      <c r="T114" s="325"/>
    </row>
    <row r="115" spans="2:20" s="2" customFormat="1" ht="16.5" customHeight="1" x14ac:dyDescent="0.25">
      <c r="B115" s="286"/>
      <c r="C115" s="99"/>
      <c r="D115" s="201"/>
      <c r="E115" s="203"/>
      <c r="F115" s="129" t="s">
        <v>648</v>
      </c>
      <c r="G115" s="130" t="s">
        <v>91</v>
      </c>
      <c r="H115" s="93"/>
      <c r="I115" s="161" t="str">
        <f t="shared" si="13"/>
        <v>T012141. 전장용 RX NiZn Ferrite Sheet</v>
      </c>
      <c r="J115" s="3"/>
      <c r="K115" s="3"/>
      <c r="L115" s="145" t="s">
        <v>11</v>
      </c>
      <c r="M115" s="146" t="s">
        <v>754</v>
      </c>
      <c r="N115" s="147" t="s">
        <v>0</v>
      </c>
      <c r="O115" s="142" t="s">
        <v>27</v>
      </c>
      <c r="P115" s="144" t="str">
        <f t="shared" si="14"/>
        <v>전장용 RX NiZn Ferrite Sheet</v>
      </c>
      <c r="Q115" s="3"/>
      <c r="R115" s="18"/>
      <c r="T115" s="325"/>
    </row>
    <row r="116" spans="2:20" s="2" customFormat="1" ht="16.5" customHeight="1" x14ac:dyDescent="0.25">
      <c r="B116" s="286"/>
      <c r="C116" s="99"/>
      <c r="D116" s="201"/>
      <c r="E116" s="203"/>
      <c r="F116" s="129" t="s">
        <v>649</v>
      </c>
      <c r="G116" s="130" t="s">
        <v>92</v>
      </c>
      <c r="H116" s="93"/>
      <c r="I116" s="161" t="str">
        <f t="shared" si="13"/>
        <v>T012151. 전장용 TX NiZn Ferrite Sheet</v>
      </c>
      <c r="J116" s="3"/>
      <c r="K116" s="3"/>
      <c r="L116" s="145" t="s">
        <v>11</v>
      </c>
      <c r="M116" s="146" t="s">
        <v>755</v>
      </c>
      <c r="N116" s="147" t="s">
        <v>0</v>
      </c>
      <c r="O116" s="142" t="s">
        <v>27</v>
      </c>
      <c r="P116" s="144" t="str">
        <f t="shared" si="14"/>
        <v>전장용 TX NiZn Ferrite Sheet</v>
      </c>
      <c r="Q116" s="3"/>
      <c r="R116" s="18"/>
      <c r="T116" s="325"/>
    </row>
    <row r="117" spans="2:20" s="2" customFormat="1" ht="16.5" customHeight="1" x14ac:dyDescent="0.25">
      <c r="B117" s="286"/>
      <c r="C117" s="99"/>
      <c r="D117" s="204"/>
      <c r="E117" s="205"/>
      <c r="F117" s="132" t="s">
        <v>650</v>
      </c>
      <c r="G117" s="131" t="s">
        <v>93</v>
      </c>
      <c r="H117" s="94"/>
      <c r="I117" s="163" t="str">
        <f t="shared" si="13"/>
        <v>T012161. Noise 차폐용 Ferrite Sheet</v>
      </c>
      <c r="J117" s="3"/>
      <c r="K117" s="3"/>
      <c r="L117" s="145" t="s">
        <v>11</v>
      </c>
      <c r="M117" s="146" t="s">
        <v>756</v>
      </c>
      <c r="N117" s="147" t="s">
        <v>0</v>
      </c>
      <c r="O117" s="142" t="s">
        <v>27</v>
      </c>
      <c r="P117" s="144" t="str">
        <f t="shared" si="14"/>
        <v>Noise 차폐용 Ferrite Sheet</v>
      </c>
      <c r="Q117" s="3"/>
      <c r="R117" s="18"/>
      <c r="T117" s="325"/>
    </row>
    <row r="118" spans="2:20" s="2" customFormat="1" ht="16.5" customHeight="1" x14ac:dyDescent="0.25">
      <c r="B118" s="286"/>
      <c r="C118" s="99"/>
      <c r="D118" s="201" t="s">
        <v>651</v>
      </c>
      <c r="E118" s="203" t="s">
        <v>69</v>
      </c>
      <c r="F118" s="129" t="s">
        <v>655</v>
      </c>
      <c r="G118" s="130" t="s">
        <v>61</v>
      </c>
      <c r="H118" s="93"/>
      <c r="I118" s="161" t="str">
        <f t="shared" si="13"/>
        <v>T013100. 무선충전용 NiZn FERRITE (BULK) 공통</v>
      </c>
      <c r="J118" s="3"/>
      <c r="K118" s="3"/>
      <c r="L118" s="145" t="s">
        <v>11</v>
      </c>
      <c r="M118" s="146" t="s">
        <v>757</v>
      </c>
      <c r="N118" s="147" t="s">
        <v>0</v>
      </c>
      <c r="O118" s="142" t="s">
        <v>27</v>
      </c>
      <c r="P118" s="144" t="str">
        <f t="shared" si="14"/>
        <v>무선충전용 NiZn FERRITE (BULK) 공통</v>
      </c>
      <c r="Q118" s="3"/>
      <c r="R118" s="18"/>
      <c r="T118" s="325"/>
    </row>
    <row r="119" spans="2:20" s="2" customFormat="1" ht="16.5" customHeight="1" x14ac:dyDescent="0.25">
      <c r="B119" s="286"/>
      <c r="C119" s="99"/>
      <c r="D119" s="201"/>
      <c r="E119" s="203"/>
      <c r="F119" s="129" t="s">
        <v>656</v>
      </c>
      <c r="G119" s="130" t="s">
        <v>62</v>
      </c>
      <c r="H119" s="93"/>
      <c r="I119" s="161" t="str">
        <f t="shared" si="13"/>
        <v>T013101. 전장용 TX Ferrite (Bulk) 프레스</v>
      </c>
      <c r="J119" s="3"/>
      <c r="K119" s="3"/>
      <c r="L119" s="145" t="s">
        <v>11</v>
      </c>
      <c r="M119" s="146" t="s">
        <v>758</v>
      </c>
      <c r="N119" s="147" t="s">
        <v>0</v>
      </c>
      <c r="O119" s="142" t="s">
        <v>27</v>
      </c>
      <c r="P119" s="144" t="str">
        <f t="shared" si="14"/>
        <v>전장용 TX Ferrite (Bulk) 프레스</v>
      </c>
      <c r="Q119" s="3"/>
      <c r="R119" s="18"/>
      <c r="T119" s="325"/>
    </row>
    <row r="120" spans="2:20" s="2" customFormat="1" ht="16.5" customHeight="1" x14ac:dyDescent="0.25">
      <c r="B120" s="286"/>
      <c r="C120" s="99"/>
      <c r="D120" s="201"/>
      <c r="E120" s="203"/>
      <c r="F120" s="129" t="s">
        <v>657</v>
      </c>
      <c r="G120" s="130" t="s">
        <v>1350</v>
      </c>
      <c r="H120" s="93"/>
      <c r="I120" s="161" t="str">
        <f t="shared" si="13"/>
        <v>T013111. Wearable TX Ferrite (Bulk) 프레스</v>
      </c>
      <c r="J120" s="3"/>
      <c r="K120" s="3"/>
      <c r="L120" s="145" t="s">
        <v>11</v>
      </c>
      <c r="M120" s="146" t="s">
        <v>759</v>
      </c>
      <c r="N120" s="147" t="s">
        <v>0</v>
      </c>
      <c r="O120" s="142" t="s">
        <v>27</v>
      </c>
      <c r="P120" s="144" t="str">
        <f t="shared" si="14"/>
        <v>Wearable TX Ferrite (Bulk) 프레스</v>
      </c>
      <c r="Q120" s="3"/>
      <c r="R120" s="18"/>
      <c r="T120" s="325"/>
    </row>
    <row r="121" spans="2:20" s="2" customFormat="1" ht="16.5" customHeight="1" x14ac:dyDescent="0.25">
      <c r="B121" s="286"/>
      <c r="C121" s="99"/>
      <c r="D121" s="201"/>
      <c r="E121" s="203"/>
      <c r="F121" s="129" t="s">
        <v>658</v>
      </c>
      <c r="G121" s="130" t="s">
        <v>63</v>
      </c>
      <c r="H121" s="93"/>
      <c r="I121" s="161" t="str">
        <f t="shared" si="13"/>
        <v>T013121. 가전용 TX Ferrite (Bulk) 프레스</v>
      </c>
      <c r="J121" s="3"/>
      <c r="K121" s="3"/>
      <c r="L121" s="145" t="s">
        <v>11</v>
      </c>
      <c r="M121" s="146" t="s">
        <v>760</v>
      </c>
      <c r="N121" s="147" t="s">
        <v>0</v>
      </c>
      <c r="O121" s="142" t="s">
        <v>27</v>
      </c>
      <c r="P121" s="144" t="str">
        <f t="shared" si="14"/>
        <v>가전용 TX Ferrite (Bulk) 프레스</v>
      </c>
      <c r="Q121" s="3"/>
      <c r="R121" s="18"/>
      <c r="T121" s="325"/>
    </row>
    <row r="122" spans="2:20" s="2" customFormat="1" ht="16.5" customHeight="1" x14ac:dyDescent="0.25">
      <c r="B122" s="286"/>
      <c r="C122" s="99"/>
      <c r="D122" s="201"/>
      <c r="E122" s="203"/>
      <c r="F122" s="129" t="s">
        <v>659</v>
      </c>
      <c r="G122" s="130" t="s">
        <v>64</v>
      </c>
      <c r="H122" s="96"/>
      <c r="I122" s="161" t="str">
        <f t="shared" si="13"/>
        <v>T013131. 산업용 Ferrite (Bulk) 프레스</v>
      </c>
      <c r="J122" s="3"/>
      <c r="K122" s="3"/>
      <c r="L122" s="145" t="s">
        <v>11</v>
      </c>
      <c r="M122" s="146" t="s">
        <v>761</v>
      </c>
      <c r="N122" s="147" t="s">
        <v>0</v>
      </c>
      <c r="O122" s="142" t="s">
        <v>27</v>
      </c>
      <c r="P122" s="144" t="str">
        <f t="shared" si="14"/>
        <v>산업용 Ferrite (Bulk) 프레스</v>
      </c>
      <c r="Q122" s="3"/>
      <c r="R122" s="18"/>
      <c r="T122" s="325"/>
    </row>
    <row r="123" spans="2:20" s="2" customFormat="1" ht="16.5" customHeight="1" x14ac:dyDescent="0.25">
      <c r="B123" s="286"/>
      <c r="C123" s="99"/>
      <c r="D123" s="201"/>
      <c r="E123" s="203"/>
      <c r="F123" s="129" t="s">
        <v>660</v>
      </c>
      <c r="G123" s="130" t="s">
        <v>65</v>
      </c>
      <c r="H123" s="96"/>
      <c r="I123" s="161" t="str">
        <f t="shared" si="13"/>
        <v>T013141. 전장용 TX Ferrite (Bulk) 압출</v>
      </c>
      <c r="J123" s="3"/>
      <c r="K123" s="3"/>
      <c r="L123" s="145" t="s">
        <v>11</v>
      </c>
      <c r="M123" s="146" t="s">
        <v>762</v>
      </c>
      <c r="N123" s="147" t="s">
        <v>0</v>
      </c>
      <c r="O123" s="142" t="s">
        <v>27</v>
      </c>
      <c r="P123" s="144" t="str">
        <f t="shared" si="14"/>
        <v>전장용 TX Ferrite (Bulk) 압출</v>
      </c>
      <c r="Q123" s="3"/>
      <c r="R123" s="18"/>
      <c r="T123" s="325"/>
    </row>
    <row r="124" spans="2:20" s="2" customFormat="1" ht="16.5" customHeight="1" x14ac:dyDescent="0.25">
      <c r="B124" s="286"/>
      <c r="C124" s="99"/>
      <c r="D124" s="201"/>
      <c r="E124" s="203"/>
      <c r="F124" s="129" t="s">
        <v>661</v>
      </c>
      <c r="G124" s="130" t="s">
        <v>1351</v>
      </c>
      <c r="H124" s="93"/>
      <c r="I124" s="161" t="str">
        <f t="shared" si="13"/>
        <v>T013151. Wearable TX Ferrite (Bulk) 압출</v>
      </c>
      <c r="J124" s="3"/>
      <c r="K124" s="3"/>
      <c r="L124" s="145" t="s">
        <v>11</v>
      </c>
      <c r="M124" s="146" t="s">
        <v>763</v>
      </c>
      <c r="N124" s="147" t="s">
        <v>0</v>
      </c>
      <c r="O124" s="142" t="s">
        <v>27</v>
      </c>
      <c r="P124" s="144" t="str">
        <f t="shared" si="14"/>
        <v>Wearable TX Ferrite (Bulk) 압출</v>
      </c>
      <c r="Q124" s="3"/>
      <c r="R124" s="18"/>
      <c r="T124" s="325"/>
    </row>
    <row r="125" spans="2:20" s="2" customFormat="1" ht="16.5" customHeight="1" x14ac:dyDescent="0.25">
      <c r="B125" s="286"/>
      <c r="C125" s="99"/>
      <c r="D125" s="201"/>
      <c r="E125" s="203"/>
      <c r="F125" s="129" t="s">
        <v>662</v>
      </c>
      <c r="G125" s="130" t="s">
        <v>66</v>
      </c>
      <c r="H125" s="96"/>
      <c r="I125" s="161" t="str">
        <f t="shared" si="13"/>
        <v>T013161. 가전용 TX Ferrite (Bulk) 압출</v>
      </c>
      <c r="J125" s="3"/>
      <c r="K125" s="3"/>
      <c r="L125" s="145" t="s">
        <v>11</v>
      </c>
      <c r="M125" s="146" t="s">
        <v>764</v>
      </c>
      <c r="N125" s="147" t="s">
        <v>0</v>
      </c>
      <c r="O125" s="142" t="s">
        <v>27</v>
      </c>
      <c r="P125" s="144" t="str">
        <f t="shared" si="14"/>
        <v>가전용 TX Ferrite (Bulk) 압출</v>
      </c>
      <c r="Q125" s="3"/>
      <c r="R125" s="18"/>
      <c r="T125" s="325"/>
    </row>
    <row r="126" spans="2:20" s="2" customFormat="1" ht="16.5" customHeight="1" x14ac:dyDescent="0.25">
      <c r="B126" s="286"/>
      <c r="C126" s="99"/>
      <c r="D126" s="204"/>
      <c r="E126" s="205"/>
      <c r="F126" s="132" t="s">
        <v>663</v>
      </c>
      <c r="G126" s="131" t="s">
        <v>67</v>
      </c>
      <c r="H126" s="97"/>
      <c r="I126" s="163" t="str">
        <f t="shared" si="13"/>
        <v>T013171. 산업용 Ferrite (Bulk) 압출</v>
      </c>
      <c r="J126" s="3"/>
      <c r="K126" s="3"/>
      <c r="L126" s="145" t="s">
        <v>11</v>
      </c>
      <c r="M126" s="146" t="s">
        <v>765</v>
      </c>
      <c r="N126" s="147" t="s">
        <v>0</v>
      </c>
      <c r="O126" s="142" t="s">
        <v>27</v>
      </c>
      <c r="P126" s="144" t="str">
        <f t="shared" si="14"/>
        <v>산업용 Ferrite (Bulk) 압출</v>
      </c>
      <c r="Q126" s="3"/>
      <c r="R126" s="18"/>
      <c r="T126" s="325"/>
    </row>
    <row r="127" spans="2:20" s="2" customFormat="1" ht="16.5" customHeight="1" x14ac:dyDescent="0.25">
      <c r="B127" s="286"/>
      <c r="C127" s="99"/>
      <c r="D127" s="585" t="s">
        <v>1443</v>
      </c>
      <c r="E127" s="586" t="s">
        <v>1444</v>
      </c>
      <c r="F127" s="326" t="s">
        <v>1446</v>
      </c>
      <c r="G127" s="327" t="s">
        <v>1448</v>
      </c>
      <c r="H127" s="587"/>
      <c r="I127" s="387" t="str">
        <f t="shared" si="13"/>
        <v>T013200. 무선충전용 MnZn FERRITE (BULK) 공통</v>
      </c>
      <c r="J127" s="3"/>
      <c r="K127" s="3"/>
      <c r="L127" s="145" t="s">
        <v>11</v>
      </c>
      <c r="M127" s="146" t="s">
        <v>1449</v>
      </c>
      <c r="N127" s="147" t="s">
        <v>0</v>
      </c>
      <c r="O127" s="142" t="s">
        <v>27</v>
      </c>
      <c r="P127" s="144" t="s">
        <v>1447</v>
      </c>
      <c r="Q127" s="3"/>
      <c r="R127" s="18"/>
      <c r="T127" s="325"/>
    </row>
    <row r="128" spans="2:20" s="2" customFormat="1" ht="16.5" customHeight="1" x14ac:dyDescent="0.25">
      <c r="B128" s="286"/>
      <c r="C128" s="99"/>
      <c r="D128" s="202" t="s">
        <v>652</v>
      </c>
      <c r="E128" s="206" t="s">
        <v>70</v>
      </c>
      <c r="F128" s="176" t="s">
        <v>664</v>
      </c>
      <c r="G128" s="174" t="s">
        <v>353</v>
      </c>
      <c r="H128" s="173"/>
      <c r="I128" s="178" t="str">
        <f t="shared" si="13"/>
        <v>T014100. DISK Varistor 공통</v>
      </c>
      <c r="J128" s="3"/>
      <c r="K128" s="3"/>
      <c r="L128" s="145" t="s">
        <v>11</v>
      </c>
      <c r="M128" s="146" t="s">
        <v>766</v>
      </c>
      <c r="N128" s="147" t="s">
        <v>0</v>
      </c>
      <c r="O128" s="142" t="s">
        <v>27</v>
      </c>
      <c r="P128" s="144" t="str">
        <f t="shared" si="14"/>
        <v>DISK Varistor 공통</v>
      </c>
      <c r="Q128" s="3"/>
      <c r="R128" s="18"/>
      <c r="T128" s="325"/>
    </row>
    <row r="129" spans="1:20" s="2" customFormat="1" ht="16.5" customHeight="1" x14ac:dyDescent="0.25">
      <c r="B129" s="286"/>
      <c r="C129" s="99"/>
      <c r="D129" s="202" t="s">
        <v>653</v>
      </c>
      <c r="E129" s="206" t="s">
        <v>71</v>
      </c>
      <c r="F129" s="176" t="s">
        <v>665</v>
      </c>
      <c r="G129" s="174" t="s">
        <v>354</v>
      </c>
      <c r="H129" s="173"/>
      <c r="I129" s="178" t="str">
        <f t="shared" si="13"/>
        <v>T015100. 압전스피커 공통</v>
      </c>
      <c r="J129" s="3"/>
      <c r="K129" s="3"/>
      <c r="L129" s="145" t="s">
        <v>11</v>
      </c>
      <c r="M129" s="146" t="s">
        <v>767</v>
      </c>
      <c r="N129" s="147" t="s">
        <v>0</v>
      </c>
      <c r="O129" s="142" t="s">
        <v>27</v>
      </c>
      <c r="P129" s="144" t="str">
        <f t="shared" si="14"/>
        <v>압전스피커 공통</v>
      </c>
      <c r="Q129" s="3"/>
      <c r="R129" s="18"/>
      <c r="T129" s="325"/>
    </row>
    <row r="130" spans="1:20" s="2" customFormat="1" ht="16.5" customHeight="1" x14ac:dyDescent="0.25">
      <c r="B130" s="286"/>
      <c r="C130" s="99"/>
      <c r="D130" s="202" t="s">
        <v>654</v>
      </c>
      <c r="E130" s="206" t="s">
        <v>72</v>
      </c>
      <c r="F130" s="176" t="s">
        <v>666</v>
      </c>
      <c r="G130" s="174" t="s">
        <v>355</v>
      </c>
      <c r="H130" s="173"/>
      <c r="I130" s="178" t="str">
        <f t="shared" si="13"/>
        <v>T016100. 산소센서 공통</v>
      </c>
      <c r="J130" s="3"/>
      <c r="K130" s="3"/>
      <c r="L130" s="148" t="s">
        <v>11</v>
      </c>
      <c r="M130" s="149" t="s">
        <v>768</v>
      </c>
      <c r="N130" s="150" t="s">
        <v>0</v>
      </c>
      <c r="O130" s="151" t="s">
        <v>27</v>
      </c>
      <c r="P130" s="152" t="str">
        <f t="shared" si="14"/>
        <v>산소센서 공통</v>
      </c>
      <c r="Q130" s="3"/>
      <c r="R130" s="18"/>
      <c r="T130" s="325"/>
    </row>
    <row r="131" spans="1:20" s="2" customFormat="1" ht="16.5" customHeight="1" x14ac:dyDescent="0.25">
      <c r="B131" s="286"/>
      <c r="C131" s="99"/>
      <c r="D131" s="195" t="s">
        <v>1098</v>
      </c>
      <c r="E131" s="196" t="s">
        <v>1099</v>
      </c>
      <c r="F131" s="111"/>
      <c r="G131" s="118"/>
      <c r="H131" s="96"/>
      <c r="I131" s="161" t="str">
        <f t="shared" si="13"/>
        <v>T0194. CHIP 부품 영업관리</v>
      </c>
      <c r="J131" s="3"/>
      <c r="K131" s="3"/>
      <c r="L131" s="72" t="s">
        <v>11</v>
      </c>
      <c r="M131" s="73" t="s">
        <v>1112</v>
      </c>
      <c r="N131" s="74" t="s">
        <v>0</v>
      </c>
      <c r="O131" s="75" t="s">
        <v>27</v>
      </c>
      <c r="P131" s="60" t="str">
        <f t="shared" ref="P131:P136" si="15">E131</f>
        <v>CHIP 부품 영업관리</v>
      </c>
      <c r="Q131" s="3"/>
      <c r="R131" s="18"/>
      <c r="T131" s="325"/>
    </row>
    <row r="132" spans="1:20" s="2" customFormat="1" ht="16.5" customHeight="1" x14ac:dyDescent="0.25">
      <c r="B132" s="286"/>
      <c r="C132" s="99"/>
      <c r="D132" s="195" t="s">
        <v>566</v>
      </c>
      <c r="E132" s="196" t="s">
        <v>793</v>
      </c>
      <c r="F132" s="111"/>
      <c r="G132" s="118"/>
      <c r="H132" s="96"/>
      <c r="I132" s="161" t="str">
        <f t="shared" si="13"/>
        <v>T0195. CHIP 부품 영업</v>
      </c>
      <c r="J132" s="3"/>
      <c r="K132" s="3"/>
      <c r="L132" s="72" t="s">
        <v>11</v>
      </c>
      <c r="M132" s="73" t="s">
        <v>590</v>
      </c>
      <c r="N132" s="74" t="s">
        <v>0</v>
      </c>
      <c r="O132" s="75" t="s">
        <v>27</v>
      </c>
      <c r="P132" s="60" t="str">
        <f t="shared" si="15"/>
        <v>CHIP 부품 영업</v>
      </c>
      <c r="Q132" s="3"/>
      <c r="R132" s="18"/>
      <c r="T132" s="325"/>
    </row>
    <row r="133" spans="1:20" s="2" customFormat="1" ht="16.5" customHeight="1" x14ac:dyDescent="0.25">
      <c r="A133" s="10"/>
      <c r="B133" s="286"/>
      <c r="C133" s="99"/>
      <c r="D133" s="195" t="s">
        <v>73</v>
      </c>
      <c r="E133" s="196" t="s">
        <v>794</v>
      </c>
      <c r="F133" s="111"/>
      <c r="G133" s="118"/>
      <c r="H133" s="96"/>
      <c r="I133" s="161" t="str">
        <f t="shared" si="13"/>
        <v>T0196. CHIP 부품 과제</v>
      </c>
      <c r="J133" s="23"/>
      <c r="K133" s="23"/>
      <c r="L133" s="72" t="s">
        <v>11</v>
      </c>
      <c r="M133" s="73" t="s">
        <v>514</v>
      </c>
      <c r="N133" s="74" t="s">
        <v>0</v>
      </c>
      <c r="O133" s="75" t="s">
        <v>27</v>
      </c>
      <c r="P133" s="60" t="str">
        <f t="shared" si="15"/>
        <v>CHIP 부품 과제</v>
      </c>
      <c r="Q133" s="23"/>
      <c r="R133" s="18"/>
      <c r="T133" s="325"/>
    </row>
    <row r="134" spans="1:20" s="10" customFormat="1" ht="16.5" customHeight="1" x14ac:dyDescent="0.25">
      <c r="B134" s="286"/>
      <c r="C134" s="99"/>
      <c r="D134" s="195" t="s">
        <v>74</v>
      </c>
      <c r="E134" s="196" t="s">
        <v>795</v>
      </c>
      <c r="F134" s="111"/>
      <c r="G134" s="118"/>
      <c r="H134" s="96"/>
      <c r="I134" s="161" t="str">
        <f t="shared" si="13"/>
        <v>T0197. CHIP 부품 상품</v>
      </c>
      <c r="J134" s="23"/>
      <c r="K134" s="23"/>
      <c r="L134" s="72" t="s">
        <v>11</v>
      </c>
      <c r="M134" s="73" t="s">
        <v>515</v>
      </c>
      <c r="N134" s="74" t="s">
        <v>0</v>
      </c>
      <c r="O134" s="75" t="s">
        <v>27</v>
      </c>
      <c r="P134" s="60" t="str">
        <f t="shared" si="15"/>
        <v>CHIP 부품 상품</v>
      </c>
      <c r="Q134" s="23"/>
      <c r="R134" s="19"/>
      <c r="T134" s="325"/>
    </row>
    <row r="135" spans="1:20" s="10" customFormat="1" ht="16.5" customHeight="1" x14ac:dyDescent="0.25">
      <c r="A135" s="2"/>
      <c r="B135" s="286"/>
      <c r="C135" s="99"/>
      <c r="D135" s="195" t="s">
        <v>75</v>
      </c>
      <c r="E135" s="196" t="s">
        <v>796</v>
      </c>
      <c r="F135" s="111"/>
      <c r="G135" s="118"/>
      <c r="H135" s="96"/>
      <c r="I135" s="161" t="str">
        <f t="shared" si="13"/>
        <v>T0198. CHIP 부품 특허</v>
      </c>
      <c r="J135" s="3"/>
      <c r="K135" s="3"/>
      <c r="L135" s="72" t="s">
        <v>11</v>
      </c>
      <c r="M135" s="73" t="s">
        <v>516</v>
      </c>
      <c r="N135" s="74" t="s">
        <v>0</v>
      </c>
      <c r="O135" s="75" t="s">
        <v>27</v>
      </c>
      <c r="P135" s="60" t="str">
        <f t="shared" si="15"/>
        <v>CHIP 부품 특허</v>
      </c>
      <c r="Q135" s="3"/>
      <c r="R135" s="19"/>
      <c r="T135" s="325"/>
    </row>
    <row r="136" spans="1:20" s="2" customFormat="1" ht="16.5" customHeight="1" thickBot="1" x14ac:dyDescent="0.3">
      <c r="B136" s="288"/>
      <c r="C136" s="289"/>
      <c r="D136" s="197" t="s">
        <v>76</v>
      </c>
      <c r="E136" s="198" t="s">
        <v>797</v>
      </c>
      <c r="F136" s="113"/>
      <c r="G136" s="119"/>
      <c r="H136" s="95"/>
      <c r="I136" s="162" t="str">
        <f t="shared" si="13"/>
        <v>T0199. CHIP 부품 기타</v>
      </c>
      <c r="J136" s="3"/>
      <c r="K136" s="3"/>
      <c r="L136" s="65" t="s">
        <v>11</v>
      </c>
      <c r="M136" s="76" t="s">
        <v>517</v>
      </c>
      <c r="N136" s="79" t="s">
        <v>0</v>
      </c>
      <c r="O136" s="79" t="s">
        <v>27</v>
      </c>
      <c r="P136" s="68" t="str">
        <f t="shared" si="15"/>
        <v>CHIP 부품 기타</v>
      </c>
      <c r="Q136" s="3"/>
      <c r="R136" s="18"/>
      <c r="T136" s="325"/>
    </row>
    <row r="137" spans="1:20" s="2" customFormat="1" ht="16.5" customHeight="1" x14ac:dyDescent="0.25">
      <c r="B137" s="284" t="s">
        <v>94</v>
      </c>
      <c r="C137" s="299" t="s">
        <v>95</v>
      </c>
      <c r="D137" s="207"/>
      <c r="E137" s="208"/>
      <c r="F137" s="167"/>
      <c r="G137" s="168"/>
      <c r="H137" s="169" t="str">
        <f>CONCATENATE(L137,M137,N137,O137,P137)</f>
        <v>T02. PME MLCC</v>
      </c>
      <c r="I137" s="172"/>
      <c r="J137" s="3"/>
      <c r="K137" s="3"/>
      <c r="L137" s="48" t="s">
        <v>11</v>
      </c>
      <c r="M137" s="52" t="s">
        <v>518</v>
      </c>
      <c r="N137" s="83" t="s">
        <v>0</v>
      </c>
      <c r="O137" s="50" t="s">
        <v>27</v>
      </c>
      <c r="P137" s="51" t="str">
        <f>C137</f>
        <v>PME MLCC</v>
      </c>
      <c r="Q137" s="3"/>
      <c r="R137" s="18"/>
      <c r="T137" s="325"/>
    </row>
    <row r="138" spans="1:20" s="2" customFormat="1" ht="16.5" customHeight="1" x14ac:dyDescent="0.25">
      <c r="B138" s="298"/>
      <c r="C138" s="287">
        <f>COUNTA(D137:D157)</f>
        <v>16</v>
      </c>
      <c r="D138" s="209" t="s">
        <v>112</v>
      </c>
      <c r="E138" s="200" t="s">
        <v>111</v>
      </c>
      <c r="F138" s="112"/>
      <c r="G138" s="27"/>
      <c r="H138" s="94"/>
      <c r="I138" s="163" t="str">
        <f t="shared" ref="I138:I157" si="16">CONCATENATE(L138,M138,N138,O138,P138)</f>
        <v>T0200. PME MLCC 공통</v>
      </c>
      <c r="J138" s="3"/>
      <c r="K138" s="3"/>
      <c r="L138" s="61" t="s">
        <v>11</v>
      </c>
      <c r="M138" s="70" t="s">
        <v>519</v>
      </c>
      <c r="N138" s="71" t="s">
        <v>0</v>
      </c>
      <c r="O138" s="63" t="s">
        <v>27</v>
      </c>
      <c r="P138" s="64" t="str">
        <f>E138</f>
        <v>PME MLCC 공통</v>
      </c>
      <c r="Q138" s="3"/>
      <c r="R138" s="18"/>
      <c r="T138" s="325"/>
    </row>
    <row r="139" spans="1:20" s="2" customFormat="1" ht="16.5" customHeight="1" x14ac:dyDescent="0.25">
      <c r="B139" s="286"/>
      <c r="C139" s="99"/>
      <c r="D139" s="210" t="s">
        <v>96</v>
      </c>
      <c r="E139" s="211" t="s">
        <v>113</v>
      </c>
      <c r="F139" s="191" t="s">
        <v>97</v>
      </c>
      <c r="G139" s="192" t="s">
        <v>126</v>
      </c>
      <c r="H139" s="177"/>
      <c r="I139" s="478" t="str">
        <f t="shared" si="16"/>
        <v>T020100. 감전소자 공통</v>
      </c>
      <c r="J139" s="3"/>
      <c r="K139" s="3"/>
      <c r="L139" s="140" t="s">
        <v>11</v>
      </c>
      <c r="M139" s="146" t="s">
        <v>434</v>
      </c>
      <c r="N139" s="142" t="s">
        <v>0</v>
      </c>
      <c r="O139" s="143" t="s">
        <v>27</v>
      </c>
      <c r="P139" s="144" t="str">
        <f t="shared" ref="P139:P151" si="17">G139</f>
        <v>감전소자 공통</v>
      </c>
      <c r="Q139" s="3"/>
      <c r="R139" s="18"/>
      <c r="T139" s="325"/>
    </row>
    <row r="140" spans="1:20" s="2" customFormat="1" ht="16.5" customHeight="1" x14ac:dyDescent="0.25">
      <c r="B140" s="286"/>
      <c r="C140" s="99"/>
      <c r="D140" s="201"/>
      <c r="E140" s="203"/>
      <c r="F140" s="129" t="s">
        <v>98</v>
      </c>
      <c r="G140" s="130" t="s">
        <v>127</v>
      </c>
      <c r="H140" s="93"/>
      <c r="I140" s="161" t="str">
        <f t="shared" si="16"/>
        <v>T020101. 0201 ESPC</v>
      </c>
      <c r="J140" s="3"/>
      <c r="K140" s="3"/>
      <c r="L140" s="140" t="s">
        <v>11</v>
      </c>
      <c r="M140" s="146" t="s">
        <v>435</v>
      </c>
      <c r="N140" s="142" t="s">
        <v>0</v>
      </c>
      <c r="O140" s="143" t="s">
        <v>27</v>
      </c>
      <c r="P140" s="144" t="str">
        <f t="shared" si="17"/>
        <v>0201 ESPC</v>
      </c>
      <c r="Q140" s="3"/>
      <c r="R140" s="18"/>
      <c r="T140" s="325"/>
    </row>
    <row r="141" spans="1:20" s="2" customFormat="1" ht="16.5" customHeight="1" x14ac:dyDescent="0.25">
      <c r="B141" s="286"/>
      <c r="C141" s="99"/>
      <c r="D141" s="201"/>
      <c r="E141" s="203"/>
      <c r="F141" s="129" t="s">
        <v>13</v>
      </c>
      <c r="G141" s="130" t="s">
        <v>128</v>
      </c>
      <c r="H141" s="93"/>
      <c r="I141" s="161" t="str">
        <f t="shared" si="16"/>
        <v>T020102. 0402 ESPC</v>
      </c>
      <c r="J141" s="3"/>
      <c r="K141" s="3"/>
      <c r="L141" s="140" t="s">
        <v>11</v>
      </c>
      <c r="M141" s="146" t="s">
        <v>24</v>
      </c>
      <c r="N141" s="142" t="s">
        <v>0</v>
      </c>
      <c r="O141" s="143" t="s">
        <v>27</v>
      </c>
      <c r="P141" s="144" t="str">
        <f t="shared" si="17"/>
        <v>0402 ESPC</v>
      </c>
      <c r="Q141" s="3"/>
      <c r="R141" s="18"/>
      <c r="T141" s="325"/>
    </row>
    <row r="142" spans="1:20" s="2" customFormat="1" ht="16.5" customHeight="1" x14ac:dyDescent="0.25">
      <c r="B142" s="286"/>
      <c r="C142" s="99"/>
      <c r="D142" s="201"/>
      <c r="E142" s="203"/>
      <c r="F142" s="129" t="s">
        <v>629</v>
      </c>
      <c r="G142" s="130" t="s">
        <v>129</v>
      </c>
      <c r="H142" s="93"/>
      <c r="I142" s="161" t="str">
        <f t="shared" si="16"/>
        <v>T020111. MESV</v>
      </c>
      <c r="J142" s="3"/>
      <c r="K142" s="3"/>
      <c r="L142" s="140" t="s">
        <v>11</v>
      </c>
      <c r="M142" s="146" t="s">
        <v>631</v>
      </c>
      <c r="N142" s="142" t="s">
        <v>0</v>
      </c>
      <c r="O142" s="143" t="s">
        <v>27</v>
      </c>
      <c r="P142" s="144" t="str">
        <f t="shared" si="17"/>
        <v>MESV</v>
      </c>
      <c r="Q142" s="3"/>
      <c r="R142" s="18"/>
      <c r="T142" s="325"/>
    </row>
    <row r="143" spans="1:20" s="2" customFormat="1" ht="16.5" customHeight="1" x14ac:dyDescent="0.25">
      <c r="B143" s="286"/>
      <c r="C143" s="99"/>
      <c r="D143" s="201"/>
      <c r="E143" s="203"/>
      <c r="F143" s="129" t="s">
        <v>630</v>
      </c>
      <c r="G143" s="130" t="s">
        <v>130</v>
      </c>
      <c r="H143" s="93"/>
      <c r="I143" s="161" t="str">
        <f t="shared" si="16"/>
        <v>T020121. MEPC</v>
      </c>
      <c r="J143" s="3"/>
      <c r="K143" s="3"/>
      <c r="L143" s="140" t="s">
        <v>11</v>
      </c>
      <c r="M143" s="146" t="s">
        <v>632</v>
      </c>
      <c r="N143" s="142" t="s">
        <v>0</v>
      </c>
      <c r="O143" s="143" t="s">
        <v>27</v>
      </c>
      <c r="P143" s="144" t="str">
        <f t="shared" si="17"/>
        <v>MEPC</v>
      </c>
      <c r="Q143" s="3"/>
      <c r="R143" s="18"/>
      <c r="T143" s="325"/>
    </row>
    <row r="144" spans="1:20" s="2" customFormat="1" ht="16.5" customHeight="1" x14ac:dyDescent="0.25">
      <c r="B144" s="286"/>
      <c r="C144" s="99"/>
      <c r="D144" s="202" t="s">
        <v>99</v>
      </c>
      <c r="E144" s="206" t="s">
        <v>114</v>
      </c>
      <c r="F144" s="176" t="s">
        <v>364</v>
      </c>
      <c r="G144" s="174" t="s">
        <v>356</v>
      </c>
      <c r="H144" s="175"/>
      <c r="I144" s="178" t="str">
        <f t="shared" si="16"/>
        <v>T021100. 통신용 PME MLCC COG 공통</v>
      </c>
      <c r="J144" s="3"/>
      <c r="K144" s="3"/>
      <c r="L144" s="140" t="s">
        <v>11</v>
      </c>
      <c r="M144" s="146" t="s">
        <v>436</v>
      </c>
      <c r="N144" s="142" t="s">
        <v>0</v>
      </c>
      <c r="O144" s="143" t="s">
        <v>27</v>
      </c>
      <c r="P144" s="144" t="str">
        <f t="shared" si="17"/>
        <v>통신용 PME MLCC COG 공통</v>
      </c>
      <c r="Q144" s="3"/>
      <c r="R144" s="18"/>
      <c r="T144" s="325"/>
    </row>
    <row r="145" spans="2:20" s="2" customFormat="1" ht="16.5" customHeight="1" x14ac:dyDescent="0.25">
      <c r="B145" s="286"/>
      <c r="C145" s="99"/>
      <c r="D145" s="202" t="s">
        <v>100</v>
      </c>
      <c r="E145" s="206" t="s">
        <v>115</v>
      </c>
      <c r="F145" s="176" t="s">
        <v>365</v>
      </c>
      <c r="G145" s="174" t="s">
        <v>357</v>
      </c>
      <c r="H145" s="175"/>
      <c r="I145" s="178" t="str">
        <f t="shared" si="16"/>
        <v>T022100. 의료기용 PME MLCC COG 공통</v>
      </c>
      <c r="J145" s="3"/>
      <c r="K145" s="3"/>
      <c r="L145" s="140" t="s">
        <v>11</v>
      </c>
      <c r="M145" s="146" t="s">
        <v>437</v>
      </c>
      <c r="N145" s="142" t="s">
        <v>0</v>
      </c>
      <c r="O145" s="143" t="s">
        <v>27</v>
      </c>
      <c r="P145" s="144" t="str">
        <f t="shared" si="17"/>
        <v>의료기용 PME MLCC COG 공통</v>
      </c>
      <c r="Q145" s="3"/>
      <c r="R145" s="18"/>
      <c r="T145" s="325"/>
    </row>
    <row r="146" spans="2:20" s="2" customFormat="1" ht="16.5" customHeight="1" x14ac:dyDescent="0.25">
      <c r="B146" s="286"/>
      <c r="C146" s="99"/>
      <c r="D146" s="202" t="s">
        <v>101</v>
      </c>
      <c r="E146" s="206" t="s">
        <v>116</v>
      </c>
      <c r="F146" s="176" t="s">
        <v>366</v>
      </c>
      <c r="G146" s="174" t="s">
        <v>358</v>
      </c>
      <c r="H146" s="175"/>
      <c r="I146" s="178" t="str">
        <f t="shared" si="16"/>
        <v>T023100. 전장용 PME MLCC COG 공통</v>
      </c>
      <c r="J146" s="3"/>
      <c r="K146" s="3"/>
      <c r="L146" s="140" t="s">
        <v>11</v>
      </c>
      <c r="M146" s="146" t="s">
        <v>438</v>
      </c>
      <c r="N146" s="142" t="s">
        <v>0</v>
      </c>
      <c r="O146" s="143" t="s">
        <v>27</v>
      </c>
      <c r="P146" s="144" t="str">
        <f t="shared" si="17"/>
        <v>전장용 PME MLCC COG 공통</v>
      </c>
      <c r="Q146" s="3"/>
      <c r="R146" s="18"/>
      <c r="T146" s="325"/>
    </row>
    <row r="147" spans="2:20" s="2" customFormat="1" ht="16.5" customHeight="1" x14ac:dyDescent="0.25">
      <c r="B147" s="286"/>
      <c r="C147" s="99"/>
      <c r="D147" s="202" t="s">
        <v>102</v>
      </c>
      <c r="E147" s="206" t="s">
        <v>117</v>
      </c>
      <c r="F147" s="176" t="s">
        <v>367</v>
      </c>
      <c r="G147" s="174" t="s">
        <v>359</v>
      </c>
      <c r="H147" s="175"/>
      <c r="I147" s="178" t="str">
        <f t="shared" si="16"/>
        <v>T024100. 산업용 PME MLCC COG 공통</v>
      </c>
      <c r="J147" s="3"/>
      <c r="K147" s="3"/>
      <c r="L147" s="140" t="s">
        <v>11</v>
      </c>
      <c r="M147" s="146" t="s">
        <v>439</v>
      </c>
      <c r="N147" s="142" t="s">
        <v>0</v>
      </c>
      <c r="O147" s="143" t="s">
        <v>27</v>
      </c>
      <c r="P147" s="144" t="str">
        <f t="shared" si="17"/>
        <v>산업용 PME MLCC COG 공통</v>
      </c>
      <c r="Q147" s="3"/>
      <c r="R147" s="18"/>
      <c r="T147" s="325"/>
    </row>
    <row r="148" spans="2:20" s="2" customFormat="1" ht="16.5" customHeight="1" x14ac:dyDescent="0.25">
      <c r="B148" s="286"/>
      <c r="C148" s="99"/>
      <c r="D148" s="202" t="s">
        <v>103</v>
      </c>
      <c r="E148" s="206" t="s">
        <v>118</v>
      </c>
      <c r="F148" s="176" t="s">
        <v>368</v>
      </c>
      <c r="G148" s="174" t="s">
        <v>360</v>
      </c>
      <c r="H148" s="175"/>
      <c r="I148" s="178" t="str">
        <f t="shared" si="16"/>
        <v>T025100. 통신용 PME MLCC X7R 공통</v>
      </c>
      <c r="J148" s="3"/>
      <c r="K148" s="3"/>
      <c r="L148" s="140" t="s">
        <v>11</v>
      </c>
      <c r="M148" s="146" t="s">
        <v>440</v>
      </c>
      <c r="N148" s="142" t="s">
        <v>0</v>
      </c>
      <c r="O148" s="143" t="s">
        <v>27</v>
      </c>
      <c r="P148" s="144" t="str">
        <f t="shared" si="17"/>
        <v>통신용 PME MLCC X7R 공통</v>
      </c>
      <c r="Q148" s="3"/>
      <c r="R148" s="18"/>
      <c r="T148" s="325"/>
    </row>
    <row r="149" spans="2:20" s="2" customFormat="1" ht="16.5" customHeight="1" x14ac:dyDescent="0.25">
      <c r="B149" s="286"/>
      <c r="C149" s="99"/>
      <c r="D149" s="202" t="s">
        <v>104</v>
      </c>
      <c r="E149" s="206" t="s">
        <v>119</v>
      </c>
      <c r="F149" s="176" t="s">
        <v>369</v>
      </c>
      <c r="G149" s="174" t="s">
        <v>361</v>
      </c>
      <c r="H149" s="175"/>
      <c r="I149" s="178" t="str">
        <f t="shared" si="16"/>
        <v>T026100. 의료기용 PME MLCC X7R 공통</v>
      </c>
      <c r="J149" s="3"/>
      <c r="K149" s="3"/>
      <c r="L149" s="140" t="s">
        <v>11</v>
      </c>
      <c r="M149" s="146" t="s">
        <v>441</v>
      </c>
      <c r="N149" s="142" t="s">
        <v>0</v>
      </c>
      <c r="O149" s="143" t="s">
        <v>27</v>
      </c>
      <c r="P149" s="144" t="str">
        <f t="shared" si="17"/>
        <v>의료기용 PME MLCC X7R 공통</v>
      </c>
      <c r="Q149" s="3"/>
      <c r="R149" s="18"/>
      <c r="T149" s="325"/>
    </row>
    <row r="150" spans="2:20" s="2" customFormat="1" ht="16.5" customHeight="1" x14ac:dyDescent="0.25">
      <c r="B150" s="286"/>
      <c r="C150" s="99"/>
      <c r="D150" s="202" t="s">
        <v>105</v>
      </c>
      <c r="E150" s="206" t="s">
        <v>120</v>
      </c>
      <c r="F150" s="176" t="s">
        <v>370</v>
      </c>
      <c r="G150" s="174" t="s">
        <v>362</v>
      </c>
      <c r="H150" s="175"/>
      <c r="I150" s="178" t="str">
        <f t="shared" si="16"/>
        <v>T027100. 전장용 PME MLCC X7R 공통</v>
      </c>
      <c r="J150" s="3"/>
      <c r="K150" s="3"/>
      <c r="L150" s="140" t="s">
        <v>11</v>
      </c>
      <c r="M150" s="146" t="s">
        <v>442</v>
      </c>
      <c r="N150" s="142" t="s">
        <v>0</v>
      </c>
      <c r="O150" s="143" t="s">
        <v>27</v>
      </c>
      <c r="P150" s="144" t="str">
        <f t="shared" si="17"/>
        <v>전장용 PME MLCC X7R 공통</v>
      </c>
      <c r="Q150" s="3"/>
      <c r="R150" s="18"/>
      <c r="T150" s="325"/>
    </row>
    <row r="151" spans="2:20" s="2" customFormat="1" ht="16.5" customHeight="1" x14ac:dyDescent="0.25">
      <c r="B151" s="286"/>
      <c r="C151" s="99"/>
      <c r="D151" s="202" t="s">
        <v>106</v>
      </c>
      <c r="E151" s="206" t="s">
        <v>121</v>
      </c>
      <c r="F151" s="176" t="s">
        <v>371</v>
      </c>
      <c r="G151" s="174" t="s">
        <v>363</v>
      </c>
      <c r="H151" s="175"/>
      <c r="I151" s="178" t="str">
        <f t="shared" si="16"/>
        <v>T028100. 산업용 PME MLCC X7R 공통</v>
      </c>
      <c r="J151" s="3"/>
      <c r="K151" s="3"/>
      <c r="L151" s="153" t="s">
        <v>11</v>
      </c>
      <c r="M151" s="149" t="s">
        <v>443</v>
      </c>
      <c r="N151" s="151" t="s">
        <v>0</v>
      </c>
      <c r="O151" s="154" t="s">
        <v>27</v>
      </c>
      <c r="P151" s="152" t="str">
        <f t="shared" si="17"/>
        <v>산업용 PME MLCC X7R 공통</v>
      </c>
      <c r="Q151" s="3"/>
      <c r="R151" s="18"/>
      <c r="T151" s="325"/>
    </row>
    <row r="152" spans="2:20" s="2" customFormat="1" ht="16.5" customHeight="1" x14ac:dyDescent="0.25">
      <c r="B152" s="286"/>
      <c r="C152" s="99"/>
      <c r="D152" s="195" t="s">
        <v>1100</v>
      </c>
      <c r="E152" s="196" t="s">
        <v>1102</v>
      </c>
      <c r="F152" s="111"/>
      <c r="G152" s="118"/>
      <c r="H152" s="93"/>
      <c r="I152" s="161" t="str">
        <f t="shared" si="16"/>
        <v>T0294. PME MLCC 영업관리</v>
      </c>
      <c r="J152" s="3"/>
      <c r="K152" s="3"/>
      <c r="L152" s="57" t="s">
        <v>11</v>
      </c>
      <c r="M152" s="73" t="s">
        <v>1113</v>
      </c>
      <c r="N152" s="75" t="s">
        <v>0</v>
      </c>
      <c r="O152" s="59" t="s">
        <v>27</v>
      </c>
      <c r="P152" s="60" t="str">
        <f t="shared" ref="P152:P157" si="18">E152</f>
        <v>PME MLCC 영업관리</v>
      </c>
      <c r="Q152" s="3"/>
      <c r="R152" s="18"/>
      <c r="T152" s="325"/>
    </row>
    <row r="153" spans="2:20" s="2" customFormat="1" ht="16.5" customHeight="1" x14ac:dyDescent="0.25">
      <c r="B153" s="286"/>
      <c r="C153" s="99"/>
      <c r="D153" s="195" t="s">
        <v>567</v>
      </c>
      <c r="E153" s="196" t="s">
        <v>1101</v>
      </c>
      <c r="F153" s="111"/>
      <c r="G153" s="118"/>
      <c r="H153" s="93"/>
      <c r="I153" s="161" t="str">
        <f t="shared" si="16"/>
        <v>T0295. PME MLCC 영업</v>
      </c>
      <c r="J153" s="3"/>
      <c r="K153" s="3"/>
      <c r="L153" s="57" t="s">
        <v>11</v>
      </c>
      <c r="M153" s="73" t="s">
        <v>591</v>
      </c>
      <c r="N153" s="75" t="s">
        <v>0</v>
      </c>
      <c r="O153" s="59" t="s">
        <v>27</v>
      </c>
      <c r="P153" s="60" t="str">
        <f t="shared" si="18"/>
        <v>PME MLCC 영업</v>
      </c>
      <c r="Q153" s="3"/>
      <c r="R153" s="18"/>
      <c r="T153" s="325"/>
    </row>
    <row r="154" spans="2:20" s="2" customFormat="1" ht="16.5" customHeight="1" x14ac:dyDescent="0.25">
      <c r="B154" s="286"/>
      <c r="C154" s="99"/>
      <c r="D154" s="195" t="s">
        <v>107</v>
      </c>
      <c r="E154" s="196" t="s">
        <v>122</v>
      </c>
      <c r="F154" s="111"/>
      <c r="G154" s="118"/>
      <c r="H154" s="93"/>
      <c r="I154" s="161" t="str">
        <f t="shared" si="16"/>
        <v>T0296. PME MLCC 과제</v>
      </c>
      <c r="J154" s="3"/>
      <c r="K154" s="3"/>
      <c r="L154" s="57" t="s">
        <v>11</v>
      </c>
      <c r="M154" s="73" t="s">
        <v>520</v>
      </c>
      <c r="N154" s="75" t="s">
        <v>0</v>
      </c>
      <c r="O154" s="59" t="s">
        <v>27</v>
      </c>
      <c r="P154" s="60" t="str">
        <f t="shared" si="18"/>
        <v>PME MLCC 과제</v>
      </c>
      <c r="Q154" s="3"/>
      <c r="R154" s="18"/>
      <c r="T154" s="325"/>
    </row>
    <row r="155" spans="2:20" s="2" customFormat="1" ht="16.5" customHeight="1" x14ac:dyDescent="0.25">
      <c r="B155" s="286"/>
      <c r="C155" s="99"/>
      <c r="D155" s="195" t="s">
        <v>108</v>
      </c>
      <c r="E155" s="196" t="s">
        <v>123</v>
      </c>
      <c r="F155" s="111"/>
      <c r="G155" s="118"/>
      <c r="H155" s="93"/>
      <c r="I155" s="161" t="str">
        <f t="shared" si="16"/>
        <v>T0297. PME MLCC 상품</v>
      </c>
      <c r="J155" s="3"/>
      <c r="K155" s="3"/>
      <c r="L155" s="57" t="s">
        <v>11</v>
      </c>
      <c r="M155" s="73" t="s">
        <v>521</v>
      </c>
      <c r="N155" s="75" t="s">
        <v>0</v>
      </c>
      <c r="O155" s="59" t="s">
        <v>27</v>
      </c>
      <c r="P155" s="60" t="str">
        <f t="shared" si="18"/>
        <v>PME MLCC 상품</v>
      </c>
      <c r="Q155" s="3"/>
      <c r="R155" s="18"/>
      <c r="T155" s="325"/>
    </row>
    <row r="156" spans="2:20" s="2" customFormat="1" ht="16.5" customHeight="1" x14ac:dyDescent="0.25">
      <c r="B156" s="286"/>
      <c r="C156" s="99"/>
      <c r="D156" s="195" t="s">
        <v>109</v>
      </c>
      <c r="E156" s="196" t="s">
        <v>124</v>
      </c>
      <c r="F156" s="111"/>
      <c r="G156" s="118"/>
      <c r="H156" s="93"/>
      <c r="I156" s="161" t="str">
        <f t="shared" si="16"/>
        <v>T0298. PME MLCC 특허</v>
      </c>
      <c r="J156" s="3"/>
      <c r="K156" s="3"/>
      <c r="L156" s="57" t="s">
        <v>11</v>
      </c>
      <c r="M156" s="73" t="s">
        <v>522</v>
      </c>
      <c r="N156" s="75" t="s">
        <v>0</v>
      </c>
      <c r="O156" s="59" t="s">
        <v>27</v>
      </c>
      <c r="P156" s="60" t="str">
        <f t="shared" si="18"/>
        <v>PME MLCC 특허</v>
      </c>
      <c r="Q156" s="3"/>
      <c r="R156" s="18"/>
      <c r="T156" s="325"/>
    </row>
    <row r="157" spans="2:20" s="2" customFormat="1" ht="16.5" customHeight="1" thickBot="1" x14ac:dyDescent="0.3">
      <c r="B157" s="288"/>
      <c r="C157" s="289"/>
      <c r="D157" s="197" t="s">
        <v>110</v>
      </c>
      <c r="E157" s="198" t="s">
        <v>125</v>
      </c>
      <c r="F157" s="113"/>
      <c r="G157" s="119"/>
      <c r="H157" s="95"/>
      <c r="I157" s="162" t="str">
        <f t="shared" si="16"/>
        <v>T0299. PME MLCC 기타</v>
      </c>
      <c r="J157" s="3"/>
      <c r="K157" s="3"/>
      <c r="L157" s="65" t="s">
        <v>11</v>
      </c>
      <c r="M157" s="76" t="s">
        <v>523</v>
      </c>
      <c r="N157" s="79" t="s">
        <v>0</v>
      </c>
      <c r="O157" s="67" t="s">
        <v>27</v>
      </c>
      <c r="P157" s="68" t="str">
        <f t="shared" si="18"/>
        <v>PME MLCC 기타</v>
      </c>
      <c r="Q157" s="3"/>
      <c r="R157" s="18"/>
      <c r="T157" s="325"/>
    </row>
    <row r="158" spans="2:20" s="2" customFormat="1" ht="16.5" customHeight="1" x14ac:dyDescent="0.25">
      <c r="B158" s="284" t="s">
        <v>131</v>
      </c>
      <c r="C158" s="299" t="s">
        <v>160</v>
      </c>
      <c r="D158" s="207"/>
      <c r="E158" s="208"/>
      <c r="F158" s="167"/>
      <c r="G158" s="484"/>
      <c r="H158" s="169" t="str">
        <f>CONCATENATE(L158,M158,N158,O158,P158)</f>
        <v>T03. BME MLCC</v>
      </c>
      <c r="I158" s="172"/>
      <c r="J158" s="3"/>
      <c r="K158" s="3"/>
      <c r="L158" s="48" t="s">
        <v>11</v>
      </c>
      <c r="M158" s="52" t="s">
        <v>524</v>
      </c>
      <c r="N158" s="83" t="s">
        <v>0</v>
      </c>
      <c r="O158" s="50" t="s">
        <v>27</v>
      </c>
      <c r="P158" s="51" t="str">
        <f>C158</f>
        <v>BME MLCC</v>
      </c>
      <c r="Q158" s="3"/>
      <c r="R158" s="18"/>
      <c r="T158" s="325"/>
    </row>
    <row r="159" spans="2:20" s="2" customFormat="1" ht="16.5" customHeight="1" x14ac:dyDescent="0.25">
      <c r="B159" s="298"/>
      <c r="C159" s="287">
        <f>COUNTA(D158:D183)</f>
        <v>11</v>
      </c>
      <c r="D159" s="209" t="s">
        <v>132</v>
      </c>
      <c r="E159" s="200" t="s">
        <v>133</v>
      </c>
      <c r="F159" s="112"/>
      <c r="G159" s="485"/>
      <c r="H159" s="94"/>
      <c r="I159" s="163" t="str">
        <f t="shared" ref="I159:I183" si="19">CONCATENATE(L159,M159,N159,O159,P159)</f>
        <v>T0300. BME MLCC 공통</v>
      </c>
      <c r="J159" s="3"/>
      <c r="K159" s="3"/>
      <c r="L159" s="61" t="s">
        <v>11</v>
      </c>
      <c r="M159" s="70" t="s">
        <v>525</v>
      </c>
      <c r="N159" s="71" t="s">
        <v>0</v>
      </c>
      <c r="O159" s="63" t="s">
        <v>27</v>
      </c>
      <c r="P159" s="64" t="str">
        <f>E159</f>
        <v>BME MLCC 공통</v>
      </c>
      <c r="Q159" s="3"/>
      <c r="R159" s="18"/>
      <c r="T159" s="325"/>
    </row>
    <row r="160" spans="2:20" s="2" customFormat="1" ht="16.5" customHeight="1" x14ac:dyDescent="0.25">
      <c r="B160" s="286"/>
      <c r="C160" s="99"/>
      <c r="D160" s="201" t="s">
        <v>134</v>
      </c>
      <c r="E160" s="203" t="s">
        <v>161</v>
      </c>
      <c r="F160" s="129" t="s">
        <v>135</v>
      </c>
      <c r="G160" s="486" t="s">
        <v>169</v>
      </c>
      <c r="H160" s="93"/>
      <c r="I160" s="161" t="str">
        <f t="shared" si="19"/>
        <v>T030100. Ni COG 공통</v>
      </c>
      <c r="J160" s="3"/>
      <c r="K160" s="3"/>
      <c r="L160" s="140" t="s">
        <v>11</v>
      </c>
      <c r="M160" s="146" t="s">
        <v>444</v>
      </c>
      <c r="N160" s="142" t="s">
        <v>0</v>
      </c>
      <c r="O160" s="143" t="s">
        <v>27</v>
      </c>
      <c r="P160" s="144" t="str">
        <f t="shared" ref="P160:P177" si="20">G160</f>
        <v>Ni COG 공통</v>
      </c>
      <c r="Q160" s="3"/>
      <c r="R160" s="18"/>
      <c r="T160" s="325"/>
    </row>
    <row r="161" spans="2:20" s="2" customFormat="1" ht="16.5" customHeight="1" x14ac:dyDescent="0.25">
      <c r="B161" s="286"/>
      <c r="C161" s="99"/>
      <c r="D161" s="201"/>
      <c r="E161" s="203"/>
      <c r="F161" s="129" t="s">
        <v>136</v>
      </c>
      <c r="G161" s="486" t="s">
        <v>170</v>
      </c>
      <c r="H161" s="93"/>
      <c r="I161" s="161" t="str">
        <f t="shared" si="19"/>
        <v xml:space="preserve">T030101. 통신용 </v>
      </c>
      <c r="J161" s="3"/>
      <c r="K161" s="3"/>
      <c r="L161" s="140" t="s">
        <v>11</v>
      </c>
      <c r="M161" s="146" t="s">
        <v>445</v>
      </c>
      <c r="N161" s="142" t="s">
        <v>0</v>
      </c>
      <c r="O161" s="143" t="s">
        <v>27</v>
      </c>
      <c r="P161" s="144" t="str">
        <f t="shared" si="20"/>
        <v xml:space="preserve">통신용 </v>
      </c>
      <c r="Q161" s="3"/>
      <c r="R161" s="18"/>
      <c r="T161" s="325"/>
    </row>
    <row r="162" spans="2:20" s="2" customFormat="1" ht="16.5" customHeight="1" x14ac:dyDescent="0.25">
      <c r="B162" s="286"/>
      <c r="C162" s="99"/>
      <c r="D162" s="201"/>
      <c r="E162" s="203"/>
      <c r="F162" s="129" t="s">
        <v>137</v>
      </c>
      <c r="G162" s="486" t="s">
        <v>171</v>
      </c>
      <c r="H162" s="93"/>
      <c r="I162" s="161" t="str">
        <f t="shared" si="19"/>
        <v xml:space="preserve">T030111. 의료기용 </v>
      </c>
      <c r="J162" s="3"/>
      <c r="K162" s="3"/>
      <c r="L162" s="140" t="s">
        <v>11</v>
      </c>
      <c r="M162" s="146" t="s">
        <v>446</v>
      </c>
      <c r="N162" s="142" t="s">
        <v>0</v>
      </c>
      <c r="O162" s="143" t="s">
        <v>27</v>
      </c>
      <c r="P162" s="144" t="str">
        <f t="shared" si="20"/>
        <v xml:space="preserve">의료기용 </v>
      </c>
      <c r="Q162" s="3"/>
      <c r="R162" s="18"/>
      <c r="T162" s="325"/>
    </row>
    <row r="163" spans="2:20" s="2" customFormat="1" ht="16.5" customHeight="1" x14ac:dyDescent="0.25">
      <c r="B163" s="286"/>
      <c r="C163" s="99"/>
      <c r="D163" s="201"/>
      <c r="E163" s="203"/>
      <c r="F163" s="129" t="s">
        <v>138</v>
      </c>
      <c r="G163" s="486" t="s">
        <v>172</v>
      </c>
      <c r="H163" s="93"/>
      <c r="I163" s="161" t="str">
        <f t="shared" si="19"/>
        <v xml:space="preserve">T030121. 전장용 </v>
      </c>
      <c r="J163" s="3"/>
      <c r="K163" s="3"/>
      <c r="L163" s="140" t="s">
        <v>11</v>
      </c>
      <c r="M163" s="146" t="s">
        <v>447</v>
      </c>
      <c r="N163" s="142" t="s">
        <v>0</v>
      </c>
      <c r="O163" s="143" t="s">
        <v>27</v>
      </c>
      <c r="P163" s="144" t="str">
        <f t="shared" si="20"/>
        <v xml:space="preserve">전장용 </v>
      </c>
      <c r="Q163" s="3"/>
      <c r="R163" s="18"/>
      <c r="T163" s="325"/>
    </row>
    <row r="164" spans="2:20" s="2" customFormat="1" ht="16.5" customHeight="1" x14ac:dyDescent="0.25">
      <c r="B164" s="286"/>
      <c r="C164" s="99"/>
      <c r="D164" s="204"/>
      <c r="E164" s="205"/>
      <c r="F164" s="132" t="s">
        <v>139</v>
      </c>
      <c r="G164" s="487" t="s">
        <v>173</v>
      </c>
      <c r="H164" s="94"/>
      <c r="I164" s="163" t="str">
        <f t="shared" si="19"/>
        <v xml:space="preserve">T030131. 산업용 </v>
      </c>
      <c r="J164" s="3"/>
      <c r="K164" s="3"/>
      <c r="L164" s="140" t="s">
        <v>11</v>
      </c>
      <c r="M164" s="146" t="s">
        <v>448</v>
      </c>
      <c r="N164" s="142" t="s">
        <v>0</v>
      </c>
      <c r="O164" s="143" t="s">
        <v>27</v>
      </c>
      <c r="P164" s="144" t="str">
        <f t="shared" si="20"/>
        <v xml:space="preserve">산업용 </v>
      </c>
      <c r="Q164" s="3"/>
      <c r="R164" s="18"/>
      <c r="T164" s="325"/>
    </row>
    <row r="165" spans="2:20" s="2" customFormat="1" ht="16.5" customHeight="1" x14ac:dyDescent="0.25">
      <c r="B165" s="286"/>
      <c r="C165" s="99"/>
      <c r="D165" s="201" t="s">
        <v>140</v>
      </c>
      <c r="E165" s="203" t="s">
        <v>162</v>
      </c>
      <c r="F165" s="129" t="s">
        <v>141</v>
      </c>
      <c r="G165" s="486" t="s">
        <v>174</v>
      </c>
      <c r="H165" s="93"/>
      <c r="I165" s="161" t="str">
        <f t="shared" si="19"/>
        <v>T030200. Cu COG 공통</v>
      </c>
      <c r="J165" s="3"/>
      <c r="K165" s="3"/>
      <c r="L165" s="140" t="s">
        <v>11</v>
      </c>
      <c r="M165" s="146" t="s">
        <v>449</v>
      </c>
      <c r="N165" s="142" t="s">
        <v>0</v>
      </c>
      <c r="O165" s="143" t="s">
        <v>27</v>
      </c>
      <c r="P165" s="144" t="str">
        <f t="shared" si="20"/>
        <v>Cu COG 공통</v>
      </c>
      <c r="Q165" s="3"/>
      <c r="R165" s="18"/>
      <c r="T165" s="325"/>
    </row>
    <row r="166" spans="2:20" s="2" customFormat="1" ht="16.5" customHeight="1" x14ac:dyDescent="0.25">
      <c r="B166" s="286"/>
      <c r="C166" s="99"/>
      <c r="D166" s="204"/>
      <c r="E166" s="205"/>
      <c r="F166" s="132" t="s">
        <v>142</v>
      </c>
      <c r="G166" s="487" t="s">
        <v>175</v>
      </c>
      <c r="H166" s="94"/>
      <c r="I166" s="163" t="str">
        <f t="shared" si="19"/>
        <v>T030201. 통신용 (High - Q)</v>
      </c>
      <c r="J166" s="3"/>
      <c r="K166" s="3"/>
      <c r="L166" s="140" t="s">
        <v>11</v>
      </c>
      <c r="M166" s="146" t="s">
        <v>450</v>
      </c>
      <c r="N166" s="142" t="s">
        <v>0</v>
      </c>
      <c r="O166" s="143" t="s">
        <v>27</v>
      </c>
      <c r="P166" s="144" t="str">
        <f t="shared" si="20"/>
        <v>통신용 (High - Q)</v>
      </c>
      <c r="Q166" s="3"/>
      <c r="R166" s="18"/>
      <c r="T166" s="325"/>
    </row>
    <row r="167" spans="2:20" s="2" customFormat="1" ht="16.5" customHeight="1" x14ac:dyDescent="0.25">
      <c r="B167" s="286"/>
      <c r="C167" s="99"/>
      <c r="D167" s="201" t="s">
        <v>143</v>
      </c>
      <c r="E167" s="203" t="s">
        <v>163</v>
      </c>
      <c r="F167" s="129" t="s">
        <v>144</v>
      </c>
      <c r="G167" s="486" t="s">
        <v>176</v>
      </c>
      <c r="H167" s="93"/>
      <c r="I167" s="161" t="str">
        <f t="shared" si="19"/>
        <v>T030300. X5R 공통</v>
      </c>
      <c r="J167" s="3"/>
      <c r="K167" s="3"/>
      <c r="L167" s="140" t="s">
        <v>11</v>
      </c>
      <c r="M167" s="146" t="s">
        <v>25</v>
      </c>
      <c r="N167" s="142" t="s">
        <v>0</v>
      </c>
      <c r="O167" s="143" t="s">
        <v>27</v>
      </c>
      <c r="P167" s="144" t="str">
        <f t="shared" si="20"/>
        <v>X5R 공통</v>
      </c>
      <c r="Q167" s="3"/>
      <c r="R167" s="18"/>
      <c r="T167" s="325"/>
    </row>
    <row r="168" spans="2:20" s="2" customFormat="1" ht="16.5" customHeight="1" x14ac:dyDescent="0.25">
      <c r="B168" s="286"/>
      <c r="C168" s="99"/>
      <c r="D168" s="201"/>
      <c r="E168" s="203"/>
      <c r="F168" s="129" t="s">
        <v>145</v>
      </c>
      <c r="G168" s="486" t="s">
        <v>170</v>
      </c>
      <c r="H168" s="93"/>
      <c r="I168" s="161" t="str">
        <f t="shared" si="19"/>
        <v xml:space="preserve">T030301. 통신용 </v>
      </c>
      <c r="J168" s="3"/>
      <c r="K168" s="3"/>
      <c r="L168" s="140" t="s">
        <v>11</v>
      </c>
      <c r="M168" s="146" t="s">
        <v>451</v>
      </c>
      <c r="N168" s="142" t="s">
        <v>0</v>
      </c>
      <c r="O168" s="143" t="s">
        <v>27</v>
      </c>
      <c r="P168" s="144" t="str">
        <f t="shared" si="20"/>
        <v xml:space="preserve">통신용 </v>
      </c>
      <c r="Q168" s="3"/>
      <c r="R168" s="18"/>
      <c r="T168" s="325"/>
    </row>
    <row r="169" spans="2:20" s="2" customFormat="1" ht="16.5" customHeight="1" x14ac:dyDescent="0.25">
      <c r="B169" s="286"/>
      <c r="C169" s="99"/>
      <c r="D169" s="201"/>
      <c r="E169" s="203"/>
      <c r="F169" s="129" t="s">
        <v>146</v>
      </c>
      <c r="G169" s="486" t="s">
        <v>171</v>
      </c>
      <c r="H169" s="93"/>
      <c r="I169" s="161" t="str">
        <f t="shared" si="19"/>
        <v xml:space="preserve">T030311. 의료기용 </v>
      </c>
      <c r="J169" s="3"/>
      <c r="K169" s="3"/>
      <c r="L169" s="140" t="s">
        <v>11</v>
      </c>
      <c r="M169" s="146" t="s">
        <v>452</v>
      </c>
      <c r="N169" s="142" t="s">
        <v>0</v>
      </c>
      <c r="O169" s="143" t="s">
        <v>27</v>
      </c>
      <c r="P169" s="144" t="str">
        <f t="shared" si="20"/>
        <v xml:space="preserve">의료기용 </v>
      </c>
      <c r="Q169" s="3"/>
      <c r="R169" s="18"/>
      <c r="T169" s="325"/>
    </row>
    <row r="170" spans="2:20" s="2" customFormat="1" ht="16.5" customHeight="1" x14ac:dyDescent="0.25">
      <c r="B170" s="286"/>
      <c r="C170" s="99"/>
      <c r="D170" s="201"/>
      <c r="E170" s="203"/>
      <c r="F170" s="129" t="s">
        <v>147</v>
      </c>
      <c r="G170" s="486" t="s">
        <v>172</v>
      </c>
      <c r="H170" s="93"/>
      <c r="I170" s="161" t="str">
        <f t="shared" si="19"/>
        <v xml:space="preserve">T030321. 전장용 </v>
      </c>
      <c r="J170" s="3"/>
      <c r="K170" s="3"/>
      <c r="L170" s="140" t="s">
        <v>11</v>
      </c>
      <c r="M170" s="146" t="s">
        <v>453</v>
      </c>
      <c r="N170" s="142" t="s">
        <v>0</v>
      </c>
      <c r="O170" s="143" t="s">
        <v>27</v>
      </c>
      <c r="P170" s="144" t="str">
        <f t="shared" si="20"/>
        <v xml:space="preserve">전장용 </v>
      </c>
      <c r="Q170" s="3"/>
      <c r="R170" s="18"/>
      <c r="T170" s="325"/>
    </row>
    <row r="171" spans="2:20" s="2" customFormat="1" ht="16.5" customHeight="1" x14ac:dyDescent="0.25">
      <c r="B171" s="286"/>
      <c r="C171" s="99"/>
      <c r="D171" s="204"/>
      <c r="E171" s="205"/>
      <c r="F171" s="132" t="s">
        <v>148</v>
      </c>
      <c r="G171" s="487" t="s">
        <v>173</v>
      </c>
      <c r="H171" s="94"/>
      <c r="I171" s="163" t="str">
        <f t="shared" si="19"/>
        <v xml:space="preserve">T030331. 산업용 </v>
      </c>
      <c r="J171" s="3"/>
      <c r="K171" s="3"/>
      <c r="L171" s="140" t="s">
        <v>11</v>
      </c>
      <c r="M171" s="146" t="s">
        <v>454</v>
      </c>
      <c r="N171" s="142" t="s">
        <v>0</v>
      </c>
      <c r="O171" s="143" t="s">
        <v>27</v>
      </c>
      <c r="P171" s="144" t="str">
        <f t="shared" si="20"/>
        <v xml:space="preserve">산업용 </v>
      </c>
      <c r="Q171" s="3"/>
      <c r="R171" s="18"/>
      <c r="T171" s="325"/>
    </row>
    <row r="172" spans="2:20" s="2" customFormat="1" ht="16.5" customHeight="1" x14ac:dyDescent="0.25">
      <c r="B172" s="286"/>
      <c r="C172" s="99"/>
      <c r="D172" s="201" t="s">
        <v>149</v>
      </c>
      <c r="E172" s="203" t="s">
        <v>164</v>
      </c>
      <c r="F172" s="129" t="s">
        <v>150</v>
      </c>
      <c r="G172" s="486" t="s">
        <v>177</v>
      </c>
      <c r="H172" s="93"/>
      <c r="I172" s="161" t="str">
        <f t="shared" si="19"/>
        <v>T030400. X7R 공통</v>
      </c>
      <c r="J172" s="3"/>
      <c r="K172" s="3"/>
      <c r="L172" s="140" t="s">
        <v>11</v>
      </c>
      <c r="M172" s="146" t="s">
        <v>26</v>
      </c>
      <c r="N172" s="142" t="s">
        <v>0</v>
      </c>
      <c r="O172" s="143" t="s">
        <v>27</v>
      </c>
      <c r="P172" s="144" t="str">
        <f t="shared" si="20"/>
        <v>X7R 공통</v>
      </c>
      <c r="Q172" s="3"/>
      <c r="R172" s="18"/>
      <c r="T172" s="325"/>
    </row>
    <row r="173" spans="2:20" s="2" customFormat="1" ht="16.5" customHeight="1" x14ac:dyDescent="0.25">
      <c r="B173" s="286"/>
      <c r="C173" s="99"/>
      <c r="D173" s="201"/>
      <c r="E173" s="203"/>
      <c r="F173" s="129" t="s">
        <v>151</v>
      </c>
      <c r="G173" s="486" t="s">
        <v>170</v>
      </c>
      <c r="H173" s="93"/>
      <c r="I173" s="161" t="str">
        <f t="shared" si="19"/>
        <v xml:space="preserve">T030401. 통신용 </v>
      </c>
      <c r="J173" s="3"/>
      <c r="K173" s="3"/>
      <c r="L173" s="140" t="s">
        <v>11</v>
      </c>
      <c r="M173" s="146" t="s">
        <v>455</v>
      </c>
      <c r="N173" s="142" t="s">
        <v>0</v>
      </c>
      <c r="O173" s="143" t="s">
        <v>27</v>
      </c>
      <c r="P173" s="144" t="str">
        <f t="shared" si="20"/>
        <v xml:space="preserve">통신용 </v>
      </c>
      <c r="Q173" s="3"/>
      <c r="R173" s="18"/>
      <c r="T173" s="325"/>
    </row>
    <row r="174" spans="2:20" s="2" customFormat="1" ht="16.5" customHeight="1" x14ac:dyDescent="0.25">
      <c r="B174" s="286"/>
      <c r="C174" s="99"/>
      <c r="D174" s="201"/>
      <c r="E174" s="203"/>
      <c r="F174" s="129" t="s">
        <v>152</v>
      </c>
      <c r="G174" s="486" t="s">
        <v>171</v>
      </c>
      <c r="H174" s="93"/>
      <c r="I174" s="161" t="str">
        <f t="shared" si="19"/>
        <v xml:space="preserve">T030411. 의료기용 </v>
      </c>
      <c r="J174" s="3"/>
      <c r="K174" s="3"/>
      <c r="L174" s="140" t="s">
        <v>11</v>
      </c>
      <c r="M174" s="146" t="s">
        <v>456</v>
      </c>
      <c r="N174" s="142" t="s">
        <v>0</v>
      </c>
      <c r="O174" s="143" t="s">
        <v>27</v>
      </c>
      <c r="P174" s="144" t="str">
        <f t="shared" si="20"/>
        <v xml:space="preserve">의료기용 </v>
      </c>
      <c r="Q174" s="3"/>
      <c r="R174" s="18"/>
      <c r="T174" s="325"/>
    </row>
    <row r="175" spans="2:20" s="2" customFormat="1" ht="16.5" customHeight="1" x14ac:dyDescent="0.25">
      <c r="B175" s="286"/>
      <c r="C175" s="99"/>
      <c r="D175" s="201"/>
      <c r="E175" s="203"/>
      <c r="F175" s="129" t="s">
        <v>153</v>
      </c>
      <c r="G175" s="486" t="s">
        <v>172</v>
      </c>
      <c r="H175" s="93"/>
      <c r="I175" s="161" t="str">
        <f t="shared" si="19"/>
        <v xml:space="preserve">T030421. 전장용 </v>
      </c>
      <c r="J175" s="3"/>
      <c r="K175" s="3"/>
      <c r="L175" s="140" t="s">
        <v>11</v>
      </c>
      <c r="M175" s="146" t="s">
        <v>457</v>
      </c>
      <c r="N175" s="142" t="s">
        <v>0</v>
      </c>
      <c r="O175" s="143" t="s">
        <v>27</v>
      </c>
      <c r="P175" s="144" t="str">
        <f t="shared" si="20"/>
        <v xml:space="preserve">전장용 </v>
      </c>
      <c r="Q175" s="3"/>
      <c r="R175" s="18"/>
      <c r="T175" s="325"/>
    </row>
    <row r="176" spans="2:20" s="2" customFormat="1" ht="16.5" customHeight="1" x14ac:dyDescent="0.25">
      <c r="B176" s="286"/>
      <c r="C176" s="99"/>
      <c r="D176" s="201"/>
      <c r="E176" s="203"/>
      <c r="F176" s="129" t="s">
        <v>154</v>
      </c>
      <c r="G176" s="486" t="s">
        <v>173</v>
      </c>
      <c r="H176" s="93"/>
      <c r="I176" s="161" t="str">
        <f t="shared" si="19"/>
        <v xml:space="preserve">T030431. 산업용 </v>
      </c>
      <c r="J176" s="3"/>
      <c r="K176" s="3"/>
      <c r="L176" s="140" t="s">
        <v>11</v>
      </c>
      <c r="M176" s="146" t="s">
        <v>458</v>
      </c>
      <c r="N176" s="142" t="s">
        <v>0</v>
      </c>
      <c r="O176" s="143" t="s">
        <v>27</v>
      </c>
      <c r="P176" s="144" t="str">
        <f t="shared" si="20"/>
        <v xml:space="preserve">산업용 </v>
      </c>
      <c r="Q176" s="3"/>
      <c r="R176" s="18"/>
      <c r="T176" s="325"/>
    </row>
    <row r="177" spans="2:20" s="2" customFormat="1" ht="16.5" customHeight="1" x14ac:dyDescent="0.25">
      <c r="B177" s="286"/>
      <c r="C177" s="99"/>
      <c r="D177" s="204"/>
      <c r="E177" s="205"/>
      <c r="F177" s="132" t="s">
        <v>155</v>
      </c>
      <c r="G177" s="487" t="s">
        <v>178</v>
      </c>
      <c r="H177" s="94"/>
      <c r="I177" s="163" t="str">
        <f t="shared" si="19"/>
        <v>T030441. 무선충전용</v>
      </c>
      <c r="J177" s="3"/>
      <c r="K177" s="3"/>
      <c r="L177" s="153" t="s">
        <v>11</v>
      </c>
      <c r="M177" s="149" t="s">
        <v>459</v>
      </c>
      <c r="N177" s="151" t="s">
        <v>0</v>
      </c>
      <c r="O177" s="154" t="s">
        <v>27</v>
      </c>
      <c r="P177" s="152" t="str">
        <f t="shared" si="20"/>
        <v>무선충전용</v>
      </c>
      <c r="Q177" s="3"/>
      <c r="R177" s="18"/>
      <c r="T177" s="325"/>
    </row>
    <row r="178" spans="2:20" s="2" customFormat="1" ht="16.5" customHeight="1" x14ac:dyDescent="0.25">
      <c r="B178" s="286"/>
      <c r="C178" s="99"/>
      <c r="D178" s="195" t="s">
        <v>1103</v>
      </c>
      <c r="E178" s="196" t="s">
        <v>1104</v>
      </c>
      <c r="F178" s="111"/>
      <c r="G178" s="488"/>
      <c r="H178" s="93"/>
      <c r="I178" s="161" t="str">
        <f t="shared" si="19"/>
        <v>T0394. BME MLCC 영업관리</v>
      </c>
      <c r="J178" s="3"/>
      <c r="K178" s="3"/>
      <c r="L178" s="57" t="s">
        <v>11</v>
      </c>
      <c r="M178" s="73" t="s">
        <v>1114</v>
      </c>
      <c r="N178" s="75" t="s">
        <v>0</v>
      </c>
      <c r="O178" s="59" t="s">
        <v>27</v>
      </c>
      <c r="P178" s="60" t="str">
        <f t="shared" ref="P178:P183" si="21">E178</f>
        <v>BME MLCC 영업관리</v>
      </c>
      <c r="Q178" s="3"/>
      <c r="R178" s="18"/>
      <c r="T178" s="325"/>
    </row>
    <row r="179" spans="2:20" s="2" customFormat="1" ht="16.5" customHeight="1" x14ac:dyDescent="0.25">
      <c r="B179" s="286"/>
      <c r="C179" s="99"/>
      <c r="D179" s="195" t="s">
        <v>568</v>
      </c>
      <c r="E179" s="196" t="s">
        <v>573</v>
      </c>
      <c r="F179" s="111"/>
      <c r="G179" s="488"/>
      <c r="H179" s="93"/>
      <c r="I179" s="161" t="str">
        <f t="shared" si="19"/>
        <v>T0395. BME MLCC 영업</v>
      </c>
      <c r="J179" s="3"/>
      <c r="K179" s="3"/>
      <c r="L179" s="57" t="s">
        <v>11</v>
      </c>
      <c r="M179" s="73" t="s">
        <v>592</v>
      </c>
      <c r="N179" s="75" t="s">
        <v>0</v>
      </c>
      <c r="O179" s="59" t="s">
        <v>27</v>
      </c>
      <c r="P179" s="60" t="str">
        <f t="shared" si="21"/>
        <v>BME MLCC 영업</v>
      </c>
      <c r="Q179" s="3"/>
      <c r="R179" s="18"/>
      <c r="T179" s="325"/>
    </row>
    <row r="180" spans="2:20" s="2" customFormat="1" ht="16.5" customHeight="1" x14ac:dyDescent="0.25">
      <c r="B180" s="286"/>
      <c r="C180" s="99"/>
      <c r="D180" s="195" t="s">
        <v>156</v>
      </c>
      <c r="E180" s="196" t="s">
        <v>165</v>
      </c>
      <c r="F180" s="111"/>
      <c r="G180" s="488"/>
      <c r="H180" s="93"/>
      <c r="I180" s="161" t="str">
        <f t="shared" si="19"/>
        <v>T0396. BME MLCC 과제</v>
      </c>
      <c r="J180" s="3"/>
      <c r="K180" s="3"/>
      <c r="L180" s="57" t="s">
        <v>11</v>
      </c>
      <c r="M180" s="73" t="s">
        <v>526</v>
      </c>
      <c r="N180" s="75" t="s">
        <v>0</v>
      </c>
      <c r="O180" s="59" t="s">
        <v>27</v>
      </c>
      <c r="P180" s="60" t="str">
        <f t="shared" si="21"/>
        <v>BME MLCC 과제</v>
      </c>
      <c r="Q180" s="3"/>
      <c r="R180" s="18"/>
      <c r="T180" s="325"/>
    </row>
    <row r="181" spans="2:20" s="2" customFormat="1" ht="16.5" customHeight="1" x14ac:dyDescent="0.25">
      <c r="B181" s="286"/>
      <c r="C181" s="99"/>
      <c r="D181" s="195" t="s">
        <v>157</v>
      </c>
      <c r="E181" s="196" t="s">
        <v>166</v>
      </c>
      <c r="F181" s="111"/>
      <c r="G181" s="488"/>
      <c r="H181" s="93"/>
      <c r="I181" s="161" t="str">
        <f t="shared" si="19"/>
        <v>T0397. BME MLCC 상품</v>
      </c>
      <c r="J181" s="3"/>
      <c r="K181" s="3"/>
      <c r="L181" s="57" t="s">
        <v>11</v>
      </c>
      <c r="M181" s="73" t="s">
        <v>527</v>
      </c>
      <c r="N181" s="75" t="s">
        <v>0</v>
      </c>
      <c r="O181" s="59" t="s">
        <v>27</v>
      </c>
      <c r="P181" s="60" t="str">
        <f t="shared" si="21"/>
        <v>BME MLCC 상품</v>
      </c>
      <c r="Q181" s="3"/>
      <c r="R181" s="18"/>
      <c r="T181" s="325"/>
    </row>
    <row r="182" spans="2:20" s="2" customFormat="1" ht="16.5" customHeight="1" x14ac:dyDescent="0.25">
      <c r="B182" s="286"/>
      <c r="C182" s="99"/>
      <c r="D182" s="195" t="s">
        <v>158</v>
      </c>
      <c r="E182" s="196" t="s">
        <v>167</v>
      </c>
      <c r="F182" s="111"/>
      <c r="G182" s="488"/>
      <c r="H182" s="93"/>
      <c r="I182" s="161" t="str">
        <f t="shared" si="19"/>
        <v>T0398. BME MLCC 특허</v>
      </c>
      <c r="J182" s="3"/>
      <c r="K182" s="3"/>
      <c r="L182" s="57" t="s">
        <v>11</v>
      </c>
      <c r="M182" s="73" t="s">
        <v>528</v>
      </c>
      <c r="N182" s="75" t="s">
        <v>0</v>
      </c>
      <c r="O182" s="59" t="s">
        <v>27</v>
      </c>
      <c r="P182" s="60" t="str">
        <f t="shared" si="21"/>
        <v>BME MLCC 특허</v>
      </c>
      <c r="Q182" s="3"/>
      <c r="R182" s="18"/>
      <c r="T182" s="325"/>
    </row>
    <row r="183" spans="2:20" s="2" customFormat="1" ht="16.5" customHeight="1" thickBot="1" x14ac:dyDescent="0.3">
      <c r="B183" s="288"/>
      <c r="C183" s="289"/>
      <c r="D183" s="197" t="s">
        <v>159</v>
      </c>
      <c r="E183" s="198" t="s">
        <v>168</v>
      </c>
      <c r="F183" s="113"/>
      <c r="G183" s="489"/>
      <c r="H183" s="95"/>
      <c r="I183" s="162" t="str">
        <f t="shared" si="19"/>
        <v>T0399. BME MLCC 기타</v>
      </c>
      <c r="J183" s="3"/>
      <c r="K183" s="3"/>
      <c r="L183" s="65" t="s">
        <v>11</v>
      </c>
      <c r="M183" s="76" t="s">
        <v>529</v>
      </c>
      <c r="N183" s="79" t="s">
        <v>0</v>
      </c>
      <c r="O183" s="67" t="s">
        <v>27</v>
      </c>
      <c r="P183" s="68" t="str">
        <f t="shared" si="21"/>
        <v>BME MLCC 기타</v>
      </c>
      <c r="Q183" s="3"/>
      <c r="R183" s="18"/>
      <c r="T183" s="325"/>
    </row>
    <row r="184" spans="2:20" s="2" customFormat="1" ht="16.5" customHeight="1" x14ac:dyDescent="0.25">
      <c r="B184" s="292" t="s">
        <v>179</v>
      </c>
      <c r="C184" s="199" t="s">
        <v>377</v>
      </c>
      <c r="D184" s="207"/>
      <c r="E184" s="208"/>
      <c r="F184" s="167"/>
      <c r="G184" s="168"/>
      <c r="H184" s="169" t="str">
        <f>CONCATENATE(L184,M184,N184,O184,P184)</f>
        <v xml:space="preserve">T04. 세라믹 소재 </v>
      </c>
      <c r="I184" s="172"/>
      <c r="J184" s="3"/>
      <c r="K184" s="3"/>
      <c r="L184" s="48" t="s">
        <v>11</v>
      </c>
      <c r="M184" s="52" t="s">
        <v>530</v>
      </c>
      <c r="N184" s="83" t="s">
        <v>0</v>
      </c>
      <c r="O184" s="50" t="s">
        <v>27</v>
      </c>
      <c r="P184" s="51" t="str">
        <f>C184</f>
        <v xml:space="preserve">세라믹 소재 </v>
      </c>
      <c r="Q184" s="3"/>
      <c r="R184" s="18"/>
      <c r="T184" s="325"/>
    </row>
    <row r="185" spans="2:20" s="2" customFormat="1" ht="16.5" customHeight="1" x14ac:dyDescent="0.25">
      <c r="B185" s="298"/>
      <c r="C185" s="287">
        <f>COUNTA(D184:D197)</f>
        <v>13</v>
      </c>
      <c r="D185" s="209" t="s">
        <v>180</v>
      </c>
      <c r="E185" s="200" t="s">
        <v>190</v>
      </c>
      <c r="F185" s="112"/>
      <c r="G185" s="27"/>
      <c r="H185" s="94"/>
      <c r="I185" s="163" t="str">
        <f t="shared" ref="I185:I197" si="22">CONCATENATE(L185,M185,N185,O185,P185)</f>
        <v>T0400. 세라믹 소재 공통</v>
      </c>
      <c r="J185" s="3"/>
      <c r="K185" s="3"/>
      <c r="L185" s="61" t="s">
        <v>11</v>
      </c>
      <c r="M185" s="70" t="s">
        <v>531</v>
      </c>
      <c r="N185" s="71" t="s">
        <v>0</v>
      </c>
      <c r="O185" s="63" t="s">
        <v>27</v>
      </c>
      <c r="P185" s="64" t="str">
        <f>E185</f>
        <v>세라믹 소재 공통</v>
      </c>
      <c r="Q185" s="3"/>
      <c r="R185" s="18"/>
      <c r="T185" s="325"/>
    </row>
    <row r="186" spans="2:20" s="2" customFormat="1" ht="16.5" customHeight="1" x14ac:dyDescent="0.25">
      <c r="B186" s="286"/>
      <c r="C186" s="99"/>
      <c r="D186" s="202" t="s">
        <v>667</v>
      </c>
      <c r="E186" s="206" t="s">
        <v>191</v>
      </c>
      <c r="F186" s="176" t="s">
        <v>673</v>
      </c>
      <c r="G186" s="174" t="s">
        <v>372</v>
      </c>
      <c r="H186" s="175"/>
      <c r="I186" s="178" t="str">
        <f t="shared" si="22"/>
        <v>T040100. FERRITE 파우더 공통</v>
      </c>
      <c r="J186" s="3"/>
      <c r="K186" s="3"/>
      <c r="L186" s="140" t="s">
        <v>11</v>
      </c>
      <c r="M186" s="146" t="s">
        <v>769</v>
      </c>
      <c r="N186" s="142" t="s">
        <v>0</v>
      </c>
      <c r="O186" s="143" t="s">
        <v>27</v>
      </c>
      <c r="P186" s="144" t="str">
        <f t="shared" ref="P186:P191" si="23">G186</f>
        <v>FERRITE 파우더 공통</v>
      </c>
      <c r="Q186" s="3"/>
      <c r="R186" s="18"/>
      <c r="T186" s="325"/>
    </row>
    <row r="187" spans="2:20" s="2" customFormat="1" ht="16.5" customHeight="1" x14ac:dyDescent="0.25">
      <c r="B187" s="286"/>
      <c r="C187" s="99"/>
      <c r="D187" s="202" t="s">
        <v>181</v>
      </c>
      <c r="E187" s="206" t="s">
        <v>192</v>
      </c>
      <c r="F187" s="176" t="s">
        <v>672</v>
      </c>
      <c r="G187" s="174" t="s">
        <v>373</v>
      </c>
      <c r="H187" s="175"/>
      <c r="I187" s="178" t="str">
        <f t="shared" si="22"/>
        <v>T041100. 압전 파우더 공통</v>
      </c>
      <c r="J187" s="3"/>
      <c r="K187" s="3"/>
      <c r="L187" s="140" t="s">
        <v>11</v>
      </c>
      <c r="M187" s="146" t="s">
        <v>770</v>
      </c>
      <c r="N187" s="142" t="s">
        <v>0</v>
      </c>
      <c r="O187" s="143" t="s">
        <v>27</v>
      </c>
      <c r="P187" s="144" t="str">
        <f t="shared" si="23"/>
        <v>압전 파우더 공통</v>
      </c>
      <c r="Q187" s="3"/>
      <c r="R187" s="18"/>
      <c r="T187" s="325"/>
    </row>
    <row r="188" spans="2:20" s="2" customFormat="1" ht="16.5" customHeight="1" x14ac:dyDescent="0.25">
      <c r="B188" s="286"/>
      <c r="C188" s="99"/>
      <c r="D188" s="202" t="s">
        <v>182</v>
      </c>
      <c r="E188" s="206" t="s">
        <v>193</v>
      </c>
      <c r="F188" s="176" t="s">
        <v>671</v>
      </c>
      <c r="G188" s="174" t="s">
        <v>374</v>
      </c>
      <c r="H188" s="175"/>
      <c r="I188" s="178" t="str">
        <f t="shared" si="22"/>
        <v>T042100. MLCC 파우더 공통</v>
      </c>
      <c r="J188" s="3"/>
      <c r="K188" s="3"/>
      <c r="L188" s="140" t="s">
        <v>11</v>
      </c>
      <c r="M188" s="146" t="s">
        <v>771</v>
      </c>
      <c r="N188" s="142" t="s">
        <v>0</v>
      </c>
      <c r="O188" s="143" t="s">
        <v>27</v>
      </c>
      <c r="P188" s="144" t="str">
        <f t="shared" si="23"/>
        <v>MLCC 파우더 공통</v>
      </c>
      <c r="Q188" s="3"/>
      <c r="R188" s="18"/>
      <c r="T188" s="325"/>
    </row>
    <row r="189" spans="2:20" s="2" customFormat="1" ht="16.5" customHeight="1" x14ac:dyDescent="0.25">
      <c r="B189" s="286"/>
      <c r="C189" s="99"/>
      <c r="D189" s="202" t="s">
        <v>183</v>
      </c>
      <c r="E189" s="206" t="s">
        <v>194</v>
      </c>
      <c r="F189" s="176" t="s">
        <v>670</v>
      </c>
      <c r="G189" s="174" t="s">
        <v>799</v>
      </c>
      <c r="H189" s="175"/>
      <c r="I189" s="178" t="str">
        <f t="shared" si="22"/>
        <v>T043100. Pr계 바리스터 파우더 공통</v>
      </c>
      <c r="J189" s="3"/>
      <c r="K189" s="3"/>
      <c r="L189" s="140" t="s">
        <v>11</v>
      </c>
      <c r="M189" s="146" t="s">
        <v>772</v>
      </c>
      <c r="N189" s="142" t="s">
        <v>0</v>
      </c>
      <c r="O189" s="143" t="s">
        <v>27</v>
      </c>
      <c r="P189" s="144" t="str">
        <f t="shared" si="23"/>
        <v>Pr계 바리스터 파우더 공통</v>
      </c>
      <c r="Q189" s="3"/>
      <c r="R189" s="18"/>
      <c r="T189" s="325"/>
    </row>
    <row r="190" spans="2:20" s="2" customFormat="1" ht="16.5" customHeight="1" x14ac:dyDescent="0.25">
      <c r="B190" s="286"/>
      <c r="C190" s="99"/>
      <c r="D190" s="202" t="s">
        <v>184</v>
      </c>
      <c r="E190" s="206" t="s">
        <v>195</v>
      </c>
      <c r="F190" s="176" t="s">
        <v>669</v>
      </c>
      <c r="G190" s="174" t="s">
        <v>375</v>
      </c>
      <c r="H190" s="175"/>
      <c r="I190" s="178" t="str">
        <f t="shared" si="22"/>
        <v>T044100. Si3N4 파우더 공통</v>
      </c>
      <c r="J190" s="3"/>
      <c r="K190" s="3"/>
      <c r="L190" s="140" t="s">
        <v>11</v>
      </c>
      <c r="M190" s="146" t="s">
        <v>773</v>
      </c>
      <c r="N190" s="142" t="s">
        <v>0</v>
      </c>
      <c r="O190" s="143" t="s">
        <v>27</v>
      </c>
      <c r="P190" s="144" t="str">
        <f t="shared" si="23"/>
        <v>Si3N4 파우더 공통</v>
      </c>
      <c r="Q190" s="3"/>
      <c r="R190" s="18"/>
      <c r="T190" s="325"/>
    </row>
    <row r="191" spans="2:20" s="2" customFormat="1" ht="16.5" customHeight="1" x14ac:dyDescent="0.25">
      <c r="B191" s="286"/>
      <c r="C191" s="99"/>
      <c r="D191" s="202" t="s">
        <v>185</v>
      </c>
      <c r="E191" s="206" t="s">
        <v>196</v>
      </c>
      <c r="F191" s="176" t="s">
        <v>668</v>
      </c>
      <c r="G191" s="174" t="s">
        <v>376</v>
      </c>
      <c r="H191" s="175"/>
      <c r="I191" s="178" t="str">
        <f t="shared" si="22"/>
        <v>T045100. Beauty 파우더 공통</v>
      </c>
      <c r="J191" s="3"/>
      <c r="K191" s="3"/>
      <c r="L191" s="153" t="s">
        <v>11</v>
      </c>
      <c r="M191" s="149" t="s">
        <v>774</v>
      </c>
      <c r="N191" s="151" t="s">
        <v>0</v>
      </c>
      <c r="O191" s="154" t="s">
        <v>27</v>
      </c>
      <c r="P191" s="152" t="str">
        <f t="shared" si="23"/>
        <v>Beauty 파우더 공통</v>
      </c>
      <c r="Q191" s="3"/>
      <c r="R191" s="18"/>
      <c r="T191" s="325"/>
    </row>
    <row r="192" spans="2:20" s="2" customFormat="1" ht="16.5" customHeight="1" x14ac:dyDescent="0.25">
      <c r="B192" s="286"/>
      <c r="C192" s="99"/>
      <c r="D192" s="195" t="s">
        <v>1105</v>
      </c>
      <c r="E192" s="196" t="s">
        <v>1106</v>
      </c>
      <c r="F192" s="111"/>
      <c r="G192" s="118"/>
      <c r="H192" s="93"/>
      <c r="I192" s="161" t="str">
        <f t="shared" si="22"/>
        <v>T0494. 세라믹 소재 영업관리</v>
      </c>
      <c r="J192" s="3"/>
      <c r="K192" s="3"/>
      <c r="L192" s="57" t="s">
        <v>11</v>
      </c>
      <c r="M192" s="73" t="s">
        <v>1115</v>
      </c>
      <c r="N192" s="75" t="s">
        <v>0</v>
      </c>
      <c r="O192" s="59" t="s">
        <v>27</v>
      </c>
      <c r="P192" s="60" t="str">
        <f t="shared" ref="P192:P197" si="24">E192</f>
        <v>세라믹 소재 영업관리</v>
      </c>
      <c r="Q192" s="3"/>
      <c r="R192" s="18"/>
      <c r="T192" s="325"/>
    </row>
    <row r="193" spans="1:20" s="2" customFormat="1" ht="16.5" customHeight="1" x14ac:dyDescent="0.25">
      <c r="B193" s="286"/>
      <c r="C193" s="99"/>
      <c r="D193" s="195" t="s">
        <v>569</v>
      </c>
      <c r="E193" s="196" t="s">
        <v>572</v>
      </c>
      <c r="F193" s="111"/>
      <c r="G193" s="118"/>
      <c r="H193" s="93"/>
      <c r="I193" s="161" t="str">
        <f t="shared" si="22"/>
        <v>T0495. 세라믹 소재 영업</v>
      </c>
      <c r="J193" s="3"/>
      <c r="K193" s="3"/>
      <c r="L193" s="57" t="s">
        <v>11</v>
      </c>
      <c r="M193" s="73" t="s">
        <v>593</v>
      </c>
      <c r="N193" s="75" t="s">
        <v>0</v>
      </c>
      <c r="O193" s="59" t="s">
        <v>27</v>
      </c>
      <c r="P193" s="60" t="str">
        <f t="shared" si="24"/>
        <v>세라믹 소재 영업</v>
      </c>
      <c r="Q193" s="3"/>
      <c r="R193" s="18"/>
      <c r="T193" s="325"/>
    </row>
    <row r="194" spans="1:20" s="2" customFormat="1" ht="16.5" customHeight="1" x14ac:dyDescent="0.25">
      <c r="B194" s="286"/>
      <c r="C194" s="99"/>
      <c r="D194" s="195" t="s">
        <v>186</v>
      </c>
      <c r="E194" s="196" t="s">
        <v>197</v>
      </c>
      <c r="F194" s="111"/>
      <c r="G194" s="118"/>
      <c r="H194" s="93"/>
      <c r="I194" s="161" t="str">
        <f t="shared" si="22"/>
        <v>T0496. 세라믹 소재 과제</v>
      </c>
      <c r="J194" s="3"/>
      <c r="K194" s="3"/>
      <c r="L194" s="57" t="s">
        <v>11</v>
      </c>
      <c r="M194" s="73" t="s">
        <v>532</v>
      </c>
      <c r="N194" s="75" t="s">
        <v>0</v>
      </c>
      <c r="O194" s="59" t="s">
        <v>27</v>
      </c>
      <c r="P194" s="60" t="str">
        <f t="shared" si="24"/>
        <v>세라믹 소재 과제</v>
      </c>
      <c r="Q194" s="3"/>
      <c r="R194" s="18"/>
      <c r="T194" s="325"/>
    </row>
    <row r="195" spans="1:20" s="2" customFormat="1" ht="16.5" customHeight="1" x14ac:dyDescent="0.25">
      <c r="B195" s="286"/>
      <c r="C195" s="99"/>
      <c r="D195" s="195" t="s">
        <v>187</v>
      </c>
      <c r="E195" s="196" t="s">
        <v>198</v>
      </c>
      <c r="F195" s="111"/>
      <c r="G195" s="118"/>
      <c r="H195" s="93"/>
      <c r="I195" s="161" t="str">
        <f t="shared" si="22"/>
        <v>T0497. 세라믹 소재 상품</v>
      </c>
      <c r="J195" s="3"/>
      <c r="K195" s="3"/>
      <c r="L195" s="57" t="s">
        <v>11</v>
      </c>
      <c r="M195" s="73" t="s">
        <v>533</v>
      </c>
      <c r="N195" s="75" t="s">
        <v>0</v>
      </c>
      <c r="O195" s="59" t="s">
        <v>27</v>
      </c>
      <c r="P195" s="60" t="str">
        <f t="shared" si="24"/>
        <v>세라믹 소재 상품</v>
      </c>
      <c r="Q195" s="3"/>
      <c r="R195" s="18"/>
      <c r="T195" s="325"/>
    </row>
    <row r="196" spans="1:20" s="2" customFormat="1" ht="16.5" customHeight="1" x14ac:dyDescent="0.25">
      <c r="B196" s="286"/>
      <c r="C196" s="99"/>
      <c r="D196" s="195" t="s">
        <v>188</v>
      </c>
      <c r="E196" s="196" t="s">
        <v>199</v>
      </c>
      <c r="F196" s="111"/>
      <c r="G196" s="118"/>
      <c r="H196" s="93"/>
      <c r="I196" s="161" t="str">
        <f t="shared" si="22"/>
        <v>T0498. 세라믹 소재 특허</v>
      </c>
      <c r="J196" s="3"/>
      <c r="K196" s="3"/>
      <c r="L196" s="57" t="s">
        <v>11</v>
      </c>
      <c r="M196" s="73" t="s">
        <v>534</v>
      </c>
      <c r="N196" s="75" t="s">
        <v>0</v>
      </c>
      <c r="O196" s="59" t="s">
        <v>27</v>
      </c>
      <c r="P196" s="60" t="str">
        <f t="shared" si="24"/>
        <v>세라믹 소재 특허</v>
      </c>
      <c r="Q196" s="3"/>
      <c r="R196" s="18"/>
      <c r="T196" s="325"/>
    </row>
    <row r="197" spans="1:20" s="2" customFormat="1" ht="16.5" customHeight="1" thickBot="1" x14ac:dyDescent="0.3">
      <c r="B197" s="288"/>
      <c r="C197" s="289"/>
      <c r="D197" s="197" t="s">
        <v>189</v>
      </c>
      <c r="E197" s="198" t="s">
        <v>200</v>
      </c>
      <c r="F197" s="113"/>
      <c r="G197" s="119"/>
      <c r="H197" s="95"/>
      <c r="I197" s="162" t="str">
        <f t="shared" si="22"/>
        <v>T0499. 세라믹 소재 기타</v>
      </c>
      <c r="J197" s="3"/>
      <c r="K197" s="3"/>
      <c r="L197" s="65" t="s">
        <v>11</v>
      </c>
      <c r="M197" s="76" t="s">
        <v>535</v>
      </c>
      <c r="N197" s="79" t="s">
        <v>0</v>
      </c>
      <c r="O197" s="67" t="s">
        <v>27</v>
      </c>
      <c r="P197" s="68" t="str">
        <f t="shared" si="24"/>
        <v>세라믹 소재 기타</v>
      </c>
      <c r="Q197" s="3"/>
      <c r="R197" s="18"/>
      <c r="T197" s="325"/>
    </row>
    <row r="198" spans="1:20" s="2" customFormat="1" ht="16.5" customHeight="1" x14ac:dyDescent="0.25">
      <c r="B198" s="284" t="s">
        <v>201</v>
      </c>
      <c r="C198" s="300" t="s">
        <v>378</v>
      </c>
      <c r="D198" s="207"/>
      <c r="E198" s="208"/>
      <c r="F198" s="167"/>
      <c r="G198" s="168"/>
      <c r="H198" s="169" t="str">
        <f>CONCATENATE(L198,M198,N198,O198,P198)</f>
        <v>T05. ANTENNA</v>
      </c>
      <c r="I198" s="172"/>
      <c r="J198" s="3"/>
      <c r="K198" s="3"/>
      <c r="L198" s="48" t="s">
        <v>11</v>
      </c>
      <c r="M198" s="52" t="s">
        <v>536</v>
      </c>
      <c r="N198" s="83" t="s">
        <v>0</v>
      </c>
      <c r="O198" s="50" t="s">
        <v>27</v>
      </c>
      <c r="P198" s="51" t="str">
        <f>C198</f>
        <v>ANTENNA</v>
      </c>
      <c r="Q198" s="3"/>
      <c r="R198" s="18"/>
      <c r="T198" s="325"/>
    </row>
    <row r="199" spans="1:20" s="2" customFormat="1" ht="16.5" customHeight="1" x14ac:dyDescent="0.25">
      <c r="B199" s="298"/>
      <c r="C199" s="287">
        <f>COUNTA(D198:D234)</f>
        <v>15</v>
      </c>
      <c r="D199" s="209" t="s">
        <v>1078</v>
      </c>
      <c r="E199" s="200" t="s">
        <v>1359</v>
      </c>
      <c r="F199" s="204"/>
      <c r="G199" s="27"/>
      <c r="H199" s="94"/>
      <c r="I199" s="163" t="str">
        <f t="shared" ref="I199:I234" si="25">CONCATENATE(L199,M199,N199,O199,P199)</f>
        <v>T0500. ANT 공통</v>
      </c>
      <c r="J199" s="3"/>
      <c r="K199" s="3"/>
      <c r="L199" s="61" t="s">
        <v>11</v>
      </c>
      <c r="M199" s="62" t="s">
        <v>537</v>
      </c>
      <c r="N199" s="71" t="s">
        <v>0</v>
      </c>
      <c r="O199" s="63" t="s">
        <v>27</v>
      </c>
      <c r="P199" s="64" t="str">
        <f>E199</f>
        <v>ANT 공통</v>
      </c>
      <c r="Q199" s="3"/>
      <c r="R199" s="20"/>
      <c r="T199" s="325"/>
    </row>
    <row r="200" spans="1:20" s="13" customFormat="1" ht="16.5" customHeight="1" x14ac:dyDescent="0.25">
      <c r="A200" s="2"/>
      <c r="B200" s="286"/>
      <c r="C200" s="99"/>
      <c r="D200" s="201" t="s">
        <v>202</v>
      </c>
      <c r="E200" s="203" t="s">
        <v>229</v>
      </c>
      <c r="F200" s="129" t="s">
        <v>203</v>
      </c>
      <c r="G200" s="130" t="s">
        <v>238</v>
      </c>
      <c r="H200" s="96"/>
      <c r="I200" s="161" t="str">
        <f t="shared" si="25"/>
        <v>T050100. Patch ANT 공통</v>
      </c>
      <c r="J200" s="3"/>
      <c r="K200" s="3"/>
      <c r="L200" s="140" t="s">
        <v>11</v>
      </c>
      <c r="M200" s="141" t="s">
        <v>460</v>
      </c>
      <c r="N200" s="147" t="s">
        <v>0</v>
      </c>
      <c r="O200" s="147" t="s">
        <v>27</v>
      </c>
      <c r="P200" s="144" t="str">
        <f t="shared" ref="P200:P228" si="26">G200</f>
        <v>Patch ANT 공통</v>
      </c>
      <c r="Q200" s="3"/>
      <c r="R200" s="18"/>
      <c r="T200" s="325"/>
    </row>
    <row r="201" spans="1:20" s="2" customFormat="1" ht="16.5" customHeight="1" x14ac:dyDescent="0.25">
      <c r="B201" s="286"/>
      <c r="C201" s="99"/>
      <c r="D201" s="201"/>
      <c r="E201" s="203"/>
      <c r="F201" s="129" t="s">
        <v>204</v>
      </c>
      <c r="G201" s="130" t="s">
        <v>1355</v>
      </c>
      <c r="H201" s="96"/>
      <c r="I201" s="161" t="str">
        <f t="shared" si="25"/>
        <v>T050101. OEM용 GPS Ant</v>
      </c>
      <c r="J201" s="3"/>
      <c r="K201" s="3"/>
      <c r="L201" s="140" t="s">
        <v>11</v>
      </c>
      <c r="M201" s="141" t="s">
        <v>461</v>
      </c>
      <c r="N201" s="147" t="s">
        <v>0</v>
      </c>
      <c r="O201" s="147" t="s">
        <v>27</v>
      </c>
      <c r="P201" s="144" t="str">
        <f t="shared" si="26"/>
        <v>OEM용 GPS Ant</v>
      </c>
      <c r="Q201" s="3"/>
      <c r="R201" s="18"/>
      <c r="T201" s="325"/>
    </row>
    <row r="202" spans="1:20" s="2" customFormat="1" ht="16.5" customHeight="1" x14ac:dyDescent="0.25">
      <c r="B202" s="286"/>
      <c r="C202" s="99"/>
      <c r="D202" s="201"/>
      <c r="E202" s="203"/>
      <c r="F202" s="129" t="s">
        <v>205</v>
      </c>
      <c r="G202" s="130" t="s">
        <v>239</v>
      </c>
      <c r="H202" s="96"/>
      <c r="I202" s="161" t="str">
        <f t="shared" si="25"/>
        <v>T050102. 비 OEM용 GPS Ant</v>
      </c>
      <c r="J202" s="3"/>
      <c r="K202" s="3"/>
      <c r="L202" s="140" t="s">
        <v>11</v>
      </c>
      <c r="M202" s="141" t="s">
        <v>462</v>
      </c>
      <c r="N202" s="147" t="s">
        <v>0</v>
      </c>
      <c r="O202" s="147" t="s">
        <v>27</v>
      </c>
      <c r="P202" s="144" t="str">
        <f t="shared" si="26"/>
        <v>비 OEM용 GPS Ant</v>
      </c>
      <c r="Q202" s="3"/>
      <c r="R202" s="18"/>
      <c r="T202" s="325"/>
    </row>
    <row r="203" spans="1:20" s="2" customFormat="1" ht="16.5" customHeight="1" x14ac:dyDescent="0.25">
      <c r="B203" s="286"/>
      <c r="C203" s="99"/>
      <c r="D203" s="201"/>
      <c r="E203" s="203"/>
      <c r="F203" s="129" t="s">
        <v>206</v>
      </c>
      <c r="G203" s="130" t="s">
        <v>240</v>
      </c>
      <c r="H203" s="96"/>
      <c r="I203" s="161" t="str">
        <f t="shared" si="25"/>
        <v>T050111. Wifi Ant</v>
      </c>
      <c r="J203" s="3"/>
      <c r="K203" s="3"/>
      <c r="L203" s="140" t="s">
        <v>11</v>
      </c>
      <c r="M203" s="141" t="s">
        <v>463</v>
      </c>
      <c r="N203" s="147" t="s">
        <v>0</v>
      </c>
      <c r="O203" s="147" t="s">
        <v>27</v>
      </c>
      <c r="P203" s="144" t="str">
        <f t="shared" si="26"/>
        <v>Wifi Ant</v>
      </c>
      <c r="Q203" s="3"/>
      <c r="R203" s="18"/>
      <c r="T203" s="325"/>
    </row>
    <row r="204" spans="1:20" s="2" customFormat="1" ht="16.5" customHeight="1" x14ac:dyDescent="0.25">
      <c r="B204" s="286"/>
      <c r="C204" s="99"/>
      <c r="D204" s="201"/>
      <c r="E204" s="203"/>
      <c r="F204" s="129" t="s">
        <v>207</v>
      </c>
      <c r="G204" s="130" t="s">
        <v>241</v>
      </c>
      <c r="H204" s="96"/>
      <c r="I204" s="161" t="str">
        <f t="shared" si="25"/>
        <v>T050121. GPS ACTIVE ANT</v>
      </c>
      <c r="J204" s="3"/>
      <c r="K204" s="3"/>
      <c r="L204" s="140" t="s">
        <v>11</v>
      </c>
      <c r="M204" s="141" t="s">
        <v>464</v>
      </c>
      <c r="N204" s="147" t="s">
        <v>0</v>
      </c>
      <c r="O204" s="147" t="s">
        <v>27</v>
      </c>
      <c r="P204" s="144" t="str">
        <f t="shared" si="26"/>
        <v>GPS ACTIVE ANT</v>
      </c>
      <c r="Q204" s="3"/>
      <c r="R204" s="18"/>
      <c r="T204" s="325"/>
    </row>
    <row r="205" spans="1:20" s="2" customFormat="1" ht="16.5" customHeight="1" x14ac:dyDescent="0.25">
      <c r="B205" s="286"/>
      <c r="C205" s="99"/>
      <c r="D205" s="204"/>
      <c r="E205" s="205"/>
      <c r="F205" s="132" t="s">
        <v>208</v>
      </c>
      <c r="G205" s="131" t="s">
        <v>242</v>
      </c>
      <c r="H205" s="97"/>
      <c r="I205" s="163" t="str">
        <f t="shared" si="25"/>
        <v>T050131. MAIN CHIP ANT</v>
      </c>
      <c r="J205" s="3"/>
      <c r="K205" s="3"/>
      <c r="L205" s="140" t="s">
        <v>11</v>
      </c>
      <c r="M205" s="141" t="s">
        <v>465</v>
      </c>
      <c r="N205" s="147" t="s">
        <v>0</v>
      </c>
      <c r="O205" s="147" t="s">
        <v>27</v>
      </c>
      <c r="P205" s="144" t="str">
        <f t="shared" si="26"/>
        <v>MAIN CHIP ANT</v>
      </c>
      <c r="Q205" s="3"/>
      <c r="R205" s="18"/>
      <c r="T205" s="325"/>
    </row>
    <row r="206" spans="1:20" s="2" customFormat="1" ht="16.5" customHeight="1" x14ac:dyDescent="0.25">
      <c r="B206" s="286"/>
      <c r="C206" s="99"/>
      <c r="D206" s="201" t="s">
        <v>209</v>
      </c>
      <c r="E206" s="203" t="s">
        <v>686</v>
      </c>
      <c r="F206" s="129" t="s">
        <v>210</v>
      </c>
      <c r="G206" s="130" t="s">
        <v>689</v>
      </c>
      <c r="H206" s="96"/>
      <c r="I206" s="161" t="str">
        <f t="shared" si="25"/>
        <v>T051100. DCA ANT 공통</v>
      </c>
      <c r="J206" s="3"/>
      <c r="K206" s="3"/>
      <c r="L206" s="140" t="s">
        <v>11</v>
      </c>
      <c r="M206" s="141" t="s">
        <v>466</v>
      </c>
      <c r="N206" s="147" t="s">
        <v>0</v>
      </c>
      <c r="O206" s="147" t="s">
        <v>27</v>
      </c>
      <c r="P206" s="144" t="str">
        <f t="shared" si="26"/>
        <v>DCA ANT 공통</v>
      </c>
      <c r="Q206" s="3"/>
      <c r="R206" s="18"/>
      <c r="T206" s="325"/>
    </row>
    <row r="207" spans="1:20" s="2" customFormat="1" ht="16.5" customHeight="1" x14ac:dyDescent="0.25">
      <c r="B207" s="286"/>
      <c r="C207" s="99"/>
      <c r="D207" s="201"/>
      <c r="E207" s="203"/>
      <c r="F207" s="129" t="s">
        <v>211</v>
      </c>
      <c r="G207" s="130" t="s">
        <v>691</v>
      </c>
      <c r="H207" s="96"/>
      <c r="I207" s="161" t="str">
        <f t="shared" si="25"/>
        <v>T051101. DCA 전장용 ANT</v>
      </c>
      <c r="J207" s="3"/>
      <c r="K207" s="3"/>
      <c r="L207" s="140" t="s">
        <v>11</v>
      </c>
      <c r="M207" s="141" t="s">
        <v>467</v>
      </c>
      <c r="N207" s="147" t="s">
        <v>0</v>
      </c>
      <c r="O207" s="147" t="s">
        <v>27</v>
      </c>
      <c r="P207" s="144" t="str">
        <f t="shared" si="26"/>
        <v>DCA 전장용 ANT</v>
      </c>
      <c r="Q207" s="3"/>
      <c r="R207" s="18"/>
      <c r="T207" s="325"/>
    </row>
    <row r="208" spans="1:20" s="2" customFormat="1" ht="16.5" customHeight="1" x14ac:dyDescent="0.25">
      <c r="B208" s="286"/>
      <c r="C208" s="99"/>
      <c r="D208" s="201"/>
      <c r="E208" s="203"/>
      <c r="F208" s="129" t="s">
        <v>212</v>
      </c>
      <c r="G208" s="130" t="s">
        <v>692</v>
      </c>
      <c r="H208" s="96"/>
      <c r="I208" s="161" t="str">
        <f t="shared" si="25"/>
        <v>T051102. DCA IOT용 ANT</v>
      </c>
      <c r="J208" s="3"/>
      <c r="K208" s="3"/>
      <c r="L208" s="140" t="s">
        <v>11</v>
      </c>
      <c r="M208" s="141" t="s">
        <v>468</v>
      </c>
      <c r="N208" s="147" t="s">
        <v>0</v>
      </c>
      <c r="O208" s="147" t="s">
        <v>27</v>
      </c>
      <c r="P208" s="144" t="str">
        <f t="shared" si="26"/>
        <v>DCA IOT용 ANT</v>
      </c>
      <c r="Q208" s="3"/>
      <c r="R208" s="18"/>
      <c r="T208" s="325"/>
    </row>
    <row r="209" spans="1:20" s="2" customFormat="1" ht="16.5" customHeight="1" x14ac:dyDescent="0.25">
      <c r="B209" s="286"/>
      <c r="C209" s="99"/>
      <c r="D209" s="201"/>
      <c r="E209" s="203"/>
      <c r="F209" s="129" t="s">
        <v>213</v>
      </c>
      <c r="G209" s="130" t="s">
        <v>693</v>
      </c>
      <c r="H209" s="96"/>
      <c r="I209" s="161" t="str">
        <f t="shared" si="25"/>
        <v>T051103. DCA 핸드폰용 ANT</v>
      </c>
      <c r="J209" s="3"/>
      <c r="K209" s="3"/>
      <c r="L209" s="140" t="s">
        <v>11</v>
      </c>
      <c r="M209" s="141" t="s">
        <v>469</v>
      </c>
      <c r="N209" s="147" t="s">
        <v>0</v>
      </c>
      <c r="O209" s="147" t="s">
        <v>27</v>
      </c>
      <c r="P209" s="144" t="str">
        <f t="shared" si="26"/>
        <v>DCA 핸드폰용 ANT</v>
      </c>
      <c r="Q209" s="3"/>
      <c r="R209" s="18"/>
      <c r="T209" s="325"/>
    </row>
    <row r="210" spans="1:20" s="2" customFormat="1" ht="16.5" customHeight="1" x14ac:dyDescent="0.25">
      <c r="B210" s="286"/>
      <c r="C210" s="99"/>
      <c r="D210" s="204"/>
      <c r="E210" s="205"/>
      <c r="F210" s="132" t="s">
        <v>690</v>
      </c>
      <c r="G210" s="131" t="s">
        <v>694</v>
      </c>
      <c r="H210" s="97"/>
      <c r="I210" s="163" t="str">
        <f t="shared" si="25"/>
        <v>T051104. DCA 산업용 ANT</v>
      </c>
      <c r="J210" s="3"/>
      <c r="K210" s="3"/>
      <c r="L210" s="140" t="s">
        <v>11</v>
      </c>
      <c r="M210" s="141" t="s">
        <v>775</v>
      </c>
      <c r="N210" s="147" t="s">
        <v>0</v>
      </c>
      <c r="O210" s="147" t="s">
        <v>27</v>
      </c>
      <c r="P210" s="144" t="str">
        <f t="shared" si="26"/>
        <v>DCA 산업용 ANT</v>
      </c>
      <c r="Q210" s="3"/>
      <c r="R210" s="18"/>
      <c r="T210" s="325"/>
    </row>
    <row r="211" spans="1:20" s="2" customFormat="1" ht="16.5" customHeight="1" x14ac:dyDescent="0.25">
      <c r="B211" s="286"/>
      <c r="C211" s="99"/>
      <c r="D211" s="201" t="s">
        <v>214</v>
      </c>
      <c r="E211" s="203" t="s">
        <v>687</v>
      </c>
      <c r="F211" s="129" t="s">
        <v>215</v>
      </c>
      <c r="G211" s="130" t="s">
        <v>696</v>
      </c>
      <c r="H211" s="96"/>
      <c r="I211" s="161" t="str">
        <f t="shared" si="25"/>
        <v>T052100. MCA ANT 공통</v>
      </c>
      <c r="J211" s="3"/>
      <c r="K211" s="3"/>
      <c r="L211" s="140" t="s">
        <v>11</v>
      </c>
      <c r="M211" s="141" t="s">
        <v>470</v>
      </c>
      <c r="N211" s="147" t="s">
        <v>0</v>
      </c>
      <c r="O211" s="147" t="s">
        <v>27</v>
      </c>
      <c r="P211" s="144" t="str">
        <f t="shared" si="26"/>
        <v>MCA ANT 공통</v>
      </c>
      <c r="Q211" s="3"/>
      <c r="R211" s="18"/>
      <c r="T211" s="325"/>
    </row>
    <row r="212" spans="1:20" s="2" customFormat="1" ht="16.5" customHeight="1" x14ac:dyDescent="0.25">
      <c r="B212" s="286"/>
      <c r="C212" s="99"/>
      <c r="D212" s="201"/>
      <c r="E212" s="203"/>
      <c r="F212" s="129" t="s">
        <v>216</v>
      </c>
      <c r="G212" s="130" t="s">
        <v>697</v>
      </c>
      <c r="H212" s="96"/>
      <c r="I212" s="161" t="str">
        <f t="shared" si="25"/>
        <v>T052101. MCA 전장용 ANT</v>
      </c>
      <c r="J212" s="3"/>
      <c r="K212" s="3"/>
      <c r="L212" s="140" t="s">
        <v>11</v>
      </c>
      <c r="M212" s="141" t="s">
        <v>471</v>
      </c>
      <c r="N212" s="147" t="s">
        <v>0</v>
      </c>
      <c r="O212" s="147" t="s">
        <v>27</v>
      </c>
      <c r="P212" s="144" t="str">
        <f t="shared" si="26"/>
        <v>MCA 전장용 ANT</v>
      </c>
      <c r="Q212" s="3"/>
      <c r="R212" s="18"/>
      <c r="T212" s="325"/>
    </row>
    <row r="213" spans="1:20" s="2" customFormat="1" ht="16.5" customHeight="1" x14ac:dyDescent="0.25">
      <c r="B213" s="286"/>
      <c r="C213" s="99"/>
      <c r="D213" s="201"/>
      <c r="E213" s="203"/>
      <c r="F213" s="129" t="s">
        <v>217</v>
      </c>
      <c r="G213" s="130" t="s">
        <v>698</v>
      </c>
      <c r="H213" s="96"/>
      <c r="I213" s="161" t="str">
        <f t="shared" si="25"/>
        <v>T052102. MCA IOT용 ANT</v>
      </c>
      <c r="J213" s="3"/>
      <c r="K213" s="3"/>
      <c r="L213" s="140" t="s">
        <v>11</v>
      </c>
      <c r="M213" s="141" t="s">
        <v>472</v>
      </c>
      <c r="N213" s="147" t="s">
        <v>0</v>
      </c>
      <c r="O213" s="147" t="s">
        <v>27</v>
      </c>
      <c r="P213" s="144" t="str">
        <f t="shared" si="26"/>
        <v>MCA IOT용 ANT</v>
      </c>
      <c r="Q213" s="3"/>
      <c r="R213" s="18"/>
      <c r="T213" s="325"/>
    </row>
    <row r="214" spans="1:20" s="2" customFormat="1" ht="16.5" customHeight="1" x14ac:dyDescent="0.25">
      <c r="B214" s="286"/>
      <c r="C214" s="99"/>
      <c r="D214" s="201"/>
      <c r="E214" s="203"/>
      <c r="F214" s="129" t="s">
        <v>218</v>
      </c>
      <c r="G214" s="130" t="s">
        <v>699</v>
      </c>
      <c r="H214" s="96"/>
      <c r="I214" s="161" t="str">
        <f t="shared" si="25"/>
        <v>T052103. MCA 핸드폰용 ANT</v>
      </c>
      <c r="J214" s="3"/>
      <c r="K214" s="3"/>
      <c r="L214" s="140" t="s">
        <v>11</v>
      </c>
      <c r="M214" s="141" t="s">
        <v>473</v>
      </c>
      <c r="N214" s="147" t="s">
        <v>0</v>
      </c>
      <c r="O214" s="147" t="s">
        <v>27</v>
      </c>
      <c r="P214" s="144" t="str">
        <f t="shared" si="26"/>
        <v>MCA 핸드폰용 ANT</v>
      </c>
      <c r="Q214" s="3"/>
      <c r="R214" s="18"/>
      <c r="T214" s="325"/>
    </row>
    <row r="215" spans="1:20" s="2" customFormat="1" ht="16.5" customHeight="1" x14ac:dyDescent="0.25">
      <c r="B215" s="286"/>
      <c r="C215" s="99"/>
      <c r="D215" s="204"/>
      <c r="E215" s="205"/>
      <c r="F215" s="132" t="s">
        <v>695</v>
      </c>
      <c r="G215" s="131" t="s">
        <v>700</v>
      </c>
      <c r="H215" s="97"/>
      <c r="I215" s="163" t="str">
        <f t="shared" si="25"/>
        <v>T052104. MCA 산업용 ANT</v>
      </c>
      <c r="J215" s="3"/>
      <c r="K215" s="3"/>
      <c r="L215" s="140" t="s">
        <v>11</v>
      </c>
      <c r="M215" s="141" t="s">
        <v>776</v>
      </c>
      <c r="N215" s="147" t="s">
        <v>0</v>
      </c>
      <c r="O215" s="147" t="s">
        <v>27</v>
      </c>
      <c r="P215" s="144" t="str">
        <f t="shared" si="26"/>
        <v>MCA 산업용 ANT</v>
      </c>
      <c r="Q215" s="3"/>
      <c r="R215" s="18"/>
      <c r="T215" s="325"/>
    </row>
    <row r="216" spans="1:20" s="2" customFormat="1" ht="16.5" customHeight="1" x14ac:dyDescent="0.25">
      <c r="B216" s="286"/>
      <c r="C216" s="99"/>
      <c r="D216" s="201" t="s">
        <v>219</v>
      </c>
      <c r="E216" s="203" t="s">
        <v>688</v>
      </c>
      <c r="F216" s="129" t="s">
        <v>220</v>
      </c>
      <c r="G216" s="130" t="s">
        <v>701</v>
      </c>
      <c r="H216" s="96"/>
      <c r="I216" s="161" t="str">
        <f t="shared" si="25"/>
        <v>T053100. NCA ANT 공통</v>
      </c>
      <c r="J216" s="3"/>
      <c r="K216" s="3"/>
      <c r="L216" s="140" t="s">
        <v>11</v>
      </c>
      <c r="M216" s="141" t="s">
        <v>474</v>
      </c>
      <c r="N216" s="147" t="s">
        <v>0</v>
      </c>
      <c r="O216" s="147" t="s">
        <v>27</v>
      </c>
      <c r="P216" s="144" t="str">
        <f t="shared" si="26"/>
        <v>NCA ANT 공통</v>
      </c>
      <c r="Q216" s="3"/>
      <c r="R216" s="18"/>
      <c r="T216" s="325"/>
    </row>
    <row r="217" spans="1:20" s="2" customFormat="1" ht="16.5" customHeight="1" x14ac:dyDescent="0.25">
      <c r="B217" s="286"/>
      <c r="C217" s="99"/>
      <c r="D217" s="201"/>
      <c r="E217" s="203"/>
      <c r="F217" s="129" t="s">
        <v>221</v>
      </c>
      <c r="G217" s="130" t="s">
        <v>703</v>
      </c>
      <c r="H217" s="96"/>
      <c r="I217" s="161" t="str">
        <f t="shared" si="25"/>
        <v>T053101. NCA 전장용 ANT</v>
      </c>
      <c r="J217" s="3"/>
      <c r="K217" s="3"/>
      <c r="L217" s="140" t="s">
        <v>11</v>
      </c>
      <c r="M217" s="141" t="s">
        <v>475</v>
      </c>
      <c r="N217" s="147" t="s">
        <v>0</v>
      </c>
      <c r="O217" s="147" t="s">
        <v>27</v>
      </c>
      <c r="P217" s="144" t="str">
        <f t="shared" si="26"/>
        <v>NCA 전장용 ANT</v>
      </c>
      <c r="Q217" s="3"/>
      <c r="R217" s="18"/>
      <c r="T217" s="325"/>
    </row>
    <row r="218" spans="1:20" s="2" customFormat="1" ht="16.5" customHeight="1" x14ac:dyDescent="0.25">
      <c r="B218" s="286"/>
      <c r="C218" s="99"/>
      <c r="D218" s="201"/>
      <c r="E218" s="203"/>
      <c r="F218" s="129" t="s">
        <v>222</v>
      </c>
      <c r="G218" s="130" t="s">
        <v>704</v>
      </c>
      <c r="H218" s="96"/>
      <c r="I218" s="161" t="str">
        <f t="shared" si="25"/>
        <v>T053102. NCA IOT용 ANT</v>
      </c>
      <c r="J218" s="3"/>
      <c r="K218" s="3"/>
      <c r="L218" s="140" t="s">
        <v>11</v>
      </c>
      <c r="M218" s="141" t="s">
        <v>476</v>
      </c>
      <c r="N218" s="147" t="s">
        <v>0</v>
      </c>
      <c r="O218" s="147" t="s">
        <v>27</v>
      </c>
      <c r="P218" s="144" t="str">
        <f t="shared" si="26"/>
        <v>NCA IOT용 ANT</v>
      </c>
      <c r="Q218" s="3"/>
      <c r="R218" s="18"/>
      <c r="T218" s="325"/>
    </row>
    <row r="219" spans="1:20" s="13" customFormat="1" ht="16.5" customHeight="1" x14ac:dyDescent="0.25">
      <c r="A219" s="2"/>
      <c r="B219" s="286"/>
      <c r="C219" s="99"/>
      <c r="D219" s="201"/>
      <c r="E219" s="203"/>
      <c r="F219" s="129" t="s">
        <v>223</v>
      </c>
      <c r="G219" s="130" t="s">
        <v>705</v>
      </c>
      <c r="H219" s="96"/>
      <c r="I219" s="161" t="str">
        <f t="shared" si="25"/>
        <v>T053103. NCA 핸드폰용 ANT</v>
      </c>
      <c r="J219" s="3"/>
      <c r="K219" s="3"/>
      <c r="L219" s="140" t="s">
        <v>11</v>
      </c>
      <c r="M219" s="141" t="s">
        <v>477</v>
      </c>
      <c r="N219" s="147" t="s">
        <v>0</v>
      </c>
      <c r="O219" s="147" t="s">
        <v>27</v>
      </c>
      <c r="P219" s="144" t="str">
        <f t="shared" si="26"/>
        <v>NCA 핸드폰용 ANT</v>
      </c>
      <c r="Q219" s="3"/>
      <c r="R219" s="18"/>
      <c r="T219" s="325"/>
    </row>
    <row r="220" spans="1:20" s="13" customFormat="1" ht="16.5" customHeight="1" x14ac:dyDescent="0.25">
      <c r="A220" s="2"/>
      <c r="B220" s="286"/>
      <c r="C220" s="99"/>
      <c r="D220" s="204"/>
      <c r="E220" s="205"/>
      <c r="F220" s="132" t="s">
        <v>702</v>
      </c>
      <c r="G220" s="131" t="s">
        <v>706</v>
      </c>
      <c r="H220" s="97"/>
      <c r="I220" s="163" t="str">
        <f t="shared" si="25"/>
        <v>T053104. NCA 산업용 ANT</v>
      </c>
      <c r="J220" s="3"/>
      <c r="K220" s="3"/>
      <c r="L220" s="140" t="s">
        <v>11</v>
      </c>
      <c r="M220" s="141" t="s">
        <v>777</v>
      </c>
      <c r="N220" s="147" t="s">
        <v>0</v>
      </c>
      <c r="O220" s="147" t="s">
        <v>27</v>
      </c>
      <c r="P220" s="144" t="str">
        <f t="shared" si="26"/>
        <v>NCA 산업용 ANT</v>
      </c>
      <c r="Q220" s="3"/>
      <c r="R220" s="18"/>
      <c r="T220" s="325"/>
    </row>
    <row r="221" spans="1:20" s="2" customFormat="1" ht="16.5" customHeight="1" x14ac:dyDescent="0.25">
      <c r="B221" s="286"/>
      <c r="C221" s="99"/>
      <c r="D221" s="201" t="s">
        <v>674</v>
      </c>
      <c r="E221" s="203" t="s">
        <v>230</v>
      </c>
      <c r="F221" s="129" t="s">
        <v>675</v>
      </c>
      <c r="G221" s="130" t="s">
        <v>243</v>
      </c>
      <c r="H221" s="93"/>
      <c r="I221" s="161" t="str">
        <f t="shared" si="25"/>
        <v>T054100. NFC SINGLE ANT 공통</v>
      </c>
      <c r="J221" s="3"/>
      <c r="K221" s="3"/>
      <c r="L221" s="140" t="s">
        <v>11</v>
      </c>
      <c r="M221" s="141" t="s">
        <v>778</v>
      </c>
      <c r="N221" s="142" t="s">
        <v>0</v>
      </c>
      <c r="O221" s="147" t="s">
        <v>27</v>
      </c>
      <c r="P221" s="144" t="str">
        <f t="shared" si="26"/>
        <v>NFC SINGLE ANT 공통</v>
      </c>
      <c r="Q221" s="3"/>
      <c r="R221" s="18"/>
      <c r="T221" s="325"/>
    </row>
    <row r="222" spans="1:20" s="2" customFormat="1" ht="16.5" customHeight="1" x14ac:dyDescent="0.25">
      <c r="B222" s="286"/>
      <c r="C222" s="99"/>
      <c r="D222" s="201"/>
      <c r="E222" s="203"/>
      <c r="F222" s="129" t="s">
        <v>676</v>
      </c>
      <c r="G222" s="130" t="s">
        <v>244</v>
      </c>
      <c r="H222" s="93"/>
      <c r="I222" s="161" t="str">
        <f t="shared" si="25"/>
        <v>T054101. NFC SINGLE ANT ( 삼성 )</v>
      </c>
      <c r="J222" s="3"/>
      <c r="K222" s="3"/>
      <c r="L222" s="140" t="s">
        <v>11</v>
      </c>
      <c r="M222" s="141" t="s">
        <v>779</v>
      </c>
      <c r="N222" s="142" t="s">
        <v>0</v>
      </c>
      <c r="O222" s="147" t="s">
        <v>27</v>
      </c>
      <c r="P222" s="144" t="str">
        <f t="shared" si="26"/>
        <v>NFC SINGLE ANT ( 삼성 )</v>
      </c>
      <c r="Q222" s="3"/>
      <c r="R222" s="18"/>
      <c r="T222" s="325"/>
    </row>
    <row r="223" spans="1:20" s="2" customFormat="1" ht="16.5" customHeight="1" x14ac:dyDescent="0.25">
      <c r="B223" s="286"/>
      <c r="C223" s="99"/>
      <c r="D223" s="204"/>
      <c r="E223" s="205"/>
      <c r="F223" s="132" t="s">
        <v>677</v>
      </c>
      <c r="G223" s="131" t="s">
        <v>245</v>
      </c>
      <c r="H223" s="94"/>
      <c r="I223" s="163" t="str">
        <f t="shared" si="25"/>
        <v>T054102. NFC SINGLE ANT ( 일반 )</v>
      </c>
      <c r="J223" s="3"/>
      <c r="K223" s="3"/>
      <c r="L223" s="140" t="s">
        <v>11</v>
      </c>
      <c r="M223" s="141" t="s">
        <v>780</v>
      </c>
      <c r="N223" s="142" t="s">
        <v>0</v>
      </c>
      <c r="O223" s="147" t="s">
        <v>27</v>
      </c>
      <c r="P223" s="144" t="str">
        <f t="shared" si="26"/>
        <v>NFC SINGLE ANT ( 일반 )</v>
      </c>
      <c r="Q223" s="3"/>
      <c r="R223" s="18"/>
      <c r="T223" s="325"/>
    </row>
    <row r="224" spans="1:20" s="2" customFormat="1" ht="16.5" customHeight="1" x14ac:dyDescent="0.25">
      <c r="B224" s="286"/>
      <c r="C224" s="99"/>
      <c r="D224" s="201" t="s">
        <v>678</v>
      </c>
      <c r="E224" s="203" t="s">
        <v>231</v>
      </c>
      <c r="F224" s="129" t="s">
        <v>679</v>
      </c>
      <c r="G224" s="130" t="s">
        <v>246</v>
      </c>
      <c r="H224" s="93"/>
      <c r="I224" s="161" t="str">
        <f t="shared" si="25"/>
        <v>T055100. NFC COMBO ANT 공통</v>
      </c>
      <c r="J224" s="3"/>
      <c r="K224" s="3"/>
      <c r="L224" s="140" t="s">
        <v>11</v>
      </c>
      <c r="M224" s="141" t="s">
        <v>781</v>
      </c>
      <c r="N224" s="142" t="s">
        <v>0</v>
      </c>
      <c r="O224" s="147" t="s">
        <v>27</v>
      </c>
      <c r="P224" s="144" t="str">
        <f t="shared" si="26"/>
        <v>NFC COMBO ANT 공통</v>
      </c>
      <c r="Q224" s="3"/>
      <c r="R224" s="18"/>
      <c r="T224" s="325"/>
    </row>
    <row r="225" spans="1:20" s="2" customFormat="1" ht="16.5" customHeight="1" x14ac:dyDescent="0.25">
      <c r="B225" s="286"/>
      <c r="C225" s="99"/>
      <c r="D225" s="201"/>
      <c r="E225" s="203"/>
      <c r="F225" s="129" t="s">
        <v>680</v>
      </c>
      <c r="G225" s="130" t="s">
        <v>247</v>
      </c>
      <c r="H225" s="93"/>
      <c r="I225" s="161" t="str">
        <f t="shared" si="25"/>
        <v>T055101. NFC COMBO ANT ( 삼성 )</v>
      </c>
      <c r="J225" s="3"/>
      <c r="K225" s="3"/>
      <c r="L225" s="140" t="s">
        <v>11</v>
      </c>
      <c r="M225" s="141" t="s">
        <v>782</v>
      </c>
      <c r="N225" s="142" t="s">
        <v>0</v>
      </c>
      <c r="O225" s="147" t="s">
        <v>27</v>
      </c>
      <c r="P225" s="144" t="str">
        <f t="shared" si="26"/>
        <v>NFC COMBO ANT ( 삼성 )</v>
      </c>
      <c r="Q225" s="3"/>
      <c r="R225" s="18"/>
      <c r="T225" s="325"/>
    </row>
    <row r="226" spans="1:20" s="2" customFormat="1" ht="16.5" customHeight="1" x14ac:dyDescent="0.25">
      <c r="B226" s="286"/>
      <c r="C226" s="99"/>
      <c r="D226" s="204"/>
      <c r="E226" s="205"/>
      <c r="F226" s="132" t="s">
        <v>681</v>
      </c>
      <c r="G226" s="131" t="s">
        <v>248</v>
      </c>
      <c r="H226" s="94"/>
      <c r="I226" s="163" t="str">
        <f t="shared" si="25"/>
        <v>T055102. NFC COMBO ANT ( 일반 )</v>
      </c>
      <c r="J226" s="3"/>
      <c r="K226" s="3"/>
      <c r="L226" s="140" t="s">
        <v>11</v>
      </c>
      <c r="M226" s="141" t="s">
        <v>783</v>
      </c>
      <c r="N226" s="142" t="s">
        <v>0</v>
      </c>
      <c r="O226" s="147" t="s">
        <v>27</v>
      </c>
      <c r="P226" s="144" t="str">
        <f t="shared" si="26"/>
        <v>NFC COMBO ANT ( 일반 )</v>
      </c>
      <c r="Q226" s="3"/>
      <c r="R226" s="20"/>
      <c r="T226" s="325"/>
    </row>
    <row r="227" spans="1:20" s="2" customFormat="1" ht="16.5" customHeight="1" x14ac:dyDescent="0.25">
      <c r="A227" s="10"/>
      <c r="B227" s="286"/>
      <c r="C227" s="99"/>
      <c r="D227" s="202" t="s">
        <v>682</v>
      </c>
      <c r="E227" s="206" t="s">
        <v>232</v>
      </c>
      <c r="F227" s="176" t="s">
        <v>683</v>
      </c>
      <c r="G227" s="174" t="s">
        <v>379</v>
      </c>
      <c r="H227" s="175"/>
      <c r="I227" s="178" t="str">
        <f t="shared" si="25"/>
        <v>T056100. NFC ID MOD 공통</v>
      </c>
      <c r="J227" s="23"/>
      <c r="K227" s="23"/>
      <c r="L227" s="140" t="s">
        <v>11</v>
      </c>
      <c r="M227" s="141" t="s">
        <v>784</v>
      </c>
      <c r="N227" s="142" t="s">
        <v>0</v>
      </c>
      <c r="O227" s="147" t="s">
        <v>27</v>
      </c>
      <c r="P227" s="144" t="str">
        <f t="shared" si="26"/>
        <v>NFC ID MOD 공통</v>
      </c>
      <c r="Q227" s="23"/>
      <c r="R227" s="18"/>
      <c r="T227" s="325"/>
    </row>
    <row r="228" spans="1:20" s="2" customFormat="1" ht="16.5" customHeight="1" x14ac:dyDescent="0.25">
      <c r="A228" s="10"/>
      <c r="B228" s="286"/>
      <c r="C228" s="99"/>
      <c r="D228" s="202" t="s">
        <v>684</v>
      </c>
      <c r="E228" s="206" t="s">
        <v>233</v>
      </c>
      <c r="F228" s="176" t="s">
        <v>685</v>
      </c>
      <c r="G228" s="174" t="s">
        <v>380</v>
      </c>
      <c r="H228" s="175"/>
      <c r="I228" s="178" t="str">
        <f t="shared" si="25"/>
        <v>T057100. NFC CHIP ANT 공통</v>
      </c>
      <c r="J228" s="23"/>
      <c r="K228" s="23"/>
      <c r="L228" s="153" t="s">
        <v>11</v>
      </c>
      <c r="M228" s="155" t="s">
        <v>785</v>
      </c>
      <c r="N228" s="151" t="s">
        <v>0</v>
      </c>
      <c r="O228" s="150" t="s">
        <v>27</v>
      </c>
      <c r="P228" s="152" t="str">
        <f t="shared" si="26"/>
        <v>NFC CHIP ANT 공통</v>
      </c>
      <c r="Q228" s="23"/>
      <c r="R228" s="19"/>
      <c r="T228" s="325"/>
    </row>
    <row r="229" spans="1:20" s="2" customFormat="1" ht="16.5" customHeight="1" x14ac:dyDescent="0.25">
      <c r="A229" s="10"/>
      <c r="B229" s="286"/>
      <c r="C229" s="99"/>
      <c r="D229" s="195" t="s">
        <v>1107</v>
      </c>
      <c r="E229" s="196" t="s">
        <v>1108</v>
      </c>
      <c r="F229" s="111"/>
      <c r="G229" s="118"/>
      <c r="H229" s="93"/>
      <c r="I229" s="161" t="str">
        <f t="shared" si="25"/>
        <v>T0594. ANT 영업관리</v>
      </c>
      <c r="J229" s="23"/>
      <c r="K229" s="23"/>
      <c r="L229" s="57" t="s">
        <v>11</v>
      </c>
      <c r="M229" s="58" t="s">
        <v>1116</v>
      </c>
      <c r="N229" s="75" t="s">
        <v>0</v>
      </c>
      <c r="O229" s="59" t="s">
        <v>27</v>
      </c>
      <c r="P229" s="60" t="str">
        <f t="shared" ref="P229:P234" si="27">E229</f>
        <v>ANT 영업관리</v>
      </c>
      <c r="Q229" s="23"/>
      <c r="R229" s="19"/>
      <c r="T229" s="325"/>
    </row>
    <row r="230" spans="1:20" s="2" customFormat="1" ht="16.5" customHeight="1" x14ac:dyDescent="0.25">
      <c r="A230" s="10"/>
      <c r="B230" s="286"/>
      <c r="C230" s="99"/>
      <c r="D230" s="195" t="s">
        <v>224</v>
      </c>
      <c r="E230" s="196" t="s">
        <v>571</v>
      </c>
      <c r="F230" s="111"/>
      <c r="G230" s="118"/>
      <c r="H230" s="93"/>
      <c r="I230" s="161" t="str">
        <f t="shared" si="25"/>
        <v>T0595. ANT 영업</v>
      </c>
      <c r="J230" s="23"/>
      <c r="K230" s="23"/>
      <c r="L230" s="57" t="s">
        <v>11</v>
      </c>
      <c r="M230" s="58" t="s">
        <v>542</v>
      </c>
      <c r="N230" s="75" t="s">
        <v>0</v>
      </c>
      <c r="O230" s="59" t="s">
        <v>27</v>
      </c>
      <c r="P230" s="60" t="str">
        <f t="shared" si="27"/>
        <v>ANT 영업</v>
      </c>
      <c r="Q230" s="23"/>
      <c r="R230" s="19"/>
      <c r="T230" s="325"/>
    </row>
    <row r="231" spans="1:20" s="2" customFormat="1" ht="16.5" customHeight="1" x14ac:dyDescent="0.25">
      <c r="A231" s="10"/>
      <c r="B231" s="286"/>
      <c r="C231" s="99"/>
      <c r="D231" s="195" t="s">
        <v>225</v>
      </c>
      <c r="E231" s="196" t="s">
        <v>234</v>
      </c>
      <c r="F231" s="111"/>
      <c r="G231" s="118"/>
      <c r="H231" s="93"/>
      <c r="I231" s="161" t="str">
        <f t="shared" si="25"/>
        <v>T0596. ANT 과제</v>
      </c>
      <c r="J231" s="23"/>
      <c r="K231" s="23"/>
      <c r="L231" s="57" t="s">
        <v>11</v>
      </c>
      <c r="M231" s="58" t="s">
        <v>538</v>
      </c>
      <c r="N231" s="75" t="s">
        <v>0</v>
      </c>
      <c r="O231" s="59" t="s">
        <v>27</v>
      </c>
      <c r="P231" s="60" t="str">
        <f t="shared" si="27"/>
        <v>ANT 과제</v>
      </c>
      <c r="Q231" s="23"/>
      <c r="R231" s="19"/>
      <c r="T231" s="325"/>
    </row>
    <row r="232" spans="1:20" s="2" customFormat="1" ht="16.5" customHeight="1" x14ac:dyDescent="0.25">
      <c r="A232" s="10"/>
      <c r="B232" s="286"/>
      <c r="C232" s="99"/>
      <c r="D232" s="195" t="s">
        <v>226</v>
      </c>
      <c r="E232" s="196" t="s">
        <v>235</v>
      </c>
      <c r="F232" s="111"/>
      <c r="G232" s="118"/>
      <c r="H232" s="93"/>
      <c r="I232" s="161" t="str">
        <f t="shared" si="25"/>
        <v>T0597. ANT 상품</v>
      </c>
      <c r="J232" s="23"/>
      <c r="K232" s="23"/>
      <c r="L232" s="57" t="s">
        <v>11</v>
      </c>
      <c r="M232" s="58" t="s">
        <v>539</v>
      </c>
      <c r="N232" s="75" t="s">
        <v>0</v>
      </c>
      <c r="O232" s="59" t="s">
        <v>27</v>
      </c>
      <c r="P232" s="60" t="str">
        <f t="shared" si="27"/>
        <v>ANT 상품</v>
      </c>
      <c r="Q232" s="23"/>
      <c r="R232" s="19"/>
      <c r="T232" s="325"/>
    </row>
    <row r="233" spans="1:20" s="10" customFormat="1" ht="16.5" customHeight="1" x14ac:dyDescent="0.25">
      <c r="A233" s="2"/>
      <c r="B233" s="286"/>
      <c r="C233" s="99"/>
      <c r="D233" s="195" t="s">
        <v>227</v>
      </c>
      <c r="E233" s="196" t="s">
        <v>236</v>
      </c>
      <c r="F233" s="111"/>
      <c r="G233" s="118"/>
      <c r="H233" s="93"/>
      <c r="I233" s="161" t="str">
        <f t="shared" si="25"/>
        <v>T0598. ANT 특허</v>
      </c>
      <c r="J233" s="3"/>
      <c r="K233" s="3"/>
      <c r="L233" s="57" t="s">
        <v>11</v>
      </c>
      <c r="M233" s="58" t="s">
        <v>540</v>
      </c>
      <c r="N233" s="75" t="s">
        <v>0</v>
      </c>
      <c r="O233" s="59" t="s">
        <v>27</v>
      </c>
      <c r="P233" s="60" t="str">
        <f t="shared" si="27"/>
        <v>ANT 특허</v>
      </c>
      <c r="Q233" s="3"/>
      <c r="R233" s="19"/>
      <c r="T233" s="325"/>
    </row>
    <row r="234" spans="1:20" s="10" customFormat="1" ht="16.5" customHeight="1" thickBot="1" x14ac:dyDescent="0.3">
      <c r="A234" s="2"/>
      <c r="B234" s="288"/>
      <c r="C234" s="289"/>
      <c r="D234" s="197" t="s">
        <v>228</v>
      </c>
      <c r="E234" s="198" t="s">
        <v>237</v>
      </c>
      <c r="F234" s="113"/>
      <c r="G234" s="119"/>
      <c r="H234" s="95"/>
      <c r="I234" s="162" t="str">
        <f t="shared" si="25"/>
        <v>T0599. ANT 기타</v>
      </c>
      <c r="J234" s="3"/>
      <c r="K234" s="3"/>
      <c r="L234" s="65" t="s">
        <v>11</v>
      </c>
      <c r="M234" s="66" t="s">
        <v>541</v>
      </c>
      <c r="N234" s="79" t="s">
        <v>0</v>
      </c>
      <c r="O234" s="67" t="s">
        <v>27</v>
      </c>
      <c r="P234" s="68" t="str">
        <f t="shared" si="27"/>
        <v>ANT 기타</v>
      </c>
      <c r="Q234" s="3"/>
      <c r="R234" s="18"/>
      <c r="T234" s="325"/>
    </row>
    <row r="235" spans="1:20" s="10" customFormat="1" ht="16.5" customHeight="1" x14ac:dyDescent="0.25">
      <c r="A235" s="2"/>
      <c r="B235" s="284" t="s">
        <v>249</v>
      </c>
      <c r="C235" s="300" t="s">
        <v>300</v>
      </c>
      <c r="D235" s="207"/>
      <c r="E235" s="208"/>
      <c r="F235" s="167"/>
      <c r="G235" s="168"/>
      <c r="H235" s="169" t="str">
        <f>CONCATENATE(L235,M235,N235,O235,P235)</f>
        <v>T06. MOTOR</v>
      </c>
      <c r="I235" s="172"/>
      <c r="J235" s="3"/>
      <c r="K235" s="3"/>
      <c r="L235" s="48" t="s">
        <v>11</v>
      </c>
      <c r="M235" s="49" t="s">
        <v>543</v>
      </c>
      <c r="N235" s="83" t="s">
        <v>0</v>
      </c>
      <c r="O235" s="50" t="s">
        <v>27</v>
      </c>
      <c r="P235" s="51" t="str">
        <f>C235</f>
        <v>MOTOR</v>
      </c>
      <c r="Q235" s="3"/>
      <c r="R235" s="18"/>
      <c r="T235" s="325"/>
    </row>
    <row r="236" spans="1:20" s="2" customFormat="1" ht="16.5" customHeight="1" x14ac:dyDescent="0.25">
      <c r="B236" s="298"/>
      <c r="C236" s="287">
        <f>COUNTA(D235:D278)</f>
        <v>17</v>
      </c>
      <c r="D236" s="209" t="s">
        <v>250</v>
      </c>
      <c r="E236" s="200" t="s">
        <v>301</v>
      </c>
      <c r="F236" s="112"/>
      <c r="G236" s="27"/>
      <c r="H236" s="94"/>
      <c r="I236" s="163" t="str">
        <f t="shared" ref="I236:I278" si="28">CONCATENATE(L236,M236,N236,O236,P236)</f>
        <v>T0600. MOTOR 공통</v>
      </c>
      <c r="J236" s="3"/>
      <c r="K236" s="3"/>
      <c r="L236" s="61" t="s">
        <v>11</v>
      </c>
      <c r="M236" s="62" t="s">
        <v>544</v>
      </c>
      <c r="N236" s="71" t="s">
        <v>0</v>
      </c>
      <c r="O236" s="63" t="s">
        <v>27</v>
      </c>
      <c r="P236" s="64" t="str">
        <f>E236</f>
        <v>MOTOR 공통</v>
      </c>
      <c r="Q236" s="3"/>
      <c r="R236" s="18"/>
      <c r="T236" s="325"/>
    </row>
    <row r="237" spans="1:20" s="2" customFormat="1" ht="16.5" customHeight="1" x14ac:dyDescent="0.25">
      <c r="B237" s="301"/>
      <c r="C237" s="302"/>
      <c r="D237" s="201" t="s">
        <v>251</v>
      </c>
      <c r="E237" s="203" t="s">
        <v>302</v>
      </c>
      <c r="F237" s="129" t="s">
        <v>252</v>
      </c>
      <c r="G237" s="130" t="s">
        <v>319</v>
      </c>
      <c r="H237" s="93"/>
      <c r="I237" s="161" t="str">
        <f t="shared" si="28"/>
        <v>T060100. INCAR 공통</v>
      </c>
      <c r="J237" s="3"/>
      <c r="K237" s="3"/>
      <c r="L237" s="140" t="s">
        <v>11</v>
      </c>
      <c r="M237" s="141" t="s">
        <v>478</v>
      </c>
      <c r="N237" s="142" t="s">
        <v>0</v>
      </c>
      <c r="O237" s="143" t="s">
        <v>27</v>
      </c>
      <c r="P237" s="144" t="str">
        <f t="shared" ref="P237:P272" si="29">G237</f>
        <v>INCAR 공통</v>
      </c>
      <c r="Q237" s="3"/>
      <c r="R237" s="18"/>
      <c r="T237" s="325"/>
    </row>
    <row r="238" spans="1:20" s="2" customFormat="1" ht="16.5" customHeight="1" x14ac:dyDescent="0.25">
      <c r="B238" s="301"/>
      <c r="C238" s="302"/>
      <c r="D238" s="201"/>
      <c r="E238" s="203"/>
      <c r="F238" s="129" t="s">
        <v>253</v>
      </c>
      <c r="G238" s="130" t="s">
        <v>804</v>
      </c>
      <c r="H238" s="93"/>
      <c r="I238" s="161" t="str">
        <f t="shared" si="28"/>
        <v>T060101. INCAR FCA</v>
      </c>
      <c r="J238" s="3"/>
      <c r="K238" s="3"/>
      <c r="L238" s="140" t="s">
        <v>11</v>
      </c>
      <c r="M238" s="141" t="s">
        <v>479</v>
      </c>
      <c r="N238" s="142" t="s">
        <v>0</v>
      </c>
      <c r="O238" s="143" t="s">
        <v>27</v>
      </c>
      <c r="P238" s="144" t="str">
        <f t="shared" si="29"/>
        <v>INCAR FCA</v>
      </c>
      <c r="Q238" s="3"/>
      <c r="R238" s="18"/>
      <c r="T238" s="325"/>
    </row>
    <row r="239" spans="1:20" s="2" customFormat="1" ht="16.5" customHeight="1" x14ac:dyDescent="0.25">
      <c r="B239" s="301"/>
      <c r="C239" s="302"/>
      <c r="D239" s="204"/>
      <c r="E239" s="205"/>
      <c r="F239" s="132" t="s">
        <v>254</v>
      </c>
      <c r="G239" s="131" t="s">
        <v>320</v>
      </c>
      <c r="H239" s="94"/>
      <c r="I239" s="163" t="str">
        <f t="shared" si="28"/>
        <v>T060102. INCAR (일반)</v>
      </c>
      <c r="J239" s="3"/>
      <c r="K239" s="3"/>
      <c r="L239" s="140" t="s">
        <v>11</v>
      </c>
      <c r="M239" s="141" t="s">
        <v>480</v>
      </c>
      <c r="N239" s="142" t="s">
        <v>0</v>
      </c>
      <c r="O239" s="143" t="s">
        <v>27</v>
      </c>
      <c r="P239" s="144" t="str">
        <f t="shared" si="29"/>
        <v>INCAR (일반)</v>
      </c>
      <c r="Q239" s="3"/>
      <c r="R239" s="18"/>
      <c r="T239" s="325"/>
    </row>
    <row r="240" spans="1:20" s="2" customFormat="1" ht="16.5" customHeight="1" x14ac:dyDescent="0.25">
      <c r="B240" s="301"/>
      <c r="C240" s="302"/>
      <c r="D240" s="201" t="s">
        <v>255</v>
      </c>
      <c r="E240" s="203" t="s">
        <v>303</v>
      </c>
      <c r="F240" s="129" t="s">
        <v>256</v>
      </c>
      <c r="G240" s="130" t="s">
        <v>321</v>
      </c>
      <c r="H240" s="93"/>
      <c r="I240" s="161" t="str">
        <f t="shared" si="28"/>
        <v>T060200. LCF 공통</v>
      </c>
      <c r="J240" s="3"/>
      <c r="K240" s="3"/>
      <c r="L240" s="140" t="s">
        <v>11</v>
      </c>
      <c r="M240" s="141" t="s">
        <v>481</v>
      </c>
      <c r="N240" s="142" t="s">
        <v>0</v>
      </c>
      <c r="O240" s="143" t="s">
        <v>27</v>
      </c>
      <c r="P240" s="144" t="str">
        <f t="shared" si="29"/>
        <v>LCF 공통</v>
      </c>
      <c r="Q240" s="3"/>
      <c r="R240" s="18"/>
      <c r="T240" s="325"/>
    </row>
    <row r="241" spans="2:20" s="2" customFormat="1" ht="16.5" customHeight="1" x14ac:dyDescent="0.25">
      <c r="B241" s="301"/>
      <c r="C241" s="302"/>
      <c r="D241" s="201"/>
      <c r="E241" s="203"/>
      <c r="F241" s="129" t="s">
        <v>257</v>
      </c>
      <c r="G241" s="130" t="s">
        <v>805</v>
      </c>
      <c r="H241" s="93"/>
      <c r="I241" s="161" t="str">
        <f t="shared" si="28"/>
        <v>T060201. LCF 축류형 (모비스)</v>
      </c>
      <c r="J241" s="1"/>
      <c r="K241" s="1"/>
      <c r="L241" s="140" t="s">
        <v>11</v>
      </c>
      <c r="M241" s="141" t="s">
        <v>482</v>
      </c>
      <c r="N241" s="142" t="s">
        <v>0</v>
      </c>
      <c r="O241" s="143" t="s">
        <v>27</v>
      </c>
      <c r="P241" s="144" t="str">
        <f t="shared" si="29"/>
        <v>LCF 축류형 (모비스)</v>
      </c>
      <c r="Q241" s="3"/>
      <c r="R241" s="18"/>
      <c r="T241" s="325"/>
    </row>
    <row r="242" spans="2:20" s="2" customFormat="1" ht="16.5" customHeight="1" x14ac:dyDescent="0.25">
      <c r="B242" s="301"/>
      <c r="C242" s="302"/>
      <c r="D242" s="201"/>
      <c r="E242" s="203"/>
      <c r="F242" s="129" t="s">
        <v>258</v>
      </c>
      <c r="G242" s="130" t="s">
        <v>806</v>
      </c>
      <c r="H242" s="93"/>
      <c r="I242" s="161" t="str">
        <f t="shared" si="28"/>
        <v>T060202. LCF 축류형 (SL)</v>
      </c>
      <c r="J242" s="1"/>
      <c r="K242" s="1"/>
      <c r="L242" s="140" t="s">
        <v>11</v>
      </c>
      <c r="M242" s="141" t="s">
        <v>483</v>
      </c>
      <c r="N242" s="142" t="s">
        <v>0</v>
      </c>
      <c r="O242" s="143" t="s">
        <v>27</v>
      </c>
      <c r="P242" s="144" t="str">
        <f t="shared" si="29"/>
        <v>LCF 축류형 (SL)</v>
      </c>
      <c r="Q242" s="3"/>
      <c r="R242" s="18"/>
      <c r="T242" s="325"/>
    </row>
    <row r="243" spans="2:20" s="2" customFormat="1" ht="16.5" customHeight="1" x14ac:dyDescent="0.25">
      <c r="B243" s="301"/>
      <c r="C243" s="302"/>
      <c r="D243" s="201"/>
      <c r="E243" s="203"/>
      <c r="F243" s="129" t="s">
        <v>259</v>
      </c>
      <c r="G243" s="130" t="s">
        <v>807</v>
      </c>
      <c r="H243" s="93"/>
      <c r="I243" s="161" t="str">
        <f t="shared" si="28"/>
        <v>T060203. LCF 축류형 (스텐리)</v>
      </c>
      <c r="J243" s="1"/>
      <c r="K243" s="1"/>
      <c r="L243" s="140" t="s">
        <v>11</v>
      </c>
      <c r="M243" s="141" t="s">
        <v>484</v>
      </c>
      <c r="N243" s="142" t="s">
        <v>0</v>
      </c>
      <c r="O243" s="143" t="s">
        <v>27</v>
      </c>
      <c r="P243" s="144" t="str">
        <f t="shared" si="29"/>
        <v>LCF 축류형 (스텐리)</v>
      </c>
      <c r="Q243" s="3"/>
      <c r="R243" s="18"/>
      <c r="T243" s="325"/>
    </row>
    <row r="244" spans="2:20" s="2" customFormat="1" ht="16.5" customHeight="1" x14ac:dyDescent="0.25">
      <c r="B244" s="301"/>
      <c r="C244" s="302"/>
      <c r="D244" s="201"/>
      <c r="E244" s="203"/>
      <c r="F244" s="129" t="s">
        <v>260</v>
      </c>
      <c r="G244" s="130" t="s">
        <v>808</v>
      </c>
      <c r="H244" s="93"/>
      <c r="I244" s="161" t="str">
        <f t="shared" si="28"/>
        <v>T060204. LCF 축류형 (일반)</v>
      </c>
      <c r="J244" s="1"/>
      <c r="K244" s="1"/>
      <c r="L244" s="140" t="s">
        <v>11</v>
      </c>
      <c r="M244" s="141" t="s">
        <v>485</v>
      </c>
      <c r="N244" s="142" t="s">
        <v>0</v>
      </c>
      <c r="O244" s="143" t="s">
        <v>27</v>
      </c>
      <c r="P244" s="144" t="str">
        <f t="shared" si="29"/>
        <v>LCF 축류형 (일반)</v>
      </c>
      <c r="Q244" s="3"/>
      <c r="R244" s="18"/>
      <c r="T244" s="325"/>
    </row>
    <row r="245" spans="2:20" s="2" customFormat="1" ht="16.5" customHeight="1" x14ac:dyDescent="0.25">
      <c r="B245" s="301"/>
      <c r="C245" s="302"/>
      <c r="D245" s="201"/>
      <c r="E245" s="203"/>
      <c r="F245" s="129" t="s">
        <v>261</v>
      </c>
      <c r="G245" s="130" t="s">
        <v>809</v>
      </c>
      <c r="H245" s="93"/>
      <c r="I245" s="161" t="str">
        <f t="shared" si="28"/>
        <v>T060231. LCF 원심형 (모비스)</v>
      </c>
      <c r="J245" s="1"/>
      <c r="K245" s="1"/>
      <c r="L245" s="140" t="s">
        <v>11</v>
      </c>
      <c r="M245" s="141" t="s">
        <v>486</v>
      </c>
      <c r="N245" s="142" t="s">
        <v>0</v>
      </c>
      <c r="O245" s="143" t="s">
        <v>27</v>
      </c>
      <c r="P245" s="144" t="str">
        <f t="shared" si="29"/>
        <v>LCF 원심형 (모비스)</v>
      </c>
      <c r="Q245" s="3"/>
      <c r="R245" s="18"/>
      <c r="T245" s="325"/>
    </row>
    <row r="246" spans="2:20" s="2" customFormat="1" ht="16.5" customHeight="1" x14ac:dyDescent="0.25">
      <c r="B246" s="301"/>
      <c r="C246" s="302"/>
      <c r="D246" s="201"/>
      <c r="E246" s="203"/>
      <c r="F246" s="129" t="s">
        <v>262</v>
      </c>
      <c r="G246" s="130" t="s">
        <v>810</v>
      </c>
      <c r="H246" s="93"/>
      <c r="I246" s="161" t="str">
        <f t="shared" si="28"/>
        <v>T060232. LCF 원심형 (SL)</v>
      </c>
      <c r="J246" s="1"/>
      <c r="K246" s="1"/>
      <c r="L246" s="140" t="s">
        <v>11</v>
      </c>
      <c r="M246" s="141" t="s">
        <v>487</v>
      </c>
      <c r="N246" s="142" t="s">
        <v>0</v>
      </c>
      <c r="O246" s="143" t="s">
        <v>27</v>
      </c>
      <c r="P246" s="144" t="str">
        <f t="shared" si="29"/>
        <v>LCF 원심형 (SL)</v>
      </c>
      <c r="Q246" s="3"/>
      <c r="R246" s="18"/>
      <c r="T246" s="325"/>
    </row>
    <row r="247" spans="2:20" s="2" customFormat="1" ht="16.5" customHeight="1" x14ac:dyDescent="0.25">
      <c r="B247" s="301"/>
      <c r="C247" s="302"/>
      <c r="D247" s="204"/>
      <c r="E247" s="205"/>
      <c r="F247" s="132" t="s">
        <v>263</v>
      </c>
      <c r="G247" s="131" t="s">
        <v>811</v>
      </c>
      <c r="H247" s="94"/>
      <c r="I247" s="163" t="str">
        <f t="shared" si="28"/>
        <v>T060233. LCF 원심형 (일반)</v>
      </c>
      <c r="J247" s="1"/>
      <c r="K247" s="1"/>
      <c r="L247" s="140" t="s">
        <v>11</v>
      </c>
      <c r="M247" s="141" t="s">
        <v>488</v>
      </c>
      <c r="N247" s="142" t="s">
        <v>0</v>
      </c>
      <c r="O247" s="143" t="s">
        <v>27</v>
      </c>
      <c r="P247" s="144" t="str">
        <f t="shared" si="29"/>
        <v>LCF 원심형 (일반)</v>
      </c>
      <c r="Q247" s="3"/>
      <c r="R247" s="18"/>
      <c r="T247" s="325"/>
    </row>
    <row r="248" spans="2:20" s="2" customFormat="1" ht="16.5" customHeight="1" x14ac:dyDescent="0.25">
      <c r="B248" s="301"/>
      <c r="C248" s="302"/>
      <c r="D248" s="201" t="s">
        <v>264</v>
      </c>
      <c r="E248" s="203" t="s">
        <v>304</v>
      </c>
      <c r="F248" s="129" t="s">
        <v>383</v>
      </c>
      <c r="G248" s="130" t="s">
        <v>381</v>
      </c>
      <c r="H248" s="93"/>
      <c r="I248" s="161" t="str">
        <f t="shared" si="28"/>
        <v>T060300. BCF 공통</v>
      </c>
      <c r="J248" s="1"/>
      <c r="K248" s="1"/>
      <c r="L248" s="140" t="s">
        <v>11</v>
      </c>
      <c r="M248" s="141" t="s">
        <v>489</v>
      </c>
      <c r="N248" s="142" t="s">
        <v>0</v>
      </c>
      <c r="O248" s="143" t="s">
        <v>27</v>
      </c>
      <c r="P248" s="144" t="str">
        <f t="shared" si="29"/>
        <v>BCF 공통</v>
      </c>
      <c r="Q248" s="3"/>
      <c r="R248" s="18"/>
      <c r="T248" s="325"/>
    </row>
    <row r="249" spans="2:20" s="2" customFormat="1" ht="16.5" customHeight="1" x14ac:dyDescent="0.25">
      <c r="B249" s="301"/>
      <c r="C249" s="302"/>
      <c r="D249" s="202" t="s">
        <v>265</v>
      </c>
      <c r="E249" s="206" t="s">
        <v>305</v>
      </c>
      <c r="F249" s="176" t="s">
        <v>384</v>
      </c>
      <c r="G249" s="174" t="s">
        <v>382</v>
      </c>
      <c r="H249" s="175"/>
      <c r="I249" s="178" t="str">
        <f t="shared" si="28"/>
        <v>T060400. EWP 공통</v>
      </c>
      <c r="J249" s="1"/>
      <c r="K249" s="1"/>
      <c r="L249" s="140" t="s">
        <v>11</v>
      </c>
      <c r="M249" s="141" t="s">
        <v>490</v>
      </c>
      <c r="N249" s="142" t="s">
        <v>0</v>
      </c>
      <c r="O249" s="143" t="s">
        <v>27</v>
      </c>
      <c r="P249" s="144" t="str">
        <f t="shared" si="29"/>
        <v>EWP 공통</v>
      </c>
      <c r="Q249" s="3"/>
      <c r="R249" s="18"/>
      <c r="T249" s="325"/>
    </row>
    <row r="250" spans="2:20" s="2" customFormat="1" ht="16.5" customHeight="1" x14ac:dyDescent="0.25">
      <c r="B250" s="301"/>
      <c r="C250" s="302"/>
      <c r="D250" s="210" t="s">
        <v>266</v>
      </c>
      <c r="E250" s="211" t="s">
        <v>306</v>
      </c>
      <c r="F250" s="191" t="s">
        <v>267</v>
      </c>
      <c r="G250" s="192" t="s">
        <v>322</v>
      </c>
      <c r="H250" s="177"/>
      <c r="I250" s="478" t="str">
        <f t="shared" si="28"/>
        <v>T060500. BLOWER 공통</v>
      </c>
      <c r="J250" s="1"/>
      <c r="K250" s="1"/>
      <c r="L250" s="140" t="s">
        <v>11</v>
      </c>
      <c r="M250" s="141" t="s">
        <v>491</v>
      </c>
      <c r="N250" s="142" t="s">
        <v>0</v>
      </c>
      <c r="O250" s="143" t="s">
        <v>27</v>
      </c>
      <c r="P250" s="144" t="str">
        <f t="shared" si="29"/>
        <v>BLOWER 공통</v>
      </c>
      <c r="Q250" s="3"/>
      <c r="R250" s="18"/>
      <c r="T250" s="325"/>
    </row>
    <row r="251" spans="2:20" s="2" customFormat="1" ht="16.5" customHeight="1" x14ac:dyDescent="0.25">
      <c r="B251" s="301"/>
      <c r="C251" s="302"/>
      <c r="D251" s="201"/>
      <c r="E251" s="203"/>
      <c r="F251" s="129" t="s">
        <v>268</v>
      </c>
      <c r="G251" s="130" t="s">
        <v>323</v>
      </c>
      <c r="H251" s="93"/>
      <c r="I251" s="161" t="str">
        <f t="shared" si="28"/>
        <v>T060501. MAIN BLOW</v>
      </c>
      <c r="J251" s="1"/>
      <c r="K251" s="1"/>
      <c r="L251" s="140" t="s">
        <v>11</v>
      </c>
      <c r="M251" s="141" t="s">
        <v>492</v>
      </c>
      <c r="N251" s="142" t="s">
        <v>0</v>
      </c>
      <c r="O251" s="143" t="s">
        <v>27</v>
      </c>
      <c r="P251" s="144" t="str">
        <f t="shared" si="29"/>
        <v>MAIN BLOW</v>
      </c>
      <c r="Q251" s="3"/>
      <c r="R251" s="18"/>
      <c r="T251" s="325"/>
    </row>
    <row r="252" spans="2:20" s="2" customFormat="1" ht="16.5" customHeight="1" x14ac:dyDescent="0.25">
      <c r="B252" s="301"/>
      <c r="C252" s="302"/>
      <c r="D252" s="201"/>
      <c r="E252" s="203"/>
      <c r="F252" s="129" t="s">
        <v>269</v>
      </c>
      <c r="G252" s="130" t="s">
        <v>324</v>
      </c>
      <c r="H252" s="93"/>
      <c r="I252" s="161" t="str">
        <f t="shared" si="28"/>
        <v>T060511. REAR BLOW</v>
      </c>
      <c r="J252" s="1"/>
      <c r="K252" s="1"/>
      <c r="L252" s="140" t="s">
        <v>11</v>
      </c>
      <c r="M252" s="141" t="s">
        <v>493</v>
      </c>
      <c r="N252" s="142" t="s">
        <v>0</v>
      </c>
      <c r="O252" s="143" t="s">
        <v>27</v>
      </c>
      <c r="P252" s="144" t="str">
        <f t="shared" si="29"/>
        <v>REAR BLOW</v>
      </c>
      <c r="Q252" s="3"/>
      <c r="R252" s="18"/>
      <c r="T252" s="325"/>
    </row>
    <row r="253" spans="2:20" s="2" customFormat="1" ht="16.5" customHeight="1" x14ac:dyDescent="0.25">
      <c r="B253" s="301"/>
      <c r="C253" s="302"/>
      <c r="D253" s="201"/>
      <c r="E253" s="203"/>
      <c r="F253" s="129" t="s">
        <v>270</v>
      </c>
      <c r="G253" s="130" t="s">
        <v>325</v>
      </c>
      <c r="H253" s="93"/>
      <c r="I253" s="161" t="str">
        <f t="shared" si="28"/>
        <v>T060521. SEAT COOLING</v>
      </c>
      <c r="J253" s="1"/>
      <c r="K253" s="1"/>
      <c r="L253" s="140" t="s">
        <v>11</v>
      </c>
      <c r="M253" s="141" t="s">
        <v>494</v>
      </c>
      <c r="N253" s="142" t="s">
        <v>0</v>
      </c>
      <c r="O253" s="143" t="s">
        <v>27</v>
      </c>
      <c r="P253" s="144" t="str">
        <f t="shared" si="29"/>
        <v>SEAT COOLING</v>
      </c>
      <c r="Q253" s="3"/>
      <c r="R253" s="18"/>
      <c r="T253" s="325"/>
    </row>
    <row r="254" spans="2:20" s="2" customFormat="1" ht="16.5" customHeight="1" x14ac:dyDescent="0.25">
      <c r="B254" s="301"/>
      <c r="C254" s="302"/>
      <c r="D254" s="204"/>
      <c r="E254" s="205"/>
      <c r="F254" s="132" t="s">
        <v>271</v>
      </c>
      <c r="G254" s="131" t="s">
        <v>326</v>
      </c>
      <c r="H254" s="94"/>
      <c r="I254" s="163" t="str">
        <f t="shared" si="28"/>
        <v>T060531. CAPS</v>
      </c>
      <c r="J254" s="1"/>
      <c r="K254" s="1"/>
      <c r="L254" s="140" t="s">
        <v>11</v>
      </c>
      <c r="M254" s="141" t="s">
        <v>495</v>
      </c>
      <c r="N254" s="142" t="s">
        <v>0</v>
      </c>
      <c r="O254" s="143" t="s">
        <v>27</v>
      </c>
      <c r="P254" s="144" t="str">
        <f t="shared" si="29"/>
        <v>CAPS</v>
      </c>
      <c r="Q254" s="3"/>
      <c r="R254" s="18"/>
      <c r="T254" s="325"/>
    </row>
    <row r="255" spans="2:20" s="2" customFormat="1" ht="16.5" customHeight="1" x14ac:dyDescent="0.25">
      <c r="B255" s="301"/>
      <c r="C255" s="302"/>
      <c r="D255" s="201" t="s">
        <v>272</v>
      </c>
      <c r="E255" s="203" t="s">
        <v>307</v>
      </c>
      <c r="F255" s="129" t="s">
        <v>273</v>
      </c>
      <c r="G255" s="130" t="s">
        <v>327</v>
      </c>
      <c r="H255" s="93"/>
      <c r="I255" s="161" t="str">
        <f t="shared" si="28"/>
        <v>T060600. MODULE 공통</v>
      </c>
      <c r="J255" s="1"/>
      <c r="K255" s="1"/>
      <c r="L255" s="140" t="s">
        <v>11</v>
      </c>
      <c r="M255" s="141" t="s">
        <v>496</v>
      </c>
      <c r="N255" s="142" t="s">
        <v>0</v>
      </c>
      <c r="O255" s="143" t="s">
        <v>27</v>
      </c>
      <c r="P255" s="144" t="str">
        <f t="shared" si="29"/>
        <v>MODULE 공통</v>
      </c>
      <c r="Q255" s="3"/>
      <c r="R255" s="18"/>
      <c r="T255" s="325"/>
    </row>
    <row r="256" spans="2:20" s="2" customFormat="1" ht="16.5" customHeight="1" x14ac:dyDescent="0.25">
      <c r="B256" s="301"/>
      <c r="C256" s="302"/>
      <c r="D256" s="201"/>
      <c r="E256" s="203"/>
      <c r="F256" s="129" t="s">
        <v>274</v>
      </c>
      <c r="G256" s="130" t="s">
        <v>328</v>
      </c>
      <c r="H256" s="93"/>
      <c r="I256" s="161" t="str">
        <f t="shared" si="28"/>
        <v>T060601. AIR SCARF</v>
      </c>
      <c r="J256" s="1"/>
      <c r="K256" s="1"/>
      <c r="L256" s="140" t="s">
        <v>11</v>
      </c>
      <c r="M256" s="141" t="s">
        <v>497</v>
      </c>
      <c r="N256" s="142" t="s">
        <v>0</v>
      </c>
      <c r="O256" s="143" t="s">
        <v>27</v>
      </c>
      <c r="P256" s="144" t="str">
        <f t="shared" si="29"/>
        <v>AIR SCARF</v>
      </c>
      <c r="Q256" s="3"/>
      <c r="R256" s="18"/>
      <c r="T256" s="325"/>
    </row>
    <row r="257" spans="2:20" s="2" customFormat="1" ht="16.5" customHeight="1" x14ac:dyDescent="0.25">
      <c r="B257" s="301"/>
      <c r="C257" s="302"/>
      <c r="D257" s="204"/>
      <c r="E257" s="205"/>
      <c r="F257" s="132" t="s">
        <v>275</v>
      </c>
      <c r="G257" s="131" t="s">
        <v>329</v>
      </c>
      <c r="H257" s="94"/>
      <c r="I257" s="163" t="str">
        <f t="shared" si="28"/>
        <v>T060611. MODULE (일반)</v>
      </c>
      <c r="J257" s="1"/>
      <c r="K257" s="1"/>
      <c r="L257" s="140" t="s">
        <v>11</v>
      </c>
      <c r="M257" s="141" t="s">
        <v>498</v>
      </c>
      <c r="N257" s="142" t="s">
        <v>0</v>
      </c>
      <c r="O257" s="143" t="s">
        <v>27</v>
      </c>
      <c r="P257" s="144" t="str">
        <f t="shared" si="29"/>
        <v>MODULE (일반)</v>
      </c>
      <c r="Q257" s="3"/>
      <c r="R257" s="18"/>
      <c r="T257" s="325"/>
    </row>
    <row r="258" spans="2:20" s="2" customFormat="1" ht="16.5" customHeight="1" x14ac:dyDescent="0.25">
      <c r="B258" s="301"/>
      <c r="C258" s="302"/>
      <c r="D258" s="201" t="s">
        <v>276</v>
      </c>
      <c r="E258" s="203" t="s">
        <v>308</v>
      </c>
      <c r="F258" s="129" t="s">
        <v>277</v>
      </c>
      <c r="G258" s="130" t="s">
        <v>330</v>
      </c>
      <c r="H258" s="93"/>
      <c r="I258" s="161" t="str">
        <f t="shared" si="28"/>
        <v>T060700. 세탁기 공통</v>
      </c>
      <c r="J258" s="1"/>
      <c r="K258" s="1"/>
      <c r="L258" s="140" t="s">
        <v>11</v>
      </c>
      <c r="M258" s="141" t="s">
        <v>499</v>
      </c>
      <c r="N258" s="142" t="s">
        <v>0</v>
      </c>
      <c r="O258" s="143" t="s">
        <v>27</v>
      </c>
      <c r="P258" s="144" t="str">
        <f t="shared" si="29"/>
        <v>세탁기 공통</v>
      </c>
      <c r="Q258" s="3"/>
      <c r="R258" s="18"/>
      <c r="T258" s="325"/>
    </row>
    <row r="259" spans="2:20" s="2" customFormat="1" ht="16.5" customHeight="1" x14ac:dyDescent="0.25">
      <c r="B259" s="301"/>
      <c r="C259" s="302"/>
      <c r="D259" s="201"/>
      <c r="E259" s="203"/>
      <c r="F259" s="129" t="s">
        <v>278</v>
      </c>
      <c r="G259" s="130" t="s">
        <v>331</v>
      </c>
      <c r="H259" s="93"/>
      <c r="I259" s="161" t="str">
        <f t="shared" si="28"/>
        <v>T060701. 세탁기 (Arcelik)</v>
      </c>
      <c r="J259" s="1"/>
      <c r="K259" s="1"/>
      <c r="L259" s="140" t="s">
        <v>11</v>
      </c>
      <c r="M259" s="141" t="s">
        <v>500</v>
      </c>
      <c r="N259" s="142" t="s">
        <v>0</v>
      </c>
      <c r="O259" s="143" t="s">
        <v>27</v>
      </c>
      <c r="P259" s="144" t="str">
        <f t="shared" si="29"/>
        <v>세탁기 (Arcelik)</v>
      </c>
      <c r="Q259" s="3"/>
      <c r="R259" s="18"/>
      <c r="T259" s="325"/>
    </row>
    <row r="260" spans="2:20" s="2" customFormat="1" ht="16.5" customHeight="1" x14ac:dyDescent="0.25">
      <c r="B260" s="301"/>
      <c r="C260" s="302"/>
      <c r="D260" s="201"/>
      <c r="E260" s="203"/>
      <c r="F260" s="129" t="s">
        <v>279</v>
      </c>
      <c r="G260" s="130" t="s">
        <v>332</v>
      </c>
      <c r="H260" s="93"/>
      <c r="I260" s="161" t="str">
        <f t="shared" si="28"/>
        <v>T060702. 세탁기 (Whirlpool)</v>
      </c>
      <c r="J260" s="1"/>
      <c r="K260" s="1"/>
      <c r="L260" s="140" t="s">
        <v>11</v>
      </c>
      <c r="M260" s="141" t="s">
        <v>501</v>
      </c>
      <c r="N260" s="142" t="s">
        <v>0</v>
      </c>
      <c r="O260" s="143" t="s">
        <v>27</v>
      </c>
      <c r="P260" s="144" t="str">
        <f t="shared" si="29"/>
        <v>세탁기 (Whirlpool)</v>
      </c>
      <c r="Q260" s="3"/>
      <c r="R260" s="18"/>
      <c r="T260" s="325"/>
    </row>
    <row r="261" spans="2:20" s="2" customFormat="1" ht="16.5" customHeight="1" x14ac:dyDescent="0.25">
      <c r="B261" s="301"/>
      <c r="C261" s="302"/>
      <c r="D261" s="204"/>
      <c r="E261" s="205"/>
      <c r="F261" s="132" t="s">
        <v>280</v>
      </c>
      <c r="G261" s="131" t="s">
        <v>333</v>
      </c>
      <c r="H261" s="94"/>
      <c r="I261" s="163" t="str">
        <f t="shared" si="28"/>
        <v>T060703. 세탁기 (JIDE)</v>
      </c>
      <c r="J261" s="1"/>
      <c r="K261" s="1"/>
      <c r="L261" s="140" t="s">
        <v>11</v>
      </c>
      <c r="M261" s="141" t="s">
        <v>502</v>
      </c>
      <c r="N261" s="142" t="s">
        <v>0</v>
      </c>
      <c r="O261" s="143" t="s">
        <v>27</v>
      </c>
      <c r="P261" s="144" t="str">
        <f t="shared" si="29"/>
        <v>세탁기 (JIDE)</v>
      </c>
      <c r="Q261" s="3"/>
      <c r="R261" s="18"/>
      <c r="T261" s="325"/>
    </row>
    <row r="262" spans="2:20" s="2" customFormat="1" ht="16.5" customHeight="1" x14ac:dyDescent="0.25">
      <c r="B262" s="301"/>
      <c r="C262" s="302"/>
      <c r="D262" s="201" t="s">
        <v>281</v>
      </c>
      <c r="E262" s="203" t="s">
        <v>309</v>
      </c>
      <c r="F262" s="129" t="s">
        <v>282</v>
      </c>
      <c r="G262" s="130" t="s">
        <v>334</v>
      </c>
      <c r="H262" s="93"/>
      <c r="I262" s="161" t="str">
        <f t="shared" si="28"/>
        <v>T060800. 전기자전거 MOTOR 공통</v>
      </c>
      <c r="J262" s="1"/>
      <c r="K262" s="1"/>
      <c r="L262" s="140" t="s">
        <v>11</v>
      </c>
      <c r="M262" s="141" t="s">
        <v>503</v>
      </c>
      <c r="N262" s="142" t="s">
        <v>0</v>
      </c>
      <c r="O262" s="143" t="s">
        <v>27</v>
      </c>
      <c r="P262" s="144" t="str">
        <f t="shared" si="29"/>
        <v>전기자전거 MOTOR 공통</v>
      </c>
      <c r="Q262" s="3"/>
      <c r="R262" s="18"/>
      <c r="T262" s="325"/>
    </row>
    <row r="263" spans="2:20" s="2" customFormat="1" ht="16.5" customHeight="1" x14ac:dyDescent="0.25">
      <c r="B263" s="301"/>
      <c r="C263" s="302"/>
      <c r="D263" s="201"/>
      <c r="E263" s="203"/>
      <c r="F263" s="129" t="s">
        <v>283</v>
      </c>
      <c r="G263" s="130" t="s">
        <v>335</v>
      </c>
      <c r="H263" s="93"/>
      <c r="I263" s="161" t="str">
        <f t="shared" si="28"/>
        <v>T060801. 전기자전거 모터 (알톤)</v>
      </c>
      <c r="J263" s="1"/>
      <c r="K263" s="1"/>
      <c r="L263" s="140" t="s">
        <v>11</v>
      </c>
      <c r="M263" s="141" t="s">
        <v>504</v>
      </c>
      <c r="N263" s="142" t="s">
        <v>0</v>
      </c>
      <c r="O263" s="143" t="s">
        <v>27</v>
      </c>
      <c r="P263" s="144" t="str">
        <f t="shared" si="29"/>
        <v>전기자전거 모터 (알톤)</v>
      </c>
      <c r="Q263" s="3"/>
      <c r="R263" s="18"/>
      <c r="T263" s="325"/>
    </row>
    <row r="264" spans="2:20" s="2" customFormat="1" ht="16.5" customHeight="1" x14ac:dyDescent="0.25">
      <c r="B264" s="301"/>
      <c r="C264" s="302"/>
      <c r="D264" s="201"/>
      <c r="E264" s="203"/>
      <c r="F264" s="129" t="s">
        <v>284</v>
      </c>
      <c r="G264" s="130" t="s">
        <v>336</v>
      </c>
      <c r="H264" s="93"/>
      <c r="I264" s="161" t="str">
        <f t="shared" si="28"/>
        <v>T060802. 전기자전거 모터 (우버)</v>
      </c>
      <c r="J264" s="1"/>
      <c r="K264" s="1"/>
      <c r="L264" s="140" t="s">
        <v>11</v>
      </c>
      <c r="M264" s="141" t="s">
        <v>505</v>
      </c>
      <c r="N264" s="142" t="s">
        <v>0</v>
      </c>
      <c r="O264" s="143" t="s">
        <v>27</v>
      </c>
      <c r="P264" s="144" t="str">
        <f t="shared" si="29"/>
        <v>전기자전거 모터 (우버)</v>
      </c>
      <c r="Q264" s="3"/>
      <c r="R264" s="18"/>
      <c r="T264" s="325"/>
    </row>
    <row r="265" spans="2:20" s="2" customFormat="1" ht="16.5" customHeight="1" x14ac:dyDescent="0.25">
      <c r="B265" s="301"/>
      <c r="C265" s="302"/>
      <c r="D265" s="201"/>
      <c r="E265" s="203"/>
      <c r="F265" s="129" t="s">
        <v>285</v>
      </c>
      <c r="G265" s="130" t="s">
        <v>337</v>
      </c>
      <c r="H265" s="93"/>
      <c r="I265" s="161" t="str">
        <f t="shared" si="28"/>
        <v>T060811. 전기스쿠터 MOTOR</v>
      </c>
      <c r="J265" s="1"/>
      <c r="K265" s="1"/>
      <c r="L265" s="140" t="s">
        <v>11</v>
      </c>
      <c r="M265" s="141" t="s">
        <v>506</v>
      </c>
      <c r="N265" s="142" t="s">
        <v>0</v>
      </c>
      <c r="O265" s="143" t="s">
        <v>27</v>
      </c>
      <c r="P265" s="144" t="str">
        <f t="shared" si="29"/>
        <v>전기스쿠터 MOTOR</v>
      </c>
      <c r="Q265" s="3"/>
      <c r="R265" s="18"/>
      <c r="T265" s="325"/>
    </row>
    <row r="266" spans="2:20" s="2" customFormat="1" ht="16.5" customHeight="1" x14ac:dyDescent="0.25">
      <c r="B266" s="301"/>
      <c r="C266" s="302"/>
      <c r="D266" s="204"/>
      <c r="E266" s="205"/>
      <c r="F266" s="132" t="s">
        <v>286</v>
      </c>
      <c r="G266" s="131" t="s">
        <v>338</v>
      </c>
      <c r="H266" s="94"/>
      <c r="I266" s="163" t="str">
        <f t="shared" si="28"/>
        <v>T060821. 전기퀵보드 MOTOR</v>
      </c>
      <c r="J266" s="1"/>
      <c r="K266" s="1"/>
      <c r="L266" s="140" t="s">
        <v>11</v>
      </c>
      <c r="M266" s="141" t="s">
        <v>507</v>
      </c>
      <c r="N266" s="142" t="s">
        <v>0</v>
      </c>
      <c r="O266" s="143" t="s">
        <v>27</v>
      </c>
      <c r="P266" s="144" t="str">
        <f t="shared" si="29"/>
        <v>전기퀵보드 MOTOR</v>
      </c>
      <c r="Q266" s="3"/>
      <c r="R266" s="18"/>
      <c r="T266" s="325"/>
    </row>
    <row r="267" spans="2:20" s="2" customFormat="1" ht="16.5" customHeight="1" x14ac:dyDescent="0.25">
      <c r="B267" s="301"/>
      <c r="C267" s="302"/>
      <c r="D267" s="201" t="s">
        <v>287</v>
      </c>
      <c r="E267" s="203" t="s">
        <v>310</v>
      </c>
      <c r="F267" s="129" t="s">
        <v>288</v>
      </c>
      <c r="G267" s="130" t="s">
        <v>339</v>
      </c>
      <c r="H267" s="93"/>
      <c r="I267" s="161" t="str">
        <f t="shared" si="28"/>
        <v>T060900. 로보트 MOTOR 공통</v>
      </c>
      <c r="J267" s="1"/>
      <c r="K267" s="1"/>
      <c r="L267" s="140" t="s">
        <v>11</v>
      </c>
      <c r="M267" s="141" t="s">
        <v>508</v>
      </c>
      <c r="N267" s="142" t="s">
        <v>0</v>
      </c>
      <c r="O267" s="143" t="s">
        <v>27</v>
      </c>
      <c r="P267" s="144" t="str">
        <f t="shared" si="29"/>
        <v>로보트 MOTOR 공통</v>
      </c>
      <c r="Q267" s="3"/>
      <c r="R267" s="18"/>
      <c r="T267" s="325"/>
    </row>
    <row r="268" spans="2:20" s="2" customFormat="1" ht="16.5" customHeight="1" x14ac:dyDescent="0.25">
      <c r="B268" s="301"/>
      <c r="C268" s="302"/>
      <c r="D268" s="201"/>
      <c r="E268" s="203"/>
      <c r="F268" s="129" t="s">
        <v>289</v>
      </c>
      <c r="G268" s="130" t="s">
        <v>340</v>
      </c>
      <c r="H268" s="93"/>
      <c r="I268" s="161" t="str">
        <f t="shared" si="28"/>
        <v>T060901. AGV</v>
      </c>
      <c r="J268" s="1"/>
      <c r="K268" s="1"/>
      <c r="L268" s="140" t="s">
        <v>11</v>
      </c>
      <c r="M268" s="141" t="s">
        <v>509</v>
      </c>
      <c r="N268" s="142" t="s">
        <v>0</v>
      </c>
      <c r="O268" s="143" t="s">
        <v>27</v>
      </c>
      <c r="P268" s="144" t="str">
        <f t="shared" si="29"/>
        <v>AGV</v>
      </c>
      <c r="Q268" s="3"/>
      <c r="R268" s="18"/>
      <c r="T268" s="325"/>
    </row>
    <row r="269" spans="2:20" s="2" customFormat="1" ht="16.5" customHeight="1" x14ac:dyDescent="0.25">
      <c r="B269" s="301"/>
      <c r="C269" s="302"/>
      <c r="D269" s="204"/>
      <c r="E269" s="205"/>
      <c r="F269" s="132" t="s">
        <v>290</v>
      </c>
      <c r="G269" s="131" t="s">
        <v>341</v>
      </c>
      <c r="H269" s="94"/>
      <c r="I269" s="163" t="str">
        <f t="shared" si="28"/>
        <v>T060911. 로보트모터 (일반)</v>
      </c>
      <c r="J269" s="1"/>
      <c r="K269" s="1"/>
      <c r="L269" s="140" t="s">
        <v>11</v>
      </c>
      <c r="M269" s="141" t="s">
        <v>510</v>
      </c>
      <c r="N269" s="142" t="s">
        <v>0</v>
      </c>
      <c r="O269" s="143" t="s">
        <v>27</v>
      </c>
      <c r="P269" s="144" t="str">
        <f t="shared" si="29"/>
        <v>로보트모터 (일반)</v>
      </c>
      <c r="Q269" s="3"/>
      <c r="R269" s="18"/>
      <c r="T269" s="325"/>
    </row>
    <row r="270" spans="2:20" s="2" customFormat="1" ht="16.5" customHeight="1" x14ac:dyDescent="0.25">
      <c r="B270" s="301"/>
      <c r="C270" s="302"/>
      <c r="D270" s="201" t="s">
        <v>291</v>
      </c>
      <c r="E270" s="203" t="s">
        <v>311</v>
      </c>
      <c r="F270" s="129" t="s">
        <v>292</v>
      </c>
      <c r="G270" s="130" t="s">
        <v>342</v>
      </c>
      <c r="H270" s="93"/>
      <c r="I270" s="161" t="str">
        <f t="shared" si="28"/>
        <v>T061000. ACTUATOR 공통</v>
      </c>
      <c r="J270" s="1"/>
      <c r="K270" s="1"/>
      <c r="L270" s="140" t="s">
        <v>11</v>
      </c>
      <c r="M270" s="141" t="s">
        <v>511</v>
      </c>
      <c r="N270" s="142" t="s">
        <v>0</v>
      </c>
      <c r="O270" s="143" t="s">
        <v>27</v>
      </c>
      <c r="P270" s="144" t="str">
        <f t="shared" si="29"/>
        <v>ACTUATOR 공통</v>
      </c>
      <c r="Q270" s="3"/>
      <c r="R270" s="18"/>
      <c r="T270" s="325"/>
    </row>
    <row r="271" spans="2:20" s="2" customFormat="1" ht="16.5" customHeight="1" x14ac:dyDescent="0.25">
      <c r="B271" s="301"/>
      <c r="C271" s="302"/>
      <c r="D271" s="201"/>
      <c r="E271" s="203"/>
      <c r="F271" s="129" t="s">
        <v>293</v>
      </c>
      <c r="G271" s="130" t="s">
        <v>343</v>
      </c>
      <c r="H271" s="93"/>
      <c r="I271" s="161" t="str">
        <f t="shared" si="28"/>
        <v>T061001. EVGT (캄텍)</v>
      </c>
      <c r="J271" s="1"/>
      <c r="K271" s="1"/>
      <c r="L271" s="140" t="s">
        <v>11</v>
      </c>
      <c r="M271" s="141" t="s">
        <v>512</v>
      </c>
      <c r="N271" s="142" t="s">
        <v>0</v>
      </c>
      <c r="O271" s="143" t="s">
        <v>27</v>
      </c>
      <c r="P271" s="144" t="str">
        <f t="shared" si="29"/>
        <v>EVGT (캄텍)</v>
      </c>
      <c r="Q271" s="3"/>
      <c r="R271" s="18"/>
      <c r="T271" s="325"/>
    </row>
    <row r="272" spans="2:20" s="2" customFormat="1" ht="16.5" customHeight="1" x14ac:dyDescent="0.25">
      <c r="B272" s="301"/>
      <c r="C272" s="302"/>
      <c r="D272" s="204"/>
      <c r="E272" s="205"/>
      <c r="F272" s="132" t="s">
        <v>294</v>
      </c>
      <c r="G272" s="131" t="s">
        <v>344</v>
      </c>
      <c r="H272" s="94"/>
      <c r="I272" s="163" t="str">
        <f t="shared" si="28"/>
        <v>T061011. ACTUATOR (일반)</v>
      </c>
      <c r="J272" s="1"/>
      <c r="K272" s="1"/>
      <c r="L272" s="153" t="s">
        <v>11</v>
      </c>
      <c r="M272" s="155" t="s">
        <v>513</v>
      </c>
      <c r="N272" s="151" t="s">
        <v>0</v>
      </c>
      <c r="O272" s="154" t="s">
        <v>27</v>
      </c>
      <c r="P272" s="152" t="str">
        <f t="shared" si="29"/>
        <v>ACTUATOR (일반)</v>
      </c>
      <c r="Q272" s="3"/>
      <c r="R272" s="18"/>
      <c r="T272" s="325"/>
    </row>
    <row r="273" spans="1:20" s="2" customFormat="1" ht="16.5" customHeight="1" x14ac:dyDescent="0.25">
      <c r="B273" s="301"/>
      <c r="C273" s="302"/>
      <c r="D273" s="195" t="s">
        <v>1109</v>
      </c>
      <c r="E273" s="196" t="s">
        <v>1110</v>
      </c>
      <c r="F273" s="111"/>
      <c r="G273" s="118"/>
      <c r="H273" s="93"/>
      <c r="I273" s="161" t="str">
        <f t="shared" si="28"/>
        <v>T0694. Motor 영업관리</v>
      </c>
      <c r="J273" s="1"/>
      <c r="K273" s="1"/>
      <c r="L273" s="57" t="s">
        <v>11</v>
      </c>
      <c r="M273" s="58" t="s">
        <v>1117</v>
      </c>
      <c r="N273" s="75" t="s">
        <v>0</v>
      </c>
      <c r="O273" s="59" t="s">
        <v>27</v>
      </c>
      <c r="P273" s="60" t="str">
        <f t="shared" ref="P273:P278" si="30">E273</f>
        <v>Motor 영업관리</v>
      </c>
      <c r="Q273" s="3"/>
      <c r="R273" s="18"/>
      <c r="T273" s="325"/>
    </row>
    <row r="274" spans="1:20" s="2" customFormat="1" ht="16.5" customHeight="1" x14ac:dyDescent="0.25">
      <c r="B274" s="301"/>
      <c r="C274" s="302"/>
      <c r="D274" s="195" t="s">
        <v>295</v>
      </c>
      <c r="E274" s="196" t="s">
        <v>570</v>
      </c>
      <c r="F274" s="111"/>
      <c r="G274" s="118"/>
      <c r="H274" s="93"/>
      <c r="I274" s="161" t="str">
        <f t="shared" si="28"/>
        <v>T0695. Motor 영업</v>
      </c>
      <c r="J274" s="1"/>
      <c r="K274" s="1"/>
      <c r="L274" s="57" t="s">
        <v>11</v>
      </c>
      <c r="M274" s="58" t="s">
        <v>594</v>
      </c>
      <c r="N274" s="75" t="s">
        <v>0</v>
      </c>
      <c r="O274" s="59" t="s">
        <v>27</v>
      </c>
      <c r="P274" s="60" t="str">
        <f t="shared" si="30"/>
        <v>Motor 영업</v>
      </c>
      <c r="Q274" s="3"/>
      <c r="R274" s="18"/>
      <c r="T274" s="325"/>
    </row>
    <row r="275" spans="1:20" s="2" customFormat="1" ht="16.5" customHeight="1" x14ac:dyDescent="0.25">
      <c r="A275" s="10"/>
      <c r="B275" s="301"/>
      <c r="C275" s="302"/>
      <c r="D275" s="195" t="s">
        <v>296</v>
      </c>
      <c r="E275" s="196" t="s">
        <v>312</v>
      </c>
      <c r="F275" s="111"/>
      <c r="G275" s="118"/>
      <c r="H275" s="93"/>
      <c r="I275" s="161" t="str">
        <f t="shared" si="28"/>
        <v>T0696. Motor 과제</v>
      </c>
      <c r="J275" s="25"/>
      <c r="K275" s="25"/>
      <c r="L275" s="57" t="s">
        <v>11</v>
      </c>
      <c r="M275" s="58" t="s">
        <v>545</v>
      </c>
      <c r="N275" s="75" t="s">
        <v>0</v>
      </c>
      <c r="O275" s="59" t="s">
        <v>27</v>
      </c>
      <c r="P275" s="60" t="str">
        <f t="shared" si="30"/>
        <v>Motor 과제</v>
      </c>
      <c r="Q275" s="23"/>
      <c r="R275" s="18"/>
      <c r="T275" s="325"/>
    </row>
    <row r="276" spans="1:20" s="2" customFormat="1" ht="16.5" customHeight="1" x14ac:dyDescent="0.25">
      <c r="A276" s="10"/>
      <c r="B276" s="301"/>
      <c r="C276" s="302"/>
      <c r="D276" s="195" t="s">
        <v>297</v>
      </c>
      <c r="E276" s="196" t="s">
        <v>313</v>
      </c>
      <c r="F276" s="111"/>
      <c r="G276" s="118"/>
      <c r="H276" s="93"/>
      <c r="I276" s="161" t="str">
        <f t="shared" si="28"/>
        <v>T0697. Motor 상품</v>
      </c>
      <c r="J276" s="25"/>
      <c r="K276" s="25"/>
      <c r="L276" s="57" t="s">
        <v>11</v>
      </c>
      <c r="M276" s="58" t="s">
        <v>546</v>
      </c>
      <c r="N276" s="75" t="s">
        <v>0</v>
      </c>
      <c r="O276" s="59" t="s">
        <v>27</v>
      </c>
      <c r="P276" s="60" t="str">
        <f t="shared" si="30"/>
        <v>Motor 상품</v>
      </c>
      <c r="Q276" s="23"/>
      <c r="R276" s="19"/>
      <c r="T276" s="325"/>
    </row>
    <row r="277" spans="1:20" s="2" customFormat="1" ht="16.5" customHeight="1" x14ac:dyDescent="0.25">
      <c r="B277" s="301"/>
      <c r="C277" s="302"/>
      <c r="D277" s="195" t="s">
        <v>298</v>
      </c>
      <c r="E277" s="196" t="s">
        <v>314</v>
      </c>
      <c r="F277" s="111"/>
      <c r="G277" s="118"/>
      <c r="H277" s="93"/>
      <c r="I277" s="161" t="str">
        <f t="shared" si="28"/>
        <v>T0698. Motor 특허</v>
      </c>
      <c r="J277" s="1"/>
      <c r="K277" s="1"/>
      <c r="L277" s="57" t="s">
        <v>11</v>
      </c>
      <c r="M277" s="58" t="s">
        <v>547</v>
      </c>
      <c r="N277" s="75" t="s">
        <v>0</v>
      </c>
      <c r="O277" s="59" t="s">
        <v>27</v>
      </c>
      <c r="P277" s="60" t="str">
        <f t="shared" si="30"/>
        <v>Motor 특허</v>
      </c>
      <c r="Q277" s="3"/>
      <c r="R277" s="19"/>
      <c r="T277" s="325"/>
    </row>
    <row r="278" spans="1:20" s="10" customFormat="1" ht="16.5" customHeight="1" thickBot="1" x14ac:dyDescent="0.3">
      <c r="A278" s="2"/>
      <c r="B278" s="303"/>
      <c r="C278" s="304"/>
      <c r="D278" s="197" t="s">
        <v>299</v>
      </c>
      <c r="E278" s="198" t="s">
        <v>315</v>
      </c>
      <c r="F278" s="113"/>
      <c r="G278" s="119"/>
      <c r="H278" s="95"/>
      <c r="I278" s="162" t="str">
        <f t="shared" si="28"/>
        <v>T0699. Motor 기타</v>
      </c>
      <c r="J278" s="1"/>
      <c r="K278" s="1"/>
      <c r="L278" s="65" t="s">
        <v>11</v>
      </c>
      <c r="M278" s="66" t="s">
        <v>548</v>
      </c>
      <c r="N278" s="79" t="s">
        <v>0</v>
      </c>
      <c r="O278" s="67" t="s">
        <v>27</v>
      </c>
      <c r="P278" s="68" t="str">
        <f t="shared" si="30"/>
        <v>Motor 기타</v>
      </c>
      <c r="Q278" s="3"/>
      <c r="R278" s="18"/>
      <c r="T278" s="325"/>
    </row>
    <row r="279" spans="1:20" s="10" customFormat="1" ht="16.5" customHeight="1" x14ac:dyDescent="0.25">
      <c r="A279" s="2"/>
      <c r="B279" s="284" t="s">
        <v>1345</v>
      </c>
      <c r="C279" s="300" t="s">
        <v>1379</v>
      </c>
      <c r="D279" s="207"/>
      <c r="E279" s="208"/>
      <c r="F279" s="167"/>
      <c r="G279" s="168"/>
      <c r="H279" s="169"/>
      <c r="I279" s="172"/>
      <c r="J279" s="3"/>
      <c r="K279" s="3"/>
      <c r="L279" s="53" t="s">
        <v>11</v>
      </c>
      <c r="M279" s="54" t="s">
        <v>1382</v>
      </c>
      <c r="N279" s="84" t="s">
        <v>0</v>
      </c>
      <c r="O279" s="55" t="s">
        <v>27</v>
      </c>
      <c r="P279" s="56" t="str">
        <f>C279</f>
        <v>BLE 모듈</v>
      </c>
      <c r="Q279" s="3"/>
      <c r="R279" s="18"/>
      <c r="T279" s="325"/>
    </row>
    <row r="280" spans="1:20" s="10" customFormat="1" ht="16.5" customHeight="1" thickBot="1" x14ac:dyDescent="0.3">
      <c r="A280" s="2"/>
      <c r="B280" s="298"/>
      <c r="C280" s="287">
        <f>COUNTA(D279:D280)</f>
        <v>1</v>
      </c>
      <c r="D280" s="209" t="s">
        <v>1378</v>
      </c>
      <c r="E280" s="200" t="s">
        <v>1380</v>
      </c>
      <c r="F280" s="112"/>
      <c r="G280" s="27"/>
      <c r="H280" s="94"/>
      <c r="I280" s="163" t="str">
        <f t="shared" ref="I280:I294" si="31">CONCATENATE(L280,M280,N280,O280,P280)</f>
        <v>T0700. BLE 모듈 공통</v>
      </c>
      <c r="J280" s="3"/>
      <c r="K280" s="3"/>
      <c r="L280" s="57" t="s">
        <v>11</v>
      </c>
      <c r="M280" s="58" t="s">
        <v>1381</v>
      </c>
      <c r="N280" s="75" t="s">
        <v>0</v>
      </c>
      <c r="O280" s="59" t="s">
        <v>27</v>
      </c>
      <c r="P280" s="60" t="str">
        <f t="shared" ref="P280" si="32">E280</f>
        <v>BLE 모듈 공통</v>
      </c>
      <c r="Q280" s="3"/>
      <c r="R280" s="18"/>
      <c r="T280" s="325"/>
    </row>
    <row r="281" spans="1:20" s="10" customFormat="1" ht="16.5" customHeight="1" x14ac:dyDescent="0.25">
      <c r="A281" s="2"/>
      <c r="B281" s="490" t="s">
        <v>1352</v>
      </c>
      <c r="C281" s="299" t="s">
        <v>3</v>
      </c>
      <c r="D281" s="207"/>
      <c r="E281" s="208"/>
      <c r="F281" s="167"/>
      <c r="G281" s="168"/>
      <c r="H281" s="169" t="str">
        <f>CONCATENATE(L281,M281,N281,O281,P281)</f>
        <v>T99. 기타</v>
      </c>
      <c r="I281" s="172"/>
      <c r="J281" s="1"/>
      <c r="K281" s="1"/>
      <c r="L281" s="53" t="s">
        <v>11</v>
      </c>
      <c r="M281" s="54">
        <v>99</v>
      </c>
      <c r="N281" s="84" t="s">
        <v>0</v>
      </c>
      <c r="O281" s="55" t="s">
        <v>27</v>
      </c>
      <c r="P281" s="56" t="str">
        <f>C281</f>
        <v>기타</v>
      </c>
      <c r="Q281" s="3"/>
      <c r="R281" s="18"/>
      <c r="T281" s="325"/>
    </row>
    <row r="282" spans="1:20" s="10" customFormat="1" ht="16.5" customHeight="1" x14ac:dyDescent="0.25">
      <c r="A282" s="2"/>
      <c r="B282" s="298"/>
      <c r="C282" s="287">
        <f>COUNTA(D281:D294)</f>
        <v>7</v>
      </c>
      <c r="D282" s="201" t="s">
        <v>316</v>
      </c>
      <c r="E282" s="203" t="s">
        <v>627</v>
      </c>
      <c r="F282" s="129" t="s">
        <v>554</v>
      </c>
      <c r="G282" s="130" t="s">
        <v>628</v>
      </c>
      <c r="H282" s="93"/>
      <c r="I282" s="161" t="str">
        <f t="shared" si="31"/>
        <v>T990000. 기타 : 공통</v>
      </c>
      <c r="J282" s="5"/>
      <c r="K282" s="5"/>
      <c r="L282" s="156" t="s">
        <v>11</v>
      </c>
      <c r="M282" s="146">
        <v>990000</v>
      </c>
      <c r="N282" s="142" t="s">
        <v>0</v>
      </c>
      <c r="O282" s="142" t="s">
        <v>27</v>
      </c>
      <c r="P282" s="157" t="str">
        <f>G282</f>
        <v>기타 : 공통</v>
      </c>
      <c r="Q282" s="3"/>
      <c r="R282" s="18"/>
      <c r="T282" s="325"/>
    </row>
    <row r="283" spans="1:20" s="2" customFormat="1" ht="16.5" customHeight="1" x14ac:dyDescent="0.25">
      <c r="B283" s="286"/>
      <c r="C283" s="99"/>
      <c r="D283" s="201"/>
      <c r="E283" s="203"/>
      <c r="F283" s="133" t="s">
        <v>15</v>
      </c>
      <c r="G283" s="134" t="s">
        <v>30</v>
      </c>
      <c r="H283" s="93"/>
      <c r="I283" s="161" t="str">
        <f t="shared" si="31"/>
        <v>T990001. 기타 : SNT</v>
      </c>
      <c r="J283" s="3"/>
      <c r="K283" s="3"/>
      <c r="L283" s="158" t="s">
        <v>11</v>
      </c>
      <c r="M283" s="159" t="s">
        <v>16</v>
      </c>
      <c r="N283" s="160" t="s">
        <v>0</v>
      </c>
      <c r="O283" s="160" t="s">
        <v>27</v>
      </c>
      <c r="P283" s="157" t="str">
        <f t="shared" ref="P283:P288" si="33">G283</f>
        <v>기타 : SNT</v>
      </c>
      <c r="Q283" s="3"/>
      <c r="R283" s="18"/>
      <c r="T283" s="325"/>
    </row>
    <row r="284" spans="1:20" s="2" customFormat="1" ht="16.5" customHeight="1" x14ac:dyDescent="0.25">
      <c r="B284" s="286"/>
      <c r="C284" s="99"/>
      <c r="D284" s="201"/>
      <c r="E284" s="203"/>
      <c r="F284" s="133" t="s">
        <v>6</v>
      </c>
      <c r="G284" s="134" t="s">
        <v>417</v>
      </c>
      <c r="H284" s="93"/>
      <c r="I284" s="161" t="str">
        <f t="shared" si="31"/>
        <v>T990002. 기타 : CEL</v>
      </c>
      <c r="J284" s="3"/>
      <c r="K284" s="3"/>
      <c r="L284" s="158" t="s">
        <v>11</v>
      </c>
      <c r="M284" s="159" t="s">
        <v>17</v>
      </c>
      <c r="N284" s="160" t="s">
        <v>0</v>
      </c>
      <c r="O284" s="160" t="s">
        <v>27</v>
      </c>
      <c r="P284" s="157" t="str">
        <f t="shared" si="33"/>
        <v>기타 : CEL</v>
      </c>
      <c r="Q284" s="3"/>
      <c r="R284" s="18"/>
      <c r="T284" s="325"/>
    </row>
    <row r="285" spans="1:20" s="2" customFormat="1" ht="16.5" customHeight="1" x14ac:dyDescent="0.25">
      <c r="B285" s="286"/>
      <c r="C285" s="99"/>
      <c r="D285" s="201"/>
      <c r="E285" s="203"/>
      <c r="F285" s="133" t="s">
        <v>7</v>
      </c>
      <c r="G285" s="134" t="s">
        <v>418</v>
      </c>
      <c r="H285" s="93"/>
      <c r="I285" s="161" t="str">
        <f t="shared" si="31"/>
        <v>T990003. 기타 : URC</v>
      </c>
      <c r="J285" s="3"/>
      <c r="K285" s="3"/>
      <c r="L285" s="158" t="s">
        <v>11</v>
      </c>
      <c r="M285" s="159" t="s">
        <v>18</v>
      </c>
      <c r="N285" s="160" t="s">
        <v>0</v>
      </c>
      <c r="O285" s="160" t="s">
        <v>27</v>
      </c>
      <c r="P285" s="157" t="str">
        <f t="shared" si="33"/>
        <v>기타 : URC</v>
      </c>
      <c r="Q285" s="3"/>
      <c r="R285" s="18"/>
      <c r="T285" s="325"/>
    </row>
    <row r="286" spans="1:20" s="2" customFormat="1" ht="16.5" customHeight="1" x14ac:dyDescent="0.25">
      <c r="B286" s="286"/>
      <c r="C286" s="99"/>
      <c r="D286" s="201"/>
      <c r="E286" s="203"/>
      <c r="F286" s="133" t="s">
        <v>8</v>
      </c>
      <c r="G286" s="134" t="s">
        <v>419</v>
      </c>
      <c r="H286" s="93"/>
      <c r="I286" s="161" t="str">
        <f t="shared" si="31"/>
        <v>T990004. 기타 : GRN</v>
      </c>
      <c r="J286" s="3"/>
      <c r="K286" s="3"/>
      <c r="L286" s="158" t="s">
        <v>11</v>
      </c>
      <c r="M286" s="159" t="s">
        <v>19</v>
      </c>
      <c r="N286" s="160" t="s">
        <v>0</v>
      </c>
      <c r="O286" s="160" t="s">
        <v>27</v>
      </c>
      <c r="P286" s="157" t="str">
        <f t="shared" si="33"/>
        <v>기타 : GRN</v>
      </c>
      <c r="Q286" s="3"/>
      <c r="R286" s="18"/>
      <c r="T286" s="325"/>
    </row>
    <row r="287" spans="1:20" s="2" customFormat="1" ht="16.5" customHeight="1" x14ac:dyDescent="0.25">
      <c r="B287" s="286"/>
      <c r="C287" s="99"/>
      <c r="D287" s="201"/>
      <c r="E287" s="203"/>
      <c r="F287" s="133" t="s">
        <v>9</v>
      </c>
      <c r="G287" s="134" t="s">
        <v>420</v>
      </c>
      <c r="H287" s="93"/>
      <c r="I287" s="161" t="str">
        <f t="shared" si="31"/>
        <v>T990005. 기타 : ALS</v>
      </c>
      <c r="J287" s="3"/>
      <c r="K287" s="3"/>
      <c r="L287" s="158" t="s">
        <v>11</v>
      </c>
      <c r="M287" s="159" t="s">
        <v>20</v>
      </c>
      <c r="N287" s="160" t="s">
        <v>0</v>
      </c>
      <c r="O287" s="160" t="s">
        <v>27</v>
      </c>
      <c r="P287" s="157" t="str">
        <f t="shared" si="33"/>
        <v>기타 : ALS</v>
      </c>
      <c r="Q287" s="3"/>
      <c r="R287" s="18"/>
      <c r="T287" s="325"/>
    </row>
    <row r="288" spans="1:20" s="2" customFormat="1" ht="16.5" customHeight="1" x14ac:dyDescent="0.25">
      <c r="B288" s="305"/>
      <c r="C288" s="306"/>
      <c r="D288" s="204"/>
      <c r="E288" s="205"/>
      <c r="F288" s="135" t="s">
        <v>10</v>
      </c>
      <c r="G288" s="136" t="s">
        <v>421</v>
      </c>
      <c r="H288" s="94"/>
      <c r="I288" s="163" t="str">
        <f t="shared" si="31"/>
        <v>T990006. 기타 : AMO</v>
      </c>
      <c r="J288" s="3"/>
      <c r="K288" s="3"/>
      <c r="L288" s="158" t="s">
        <v>11</v>
      </c>
      <c r="M288" s="159" t="s">
        <v>21</v>
      </c>
      <c r="N288" s="160" t="s">
        <v>0</v>
      </c>
      <c r="O288" s="160" t="s">
        <v>27</v>
      </c>
      <c r="P288" s="157" t="str">
        <f t="shared" si="33"/>
        <v>기타 : AMO</v>
      </c>
      <c r="Q288" s="3"/>
      <c r="R288" s="18"/>
      <c r="T288" s="325"/>
    </row>
    <row r="289" spans="1:20" s="2" customFormat="1" ht="16.5" customHeight="1" x14ac:dyDescent="0.25">
      <c r="B289" s="286"/>
      <c r="C289" s="99"/>
      <c r="D289" s="195" t="s">
        <v>1185</v>
      </c>
      <c r="E289" s="196" t="s">
        <v>1186</v>
      </c>
      <c r="F289" s="111"/>
      <c r="G289" s="118"/>
      <c r="H289" s="93"/>
      <c r="I289" s="161" t="str">
        <f t="shared" si="31"/>
        <v>T9994. 기타 영업관리</v>
      </c>
      <c r="J289" s="1"/>
      <c r="K289" s="1"/>
      <c r="L289" s="57" t="s">
        <v>11</v>
      </c>
      <c r="M289" s="58" t="s">
        <v>1187</v>
      </c>
      <c r="N289" s="75" t="s">
        <v>0</v>
      </c>
      <c r="O289" s="77" t="s">
        <v>27</v>
      </c>
      <c r="P289" s="60" t="str">
        <f>E289</f>
        <v>기타 영업관리</v>
      </c>
      <c r="Q289" s="3"/>
      <c r="R289" s="18"/>
      <c r="T289" s="325"/>
    </row>
    <row r="290" spans="1:20" s="2" customFormat="1" ht="16.5" customHeight="1" x14ac:dyDescent="0.25">
      <c r="B290" s="286"/>
      <c r="C290" s="99"/>
      <c r="D290" s="195" t="s">
        <v>618</v>
      </c>
      <c r="E290" s="196" t="s">
        <v>622</v>
      </c>
      <c r="F290" s="115"/>
      <c r="G290" s="120"/>
      <c r="H290" s="93"/>
      <c r="I290" s="161" t="str">
        <f t="shared" si="31"/>
        <v>T9995. 기타 영업</v>
      </c>
      <c r="J290" s="3"/>
      <c r="K290" s="3"/>
      <c r="L290" s="57" t="s">
        <v>11</v>
      </c>
      <c r="M290" s="58" t="s">
        <v>623</v>
      </c>
      <c r="N290" s="75" t="s">
        <v>0</v>
      </c>
      <c r="O290" s="77" t="s">
        <v>27</v>
      </c>
      <c r="P290" s="60" t="str">
        <f>E290</f>
        <v>기타 영업</v>
      </c>
      <c r="Q290" s="3"/>
      <c r="R290" s="21"/>
      <c r="T290" s="325"/>
    </row>
    <row r="291" spans="1:20" ht="16.5" customHeight="1" x14ac:dyDescent="0.25">
      <c r="A291" s="10"/>
      <c r="B291" s="286"/>
      <c r="C291" s="99"/>
      <c r="D291" s="195" t="s">
        <v>317</v>
      </c>
      <c r="E291" s="196" t="s">
        <v>398</v>
      </c>
      <c r="F291" s="115"/>
      <c r="G291" s="120"/>
      <c r="H291" s="93"/>
      <c r="I291" s="161" t="str">
        <f t="shared" si="31"/>
        <v>T9996. 기타 과제</v>
      </c>
      <c r="J291" s="23"/>
      <c r="K291" s="23"/>
      <c r="L291" s="57" t="s">
        <v>11</v>
      </c>
      <c r="M291" s="58" t="s">
        <v>549</v>
      </c>
      <c r="N291" s="75" t="s">
        <v>0</v>
      </c>
      <c r="O291" s="77" t="s">
        <v>27</v>
      </c>
      <c r="P291" s="60" t="str">
        <f t="shared" ref="P291:P294" si="34">E291</f>
        <v>기타 과제</v>
      </c>
      <c r="Q291" s="23"/>
      <c r="T291" s="325"/>
    </row>
    <row r="292" spans="1:20" ht="16.5" customHeight="1" x14ac:dyDescent="0.25">
      <c r="A292" s="10"/>
      <c r="B292" s="286"/>
      <c r="C292" s="99"/>
      <c r="D292" s="195" t="s">
        <v>318</v>
      </c>
      <c r="E292" s="196" t="s">
        <v>399</v>
      </c>
      <c r="F292" s="115"/>
      <c r="G292" s="120"/>
      <c r="H292" s="93"/>
      <c r="I292" s="161" t="str">
        <f t="shared" si="31"/>
        <v>T9997. 기타 상품</v>
      </c>
      <c r="J292" s="23"/>
      <c r="K292" s="23"/>
      <c r="L292" s="57" t="s">
        <v>11</v>
      </c>
      <c r="M292" s="58" t="s">
        <v>550</v>
      </c>
      <c r="N292" s="75" t="s">
        <v>0</v>
      </c>
      <c r="O292" s="77" t="s">
        <v>27</v>
      </c>
      <c r="P292" s="60" t="str">
        <f t="shared" si="34"/>
        <v>기타 상품</v>
      </c>
      <c r="Q292" s="23"/>
      <c r="R292" s="22"/>
      <c r="T292" s="325"/>
    </row>
    <row r="293" spans="1:20" ht="16.5" customHeight="1" x14ac:dyDescent="0.25">
      <c r="A293" s="10"/>
      <c r="B293" s="286"/>
      <c r="C293" s="99"/>
      <c r="D293" s="195" t="s">
        <v>619</v>
      </c>
      <c r="E293" s="196" t="s">
        <v>400</v>
      </c>
      <c r="F293" s="115"/>
      <c r="G293" s="120"/>
      <c r="H293" s="93"/>
      <c r="I293" s="161" t="str">
        <f t="shared" si="31"/>
        <v>T9998. 기타 특허</v>
      </c>
      <c r="J293" s="23"/>
      <c r="K293" s="23"/>
      <c r="L293" s="57" t="s">
        <v>11</v>
      </c>
      <c r="M293" s="58" t="s">
        <v>624</v>
      </c>
      <c r="N293" s="75" t="s">
        <v>0</v>
      </c>
      <c r="O293" s="77" t="s">
        <v>27</v>
      </c>
      <c r="P293" s="60" t="str">
        <f t="shared" si="34"/>
        <v>기타 특허</v>
      </c>
      <c r="Q293" s="23"/>
      <c r="R293" s="22"/>
      <c r="T293" s="325"/>
    </row>
    <row r="294" spans="1:20" ht="16.5" customHeight="1" thickBot="1" x14ac:dyDescent="0.3">
      <c r="A294" s="2"/>
      <c r="B294" s="288"/>
      <c r="C294" s="289"/>
      <c r="D294" s="197" t="s">
        <v>620</v>
      </c>
      <c r="E294" s="198" t="s">
        <v>621</v>
      </c>
      <c r="F294" s="116"/>
      <c r="G294" s="121"/>
      <c r="H294" s="95"/>
      <c r="I294" s="162" t="str">
        <f t="shared" si="31"/>
        <v>T9999. 기타</v>
      </c>
      <c r="J294" s="3"/>
      <c r="K294" s="3"/>
      <c r="L294" s="65" t="s">
        <v>11</v>
      </c>
      <c r="M294" s="66" t="s">
        <v>625</v>
      </c>
      <c r="N294" s="79" t="s">
        <v>0</v>
      </c>
      <c r="O294" s="78" t="s">
        <v>27</v>
      </c>
      <c r="P294" s="68" t="str">
        <f t="shared" si="34"/>
        <v>기타</v>
      </c>
      <c r="Q294" s="3"/>
      <c r="R294" s="22"/>
      <c r="T294" s="325"/>
    </row>
    <row r="295" spans="1:20" s="24" customFormat="1" ht="17.25" thickBot="1" x14ac:dyDescent="0.3">
      <c r="A295" s="2"/>
      <c r="B295" s="14"/>
      <c r="C295" s="14"/>
      <c r="D295" s="15"/>
      <c r="E295" s="2"/>
      <c r="F295" s="9"/>
      <c r="G295" s="9"/>
      <c r="H295" s="98"/>
      <c r="I295" s="9"/>
      <c r="J295" s="17"/>
      <c r="K295" s="17"/>
      <c r="L295" s="87"/>
      <c r="M295" s="37"/>
      <c r="N295" s="87"/>
      <c r="O295" s="36"/>
      <c r="P295" s="38"/>
      <c r="Q295" s="17"/>
      <c r="R295" s="21"/>
    </row>
    <row r="296" spans="1:20" s="24" customFormat="1" ht="17.25" thickBot="1" x14ac:dyDescent="0.3">
      <c r="A296" s="5"/>
      <c r="B296" s="28"/>
      <c r="C296" s="29"/>
      <c r="D296" s="105"/>
      <c r="E296" s="106" t="s">
        <v>14</v>
      </c>
      <c r="F296" s="30"/>
      <c r="G296" s="31"/>
      <c r="H296" s="164" t="s">
        <v>551</v>
      </c>
      <c r="I296" s="165" t="str">
        <f>CONCATENATE(L296,M296,N296,O296,P296)</f>
        <v>Z9999. 다수사업부 (자금)</v>
      </c>
      <c r="J296" s="5"/>
      <c r="K296" s="5"/>
      <c r="L296" s="39" t="s">
        <v>552</v>
      </c>
      <c r="M296" s="40">
        <v>9999</v>
      </c>
      <c r="N296" s="41" t="s">
        <v>0</v>
      </c>
      <c r="O296" s="41" t="s">
        <v>22</v>
      </c>
      <c r="P296" s="80" t="s">
        <v>23</v>
      </c>
      <c r="Q296" s="5"/>
      <c r="R296" s="21"/>
    </row>
    <row r="297" spans="1:20" x14ac:dyDescent="0.25">
      <c r="D297" s="15"/>
      <c r="E297" s="2"/>
      <c r="H297" s="13"/>
      <c r="I297" s="2"/>
      <c r="J297" s="3"/>
      <c r="K297" s="3"/>
      <c r="L297" s="85"/>
      <c r="M297" s="42"/>
      <c r="N297" s="88"/>
      <c r="O297" s="43"/>
      <c r="P297" s="44"/>
      <c r="Q297" s="3"/>
      <c r="R297" s="26"/>
    </row>
    <row r="298" spans="1:20" x14ac:dyDescent="0.25">
      <c r="M298" s="45"/>
      <c r="N298" s="89"/>
      <c r="O298" s="46"/>
      <c r="P298" s="46"/>
      <c r="R298" s="18"/>
    </row>
    <row r="299" spans="1:20" s="5" customFormat="1" x14ac:dyDescent="0.25">
      <c r="A299" s="9"/>
      <c r="B299" s="14"/>
      <c r="C299" s="14"/>
      <c r="D299" s="16"/>
      <c r="E299" s="9"/>
      <c r="F299" s="16"/>
      <c r="G299" s="9"/>
      <c r="H299" s="98"/>
      <c r="I299" s="9"/>
      <c r="J299" s="17"/>
      <c r="K299" s="17"/>
      <c r="L299" s="87"/>
      <c r="M299" s="37"/>
      <c r="N299" s="87"/>
      <c r="O299" s="36"/>
      <c r="P299" s="38"/>
      <c r="Q299" s="17"/>
      <c r="R299" s="18"/>
    </row>
    <row r="300" spans="1:20" s="2" customFormat="1" x14ac:dyDescent="0.25">
      <c r="A300" s="9"/>
      <c r="B300" s="14"/>
      <c r="C300" s="14"/>
      <c r="D300" s="16"/>
      <c r="E300" s="9"/>
      <c r="F300" s="16"/>
      <c r="G300" s="9"/>
      <c r="H300" s="98"/>
      <c r="I300" s="9"/>
      <c r="J300" s="17"/>
      <c r="K300" s="17"/>
      <c r="L300" s="87"/>
      <c r="M300" s="37"/>
      <c r="N300" s="87"/>
      <c r="O300" s="36"/>
      <c r="P300" s="38"/>
      <c r="Q300" s="17"/>
      <c r="R300" s="21"/>
    </row>
  </sheetData>
  <mergeCells count="10">
    <mergeCell ref="B1:I1"/>
    <mergeCell ref="B2:I2"/>
    <mergeCell ref="B4:C4"/>
    <mergeCell ref="D4:E4"/>
    <mergeCell ref="F4:G4"/>
    <mergeCell ref="L4:P4"/>
    <mergeCell ref="B5:C5"/>
    <mergeCell ref="D5:E5"/>
    <mergeCell ref="F5:G5"/>
    <mergeCell ref="L5:P5"/>
  </mergeCells>
  <phoneticPr fontId="2" type="noConversion"/>
  <printOptions horizontalCentered="1"/>
  <pageMargins left="0" right="0" top="0.39370078740157483" bottom="0" header="0.31496062992125984" footer="0.31496062992125984"/>
  <pageSetup paperSize="9" scale="51" orientation="landscape" r:id="rId1"/>
  <rowBreaks count="5" manualBreakCount="5">
    <brk id="82" min="1" max="11" man="1"/>
    <brk id="136" min="1" max="11" man="1"/>
    <brk id="197" min="1" max="11" man="1"/>
    <brk id="234" min="1" max="11" man="1"/>
    <brk id="280" min="1" max="11" man="1"/>
  </rowBreak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0"/>
  <sheetViews>
    <sheetView showGridLines="0" view="pageBreakPreview" topLeftCell="A103" zoomScale="80" zoomScaleNormal="90" zoomScaleSheetLayoutView="80" workbookViewId="0">
      <selection activeCell="J132" sqref="J132"/>
    </sheetView>
  </sheetViews>
  <sheetFormatPr defaultRowHeight="16.5" outlineLevelCol="1" x14ac:dyDescent="0.25"/>
  <cols>
    <col min="1" max="1" width="1.85546875" style="9" customWidth="1"/>
    <col min="2" max="2" width="10.140625" style="14" customWidth="1"/>
    <col min="3" max="3" width="16.85546875" style="14" bestFit="1" customWidth="1"/>
    <col min="4" max="4" width="13.7109375" style="16" hidden="1" customWidth="1" outlineLevel="1"/>
    <col min="5" max="5" width="34.28515625" style="9" hidden="1" customWidth="1" outlineLevel="1"/>
    <col min="6" max="6" width="13.7109375" style="16" hidden="1" customWidth="1" outlineLevel="1"/>
    <col min="7" max="7" width="35.140625" style="9" hidden="1" customWidth="1" outlineLevel="1"/>
    <col min="8" max="8" width="14" style="9" bestFit="1" customWidth="1" collapsed="1"/>
    <col min="9" max="9" width="38.7109375" style="9" customWidth="1"/>
    <col min="10" max="10" width="125.42578125" style="11" customWidth="1"/>
    <col min="11" max="11" width="58.5703125" style="17" customWidth="1"/>
    <col min="12" max="16384" width="9.140625" style="9"/>
  </cols>
  <sheetData>
    <row r="1" spans="2:11" s="2" customFormat="1" ht="31.5" customHeight="1" x14ac:dyDescent="0.25">
      <c r="B1" s="529" t="str">
        <f>'팀-그룹 (품의서)'!B1:I1</f>
        <v>[25차] 팀 - 그룹 설정 방안</v>
      </c>
      <c r="C1" s="530"/>
      <c r="D1" s="530"/>
      <c r="E1" s="530"/>
      <c r="F1" s="530"/>
      <c r="G1" s="530"/>
      <c r="H1" s="530"/>
      <c r="I1" s="530"/>
      <c r="J1" s="530"/>
      <c r="K1" s="530"/>
    </row>
    <row r="2" spans="2:11" s="2" customFormat="1" ht="20.25" customHeight="1" x14ac:dyDescent="0.25">
      <c r="B2" s="531" t="str">
        <f>'팀-그룹 (품의서)'!B2:I2</f>
        <v>2019-05-01</v>
      </c>
      <c r="C2" s="532"/>
      <c r="D2" s="532"/>
      <c r="E2" s="532"/>
      <c r="F2" s="532"/>
      <c r="G2" s="532"/>
      <c r="H2" s="532"/>
      <c r="I2" s="532"/>
      <c r="J2" s="532"/>
      <c r="K2" s="532"/>
    </row>
    <row r="3" spans="2:11" s="2" customFormat="1" ht="27" thickBot="1" x14ac:dyDescent="0.3">
      <c r="B3" s="108" t="s">
        <v>633</v>
      </c>
      <c r="C3" s="109">
        <f>'팀-그룹 (품의서+ERP)'!C3</f>
        <v>7</v>
      </c>
      <c r="D3" s="108" t="s">
        <v>634</v>
      </c>
      <c r="E3" s="109">
        <f>'팀-그룹 (품의서+ERP)'!E3</f>
        <v>144</v>
      </c>
      <c r="F3" s="108" t="s">
        <v>635</v>
      </c>
      <c r="G3" s="109">
        <f>'팀-그룹 (품의서+ERP)'!G3</f>
        <v>178</v>
      </c>
      <c r="H3" s="109"/>
      <c r="I3" s="109"/>
      <c r="J3" s="107"/>
      <c r="K3" s="3"/>
    </row>
    <row r="4" spans="2:11" s="2" customFormat="1" x14ac:dyDescent="0.25">
      <c r="B4" s="533" t="s">
        <v>347</v>
      </c>
      <c r="C4" s="534"/>
      <c r="D4" s="535" t="s">
        <v>348</v>
      </c>
      <c r="E4" s="536"/>
      <c r="F4" s="535" t="s">
        <v>349</v>
      </c>
      <c r="G4" s="537"/>
      <c r="H4" s="561" t="s">
        <v>932</v>
      </c>
      <c r="I4" s="562"/>
      <c r="J4" s="538" t="s">
        <v>817</v>
      </c>
      <c r="K4" s="527" t="s">
        <v>818</v>
      </c>
    </row>
    <row r="5" spans="2:11" s="2" customFormat="1" ht="17.25" thickBot="1" x14ac:dyDescent="0.3">
      <c r="B5" s="540" t="s">
        <v>788</v>
      </c>
      <c r="C5" s="541"/>
      <c r="D5" s="542" t="s">
        <v>350</v>
      </c>
      <c r="E5" s="543"/>
      <c r="F5" s="542" t="s">
        <v>351</v>
      </c>
      <c r="G5" s="544"/>
      <c r="H5" s="540"/>
      <c r="I5" s="563"/>
      <c r="J5" s="539"/>
      <c r="K5" s="528"/>
    </row>
    <row r="6" spans="2:11" s="2" customFormat="1" x14ac:dyDescent="0.25">
      <c r="B6" s="312" t="str">
        <f>'팀-그룹 (품의서+ERP)'!B6</f>
        <v>T-00</v>
      </c>
      <c r="C6" s="313" t="str">
        <f>'팀-그룹 (품의서+ERP)'!C6</f>
        <v>공통</v>
      </c>
      <c r="D6" s="473">
        <f>'팀-그룹 (품의서+ERP)'!D6</f>
        <v>0</v>
      </c>
      <c r="E6" s="474">
        <f>'팀-그룹 (품의서+ERP)'!E6</f>
        <v>0</v>
      </c>
      <c r="F6" s="110">
        <f>'팀-그룹 (품의서+ERP)'!F6</f>
        <v>0</v>
      </c>
      <c r="G6" s="117">
        <f>'팀-그룹 (품의서+ERP)'!G6</f>
        <v>0</v>
      </c>
      <c r="H6" s="491">
        <f>IF(F6&gt;0,F6,D6)</f>
        <v>0</v>
      </c>
      <c r="I6" s="117">
        <f>IF(G6&gt;0,G6,E6)</f>
        <v>0</v>
      </c>
      <c r="J6" s="252"/>
      <c r="K6" s="233"/>
    </row>
    <row r="7" spans="2:11" s="2" customFormat="1" x14ac:dyDescent="0.25">
      <c r="B7" s="286">
        <f>'팀-그룹 (품의서+ERP)'!B7</f>
        <v>0</v>
      </c>
      <c r="C7" s="287">
        <f>'팀-그룹 (품의서+ERP)'!C7</f>
        <v>24</v>
      </c>
      <c r="D7" s="202" t="str">
        <f>'팀-그룹 (품의서+ERP)'!D7</f>
        <v>T-00-00</v>
      </c>
      <c r="E7" s="206" t="str">
        <f>'팀-그룹 (품의서+ERP)'!E7</f>
        <v>아모텍 공통</v>
      </c>
      <c r="F7" s="492">
        <f>'팀-그룹 (품의서+ERP)'!F7</f>
        <v>0</v>
      </c>
      <c r="G7" s="493">
        <f>'팀-그룹 (품의서+ERP)'!G7</f>
        <v>0</v>
      </c>
      <c r="H7" s="494" t="str">
        <f t="shared" ref="H7:H101" si="0">IF(F7&gt;0,F7,D7)</f>
        <v>T-00-00</v>
      </c>
      <c r="I7" s="493" t="str">
        <f t="shared" ref="I7:I101" si="1">IF(G7&gt;0,G7,E7)</f>
        <v>아모텍 공통</v>
      </c>
      <c r="J7" s="268" t="s">
        <v>954</v>
      </c>
      <c r="K7" s="269" t="s">
        <v>820</v>
      </c>
    </row>
    <row r="8" spans="2:11" s="2" customFormat="1" x14ac:dyDescent="0.25">
      <c r="B8" s="286">
        <f>'팀-그룹 (품의서+ERP)'!B8</f>
        <v>0</v>
      </c>
      <c r="C8" s="99">
        <f>'팀-그룹 (품의서+ERP)'!C8</f>
        <v>0</v>
      </c>
      <c r="D8" s="201" t="str">
        <f>'팀-그룹 (품의서+ERP)'!D8</f>
        <v>T-00-01</v>
      </c>
      <c r="E8" s="203" t="str">
        <f>'팀-그룹 (품의서+ERP)'!E8</f>
        <v>남동 공통</v>
      </c>
      <c r="F8" s="111">
        <f>'팀-그룹 (품의서+ERP)'!F8</f>
        <v>0</v>
      </c>
      <c r="G8" s="118">
        <f>'팀-그룹 (품의서+ERP)'!G8</f>
        <v>0</v>
      </c>
      <c r="H8" s="137" t="str">
        <f t="shared" si="0"/>
        <v>T-00-01</v>
      </c>
      <c r="I8" s="118" t="str">
        <f t="shared" si="1"/>
        <v>남동 공통</v>
      </c>
      <c r="J8" s="270" t="s">
        <v>955</v>
      </c>
      <c r="K8" s="271" t="s">
        <v>822</v>
      </c>
    </row>
    <row r="9" spans="2:11" s="2" customFormat="1" x14ac:dyDescent="0.25">
      <c r="B9" s="286">
        <f>'팀-그룹 (품의서+ERP)'!B9</f>
        <v>0</v>
      </c>
      <c r="C9" s="99">
        <f>'팀-그룹 (품의서+ERP)'!C9</f>
        <v>0</v>
      </c>
      <c r="D9" s="201" t="str">
        <f>'팀-그룹 (품의서+ERP)'!D9</f>
        <v>T-00-02</v>
      </c>
      <c r="E9" s="203" t="str">
        <f>'팀-그룹 (품의서+ERP)'!E9</f>
        <v>포승 공통</v>
      </c>
      <c r="F9" s="111">
        <f>'팀-그룹 (품의서+ERP)'!F9</f>
        <v>0</v>
      </c>
      <c r="G9" s="118">
        <f>'팀-그룹 (품의서+ERP)'!G9</f>
        <v>0</v>
      </c>
      <c r="H9" s="137" t="str">
        <f t="shared" si="0"/>
        <v>T-00-02</v>
      </c>
      <c r="I9" s="118" t="str">
        <f t="shared" si="1"/>
        <v>포승 공통</v>
      </c>
      <c r="J9" s="270" t="s">
        <v>956</v>
      </c>
      <c r="K9" s="271" t="s">
        <v>822</v>
      </c>
    </row>
    <row r="10" spans="2:11" s="2" customFormat="1" x14ac:dyDescent="0.25">
      <c r="B10" s="286">
        <f>'팀-그룹 (품의서+ERP)'!B10</f>
        <v>0</v>
      </c>
      <c r="C10" s="99">
        <f>'팀-그룹 (품의서+ERP)'!C10</f>
        <v>0</v>
      </c>
      <c r="D10" s="201" t="str">
        <f>'팀-그룹 (품의서+ERP)'!D10</f>
        <v>T-00-03</v>
      </c>
      <c r="E10" s="203" t="str">
        <f>'팀-그룹 (품의서+ERP)'!E10</f>
        <v>서울 공통</v>
      </c>
      <c r="F10" s="111">
        <f>'팀-그룹 (품의서+ERP)'!F10</f>
        <v>0</v>
      </c>
      <c r="G10" s="118">
        <f>'팀-그룹 (품의서+ERP)'!G10</f>
        <v>0</v>
      </c>
      <c r="H10" s="137" t="str">
        <f t="shared" si="0"/>
        <v>T-00-03</v>
      </c>
      <c r="I10" s="118" t="str">
        <f t="shared" si="1"/>
        <v>서울 공통</v>
      </c>
      <c r="J10" s="270" t="s">
        <v>957</v>
      </c>
      <c r="K10" s="271" t="s">
        <v>822</v>
      </c>
    </row>
    <row r="11" spans="2:11" s="2" customFormat="1" x14ac:dyDescent="0.25">
      <c r="B11" s="286">
        <f>'팀-그룹 (품의서+ERP)'!B11</f>
        <v>0</v>
      </c>
      <c r="C11" s="99">
        <f>'팀-그룹 (품의서+ERP)'!C11</f>
        <v>0</v>
      </c>
      <c r="D11" s="201" t="str">
        <f>'팀-그룹 (품의서+ERP)'!D11</f>
        <v>T-00-04</v>
      </c>
      <c r="E11" s="203" t="str">
        <f>'팀-그룹 (품의서+ERP)'!E11</f>
        <v>김포 공통</v>
      </c>
      <c r="F11" s="111">
        <f>'팀-그룹 (품의서+ERP)'!F11</f>
        <v>0</v>
      </c>
      <c r="G11" s="118">
        <f>'팀-그룹 (품의서+ERP)'!G11</f>
        <v>0</v>
      </c>
      <c r="H11" s="137" t="str">
        <f t="shared" si="0"/>
        <v>T-00-04</v>
      </c>
      <c r="I11" s="118" t="str">
        <f t="shared" si="1"/>
        <v>김포 공통</v>
      </c>
      <c r="J11" s="270" t="s">
        <v>1427</v>
      </c>
      <c r="K11" s="271" t="s">
        <v>822</v>
      </c>
    </row>
    <row r="12" spans="2:11" s="2" customFormat="1" x14ac:dyDescent="0.25">
      <c r="B12" s="286">
        <f>'팀-그룹 (품의서+ERP)'!B12</f>
        <v>0</v>
      </c>
      <c r="C12" s="99">
        <f>'팀-그룹 (품의서+ERP)'!C12</f>
        <v>0</v>
      </c>
      <c r="D12" s="201" t="str">
        <f>'팀-그룹 (품의서+ERP)'!D12</f>
        <v>T-00-05</v>
      </c>
      <c r="E12" s="203" t="str">
        <f>'팀-그룹 (품의서+ERP)'!E12</f>
        <v>원료공장 공통</v>
      </c>
      <c r="F12" s="111">
        <f>'팀-그룹 (품의서+ERP)'!F12</f>
        <v>0</v>
      </c>
      <c r="G12" s="118">
        <f>'팀-그룹 (품의서+ERP)'!G12</f>
        <v>0</v>
      </c>
      <c r="H12" s="137" t="str">
        <f t="shared" si="0"/>
        <v>T-00-05</v>
      </c>
      <c r="I12" s="118" t="str">
        <f t="shared" si="1"/>
        <v>원료공장 공통</v>
      </c>
      <c r="J12" s="270" t="s">
        <v>1428</v>
      </c>
      <c r="K12" s="271" t="s">
        <v>822</v>
      </c>
    </row>
    <row r="13" spans="2:11" s="2" customFormat="1" x14ac:dyDescent="0.25">
      <c r="B13" s="286"/>
      <c r="C13" s="99"/>
      <c r="D13" s="204" t="str">
        <f>'팀-그룹 (품의서+ERP)'!D13</f>
        <v>T-00-06</v>
      </c>
      <c r="E13" s="205" t="str">
        <f>'팀-그룹 (품의서+ERP)'!E13</f>
        <v>검단 공통</v>
      </c>
      <c r="F13" s="112"/>
      <c r="G13" s="27"/>
      <c r="H13" s="495" t="str">
        <f t="shared" ref="H13" si="2">IF(F13&gt;0,F13,D13)</f>
        <v>T-00-06</v>
      </c>
      <c r="I13" s="27" t="str">
        <f t="shared" ref="I13" si="3">IF(G13&gt;0,G13,E13)</f>
        <v>검단 공통</v>
      </c>
      <c r="J13" s="272" t="s">
        <v>1430</v>
      </c>
      <c r="K13" s="273" t="s">
        <v>822</v>
      </c>
    </row>
    <row r="14" spans="2:11" s="2" customFormat="1" x14ac:dyDescent="0.25">
      <c r="B14" s="286"/>
      <c r="C14" s="99"/>
      <c r="D14" s="201" t="str">
        <f>'팀-그룹 (품의서+ERP)'!D14</f>
        <v>T-00-82</v>
      </c>
      <c r="E14" s="203" t="str">
        <f>'팀-그룹 (품의서+ERP)'!E14</f>
        <v>전사생산기술</v>
      </c>
      <c r="F14" s="111"/>
      <c r="G14" s="118"/>
      <c r="H14" s="137" t="str">
        <f t="shared" si="0"/>
        <v>T-00-82</v>
      </c>
      <c r="I14" s="118" t="str">
        <f t="shared" si="1"/>
        <v>전사생산기술</v>
      </c>
      <c r="J14" s="281" t="s">
        <v>934</v>
      </c>
      <c r="K14" s="422" t="s">
        <v>822</v>
      </c>
    </row>
    <row r="15" spans="2:11" s="2" customFormat="1" x14ac:dyDescent="0.25">
      <c r="B15" s="286"/>
      <c r="C15" s="99"/>
      <c r="D15" s="201" t="str">
        <f>'팀-그룹 (품의서+ERP)'!D15</f>
        <v>T-00-83</v>
      </c>
      <c r="E15" s="203" t="str">
        <f>'팀-그룹 (품의서+ERP)'!E15</f>
        <v>개발부문</v>
      </c>
      <c r="F15" s="111"/>
      <c r="G15" s="118"/>
      <c r="H15" s="137" t="str">
        <f t="shared" si="0"/>
        <v>T-00-83</v>
      </c>
      <c r="I15" s="118" t="str">
        <f t="shared" si="1"/>
        <v>개발부문</v>
      </c>
      <c r="J15" s="281" t="s">
        <v>947</v>
      </c>
      <c r="K15" s="422" t="s">
        <v>822</v>
      </c>
    </row>
    <row r="16" spans="2:11" s="2" customFormat="1" x14ac:dyDescent="0.25">
      <c r="B16" s="286">
        <f>'팀-그룹 (품의서+ERP)'!B16</f>
        <v>0</v>
      </c>
      <c r="C16" s="99">
        <f>'팀-그룹 (품의서+ERP)'!C16</f>
        <v>0</v>
      </c>
      <c r="D16" s="201" t="str">
        <f>'팀-그룹 (품의서+ERP)'!D16</f>
        <v>T-00-84</v>
      </c>
      <c r="E16" s="203" t="str">
        <f>'팀-그룹 (품의서+ERP)'!E16</f>
        <v>제조기술</v>
      </c>
      <c r="F16" s="111">
        <f>'팀-그룹 (품의서+ERP)'!F16</f>
        <v>0</v>
      </c>
      <c r="G16" s="118">
        <f>'팀-그룹 (품의서+ERP)'!G16</f>
        <v>0</v>
      </c>
      <c r="H16" s="137" t="str">
        <f t="shared" si="0"/>
        <v>T-00-84</v>
      </c>
      <c r="I16" s="118" t="str">
        <f t="shared" si="1"/>
        <v>제조기술</v>
      </c>
      <c r="J16" s="270" t="s">
        <v>1289</v>
      </c>
      <c r="K16" s="271" t="s">
        <v>822</v>
      </c>
    </row>
    <row r="17" spans="2:11" s="2" customFormat="1" x14ac:dyDescent="0.25">
      <c r="B17" s="286"/>
      <c r="C17" s="99"/>
      <c r="D17" s="201"/>
      <c r="E17" s="203"/>
      <c r="F17" s="111" t="str">
        <f>'팀-그룹 (품의서+ERP)'!F17</f>
        <v>T-N-84</v>
      </c>
      <c r="G17" s="118" t="str">
        <f>'팀-그룹 (품의서+ERP)'!G17</f>
        <v>남동 제조기술</v>
      </c>
      <c r="H17" s="137" t="str">
        <f t="shared" ref="H17:H45" si="4">IF(F17&gt;0,F17,D17)</f>
        <v>T-N-84</v>
      </c>
      <c r="I17" s="118" t="str">
        <f t="shared" ref="I17:I45" si="5">IF(G17&gt;0,G17,E17)</f>
        <v>남동 제조기술</v>
      </c>
      <c r="J17" s="270" t="s">
        <v>1285</v>
      </c>
      <c r="K17" s="271" t="s">
        <v>822</v>
      </c>
    </row>
    <row r="18" spans="2:11" s="2" customFormat="1" x14ac:dyDescent="0.25">
      <c r="B18" s="286"/>
      <c r="C18" s="99"/>
      <c r="D18" s="201"/>
      <c r="E18" s="203"/>
      <c r="F18" s="111" t="str">
        <f>'팀-그룹 (품의서+ERP)'!F18</f>
        <v>T-P-84</v>
      </c>
      <c r="G18" s="118" t="str">
        <f>'팀-그룹 (품의서+ERP)'!G18</f>
        <v>포승 제조기술</v>
      </c>
      <c r="H18" s="137" t="str">
        <f t="shared" si="4"/>
        <v>T-P-84</v>
      </c>
      <c r="I18" s="118" t="str">
        <f t="shared" si="5"/>
        <v>포승 제조기술</v>
      </c>
      <c r="J18" s="270" t="s">
        <v>1287</v>
      </c>
      <c r="K18" s="271" t="s">
        <v>822</v>
      </c>
    </row>
    <row r="19" spans="2:11" s="2" customFormat="1" x14ac:dyDescent="0.25">
      <c r="B19" s="286"/>
      <c r="C19" s="99"/>
      <c r="D19" s="201"/>
      <c r="E19" s="203"/>
      <c r="F19" s="111" t="str">
        <f>'팀-그룹 (품의서+ERP)'!F19</f>
        <v>T-C-84</v>
      </c>
      <c r="G19" s="118" t="str">
        <f>'팀-그룹 (품의서+ERP)'!G19</f>
        <v>천안 제조기술</v>
      </c>
      <c r="H19" s="137" t="str">
        <f t="shared" si="4"/>
        <v>T-C-84</v>
      </c>
      <c r="I19" s="118" t="str">
        <f t="shared" si="5"/>
        <v>천안 제조기술</v>
      </c>
      <c r="J19" s="270" t="s">
        <v>1279</v>
      </c>
      <c r="K19" s="271" t="s">
        <v>822</v>
      </c>
    </row>
    <row r="20" spans="2:11" s="2" customFormat="1" x14ac:dyDescent="0.25">
      <c r="B20" s="286"/>
      <c r="C20" s="99"/>
      <c r="D20" s="201"/>
      <c r="E20" s="203"/>
      <c r="F20" s="111" t="str">
        <f>'팀-그룹 (품의서+ERP)'!F20</f>
        <v>T-T-84</v>
      </c>
      <c r="G20" s="118" t="str">
        <f>'팀-그룹 (품의서+ERP)'!G20</f>
        <v>통진 제조기술</v>
      </c>
      <c r="H20" s="137" t="str">
        <f t="shared" si="4"/>
        <v>T-T-84</v>
      </c>
      <c r="I20" s="118" t="str">
        <f t="shared" si="5"/>
        <v>통진 제조기술</v>
      </c>
      <c r="J20" s="270" t="s">
        <v>1281</v>
      </c>
      <c r="K20" s="271" t="s">
        <v>822</v>
      </c>
    </row>
    <row r="21" spans="2:11" s="2" customFormat="1" x14ac:dyDescent="0.25">
      <c r="B21" s="286"/>
      <c r="C21" s="99"/>
      <c r="D21" s="201"/>
      <c r="E21" s="203"/>
      <c r="F21" s="111" t="str">
        <f>'팀-그룹 (품의서+ERP)'!F21</f>
        <v>T-H-84</v>
      </c>
      <c r="G21" s="118" t="str">
        <f>'팀-그룹 (품의서+ERP)'!G21</f>
        <v>하성 제조기술</v>
      </c>
      <c r="H21" s="137" t="str">
        <f t="shared" si="4"/>
        <v>T-H-84</v>
      </c>
      <c r="I21" s="118" t="str">
        <f t="shared" si="5"/>
        <v>하성 제조기술</v>
      </c>
      <c r="J21" s="270" t="s">
        <v>1283</v>
      </c>
      <c r="K21" s="271" t="s">
        <v>822</v>
      </c>
    </row>
    <row r="22" spans="2:11" s="2" customFormat="1" x14ac:dyDescent="0.25">
      <c r="B22" s="286">
        <f>'팀-그룹 (품의서+ERP)'!B22</f>
        <v>0</v>
      </c>
      <c r="C22" s="99">
        <f>'팀-그룹 (품의서+ERP)'!C22</f>
        <v>0</v>
      </c>
      <c r="D22" s="201" t="str">
        <f>'팀-그룹 (품의서+ERP)'!D22</f>
        <v>T-00-85</v>
      </c>
      <c r="E22" s="203" t="str">
        <f>'팀-그룹 (품의서+ERP)'!E22</f>
        <v>제조</v>
      </c>
      <c r="F22" s="111">
        <f>'팀-그룹 (품의서+ERP)'!F22</f>
        <v>0</v>
      </c>
      <c r="G22" s="118">
        <f>'팀-그룹 (품의서+ERP)'!G22</f>
        <v>0</v>
      </c>
      <c r="H22" s="137" t="str">
        <f t="shared" si="4"/>
        <v>T-00-85</v>
      </c>
      <c r="I22" s="118" t="str">
        <f t="shared" si="5"/>
        <v>제조</v>
      </c>
      <c r="J22" s="270" t="s">
        <v>1291</v>
      </c>
      <c r="K22" s="271" t="s">
        <v>822</v>
      </c>
    </row>
    <row r="23" spans="2:11" s="2" customFormat="1" x14ac:dyDescent="0.25">
      <c r="B23" s="286"/>
      <c r="C23" s="99"/>
      <c r="D23" s="201"/>
      <c r="E23" s="203"/>
      <c r="F23" s="111" t="str">
        <f>'팀-그룹 (품의서+ERP)'!F23</f>
        <v>T-N-85</v>
      </c>
      <c r="G23" s="118" t="str">
        <f>'팀-그룹 (품의서+ERP)'!G23</f>
        <v>남동 제조</v>
      </c>
      <c r="H23" s="137" t="str">
        <f t="shared" si="4"/>
        <v>T-N-85</v>
      </c>
      <c r="I23" s="118" t="str">
        <f t="shared" si="5"/>
        <v>남동 제조</v>
      </c>
      <c r="J23" s="270" t="s">
        <v>1269</v>
      </c>
      <c r="K23" s="271" t="s">
        <v>822</v>
      </c>
    </row>
    <row r="24" spans="2:11" s="2" customFormat="1" x14ac:dyDescent="0.25">
      <c r="B24" s="286"/>
      <c r="C24" s="99"/>
      <c r="D24" s="201"/>
      <c r="E24" s="203"/>
      <c r="F24" s="111" t="str">
        <f>'팀-그룹 (품의서+ERP)'!F24</f>
        <v>T-P-85</v>
      </c>
      <c r="G24" s="118" t="str">
        <f>'팀-그룹 (품의서+ERP)'!G24</f>
        <v>포승 제조</v>
      </c>
      <c r="H24" s="137" t="str">
        <f t="shared" si="4"/>
        <v>T-P-85</v>
      </c>
      <c r="I24" s="118" t="str">
        <f t="shared" si="5"/>
        <v>포승 제조</v>
      </c>
      <c r="J24" s="270" t="s">
        <v>1271</v>
      </c>
      <c r="K24" s="271" t="s">
        <v>822</v>
      </c>
    </row>
    <row r="25" spans="2:11" s="2" customFormat="1" x14ac:dyDescent="0.25">
      <c r="B25" s="286"/>
      <c r="C25" s="99"/>
      <c r="D25" s="201"/>
      <c r="E25" s="203"/>
      <c r="F25" s="111" t="str">
        <f>'팀-그룹 (품의서+ERP)'!F25</f>
        <v>T-C-85</v>
      </c>
      <c r="G25" s="118" t="str">
        <f>'팀-그룹 (품의서+ERP)'!G25</f>
        <v>천안 제조</v>
      </c>
      <c r="H25" s="137" t="str">
        <f t="shared" si="4"/>
        <v>T-C-85</v>
      </c>
      <c r="I25" s="118" t="str">
        <f t="shared" si="5"/>
        <v>천안 제조</v>
      </c>
      <c r="J25" s="270" t="s">
        <v>1273</v>
      </c>
      <c r="K25" s="271" t="s">
        <v>822</v>
      </c>
    </row>
    <row r="26" spans="2:11" s="2" customFormat="1" x14ac:dyDescent="0.25">
      <c r="B26" s="286"/>
      <c r="C26" s="99"/>
      <c r="D26" s="201"/>
      <c r="E26" s="203"/>
      <c r="F26" s="111" t="str">
        <f>'팀-그룹 (품의서+ERP)'!F26</f>
        <v>T-T-85</v>
      </c>
      <c r="G26" s="118" t="str">
        <f>'팀-그룹 (품의서+ERP)'!G26</f>
        <v>통진 제조</v>
      </c>
      <c r="H26" s="137" t="str">
        <f t="shared" si="4"/>
        <v>T-T-85</v>
      </c>
      <c r="I26" s="118" t="str">
        <f t="shared" si="5"/>
        <v>통진 제조</v>
      </c>
      <c r="J26" s="270" t="s">
        <v>1275</v>
      </c>
      <c r="K26" s="271" t="s">
        <v>822</v>
      </c>
    </row>
    <row r="27" spans="2:11" s="2" customFormat="1" x14ac:dyDescent="0.25">
      <c r="B27" s="286"/>
      <c r="C27" s="99"/>
      <c r="D27" s="201"/>
      <c r="E27" s="203"/>
      <c r="F27" s="111" t="str">
        <f>'팀-그룹 (품의서+ERP)'!F27</f>
        <v>T-H-85</v>
      </c>
      <c r="G27" s="118" t="str">
        <f>'팀-그룹 (품의서+ERP)'!G27</f>
        <v>하성 제조</v>
      </c>
      <c r="H27" s="137" t="str">
        <f t="shared" si="4"/>
        <v>T-H-85</v>
      </c>
      <c r="I27" s="118" t="str">
        <f t="shared" si="5"/>
        <v>하성 제조</v>
      </c>
      <c r="J27" s="270" t="s">
        <v>1277</v>
      </c>
      <c r="K27" s="271" t="s">
        <v>822</v>
      </c>
    </row>
    <row r="28" spans="2:11" s="2" customFormat="1" x14ac:dyDescent="0.25">
      <c r="B28" s="286">
        <f>'팀-그룹 (품의서+ERP)'!B28</f>
        <v>0</v>
      </c>
      <c r="C28" s="99">
        <f>'팀-그룹 (품의서+ERP)'!C28</f>
        <v>0</v>
      </c>
      <c r="D28" s="201" t="str">
        <f>'팀-그룹 (품의서+ERP)'!D28</f>
        <v>T-00-86</v>
      </c>
      <c r="E28" s="203" t="str">
        <f>'팀-그룹 (품의서+ERP)'!E28</f>
        <v>생산기술</v>
      </c>
      <c r="F28" s="111">
        <f>'팀-그룹 (품의서+ERP)'!F28</f>
        <v>0</v>
      </c>
      <c r="G28" s="118">
        <f>'팀-그룹 (품의서+ERP)'!G28</f>
        <v>0</v>
      </c>
      <c r="H28" s="137" t="str">
        <f t="shared" si="4"/>
        <v>T-00-86</v>
      </c>
      <c r="I28" s="118" t="str">
        <f t="shared" si="5"/>
        <v>생산기술</v>
      </c>
      <c r="J28" s="270" t="s">
        <v>1312</v>
      </c>
      <c r="K28" s="271" t="s">
        <v>822</v>
      </c>
    </row>
    <row r="29" spans="2:11" s="2" customFormat="1" x14ac:dyDescent="0.25">
      <c r="B29" s="286"/>
      <c r="C29" s="99"/>
      <c r="D29" s="201"/>
      <c r="E29" s="203"/>
      <c r="F29" s="111" t="str">
        <f>'팀-그룹 (품의서+ERP)'!F29</f>
        <v>T-N-86</v>
      </c>
      <c r="G29" s="118" t="str">
        <f>'팀-그룹 (품의서+ERP)'!G29</f>
        <v>남동 생산기술</v>
      </c>
      <c r="H29" s="137" t="str">
        <f t="shared" si="4"/>
        <v>T-N-86</v>
      </c>
      <c r="I29" s="118" t="str">
        <f t="shared" si="5"/>
        <v>남동 생산기술</v>
      </c>
      <c r="J29" s="270" t="s">
        <v>1294</v>
      </c>
      <c r="K29" s="271" t="s">
        <v>822</v>
      </c>
    </row>
    <row r="30" spans="2:11" s="2" customFormat="1" x14ac:dyDescent="0.25">
      <c r="B30" s="286"/>
      <c r="C30" s="99"/>
      <c r="D30" s="201"/>
      <c r="E30" s="203"/>
      <c r="F30" s="111" t="str">
        <f>'팀-그룹 (품의서+ERP)'!F30</f>
        <v>T-P-86</v>
      </c>
      <c r="G30" s="118" t="str">
        <f>'팀-그룹 (품의서+ERP)'!G30</f>
        <v>포승 생산기술</v>
      </c>
      <c r="H30" s="137" t="str">
        <f t="shared" si="4"/>
        <v>T-P-86</v>
      </c>
      <c r="I30" s="118" t="str">
        <f t="shared" si="5"/>
        <v>포승 생산기술</v>
      </c>
      <c r="J30" s="270" t="s">
        <v>1295</v>
      </c>
      <c r="K30" s="271" t="s">
        <v>822</v>
      </c>
    </row>
    <row r="31" spans="2:11" s="2" customFormat="1" x14ac:dyDescent="0.25">
      <c r="B31" s="286"/>
      <c r="C31" s="99"/>
      <c r="D31" s="201"/>
      <c r="E31" s="203"/>
      <c r="F31" s="111" t="str">
        <f>'팀-그룹 (품의서+ERP)'!F31</f>
        <v>T-C-86</v>
      </c>
      <c r="G31" s="118" t="str">
        <f>'팀-그룹 (품의서+ERP)'!G31</f>
        <v>천안 생산기술</v>
      </c>
      <c r="H31" s="137" t="str">
        <f t="shared" si="4"/>
        <v>T-C-86</v>
      </c>
      <c r="I31" s="118" t="str">
        <f t="shared" si="5"/>
        <v>천안 생산기술</v>
      </c>
      <c r="J31" s="270" t="s">
        <v>1296</v>
      </c>
      <c r="K31" s="271" t="s">
        <v>822</v>
      </c>
    </row>
    <row r="32" spans="2:11" s="2" customFormat="1" x14ac:dyDescent="0.25">
      <c r="B32" s="286"/>
      <c r="C32" s="99"/>
      <c r="D32" s="201"/>
      <c r="E32" s="203"/>
      <c r="F32" s="111" t="str">
        <f>'팀-그룹 (품의서+ERP)'!F32</f>
        <v>T-T-86</v>
      </c>
      <c r="G32" s="118" t="str">
        <f>'팀-그룹 (품의서+ERP)'!G32</f>
        <v>통진 생산기술</v>
      </c>
      <c r="H32" s="137" t="str">
        <f t="shared" si="4"/>
        <v>T-T-86</v>
      </c>
      <c r="I32" s="118" t="str">
        <f t="shared" si="5"/>
        <v>통진 생산기술</v>
      </c>
      <c r="J32" s="270" t="s">
        <v>1297</v>
      </c>
      <c r="K32" s="271" t="s">
        <v>822</v>
      </c>
    </row>
    <row r="33" spans="2:11" s="2" customFormat="1" x14ac:dyDescent="0.25">
      <c r="B33" s="286"/>
      <c r="C33" s="99"/>
      <c r="D33" s="201"/>
      <c r="E33" s="203"/>
      <c r="F33" s="111" t="str">
        <f>'팀-그룹 (품의서+ERP)'!F33</f>
        <v>T-H-86</v>
      </c>
      <c r="G33" s="118" t="str">
        <f>'팀-그룹 (품의서+ERP)'!G33</f>
        <v>하성 생산기술</v>
      </c>
      <c r="H33" s="137" t="str">
        <f t="shared" si="4"/>
        <v>T-H-86</v>
      </c>
      <c r="I33" s="118" t="str">
        <f t="shared" si="5"/>
        <v>하성 생산기술</v>
      </c>
      <c r="J33" s="270" t="s">
        <v>1298</v>
      </c>
      <c r="K33" s="271" t="s">
        <v>822</v>
      </c>
    </row>
    <row r="34" spans="2:11" s="2" customFormat="1" x14ac:dyDescent="0.25">
      <c r="B34" s="286">
        <f>'팀-그룹 (품의서+ERP)'!B34</f>
        <v>0</v>
      </c>
      <c r="C34" s="99">
        <f>'팀-그룹 (품의서+ERP)'!C34</f>
        <v>0</v>
      </c>
      <c r="D34" s="201" t="str">
        <f>'팀-그룹 (품의서+ERP)'!D34</f>
        <v>T-00-87</v>
      </c>
      <c r="E34" s="203" t="str">
        <f>'팀-그룹 (품의서+ERP)'!E34</f>
        <v>생산관리</v>
      </c>
      <c r="F34" s="111">
        <f>'팀-그룹 (품의서+ERP)'!F34</f>
        <v>0</v>
      </c>
      <c r="G34" s="118">
        <f>'팀-그룹 (품의서+ERP)'!G34</f>
        <v>0</v>
      </c>
      <c r="H34" s="137" t="str">
        <f t="shared" si="4"/>
        <v>T-00-87</v>
      </c>
      <c r="I34" s="118" t="str">
        <f t="shared" si="5"/>
        <v>생산관리</v>
      </c>
      <c r="J34" s="270" t="s">
        <v>1313</v>
      </c>
      <c r="K34" s="271" t="s">
        <v>822</v>
      </c>
    </row>
    <row r="35" spans="2:11" s="2" customFormat="1" x14ac:dyDescent="0.25">
      <c r="B35" s="286"/>
      <c r="C35" s="99"/>
      <c r="D35" s="201"/>
      <c r="E35" s="203"/>
      <c r="F35" s="111" t="str">
        <f>'팀-그룹 (품의서+ERP)'!F35</f>
        <v>T-N-87</v>
      </c>
      <c r="G35" s="118" t="str">
        <f>'팀-그룹 (품의서+ERP)'!G35</f>
        <v>남동 생산관리</v>
      </c>
      <c r="H35" s="137" t="str">
        <f t="shared" si="4"/>
        <v>T-N-87</v>
      </c>
      <c r="I35" s="118" t="str">
        <f t="shared" si="5"/>
        <v>남동 생산관리</v>
      </c>
      <c r="J35" s="270" t="s">
        <v>1300</v>
      </c>
      <c r="K35" s="271" t="s">
        <v>822</v>
      </c>
    </row>
    <row r="36" spans="2:11" s="2" customFormat="1" x14ac:dyDescent="0.25">
      <c r="B36" s="286"/>
      <c r="C36" s="99"/>
      <c r="D36" s="201"/>
      <c r="E36" s="203"/>
      <c r="F36" s="111" t="str">
        <f>'팀-그룹 (품의서+ERP)'!F36</f>
        <v>T-P-87</v>
      </c>
      <c r="G36" s="118" t="str">
        <f>'팀-그룹 (품의서+ERP)'!G36</f>
        <v>포승 생산관리</v>
      </c>
      <c r="H36" s="137" t="str">
        <f t="shared" si="4"/>
        <v>T-P-87</v>
      </c>
      <c r="I36" s="118" t="str">
        <f t="shared" si="5"/>
        <v>포승 생산관리</v>
      </c>
      <c r="J36" s="270" t="s">
        <v>1301</v>
      </c>
      <c r="K36" s="271" t="s">
        <v>822</v>
      </c>
    </row>
    <row r="37" spans="2:11" s="2" customFormat="1" x14ac:dyDescent="0.25">
      <c r="B37" s="286"/>
      <c r="C37" s="99"/>
      <c r="D37" s="201"/>
      <c r="E37" s="203"/>
      <c r="F37" s="111" t="str">
        <f>'팀-그룹 (품의서+ERP)'!F37</f>
        <v>T-C-87</v>
      </c>
      <c r="G37" s="118" t="str">
        <f>'팀-그룹 (품의서+ERP)'!G37</f>
        <v>천안 생산관리</v>
      </c>
      <c r="H37" s="137" t="str">
        <f t="shared" si="4"/>
        <v>T-C-87</v>
      </c>
      <c r="I37" s="118" t="str">
        <f t="shared" si="5"/>
        <v>천안 생산관리</v>
      </c>
      <c r="J37" s="270" t="s">
        <v>1302</v>
      </c>
      <c r="K37" s="271" t="s">
        <v>822</v>
      </c>
    </row>
    <row r="38" spans="2:11" s="2" customFormat="1" x14ac:dyDescent="0.25">
      <c r="B38" s="286"/>
      <c r="C38" s="99"/>
      <c r="D38" s="201"/>
      <c r="E38" s="203"/>
      <c r="F38" s="111" t="str">
        <f>'팀-그룹 (품의서+ERP)'!F38</f>
        <v>T-T-87</v>
      </c>
      <c r="G38" s="118" t="str">
        <f>'팀-그룹 (품의서+ERP)'!G38</f>
        <v>통진 생산관리</v>
      </c>
      <c r="H38" s="137" t="str">
        <f t="shared" si="4"/>
        <v>T-T-87</v>
      </c>
      <c r="I38" s="118" t="str">
        <f t="shared" si="5"/>
        <v>통진 생산관리</v>
      </c>
      <c r="J38" s="270" t="s">
        <v>1303</v>
      </c>
      <c r="K38" s="271" t="s">
        <v>822</v>
      </c>
    </row>
    <row r="39" spans="2:11" s="2" customFormat="1" x14ac:dyDescent="0.25">
      <c r="B39" s="286"/>
      <c r="C39" s="99"/>
      <c r="D39" s="201"/>
      <c r="E39" s="203"/>
      <c r="F39" s="111" t="str">
        <f>'팀-그룹 (품의서+ERP)'!F39</f>
        <v>T-H-87</v>
      </c>
      <c r="G39" s="118" t="str">
        <f>'팀-그룹 (품의서+ERP)'!G39</f>
        <v>하성 생산관리</v>
      </c>
      <c r="H39" s="137" t="str">
        <f t="shared" si="4"/>
        <v>T-H-87</v>
      </c>
      <c r="I39" s="118" t="str">
        <f t="shared" si="5"/>
        <v>하성 생산관리</v>
      </c>
      <c r="J39" s="270" t="s">
        <v>1304</v>
      </c>
      <c r="K39" s="271" t="s">
        <v>822</v>
      </c>
    </row>
    <row r="40" spans="2:11" s="2" customFormat="1" x14ac:dyDescent="0.25">
      <c r="B40" s="286">
        <f>'팀-그룹 (품의서+ERP)'!B40</f>
        <v>0</v>
      </c>
      <c r="C40" s="99">
        <f>'팀-그룹 (품의서+ERP)'!C40</f>
        <v>0</v>
      </c>
      <c r="D40" s="201" t="str">
        <f>'팀-그룹 (품의서+ERP)'!D40</f>
        <v>T-00-88</v>
      </c>
      <c r="E40" s="203" t="str">
        <f>'팀-그룹 (품의서+ERP)'!E40</f>
        <v>품질경영</v>
      </c>
      <c r="F40" s="111">
        <f>'팀-그룹 (품의서+ERP)'!F40</f>
        <v>0</v>
      </c>
      <c r="G40" s="118">
        <f>'팀-그룹 (품의서+ERP)'!G40</f>
        <v>0</v>
      </c>
      <c r="H40" s="137" t="str">
        <f t="shared" si="4"/>
        <v>T-00-88</v>
      </c>
      <c r="I40" s="118" t="str">
        <f t="shared" si="5"/>
        <v>품질경영</v>
      </c>
      <c r="J40" s="270" t="s">
        <v>1314</v>
      </c>
      <c r="K40" s="271" t="s">
        <v>822</v>
      </c>
    </row>
    <row r="41" spans="2:11" s="2" customFormat="1" x14ac:dyDescent="0.25">
      <c r="B41" s="286"/>
      <c r="C41" s="99"/>
      <c r="D41" s="201"/>
      <c r="E41" s="203"/>
      <c r="F41" s="111" t="str">
        <f>'팀-그룹 (품의서+ERP)'!F41</f>
        <v>T-N-88</v>
      </c>
      <c r="G41" s="118" t="str">
        <f>'팀-그룹 (품의서+ERP)'!G41</f>
        <v>남동 품질경영</v>
      </c>
      <c r="H41" s="137" t="str">
        <f t="shared" si="4"/>
        <v>T-N-88</v>
      </c>
      <c r="I41" s="118" t="str">
        <f t="shared" si="5"/>
        <v>남동 품질경영</v>
      </c>
      <c r="J41" s="270" t="s">
        <v>1306</v>
      </c>
      <c r="K41" s="271" t="s">
        <v>822</v>
      </c>
    </row>
    <row r="42" spans="2:11" s="2" customFormat="1" x14ac:dyDescent="0.25">
      <c r="B42" s="286"/>
      <c r="C42" s="99"/>
      <c r="D42" s="201"/>
      <c r="E42" s="203"/>
      <c r="F42" s="111" t="str">
        <f>'팀-그룹 (품의서+ERP)'!F42</f>
        <v>T-P-88</v>
      </c>
      <c r="G42" s="118" t="str">
        <f>'팀-그룹 (품의서+ERP)'!G42</f>
        <v>포승 품질경영</v>
      </c>
      <c r="H42" s="137" t="str">
        <f t="shared" si="4"/>
        <v>T-P-88</v>
      </c>
      <c r="I42" s="118" t="str">
        <f t="shared" si="5"/>
        <v>포승 품질경영</v>
      </c>
      <c r="J42" s="270" t="s">
        <v>1307</v>
      </c>
      <c r="K42" s="271" t="s">
        <v>822</v>
      </c>
    </row>
    <row r="43" spans="2:11" s="2" customFormat="1" x14ac:dyDescent="0.25">
      <c r="B43" s="286"/>
      <c r="C43" s="99"/>
      <c r="D43" s="201"/>
      <c r="E43" s="203"/>
      <c r="F43" s="111" t="str">
        <f>'팀-그룹 (품의서+ERP)'!F43</f>
        <v>T-C-88</v>
      </c>
      <c r="G43" s="118" t="str">
        <f>'팀-그룹 (품의서+ERP)'!G43</f>
        <v>천안 품질경영</v>
      </c>
      <c r="H43" s="137" t="str">
        <f t="shared" si="4"/>
        <v>T-C-88</v>
      </c>
      <c r="I43" s="118" t="str">
        <f t="shared" si="5"/>
        <v>천안 품질경영</v>
      </c>
      <c r="J43" s="270" t="s">
        <v>1308</v>
      </c>
      <c r="K43" s="271" t="s">
        <v>822</v>
      </c>
    </row>
    <row r="44" spans="2:11" s="2" customFormat="1" x14ac:dyDescent="0.25">
      <c r="B44" s="286"/>
      <c r="C44" s="99"/>
      <c r="D44" s="201"/>
      <c r="E44" s="203"/>
      <c r="F44" s="111" t="str">
        <f>'팀-그룹 (품의서+ERP)'!F44</f>
        <v>T-T-88</v>
      </c>
      <c r="G44" s="118" t="str">
        <f>'팀-그룹 (품의서+ERP)'!G44</f>
        <v>통진 품질경영</v>
      </c>
      <c r="H44" s="137" t="str">
        <f t="shared" si="4"/>
        <v>T-T-88</v>
      </c>
      <c r="I44" s="118" t="str">
        <f t="shared" si="5"/>
        <v>통진 품질경영</v>
      </c>
      <c r="J44" s="270" t="s">
        <v>1309</v>
      </c>
      <c r="K44" s="271" t="s">
        <v>822</v>
      </c>
    </row>
    <row r="45" spans="2:11" s="2" customFormat="1" x14ac:dyDescent="0.25">
      <c r="B45" s="305"/>
      <c r="C45" s="306"/>
      <c r="D45" s="204"/>
      <c r="E45" s="205"/>
      <c r="F45" s="112" t="str">
        <f>'팀-그룹 (품의서+ERP)'!F45</f>
        <v>T-H-88</v>
      </c>
      <c r="G45" s="27" t="str">
        <f>'팀-그룹 (품의서+ERP)'!G45</f>
        <v>하성 품질경영</v>
      </c>
      <c r="H45" s="495" t="str">
        <f t="shared" si="4"/>
        <v>T-H-88</v>
      </c>
      <c r="I45" s="27" t="str">
        <f t="shared" si="5"/>
        <v>하성 품질경영</v>
      </c>
      <c r="J45" s="272" t="s">
        <v>1310</v>
      </c>
      <c r="K45" s="273" t="s">
        <v>822</v>
      </c>
    </row>
    <row r="46" spans="2:11" s="2" customFormat="1" x14ac:dyDescent="0.25">
      <c r="B46" s="286">
        <f>'팀-그룹 (품의서+ERP)'!B46</f>
        <v>0</v>
      </c>
      <c r="C46" s="99">
        <f>'팀-그룹 (품의서+ERP)'!C46</f>
        <v>0</v>
      </c>
      <c r="D46" s="201" t="str">
        <f>'팀-그룹 (품의서+ERP)'!D46</f>
        <v>T-00-89</v>
      </c>
      <c r="E46" s="203" t="str">
        <f>'팀-그룹 (품의서+ERP)'!E46</f>
        <v>전산</v>
      </c>
      <c r="F46" s="111">
        <f>'팀-그룹 (품의서+ERP)'!F46</f>
        <v>0</v>
      </c>
      <c r="G46" s="118">
        <f>'팀-그룹 (품의서+ERP)'!G46</f>
        <v>0</v>
      </c>
      <c r="H46" s="137" t="str">
        <f t="shared" si="0"/>
        <v>T-00-89</v>
      </c>
      <c r="I46" s="118" t="str">
        <f t="shared" si="1"/>
        <v>전산</v>
      </c>
      <c r="J46" s="270" t="s">
        <v>827</v>
      </c>
      <c r="K46" s="271" t="s">
        <v>822</v>
      </c>
    </row>
    <row r="47" spans="2:11" s="2" customFormat="1" ht="27" x14ac:dyDescent="0.25">
      <c r="B47" s="286">
        <f>'팀-그룹 (품의서+ERP)'!B47</f>
        <v>0</v>
      </c>
      <c r="C47" s="99">
        <f>'팀-그룹 (품의서+ERP)'!C47</f>
        <v>0</v>
      </c>
      <c r="D47" s="201" t="str">
        <f>'팀-그룹 (품의서+ERP)'!D47</f>
        <v>T-00-90</v>
      </c>
      <c r="E47" s="203" t="str">
        <f>'팀-그룹 (품의서+ERP)'!E47</f>
        <v>총무</v>
      </c>
      <c r="F47" s="111"/>
      <c r="G47" s="118"/>
      <c r="H47" s="137" t="str">
        <f t="shared" si="0"/>
        <v>T-00-90</v>
      </c>
      <c r="I47" s="118" t="str">
        <f t="shared" si="1"/>
        <v>총무</v>
      </c>
      <c r="J47" s="270" t="s">
        <v>958</v>
      </c>
      <c r="K47" s="271" t="s">
        <v>822</v>
      </c>
    </row>
    <row r="48" spans="2:11" s="2" customFormat="1" x14ac:dyDescent="0.25">
      <c r="B48" s="286"/>
      <c r="C48" s="99"/>
      <c r="D48" s="201"/>
      <c r="E48" s="203"/>
      <c r="F48" s="111" t="str">
        <f>'팀-그룹 (품의서+ERP)'!F48</f>
        <v>T-N-90</v>
      </c>
      <c r="G48" s="118" t="str">
        <f>'팀-그룹 (품의서+ERP)'!G48</f>
        <v>남동 총무</v>
      </c>
      <c r="H48" s="137" t="str">
        <f t="shared" si="0"/>
        <v>T-N-90</v>
      </c>
      <c r="I48" s="118" t="str">
        <f t="shared" si="1"/>
        <v>남동 총무</v>
      </c>
      <c r="J48" s="270" t="s">
        <v>828</v>
      </c>
      <c r="K48" s="271" t="s">
        <v>822</v>
      </c>
    </row>
    <row r="49" spans="2:13" s="2" customFormat="1" x14ac:dyDescent="0.25">
      <c r="B49" s="286">
        <f>'팀-그룹 (품의서+ERP)'!B49</f>
        <v>0</v>
      </c>
      <c r="C49" s="99">
        <f>'팀-그룹 (품의서+ERP)'!C49</f>
        <v>0</v>
      </c>
      <c r="D49" s="201">
        <f>'팀-그룹 (품의서+ERP)'!D49</f>
        <v>0</v>
      </c>
      <c r="E49" s="203">
        <f>'팀-그룹 (품의서+ERP)'!E49</f>
        <v>0</v>
      </c>
      <c r="F49" s="111" t="str">
        <f>'팀-그룹 (품의서+ERP)'!F49</f>
        <v>T-P-90</v>
      </c>
      <c r="G49" s="118" t="str">
        <f>'팀-그룹 (품의서+ERP)'!G49</f>
        <v>포승 총무</v>
      </c>
      <c r="H49" s="137" t="str">
        <f t="shared" si="0"/>
        <v>T-P-90</v>
      </c>
      <c r="I49" s="118" t="str">
        <f t="shared" si="1"/>
        <v>포승 총무</v>
      </c>
      <c r="J49" s="270" t="s">
        <v>829</v>
      </c>
      <c r="K49" s="271" t="s">
        <v>822</v>
      </c>
    </row>
    <row r="50" spans="2:13" s="2" customFormat="1" x14ac:dyDescent="0.25">
      <c r="B50" s="286">
        <f>'팀-그룹 (품의서+ERP)'!B50</f>
        <v>0</v>
      </c>
      <c r="C50" s="99">
        <f>'팀-그룹 (품의서+ERP)'!C50</f>
        <v>0</v>
      </c>
      <c r="D50" s="201">
        <f>'팀-그룹 (품의서+ERP)'!D50</f>
        <v>0</v>
      </c>
      <c r="E50" s="203">
        <f>'팀-그룹 (품의서+ERP)'!E50</f>
        <v>0</v>
      </c>
      <c r="F50" s="111" t="str">
        <f>'팀-그룹 (품의서+ERP)'!F50</f>
        <v>T-C-90</v>
      </c>
      <c r="G50" s="118" t="str">
        <f>'팀-그룹 (품의서+ERP)'!G50</f>
        <v>천안 총무</v>
      </c>
      <c r="H50" s="137" t="str">
        <f t="shared" si="0"/>
        <v>T-C-90</v>
      </c>
      <c r="I50" s="118" t="str">
        <f t="shared" si="1"/>
        <v>천안 총무</v>
      </c>
      <c r="J50" s="270" t="s">
        <v>830</v>
      </c>
      <c r="K50" s="271" t="s">
        <v>822</v>
      </c>
    </row>
    <row r="51" spans="2:13" s="2" customFormat="1" x14ac:dyDescent="0.25">
      <c r="B51" s="286">
        <f>'팀-그룹 (품의서+ERP)'!B51</f>
        <v>0</v>
      </c>
      <c r="C51" s="99">
        <f>'팀-그룹 (품의서+ERP)'!C51</f>
        <v>0</v>
      </c>
      <c r="D51" s="201">
        <f>'팀-그룹 (품의서+ERP)'!D51</f>
        <v>0</v>
      </c>
      <c r="E51" s="203">
        <f>'팀-그룹 (품의서+ERP)'!E51</f>
        <v>0</v>
      </c>
      <c r="F51" s="111" t="str">
        <f>'팀-그룹 (품의서+ERP)'!F51</f>
        <v>T-T-90</v>
      </c>
      <c r="G51" s="118" t="str">
        <f>'팀-그룹 (품의서+ERP)'!G51</f>
        <v>통진 총무</v>
      </c>
      <c r="H51" s="137" t="str">
        <f t="shared" si="0"/>
        <v>T-T-90</v>
      </c>
      <c r="I51" s="118" t="str">
        <f t="shared" si="1"/>
        <v>통진 총무</v>
      </c>
      <c r="J51" s="270" t="s">
        <v>831</v>
      </c>
      <c r="K51" s="271" t="s">
        <v>822</v>
      </c>
    </row>
    <row r="52" spans="2:13" s="2" customFormat="1" x14ac:dyDescent="0.25">
      <c r="B52" s="286">
        <f>'팀-그룹 (품의서+ERP)'!B52</f>
        <v>0</v>
      </c>
      <c r="C52" s="99">
        <f>'팀-그룹 (품의서+ERP)'!C52</f>
        <v>0</v>
      </c>
      <c r="D52" s="201">
        <f>'팀-그룹 (품의서+ERP)'!D52</f>
        <v>0</v>
      </c>
      <c r="E52" s="203">
        <f>'팀-그룹 (품의서+ERP)'!E52</f>
        <v>0</v>
      </c>
      <c r="F52" s="111" t="str">
        <f>'팀-그룹 (품의서+ERP)'!F52</f>
        <v>T-H-90</v>
      </c>
      <c r="G52" s="118" t="str">
        <f>'팀-그룹 (품의서+ERP)'!G52</f>
        <v>하성 총무</v>
      </c>
      <c r="H52" s="137" t="str">
        <f t="shared" si="0"/>
        <v>T-H-90</v>
      </c>
      <c r="I52" s="118" t="str">
        <f t="shared" si="1"/>
        <v>하성 총무</v>
      </c>
      <c r="J52" s="270" t="s">
        <v>832</v>
      </c>
      <c r="K52" s="271" t="s">
        <v>822</v>
      </c>
    </row>
    <row r="53" spans="2:13" s="2" customFormat="1" x14ac:dyDescent="0.25">
      <c r="B53" s="286">
        <f>'팀-그룹 (품의서+ERP)'!B53</f>
        <v>0</v>
      </c>
      <c r="C53" s="99">
        <f>'팀-그룹 (품의서+ERP)'!C53</f>
        <v>0</v>
      </c>
      <c r="D53" s="201">
        <f>'팀-그룹 (품의서+ERP)'!D53</f>
        <v>0</v>
      </c>
      <c r="E53" s="203">
        <f>'팀-그룹 (품의서+ERP)'!E53</f>
        <v>0</v>
      </c>
      <c r="F53" s="111" t="str">
        <f>'팀-그룹 (품의서+ERP)'!F53</f>
        <v>T-S-90</v>
      </c>
      <c r="G53" s="118" t="str">
        <f>'팀-그룹 (품의서+ERP)'!G53</f>
        <v>서울 총무</v>
      </c>
      <c r="H53" s="137" t="str">
        <f t="shared" si="0"/>
        <v>T-S-90</v>
      </c>
      <c r="I53" s="118" t="str">
        <f t="shared" si="1"/>
        <v>서울 총무</v>
      </c>
      <c r="J53" s="270" t="s">
        <v>833</v>
      </c>
      <c r="K53" s="271" t="s">
        <v>822</v>
      </c>
    </row>
    <row r="54" spans="2:13" s="2" customFormat="1" x14ac:dyDescent="0.25">
      <c r="B54" s="286"/>
      <c r="C54" s="99"/>
      <c r="D54" s="201"/>
      <c r="E54" s="203"/>
      <c r="F54" s="111" t="str">
        <f>'팀-그룹 (품의서+ERP)'!F54</f>
        <v>T-K-90</v>
      </c>
      <c r="G54" s="118" t="str">
        <f>'팀-그룹 (품의서+ERP)'!G54</f>
        <v>검단 총무</v>
      </c>
      <c r="H54" s="137" t="str">
        <f t="shared" ref="H54" si="6">IF(F54&gt;0,F54,D54)</f>
        <v>T-K-90</v>
      </c>
      <c r="I54" s="118" t="str">
        <f t="shared" ref="I54" si="7">IF(G54&gt;0,G54,E54)</f>
        <v>검단 총무</v>
      </c>
      <c r="J54" s="270" t="s">
        <v>1431</v>
      </c>
      <c r="K54" s="271" t="s">
        <v>822</v>
      </c>
    </row>
    <row r="55" spans="2:13" s="2" customFormat="1" x14ac:dyDescent="0.25">
      <c r="B55" s="286">
        <f>'팀-그룹 (품의서+ERP)'!B55</f>
        <v>0</v>
      </c>
      <c r="C55" s="99">
        <f>'팀-그룹 (품의서+ERP)'!C55</f>
        <v>0</v>
      </c>
      <c r="D55" s="201" t="str">
        <f>'팀-그룹 (품의서+ERP)'!D55</f>
        <v>T-00-91</v>
      </c>
      <c r="E55" s="203" t="str">
        <f>'팀-그룹 (품의서+ERP)'!E55</f>
        <v>회계, 경영지원</v>
      </c>
      <c r="F55" s="496">
        <f>'팀-그룹 (품의서+ERP)'!F55</f>
        <v>0</v>
      </c>
      <c r="G55" s="118">
        <f>'팀-그룹 (품의서+ERP)'!G55</f>
        <v>0</v>
      </c>
      <c r="H55" s="137" t="str">
        <f t="shared" si="0"/>
        <v>T-00-91</v>
      </c>
      <c r="I55" s="118" t="str">
        <f t="shared" si="1"/>
        <v>회계, 경영지원</v>
      </c>
      <c r="J55" s="270" t="s">
        <v>834</v>
      </c>
      <c r="K55" s="271" t="s">
        <v>822</v>
      </c>
    </row>
    <row r="56" spans="2:13" s="2" customFormat="1" x14ac:dyDescent="0.25">
      <c r="B56" s="286">
        <f>'팀-그룹 (품의서+ERP)'!B56</f>
        <v>0</v>
      </c>
      <c r="C56" s="99">
        <f>'팀-그룹 (품의서+ERP)'!C56</f>
        <v>0</v>
      </c>
      <c r="D56" s="201" t="str">
        <f>'팀-그룹 (품의서+ERP)'!D56</f>
        <v>T-00-92</v>
      </c>
      <c r="E56" s="203" t="str">
        <f>'팀-그룹 (품의서+ERP)'!E56</f>
        <v>인사, 교육</v>
      </c>
      <c r="F56" s="111">
        <f>'팀-그룹 (품의서+ERP)'!F56</f>
        <v>0</v>
      </c>
      <c r="G56" s="118">
        <f>'팀-그룹 (품의서+ERP)'!G56</f>
        <v>0</v>
      </c>
      <c r="H56" s="137" t="str">
        <f t="shared" si="0"/>
        <v>T-00-92</v>
      </c>
      <c r="I56" s="118" t="str">
        <f t="shared" si="1"/>
        <v>인사, 교육</v>
      </c>
      <c r="J56" s="270" t="s">
        <v>835</v>
      </c>
      <c r="K56" s="271" t="s">
        <v>822</v>
      </c>
    </row>
    <row r="57" spans="2:13" s="2" customFormat="1" x14ac:dyDescent="0.25">
      <c r="B57" s="286">
        <f>'팀-그룹 (품의서+ERP)'!B57</f>
        <v>0</v>
      </c>
      <c r="C57" s="99">
        <f>'팀-그룹 (품의서+ERP)'!C57</f>
        <v>0</v>
      </c>
      <c r="D57" s="201" t="str">
        <f>'팀-그룹 (품의서+ERP)'!D57</f>
        <v>T-00-93</v>
      </c>
      <c r="E57" s="203" t="str">
        <f>'팀-그룹 (품의서+ERP)'!E57</f>
        <v>기획</v>
      </c>
      <c r="F57" s="111">
        <f>'팀-그룹 (품의서+ERP)'!F57</f>
        <v>0</v>
      </c>
      <c r="G57" s="118">
        <f>'팀-그룹 (품의서+ERP)'!G57</f>
        <v>0</v>
      </c>
      <c r="H57" s="137" t="str">
        <f t="shared" si="0"/>
        <v>T-00-93</v>
      </c>
      <c r="I57" s="118" t="str">
        <f t="shared" si="1"/>
        <v>기획</v>
      </c>
      <c r="J57" s="270" t="s">
        <v>836</v>
      </c>
      <c r="K57" s="271" t="s">
        <v>822</v>
      </c>
    </row>
    <row r="58" spans="2:13" s="2" customFormat="1" x14ac:dyDescent="0.25">
      <c r="B58" s="286">
        <f>'팀-그룹 (품의서+ERP)'!B58</f>
        <v>0</v>
      </c>
      <c r="C58" s="99">
        <f>'팀-그룹 (품의서+ERP)'!C58</f>
        <v>0</v>
      </c>
      <c r="D58" s="201" t="str">
        <f>'팀-그룹 (품의서+ERP)'!D58</f>
        <v>T-00-94</v>
      </c>
      <c r="E58" s="203" t="str">
        <f>'팀-그룹 (품의서+ERP)'!E58</f>
        <v>영업관리</v>
      </c>
      <c r="F58" s="111">
        <f>'팀-그룹 (품의서+ERP)'!F58</f>
        <v>0</v>
      </c>
      <c r="G58" s="118">
        <f>'팀-그룹 (품의서+ERP)'!G58</f>
        <v>0</v>
      </c>
      <c r="H58" s="137" t="str">
        <f t="shared" si="0"/>
        <v>T-00-94</v>
      </c>
      <c r="I58" s="118" t="str">
        <f t="shared" si="1"/>
        <v>영업관리</v>
      </c>
      <c r="J58" s="270" t="s">
        <v>837</v>
      </c>
      <c r="K58" s="271" t="s">
        <v>822</v>
      </c>
    </row>
    <row r="59" spans="2:13" s="2" customFormat="1" x14ac:dyDescent="0.25">
      <c r="B59" s="286">
        <f>'팀-그룹 (품의서+ERP)'!B59</f>
        <v>0</v>
      </c>
      <c r="C59" s="99">
        <f>'팀-그룹 (품의서+ERP)'!C59</f>
        <v>0</v>
      </c>
      <c r="D59" s="204" t="str">
        <f>'팀-그룹 (품의서+ERP)'!D59</f>
        <v>T-00-95</v>
      </c>
      <c r="E59" s="205" t="str">
        <f>'팀-그룹 (품의서+ERP)'!E59</f>
        <v>전사영업</v>
      </c>
      <c r="F59" s="112">
        <f>'팀-그룹 (품의서+ERP)'!F59</f>
        <v>0</v>
      </c>
      <c r="G59" s="27">
        <f>'팀-그룹 (품의서+ERP)'!G59</f>
        <v>0</v>
      </c>
      <c r="H59" s="495" t="str">
        <f t="shared" si="0"/>
        <v>T-00-95</v>
      </c>
      <c r="I59" s="27" t="str">
        <f t="shared" si="1"/>
        <v>전사영업</v>
      </c>
      <c r="J59" s="272" t="s">
        <v>959</v>
      </c>
      <c r="K59" s="273" t="s">
        <v>841</v>
      </c>
    </row>
    <row r="60" spans="2:13" s="10" customFormat="1" x14ac:dyDescent="0.25">
      <c r="B60" s="286">
        <f>'팀-그룹 (품의서+ERP)'!B60</f>
        <v>0</v>
      </c>
      <c r="C60" s="99">
        <f>'팀-그룹 (품의서+ERP)'!C60</f>
        <v>0</v>
      </c>
      <c r="D60" s="201" t="str">
        <f>'팀-그룹 (품의서+ERP)'!D60</f>
        <v>T-00-96</v>
      </c>
      <c r="E60" s="203" t="str">
        <f>'팀-그룹 (품의서+ERP)'!E60</f>
        <v>공통 과제</v>
      </c>
      <c r="F60" s="111">
        <f>'팀-그룹 (품의서+ERP)'!F60</f>
        <v>0</v>
      </c>
      <c r="G60" s="118">
        <f>'팀-그룹 (품의서+ERP)'!G60</f>
        <v>0</v>
      </c>
      <c r="H60" s="497" t="str">
        <f t="shared" si="0"/>
        <v>T-00-96</v>
      </c>
      <c r="I60" s="399" t="str">
        <f t="shared" si="1"/>
        <v>공통 과제</v>
      </c>
      <c r="J60" s="310" t="s">
        <v>960</v>
      </c>
      <c r="K60" s="311" t="s">
        <v>841</v>
      </c>
    </row>
    <row r="61" spans="2:13" s="10" customFormat="1" x14ac:dyDescent="0.25">
      <c r="B61" s="286">
        <f>'팀-그룹 (품의서+ERP)'!B61</f>
        <v>0</v>
      </c>
      <c r="C61" s="99">
        <f>'팀-그룹 (품의서+ERP)'!C61</f>
        <v>0</v>
      </c>
      <c r="D61" s="201" t="str">
        <f>'팀-그룹 (품의서+ERP)'!D61</f>
        <v>T-00-97</v>
      </c>
      <c r="E61" s="203" t="str">
        <f>'팀-그룹 (품의서+ERP)'!E61</f>
        <v>공통 상품</v>
      </c>
      <c r="F61" s="111">
        <f>'팀-그룹 (품의서+ERP)'!F61</f>
        <v>0</v>
      </c>
      <c r="G61" s="118">
        <f>'팀-그룹 (품의서+ERP)'!G61</f>
        <v>0</v>
      </c>
      <c r="H61" s="137" t="str">
        <f t="shared" si="0"/>
        <v>T-00-97</v>
      </c>
      <c r="I61" s="118" t="str">
        <f t="shared" si="1"/>
        <v>공통 상품</v>
      </c>
      <c r="J61" s="270" t="s">
        <v>961</v>
      </c>
      <c r="K61" s="282" t="s">
        <v>841</v>
      </c>
    </row>
    <row r="62" spans="2:13" s="2" customFormat="1" ht="17.25" thickBot="1" x14ac:dyDescent="0.3">
      <c r="B62" s="288">
        <f>'팀-그룹 (품의서+ERP)'!B62</f>
        <v>0</v>
      </c>
      <c r="C62" s="289">
        <f>'팀-그룹 (품의서+ERP)'!C62</f>
        <v>0</v>
      </c>
      <c r="D62" s="388" t="str">
        <f>'팀-그룹 (품의서+ERP)'!D62</f>
        <v>T-00-98</v>
      </c>
      <c r="E62" s="389" t="str">
        <f>'팀-그룹 (품의서+ERP)'!E62</f>
        <v>공통 특허</v>
      </c>
      <c r="F62" s="113">
        <f>'팀-그룹 (품의서+ERP)'!F62</f>
        <v>0</v>
      </c>
      <c r="G62" s="119">
        <f>'팀-그룹 (품의서+ERP)'!G62</f>
        <v>0</v>
      </c>
      <c r="H62" s="138" t="str">
        <f t="shared" si="0"/>
        <v>T-00-98</v>
      </c>
      <c r="I62" s="119" t="str">
        <f t="shared" si="1"/>
        <v>공통 특허</v>
      </c>
      <c r="J62" s="274" t="s">
        <v>962</v>
      </c>
      <c r="K62" s="283" t="s">
        <v>841</v>
      </c>
    </row>
    <row r="63" spans="2:13" ht="17.25" thickBot="1" x14ac:dyDescent="0.3">
      <c r="B63" s="314">
        <f>'팀-그룹 (품의서+ERP)'!B63</f>
        <v>0</v>
      </c>
      <c r="C63" s="315">
        <f>'팀-그룹 (품의서+ERP)'!C63</f>
        <v>0</v>
      </c>
      <c r="D63" s="390">
        <f>'팀-그룹 (품의서+ERP)'!D63</f>
        <v>0</v>
      </c>
      <c r="E63" s="391">
        <f>'팀-그룹 (품의서+ERP)'!E63</f>
        <v>0</v>
      </c>
      <c r="F63" s="390">
        <f>'팀-그룹 (품의서+ERP)'!F63</f>
        <v>0</v>
      </c>
      <c r="G63" s="498">
        <f>'팀-그룹 (품의서+ERP)'!G63</f>
        <v>0</v>
      </c>
      <c r="H63" s="498">
        <f t="shared" si="0"/>
        <v>0</v>
      </c>
      <c r="I63" s="498">
        <f t="shared" si="1"/>
        <v>0</v>
      </c>
      <c r="J63" s="416">
        <v>0</v>
      </c>
      <c r="K63" s="275"/>
      <c r="L63" s="2"/>
      <c r="M63" s="2"/>
    </row>
    <row r="64" spans="2:13" s="2" customFormat="1" x14ac:dyDescent="0.25">
      <c r="B64" s="316" t="str">
        <f>'팀-그룹 (품의서+ERP)'!B64</f>
        <v>T-00</v>
      </c>
      <c r="C64" s="317" t="str">
        <f>'팀-그룹 (품의서+ERP)'!C64</f>
        <v>공통</v>
      </c>
      <c r="D64" s="207">
        <f>'팀-그룹 (품의서+ERP)'!D64</f>
        <v>0</v>
      </c>
      <c r="E64" s="208">
        <f>'팀-그룹 (품의서+ERP)'!E64</f>
        <v>0</v>
      </c>
      <c r="F64" s="167">
        <f>'팀-그룹 (품의서+ERP)'!F64</f>
        <v>0</v>
      </c>
      <c r="G64" s="168">
        <f>'팀-그룹 (품의서+ERP)'!G64</f>
        <v>0</v>
      </c>
      <c r="H64" s="171">
        <f t="shared" si="0"/>
        <v>0</v>
      </c>
      <c r="I64" s="168">
        <f t="shared" si="1"/>
        <v>0</v>
      </c>
      <c r="J64" s="417">
        <v>0</v>
      </c>
      <c r="K64" s="250"/>
    </row>
    <row r="65" spans="2:11" s="2" customFormat="1" x14ac:dyDescent="0.25">
      <c r="B65" s="286"/>
      <c r="C65" s="287">
        <f>'팀-그룹 (품의서+ERP)'!C65</f>
        <v>18</v>
      </c>
      <c r="D65" s="201" t="str">
        <f>'팀-그룹 (품의서+ERP)'!D65</f>
        <v>T-E-83</v>
      </c>
      <c r="E65" s="203" t="str">
        <f>'팀-그룹 (품의서+ERP)'!E65</f>
        <v>EMC 개발부문</v>
      </c>
      <c r="F65" s="111">
        <f>'팀-그룹 (품의서+ERP)'!F65</f>
        <v>0</v>
      </c>
      <c r="G65" s="118">
        <f>'팀-그룹 (품의서+ERP)'!G65</f>
        <v>0</v>
      </c>
      <c r="H65" s="137" t="str">
        <f t="shared" ref="H65" si="8">IF(F65&gt;0,F65,D65)</f>
        <v>T-E-83</v>
      </c>
      <c r="I65" s="118" t="str">
        <f t="shared" ref="I65" si="9">IF(G65&gt;0,G65,E65)</f>
        <v>EMC 개발부문</v>
      </c>
      <c r="J65" s="259" t="s">
        <v>949</v>
      </c>
      <c r="K65" s="271" t="s">
        <v>822</v>
      </c>
    </row>
    <row r="66" spans="2:11" s="2" customFormat="1" x14ac:dyDescent="0.25">
      <c r="B66" s="286">
        <f>'팀-그룹 (품의서+ERP)'!B66</f>
        <v>0</v>
      </c>
      <c r="C66" s="33"/>
      <c r="D66" s="201" t="str">
        <f>'팀-그룹 (품의서+ERP)'!D66</f>
        <v>T-E-84</v>
      </c>
      <c r="E66" s="203" t="str">
        <f>'팀-그룹 (품의서+ERP)'!E66</f>
        <v>EMC 제조기술</v>
      </c>
      <c r="F66" s="111">
        <f>'팀-그룹 (품의서+ERP)'!F66</f>
        <v>0</v>
      </c>
      <c r="G66" s="118">
        <f>'팀-그룹 (품의서+ERP)'!G66</f>
        <v>0</v>
      </c>
      <c r="H66" s="137" t="str">
        <f t="shared" si="0"/>
        <v>T-E-84</v>
      </c>
      <c r="I66" s="118" t="str">
        <f t="shared" si="1"/>
        <v>EMC 제조기술</v>
      </c>
      <c r="J66" s="259" t="s">
        <v>844</v>
      </c>
      <c r="K66" s="271" t="s">
        <v>822</v>
      </c>
    </row>
    <row r="67" spans="2:11" s="2" customFormat="1" x14ac:dyDescent="0.25">
      <c r="B67" s="286">
        <f>'팀-그룹 (품의서+ERP)'!B67</f>
        <v>0</v>
      </c>
      <c r="C67" s="99">
        <f>'팀-그룹 (품의서+ERP)'!C67</f>
        <v>0</v>
      </c>
      <c r="D67" s="201" t="str">
        <f>'팀-그룹 (품의서+ERP)'!D67</f>
        <v>T-E-85</v>
      </c>
      <c r="E67" s="203" t="str">
        <f>'팀-그룹 (품의서+ERP)'!E67</f>
        <v>EMC 제조</v>
      </c>
      <c r="F67" s="111">
        <f>'팀-그룹 (품의서+ERP)'!F67</f>
        <v>0</v>
      </c>
      <c r="G67" s="118">
        <f>'팀-그룹 (품의서+ERP)'!G67</f>
        <v>0</v>
      </c>
      <c r="H67" s="137" t="str">
        <f t="shared" si="0"/>
        <v>T-E-85</v>
      </c>
      <c r="I67" s="118" t="str">
        <f t="shared" si="1"/>
        <v>EMC 제조</v>
      </c>
      <c r="J67" s="259" t="s">
        <v>1407</v>
      </c>
      <c r="K67" s="271" t="s">
        <v>822</v>
      </c>
    </row>
    <row r="68" spans="2:11" s="2" customFormat="1" x14ac:dyDescent="0.25">
      <c r="B68" s="286">
        <f>'팀-그룹 (품의서+ERP)'!B68</f>
        <v>0</v>
      </c>
      <c r="C68" s="99">
        <f>'팀-그룹 (품의서+ERP)'!C68</f>
        <v>0</v>
      </c>
      <c r="D68" s="201" t="str">
        <f>'팀-그룹 (품의서+ERP)'!D68</f>
        <v>T-E-86</v>
      </c>
      <c r="E68" s="203" t="str">
        <f>'팀-그룹 (품의서+ERP)'!E68</f>
        <v>EMC 생산기술</v>
      </c>
      <c r="F68" s="111">
        <f>'팀-그룹 (품의서+ERP)'!F68</f>
        <v>0</v>
      </c>
      <c r="G68" s="118">
        <f>'팀-그룹 (품의서+ERP)'!G68</f>
        <v>0</v>
      </c>
      <c r="H68" s="137" t="str">
        <f t="shared" si="0"/>
        <v>T-E-86</v>
      </c>
      <c r="I68" s="118" t="str">
        <f t="shared" si="1"/>
        <v>EMC 생산기술</v>
      </c>
      <c r="J68" s="259" t="s">
        <v>845</v>
      </c>
      <c r="K68" s="271" t="s">
        <v>822</v>
      </c>
    </row>
    <row r="69" spans="2:11" s="2" customFormat="1" x14ac:dyDescent="0.25">
      <c r="B69" s="286">
        <f>'팀-그룹 (품의서+ERP)'!B69</f>
        <v>0</v>
      </c>
      <c r="C69" s="99">
        <f>'팀-그룹 (품의서+ERP)'!C69</f>
        <v>0</v>
      </c>
      <c r="D69" s="201" t="str">
        <f>'팀-그룹 (품의서+ERP)'!D69</f>
        <v>T-E-87</v>
      </c>
      <c r="E69" s="203" t="str">
        <f>'팀-그룹 (품의서+ERP)'!E69</f>
        <v>EMC 생산관리</v>
      </c>
      <c r="F69" s="111">
        <f>'팀-그룹 (품의서+ERP)'!F69</f>
        <v>0</v>
      </c>
      <c r="G69" s="118">
        <f>'팀-그룹 (품의서+ERP)'!G69</f>
        <v>0</v>
      </c>
      <c r="H69" s="137" t="str">
        <f t="shared" si="0"/>
        <v>T-E-87</v>
      </c>
      <c r="I69" s="118" t="str">
        <f t="shared" si="1"/>
        <v>EMC 생산관리</v>
      </c>
      <c r="J69" s="259" t="s">
        <v>846</v>
      </c>
      <c r="K69" s="271" t="s">
        <v>822</v>
      </c>
    </row>
    <row r="70" spans="2:11" s="2" customFormat="1" x14ac:dyDescent="0.25">
      <c r="B70" s="286">
        <f>'팀-그룹 (품의서+ERP)'!B70</f>
        <v>0</v>
      </c>
      <c r="C70" s="99">
        <f>'팀-그룹 (품의서+ERP)'!C70</f>
        <v>0</v>
      </c>
      <c r="D70" s="204" t="str">
        <f>'팀-그룹 (품의서+ERP)'!D70</f>
        <v>T-E-88</v>
      </c>
      <c r="E70" s="205" t="str">
        <f>'팀-그룹 (품의서+ERP)'!E70</f>
        <v>EMC 품질경영</v>
      </c>
      <c r="F70" s="112">
        <f>'팀-그룹 (품의서+ERP)'!F70</f>
        <v>0</v>
      </c>
      <c r="G70" s="27">
        <f>'팀-그룹 (품의서+ERP)'!G70</f>
        <v>0</v>
      </c>
      <c r="H70" s="495" t="str">
        <f t="shared" si="0"/>
        <v>T-E-88</v>
      </c>
      <c r="I70" s="27" t="str">
        <f t="shared" si="1"/>
        <v>EMC 품질경영</v>
      </c>
      <c r="J70" s="260" t="s">
        <v>847</v>
      </c>
      <c r="K70" s="273" t="s">
        <v>822</v>
      </c>
    </row>
    <row r="71" spans="2:11" s="2" customFormat="1" x14ac:dyDescent="0.25">
      <c r="B71" s="286"/>
      <c r="C71" s="99"/>
      <c r="D71" s="201" t="str">
        <f>'팀-그룹 (품의서+ERP)'!D71</f>
        <v>T-A-83</v>
      </c>
      <c r="E71" s="203" t="str">
        <f>'팀-그룹 (품의서+ERP)'!E71</f>
        <v>ANT 개발부문</v>
      </c>
      <c r="F71" s="111">
        <f>'팀-그룹 (품의서+ERP)'!F71</f>
        <v>0</v>
      </c>
      <c r="G71" s="118">
        <f>'팀-그룹 (품의서+ERP)'!G71</f>
        <v>0</v>
      </c>
      <c r="H71" s="137" t="str">
        <f t="shared" ref="H71" si="10">IF(F71&gt;0,F71,D71)</f>
        <v>T-A-83</v>
      </c>
      <c r="I71" s="118" t="str">
        <f t="shared" ref="I71" si="11">IF(G71&gt;0,G71,E71)</f>
        <v>ANT 개발부문</v>
      </c>
      <c r="J71" s="259" t="s">
        <v>951</v>
      </c>
      <c r="K71" s="271" t="s">
        <v>822</v>
      </c>
    </row>
    <row r="72" spans="2:11" s="2" customFormat="1" x14ac:dyDescent="0.25">
      <c r="B72" s="286">
        <f>'팀-그룹 (품의서+ERP)'!B72</f>
        <v>0</v>
      </c>
      <c r="C72" s="99">
        <f>'팀-그룹 (품의서+ERP)'!C72</f>
        <v>0</v>
      </c>
      <c r="D72" s="201" t="str">
        <f>'팀-그룹 (품의서+ERP)'!D72</f>
        <v>T-A-84</v>
      </c>
      <c r="E72" s="203" t="str">
        <f>'팀-그룹 (품의서+ERP)'!E72</f>
        <v>ANT 제조기술</v>
      </c>
      <c r="F72" s="111">
        <f>'팀-그룹 (품의서+ERP)'!F72</f>
        <v>0</v>
      </c>
      <c r="G72" s="118">
        <f>'팀-그룹 (품의서+ERP)'!G72</f>
        <v>0</v>
      </c>
      <c r="H72" s="137" t="str">
        <f t="shared" si="0"/>
        <v>T-A-84</v>
      </c>
      <c r="I72" s="118" t="str">
        <f t="shared" si="1"/>
        <v>ANT 제조기술</v>
      </c>
      <c r="J72" s="259" t="s">
        <v>848</v>
      </c>
      <c r="K72" s="271" t="s">
        <v>822</v>
      </c>
    </row>
    <row r="73" spans="2:11" s="2" customFormat="1" x14ac:dyDescent="0.25">
      <c r="B73" s="286">
        <f>'팀-그룹 (품의서+ERP)'!B73</f>
        <v>0</v>
      </c>
      <c r="C73" s="99">
        <f>'팀-그룹 (품의서+ERP)'!C73</f>
        <v>0</v>
      </c>
      <c r="D73" s="201" t="str">
        <f>'팀-그룹 (품의서+ERP)'!D73</f>
        <v>T-A-85</v>
      </c>
      <c r="E73" s="203" t="str">
        <f>'팀-그룹 (품의서+ERP)'!E73</f>
        <v>ANT 제조</v>
      </c>
      <c r="F73" s="111">
        <f>'팀-그룹 (품의서+ERP)'!F73</f>
        <v>0</v>
      </c>
      <c r="G73" s="118">
        <f>'팀-그룹 (품의서+ERP)'!G73</f>
        <v>0</v>
      </c>
      <c r="H73" s="137" t="str">
        <f t="shared" si="0"/>
        <v>T-A-85</v>
      </c>
      <c r="I73" s="118" t="str">
        <f t="shared" si="1"/>
        <v>ANT 제조</v>
      </c>
      <c r="J73" s="259" t="s">
        <v>1408</v>
      </c>
      <c r="K73" s="271" t="s">
        <v>822</v>
      </c>
    </row>
    <row r="74" spans="2:11" s="2" customFormat="1" x14ac:dyDescent="0.25">
      <c r="B74" s="286">
        <f>'팀-그룹 (품의서+ERP)'!B74</f>
        <v>0</v>
      </c>
      <c r="C74" s="99">
        <f>'팀-그룹 (품의서+ERP)'!C74</f>
        <v>0</v>
      </c>
      <c r="D74" s="201" t="str">
        <f>'팀-그룹 (품의서+ERP)'!D74</f>
        <v>T-A-86</v>
      </c>
      <c r="E74" s="203" t="str">
        <f>'팀-그룹 (품의서+ERP)'!E74</f>
        <v>ANT 생산기술</v>
      </c>
      <c r="F74" s="111">
        <f>'팀-그룹 (품의서+ERP)'!F74</f>
        <v>0</v>
      </c>
      <c r="G74" s="118">
        <f>'팀-그룹 (품의서+ERP)'!G74</f>
        <v>0</v>
      </c>
      <c r="H74" s="137" t="str">
        <f t="shared" si="0"/>
        <v>T-A-86</v>
      </c>
      <c r="I74" s="118" t="str">
        <f t="shared" si="1"/>
        <v>ANT 생산기술</v>
      </c>
      <c r="J74" s="259" t="s">
        <v>849</v>
      </c>
      <c r="K74" s="271" t="s">
        <v>822</v>
      </c>
    </row>
    <row r="75" spans="2:11" s="2" customFormat="1" x14ac:dyDescent="0.25">
      <c r="B75" s="286">
        <f>'팀-그룹 (품의서+ERP)'!B75</f>
        <v>0</v>
      </c>
      <c r="C75" s="99">
        <f>'팀-그룹 (품의서+ERP)'!C75</f>
        <v>0</v>
      </c>
      <c r="D75" s="201" t="str">
        <f>'팀-그룹 (품의서+ERP)'!D75</f>
        <v>T-A-87</v>
      </c>
      <c r="E75" s="203" t="str">
        <f>'팀-그룹 (품의서+ERP)'!E75</f>
        <v>ANT 생산관리</v>
      </c>
      <c r="F75" s="111">
        <f>'팀-그룹 (품의서+ERP)'!F75</f>
        <v>0</v>
      </c>
      <c r="G75" s="118">
        <f>'팀-그룹 (품의서+ERP)'!G75</f>
        <v>0</v>
      </c>
      <c r="H75" s="137" t="str">
        <f t="shared" si="0"/>
        <v>T-A-87</v>
      </c>
      <c r="I75" s="118" t="str">
        <f t="shared" si="1"/>
        <v>ANT 생산관리</v>
      </c>
      <c r="J75" s="259" t="s">
        <v>850</v>
      </c>
      <c r="K75" s="271" t="s">
        <v>822</v>
      </c>
    </row>
    <row r="76" spans="2:11" s="2" customFormat="1" x14ac:dyDescent="0.25">
      <c r="B76" s="286">
        <f>'팀-그룹 (품의서+ERP)'!B76</f>
        <v>0</v>
      </c>
      <c r="C76" s="99">
        <f>'팀-그룹 (품의서+ERP)'!C76</f>
        <v>0</v>
      </c>
      <c r="D76" s="204" t="str">
        <f>'팀-그룹 (품의서+ERP)'!D76</f>
        <v>T-A-88</v>
      </c>
      <c r="E76" s="205" t="str">
        <f>'팀-그룹 (품의서+ERP)'!E76</f>
        <v>ANT 품질경영</v>
      </c>
      <c r="F76" s="112">
        <f>'팀-그룹 (품의서+ERP)'!F76</f>
        <v>0</v>
      </c>
      <c r="G76" s="27">
        <f>'팀-그룹 (품의서+ERP)'!G76</f>
        <v>0</v>
      </c>
      <c r="H76" s="495" t="str">
        <f t="shared" si="0"/>
        <v>T-A-88</v>
      </c>
      <c r="I76" s="27" t="str">
        <f t="shared" si="1"/>
        <v>ANT 품질경영</v>
      </c>
      <c r="J76" s="260" t="s">
        <v>851</v>
      </c>
      <c r="K76" s="273" t="s">
        <v>822</v>
      </c>
    </row>
    <row r="77" spans="2:11" s="2" customFormat="1" x14ac:dyDescent="0.25">
      <c r="B77" s="286"/>
      <c r="C77" s="99"/>
      <c r="D77" s="201" t="str">
        <f>'팀-그룹 (품의서+ERP)'!D77</f>
        <v>T-M-83</v>
      </c>
      <c r="E77" s="203" t="str">
        <f>'팀-그룹 (품의서+ERP)'!E77</f>
        <v>Motor 개발부문</v>
      </c>
      <c r="F77" s="111">
        <f>'팀-그룹 (품의서+ERP)'!F77</f>
        <v>0</v>
      </c>
      <c r="G77" s="118">
        <f>'팀-그룹 (품의서+ERP)'!G77</f>
        <v>0</v>
      </c>
      <c r="H77" s="137" t="str">
        <f t="shared" ref="H77" si="12">IF(F77&gt;0,F77,D77)</f>
        <v>T-M-83</v>
      </c>
      <c r="I77" s="118" t="str">
        <f t="shared" ref="I77" si="13">IF(G77&gt;0,G77,E77)</f>
        <v>Motor 개발부문</v>
      </c>
      <c r="J77" s="259" t="s">
        <v>953</v>
      </c>
      <c r="K77" s="271" t="s">
        <v>822</v>
      </c>
    </row>
    <row r="78" spans="2:11" s="2" customFormat="1" x14ac:dyDescent="0.25">
      <c r="B78" s="286">
        <f>'팀-그룹 (품의서+ERP)'!B78</f>
        <v>0</v>
      </c>
      <c r="C78" s="99">
        <f>'팀-그룹 (품의서+ERP)'!C78</f>
        <v>0</v>
      </c>
      <c r="D78" s="201" t="str">
        <f>'팀-그룹 (품의서+ERP)'!D78</f>
        <v>T-M-84</v>
      </c>
      <c r="E78" s="203" t="str">
        <f>'팀-그룹 (품의서+ERP)'!E78</f>
        <v>Motor 제조기술</v>
      </c>
      <c r="F78" s="111">
        <f>'팀-그룹 (품의서+ERP)'!F78</f>
        <v>0</v>
      </c>
      <c r="G78" s="118">
        <f>'팀-그룹 (품의서+ERP)'!G78</f>
        <v>0</v>
      </c>
      <c r="H78" s="137" t="str">
        <f t="shared" si="0"/>
        <v>T-M-84</v>
      </c>
      <c r="I78" s="118" t="str">
        <f t="shared" si="1"/>
        <v>Motor 제조기술</v>
      </c>
      <c r="J78" s="259" t="s">
        <v>852</v>
      </c>
      <c r="K78" s="271" t="s">
        <v>822</v>
      </c>
    </row>
    <row r="79" spans="2:11" s="2" customFormat="1" x14ac:dyDescent="0.25">
      <c r="B79" s="286">
        <f>'팀-그룹 (품의서+ERP)'!B79</f>
        <v>0</v>
      </c>
      <c r="C79" s="99">
        <f>'팀-그룹 (품의서+ERP)'!C79</f>
        <v>0</v>
      </c>
      <c r="D79" s="201" t="str">
        <f>'팀-그룹 (품의서+ERP)'!D79</f>
        <v>T-M-85</v>
      </c>
      <c r="E79" s="203" t="str">
        <f>'팀-그룹 (품의서+ERP)'!E79</f>
        <v>Motor 제조</v>
      </c>
      <c r="F79" s="111">
        <f>'팀-그룹 (품의서+ERP)'!F79</f>
        <v>0</v>
      </c>
      <c r="G79" s="118">
        <f>'팀-그룹 (품의서+ERP)'!G79</f>
        <v>0</v>
      </c>
      <c r="H79" s="137" t="str">
        <f t="shared" si="0"/>
        <v>T-M-85</v>
      </c>
      <c r="I79" s="118" t="str">
        <f t="shared" si="1"/>
        <v>Motor 제조</v>
      </c>
      <c r="J79" s="259" t="s">
        <v>1409</v>
      </c>
      <c r="K79" s="271" t="s">
        <v>822</v>
      </c>
    </row>
    <row r="80" spans="2:11" s="2" customFormat="1" x14ac:dyDescent="0.25">
      <c r="B80" s="286">
        <f>'팀-그룹 (품의서+ERP)'!B80</f>
        <v>0</v>
      </c>
      <c r="C80" s="99">
        <f>'팀-그룹 (품의서+ERP)'!C80</f>
        <v>0</v>
      </c>
      <c r="D80" s="201" t="str">
        <f>'팀-그룹 (품의서+ERP)'!D80</f>
        <v>T-M-86</v>
      </c>
      <c r="E80" s="203" t="str">
        <f>'팀-그룹 (품의서+ERP)'!E80</f>
        <v>Motor 생산기술</v>
      </c>
      <c r="F80" s="111">
        <f>'팀-그룹 (품의서+ERP)'!F80</f>
        <v>0</v>
      </c>
      <c r="G80" s="118">
        <f>'팀-그룹 (품의서+ERP)'!G80</f>
        <v>0</v>
      </c>
      <c r="H80" s="137" t="str">
        <f t="shared" si="0"/>
        <v>T-M-86</v>
      </c>
      <c r="I80" s="118" t="str">
        <f t="shared" si="1"/>
        <v>Motor 생산기술</v>
      </c>
      <c r="J80" s="259" t="s">
        <v>853</v>
      </c>
      <c r="K80" s="271" t="s">
        <v>822</v>
      </c>
    </row>
    <row r="81" spans="1:11" s="2" customFormat="1" x14ac:dyDescent="0.25">
      <c r="B81" s="286">
        <f>'팀-그룹 (품의서+ERP)'!B81</f>
        <v>0</v>
      </c>
      <c r="C81" s="99">
        <f>'팀-그룹 (품의서+ERP)'!C81</f>
        <v>0</v>
      </c>
      <c r="D81" s="201" t="str">
        <f>'팀-그룹 (품의서+ERP)'!D81</f>
        <v>T-M-87</v>
      </c>
      <c r="E81" s="203" t="str">
        <f>'팀-그룹 (품의서+ERP)'!E81</f>
        <v>Motor 생산관리</v>
      </c>
      <c r="F81" s="111">
        <f>'팀-그룹 (품의서+ERP)'!F81</f>
        <v>0</v>
      </c>
      <c r="G81" s="118">
        <f>'팀-그룹 (품의서+ERP)'!G81</f>
        <v>0</v>
      </c>
      <c r="H81" s="137" t="str">
        <f t="shared" si="0"/>
        <v>T-M-87</v>
      </c>
      <c r="I81" s="118" t="str">
        <f t="shared" si="1"/>
        <v>Motor 생산관리</v>
      </c>
      <c r="J81" s="259" t="s">
        <v>854</v>
      </c>
      <c r="K81" s="271" t="s">
        <v>822</v>
      </c>
    </row>
    <row r="82" spans="1:11" s="2" customFormat="1" ht="17.25" thickBot="1" x14ac:dyDescent="0.3">
      <c r="B82" s="288">
        <f>'팀-그룹 (품의서+ERP)'!B82</f>
        <v>0</v>
      </c>
      <c r="C82" s="289">
        <f>'팀-그룹 (품의서+ERP)'!C82</f>
        <v>0</v>
      </c>
      <c r="D82" s="388" t="str">
        <f>'팀-그룹 (품의서+ERP)'!D82</f>
        <v>T-M-88</v>
      </c>
      <c r="E82" s="389" t="str">
        <f>'팀-그룹 (품의서+ERP)'!E82</f>
        <v>Motor 품질경영</v>
      </c>
      <c r="F82" s="113">
        <f>'팀-그룹 (품의서+ERP)'!F82</f>
        <v>0</v>
      </c>
      <c r="G82" s="119">
        <f>'팀-그룹 (품의서+ERP)'!G82</f>
        <v>0</v>
      </c>
      <c r="H82" s="138" t="str">
        <f t="shared" si="0"/>
        <v>T-M-88</v>
      </c>
      <c r="I82" s="119" t="str">
        <f t="shared" si="1"/>
        <v>Motor 품질경영</v>
      </c>
      <c r="J82" s="261" t="s">
        <v>855</v>
      </c>
      <c r="K82" s="276" t="s">
        <v>822</v>
      </c>
    </row>
    <row r="83" spans="1:11" s="3" customFormat="1" ht="17.25" thickBot="1" x14ac:dyDescent="0.3">
      <c r="B83" s="293">
        <f>'팀-그룹 (품의서+ERP)'!B83</f>
        <v>0</v>
      </c>
      <c r="C83" s="294">
        <f>'팀-그룹 (품의서+ERP)'!C83</f>
        <v>0</v>
      </c>
      <c r="D83" s="123">
        <f>'팀-그룹 (품의서+ERP)'!D83</f>
        <v>0</v>
      </c>
      <c r="E83" s="124">
        <f>'팀-그룹 (품의서+ERP)'!E83</f>
        <v>0</v>
      </c>
      <c r="F83" s="123">
        <f>'팀-그룹 (품의서+ERP)'!F83</f>
        <v>0</v>
      </c>
      <c r="G83" s="499">
        <f>'팀-그룹 (품의서+ERP)'!G83</f>
        <v>0</v>
      </c>
      <c r="H83" s="499">
        <f t="shared" si="0"/>
        <v>0</v>
      </c>
      <c r="I83" s="499">
        <f t="shared" si="1"/>
        <v>0</v>
      </c>
      <c r="J83" s="418">
        <v>0</v>
      </c>
      <c r="K83" s="267"/>
    </row>
    <row r="84" spans="1:11" s="2" customFormat="1" x14ac:dyDescent="0.25">
      <c r="B84" s="318" t="str">
        <f>'팀-그룹 (품의서+ERP)'!B84</f>
        <v>T-E</v>
      </c>
      <c r="C84" s="319" t="str">
        <f>'팀-그룹 (품의서+ERP)'!C84</f>
        <v>EMC</v>
      </c>
      <c r="D84" s="392">
        <f>'팀-그룹 (품의서+ERP)'!D84</f>
        <v>0</v>
      </c>
      <c r="E84" s="393">
        <f>'팀-그룹 (품의서+ERP)'!E84</f>
        <v>0</v>
      </c>
      <c r="F84" s="170">
        <f>'팀-그룹 (품의서+ERP)'!F84</f>
        <v>0</v>
      </c>
      <c r="G84" s="168">
        <f>'팀-그룹 (품의서+ERP)'!G84</f>
        <v>0</v>
      </c>
      <c r="H84" s="171">
        <f t="shared" si="0"/>
        <v>0</v>
      </c>
      <c r="I84" s="168">
        <f t="shared" si="1"/>
        <v>0</v>
      </c>
      <c r="J84" s="417">
        <v>0</v>
      </c>
      <c r="K84" s="238"/>
    </row>
    <row r="85" spans="1:11" s="2" customFormat="1" x14ac:dyDescent="0.25">
      <c r="B85" s="293">
        <f>'팀-그룹 (품의서+ERP)'!B85</f>
        <v>0</v>
      </c>
      <c r="C85" s="287">
        <f>'팀-그룹 (품의서+ERP)'!C85</f>
        <v>7</v>
      </c>
      <c r="D85" s="201" t="str">
        <f>'팀-그룹 (품의서+ERP)'!D85</f>
        <v>T-E-00</v>
      </c>
      <c r="E85" s="203" t="str">
        <f>'팀-그룹 (품의서+ERP)'!E85</f>
        <v>EMC 공통</v>
      </c>
      <c r="F85" s="123">
        <f>'팀-그룹 (품의서+ERP)'!F85</f>
        <v>0</v>
      </c>
      <c r="G85" s="118">
        <f>'팀-그룹 (품의서+ERP)'!G85</f>
        <v>0</v>
      </c>
      <c r="H85" s="137" t="str">
        <f t="shared" si="0"/>
        <v>T-E-00</v>
      </c>
      <c r="I85" s="118" t="str">
        <f t="shared" si="1"/>
        <v>EMC 공통</v>
      </c>
      <c r="J85" s="259" t="s">
        <v>1134</v>
      </c>
      <c r="K85" s="271" t="s">
        <v>841</v>
      </c>
    </row>
    <row r="86" spans="1:11" s="2" customFormat="1" x14ac:dyDescent="0.25">
      <c r="B86" s="293"/>
      <c r="C86" s="287"/>
      <c r="D86" s="201" t="str">
        <f>'팀-그룹 (품의서+ERP)'!D86</f>
        <v>T-E-94</v>
      </c>
      <c r="E86" s="203" t="str">
        <f>'팀-그룹 (품의서+ERP)'!E86</f>
        <v>EMC 공통 영업관리</v>
      </c>
      <c r="F86" s="123"/>
      <c r="G86" s="118"/>
      <c r="H86" s="137" t="str">
        <f t="shared" si="0"/>
        <v>T-E-94</v>
      </c>
      <c r="I86" s="118" t="str">
        <f t="shared" si="1"/>
        <v>EMC 공통 영업관리</v>
      </c>
      <c r="J86" s="259" t="s">
        <v>1190</v>
      </c>
      <c r="K86" s="271" t="s">
        <v>841</v>
      </c>
    </row>
    <row r="87" spans="1:11" s="2" customFormat="1" x14ac:dyDescent="0.25">
      <c r="B87" s="293">
        <f>'팀-그룹 (품의서+ERP)'!B87</f>
        <v>0</v>
      </c>
      <c r="C87" s="295">
        <f>'팀-그룹 (품의서+ERP)'!C87</f>
        <v>0</v>
      </c>
      <c r="D87" s="201" t="str">
        <f>'팀-그룹 (품의서+ERP)'!D87</f>
        <v>T-E-95</v>
      </c>
      <c r="E87" s="203" t="str">
        <f>'팀-그룹 (품의서+ERP)'!E87</f>
        <v>EMC 공통 영업</v>
      </c>
      <c r="F87" s="123">
        <f>'팀-그룹 (품의서+ERP)'!F87</f>
        <v>0</v>
      </c>
      <c r="G87" s="118">
        <f>'팀-그룹 (품의서+ERP)'!G87</f>
        <v>0</v>
      </c>
      <c r="H87" s="137" t="str">
        <f t="shared" si="0"/>
        <v>T-E-95</v>
      </c>
      <c r="I87" s="118" t="str">
        <f t="shared" si="1"/>
        <v>EMC 공통 영업</v>
      </c>
      <c r="J87" s="259" t="s">
        <v>1192</v>
      </c>
      <c r="K87" s="271" t="s">
        <v>841</v>
      </c>
    </row>
    <row r="88" spans="1:11" s="2" customFormat="1" x14ac:dyDescent="0.25">
      <c r="B88" s="293">
        <f>'팀-그룹 (품의서+ERP)'!B88</f>
        <v>0</v>
      </c>
      <c r="C88" s="295">
        <f>'팀-그룹 (품의서+ERP)'!C88</f>
        <v>0</v>
      </c>
      <c r="D88" s="201" t="str">
        <f>'팀-그룹 (품의서+ERP)'!D88</f>
        <v>T-E-96</v>
      </c>
      <c r="E88" s="203" t="str">
        <f>'팀-그룹 (품의서+ERP)'!E88</f>
        <v>EMC 공통 과제</v>
      </c>
      <c r="F88" s="123">
        <f>'팀-그룹 (품의서+ERP)'!F88</f>
        <v>0</v>
      </c>
      <c r="G88" s="118">
        <f>'팀-그룹 (품의서+ERP)'!G88</f>
        <v>0</v>
      </c>
      <c r="H88" s="137" t="str">
        <f t="shared" si="0"/>
        <v>T-E-96</v>
      </c>
      <c r="I88" s="118" t="str">
        <f t="shared" si="1"/>
        <v>EMC 공통 과제</v>
      </c>
      <c r="J88" s="259" t="s">
        <v>1135</v>
      </c>
      <c r="K88" s="271" t="s">
        <v>841</v>
      </c>
    </row>
    <row r="89" spans="1:11" s="2" customFormat="1" ht="27" x14ac:dyDescent="0.25">
      <c r="B89" s="293">
        <f>'팀-그룹 (품의서+ERP)'!B89</f>
        <v>0</v>
      </c>
      <c r="C89" s="295">
        <f>'팀-그룹 (품의서+ERP)'!C89</f>
        <v>0</v>
      </c>
      <c r="D89" s="201" t="str">
        <f>'팀-그룹 (품의서+ERP)'!D89</f>
        <v>T-E-97</v>
      </c>
      <c r="E89" s="203" t="str">
        <f>'팀-그룹 (품의서+ERP)'!E89</f>
        <v>EMC 공통 상품</v>
      </c>
      <c r="F89" s="123">
        <f>'팀-그룹 (품의서+ERP)'!F89</f>
        <v>0</v>
      </c>
      <c r="G89" s="118">
        <f>'팀-그룹 (품의서+ERP)'!G89</f>
        <v>0</v>
      </c>
      <c r="H89" s="137" t="str">
        <f t="shared" si="0"/>
        <v>T-E-97</v>
      </c>
      <c r="I89" s="118" t="str">
        <f t="shared" si="1"/>
        <v>EMC 공통 상품</v>
      </c>
      <c r="J89" s="259" t="s">
        <v>1136</v>
      </c>
      <c r="K89" s="271" t="s">
        <v>841</v>
      </c>
    </row>
    <row r="90" spans="1:11" s="2" customFormat="1" x14ac:dyDescent="0.25">
      <c r="B90" s="293">
        <f>'팀-그룹 (품의서+ERP)'!B90</f>
        <v>0</v>
      </c>
      <c r="C90" s="295">
        <f>'팀-그룹 (품의서+ERP)'!C90</f>
        <v>0</v>
      </c>
      <c r="D90" s="201" t="str">
        <f>'팀-그룹 (품의서+ERP)'!D90</f>
        <v>T-E-98</v>
      </c>
      <c r="E90" s="203" t="str">
        <f>'팀-그룹 (품의서+ERP)'!E90</f>
        <v>EMC 공통 특허</v>
      </c>
      <c r="F90" s="123">
        <f>'팀-그룹 (품의서+ERP)'!F90</f>
        <v>0</v>
      </c>
      <c r="G90" s="118">
        <f>'팀-그룹 (품의서+ERP)'!G90</f>
        <v>0</v>
      </c>
      <c r="H90" s="137" t="str">
        <f t="shared" si="0"/>
        <v>T-E-98</v>
      </c>
      <c r="I90" s="118" t="str">
        <f t="shared" si="1"/>
        <v>EMC 공통 특허</v>
      </c>
      <c r="J90" s="259" t="s">
        <v>1137</v>
      </c>
      <c r="K90" s="271" t="s">
        <v>841</v>
      </c>
    </row>
    <row r="91" spans="1:11" s="2" customFormat="1" ht="17.25" thickBot="1" x14ac:dyDescent="0.3">
      <c r="B91" s="296">
        <f>'팀-그룹 (품의서+ERP)'!B91</f>
        <v>0</v>
      </c>
      <c r="C91" s="297">
        <f>'팀-그룹 (품의서+ERP)'!C91</f>
        <v>0</v>
      </c>
      <c r="D91" s="388" t="str">
        <f>'팀-그룹 (품의서+ERP)'!D91</f>
        <v>T-E-99</v>
      </c>
      <c r="E91" s="389" t="str">
        <f>'팀-그룹 (품의서+ERP)'!E91</f>
        <v>EMC 공통 기타</v>
      </c>
      <c r="F91" s="166">
        <f>'팀-그룹 (품의서+ERP)'!F91</f>
        <v>0</v>
      </c>
      <c r="G91" s="119">
        <f>'팀-그룹 (품의서+ERP)'!G91</f>
        <v>0</v>
      </c>
      <c r="H91" s="138" t="str">
        <f t="shared" si="0"/>
        <v>T-E-99</v>
      </c>
      <c r="I91" s="119" t="str">
        <f t="shared" si="1"/>
        <v>EMC 공통 기타</v>
      </c>
      <c r="J91" s="261" t="s">
        <v>860</v>
      </c>
      <c r="K91" s="276" t="s">
        <v>841</v>
      </c>
    </row>
    <row r="92" spans="1:11" s="2" customFormat="1" x14ac:dyDescent="0.25">
      <c r="B92" s="316" t="str">
        <f>'팀-그룹 (품의서+ERP)'!B92</f>
        <v>T-01</v>
      </c>
      <c r="C92" s="317" t="str">
        <f>'팀-그룹 (품의서+ERP)'!C92</f>
        <v>CHIP 부품</v>
      </c>
      <c r="D92" s="207">
        <f>'팀-그룹 (품의서+ERP)'!D92</f>
        <v>0</v>
      </c>
      <c r="E92" s="208">
        <f>'팀-그룹 (품의서+ERP)'!E92</f>
        <v>0</v>
      </c>
      <c r="F92" s="167">
        <f>'팀-그룹 (품의서+ERP)'!F92</f>
        <v>0</v>
      </c>
      <c r="G92" s="168">
        <f>'팀-그룹 (품의서+ERP)'!G92</f>
        <v>0</v>
      </c>
      <c r="H92" s="171">
        <f t="shared" si="0"/>
        <v>0</v>
      </c>
      <c r="I92" s="168">
        <f t="shared" si="1"/>
        <v>0</v>
      </c>
      <c r="J92" s="417">
        <v>0</v>
      </c>
      <c r="K92" s="241"/>
    </row>
    <row r="93" spans="1:11" s="13" customFormat="1" x14ac:dyDescent="0.25">
      <c r="A93" s="2"/>
      <c r="B93" s="320">
        <f>'팀-그룹 (품의서+ERP)'!B93</f>
        <v>0</v>
      </c>
      <c r="C93" s="287">
        <f>'팀-그룹 (품의서+ERP)'!C93</f>
        <v>15</v>
      </c>
      <c r="D93" s="204" t="str">
        <f>'팀-그룹 (품의서+ERP)'!D93</f>
        <v>T-01-00</v>
      </c>
      <c r="E93" s="205" t="str">
        <f>'팀-그룹 (품의서+ERP)'!E93</f>
        <v>CHIP 부품 공통</v>
      </c>
      <c r="F93" s="112">
        <f>'팀-그룹 (품의서+ERP)'!F93</f>
        <v>0</v>
      </c>
      <c r="G93" s="27">
        <f>'팀-그룹 (품의서+ERP)'!G93</f>
        <v>0</v>
      </c>
      <c r="H93" s="495" t="str">
        <f t="shared" si="0"/>
        <v>T-01-00</v>
      </c>
      <c r="I93" s="27" t="str">
        <f t="shared" si="1"/>
        <v>CHIP 부품 공통</v>
      </c>
      <c r="J93" s="260" t="s">
        <v>861</v>
      </c>
      <c r="K93" s="273"/>
    </row>
    <row r="94" spans="1:11" s="2" customFormat="1" x14ac:dyDescent="0.25">
      <c r="B94" s="286">
        <f>'팀-그룹 (품의서+ERP)'!B94</f>
        <v>0</v>
      </c>
      <c r="C94" s="99">
        <f>'팀-그룹 (품의서+ERP)'!C94</f>
        <v>0</v>
      </c>
      <c r="D94" s="201" t="str">
        <f>'팀-그룹 (품의서+ERP)'!D94</f>
        <v>T-01-01</v>
      </c>
      <c r="E94" s="203" t="str">
        <f>'팀-그룹 (품의서+ERP)'!E94</f>
        <v>Varistor</v>
      </c>
      <c r="F94" s="111" t="str">
        <f>'팀-그룹 (품의서+ERP)'!F94</f>
        <v>T-01-01-00</v>
      </c>
      <c r="G94" s="118" t="str">
        <f>'팀-그룹 (품의서+ERP)'!G94</f>
        <v>Varistor 공통</v>
      </c>
      <c r="H94" s="137" t="str">
        <f t="shared" si="0"/>
        <v>T-01-01-00</v>
      </c>
      <c r="I94" s="118" t="str">
        <f t="shared" si="1"/>
        <v>Varistor 공통</v>
      </c>
      <c r="J94" s="259" t="s">
        <v>862</v>
      </c>
      <c r="K94" s="271"/>
    </row>
    <row r="95" spans="1:11" s="2" customFormat="1" x14ac:dyDescent="0.25">
      <c r="B95" s="286">
        <f>'팀-그룹 (품의서+ERP)'!B95</f>
        <v>0</v>
      </c>
      <c r="C95" s="99">
        <f>'팀-그룹 (품의서+ERP)'!C95</f>
        <v>0</v>
      </c>
      <c r="D95" s="201">
        <f>'팀-그룹 (품의서+ERP)'!D95</f>
        <v>0</v>
      </c>
      <c r="E95" s="203">
        <f>'팀-그룹 (품의서+ERP)'!E95</f>
        <v>0</v>
      </c>
      <c r="F95" s="111" t="str">
        <f>'팀-그룹 (품의서+ERP)'!F95</f>
        <v>T-01-01-01</v>
      </c>
      <c r="G95" s="118" t="str">
        <f>'팀-그룹 (품의서+ERP)'!G95</f>
        <v>Pr계 바리스터</v>
      </c>
      <c r="H95" s="137" t="str">
        <f t="shared" si="0"/>
        <v>T-01-01-01</v>
      </c>
      <c r="I95" s="118" t="str">
        <f t="shared" si="1"/>
        <v>Pr계 바리스터</v>
      </c>
      <c r="J95" s="259"/>
      <c r="K95" s="271"/>
    </row>
    <row r="96" spans="1:11" s="2" customFormat="1" x14ac:dyDescent="0.25">
      <c r="B96" s="286">
        <f>'팀-그룹 (품의서+ERP)'!B96</f>
        <v>0</v>
      </c>
      <c r="C96" s="99">
        <f>'팀-그룹 (품의서+ERP)'!C96</f>
        <v>0</v>
      </c>
      <c r="D96" s="201">
        <f>'팀-그룹 (품의서+ERP)'!D96</f>
        <v>0</v>
      </c>
      <c r="E96" s="203">
        <f>'팀-그룹 (품의서+ERP)'!E96</f>
        <v>0</v>
      </c>
      <c r="F96" s="111" t="str">
        <f>'팀-그룹 (품의서+ERP)'!F96</f>
        <v>T-01-01-11</v>
      </c>
      <c r="G96" s="118" t="str">
        <f>'팀-그룹 (품의서+ERP)'!G96</f>
        <v>Bi계 바리스터</v>
      </c>
      <c r="H96" s="137" t="str">
        <f t="shared" si="0"/>
        <v>T-01-01-11</v>
      </c>
      <c r="I96" s="118" t="str">
        <f t="shared" si="1"/>
        <v>Bi계 바리스터</v>
      </c>
      <c r="J96" s="259"/>
      <c r="K96" s="271"/>
    </row>
    <row r="97" spans="2:11" s="2" customFormat="1" x14ac:dyDescent="0.25">
      <c r="B97" s="286">
        <f>'팀-그룹 (품의서+ERP)'!B97</f>
        <v>0</v>
      </c>
      <c r="C97" s="99">
        <f>'팀-그룹 (품의서+ERP)'!C97</f>
        <v>0</v>
      </c>
      <c r="D97" s="201">
        <f>'팀-그룹 (품의서+ERP)'!D97</f>
        <v>0</v>
      </c>
      <c r="E97" s="203">
        <f>'팀-그룹 (품의서+ERP)'!E97</f>
        <v>0</v>
      </c>
      <c r="F97" s="111" t="str">
        <f>'팀-그룹 (품의서+ERP)'!F97</f>
        <v>T-01-01-21</v>
      </c>
      <c r="G97" s="118" t="str">
        <f>'팀-그룹 (품의서+ERP)'!G97</f>
        <v>전장용 AVRC</v>
      </c>
      <c r="H97" s="137" t="str">
        <f t="shared" si="0"/>
        <v>T-01-01-21</v>
      </c>
      <c r="I97" s="118" t="str">
        <f t="shared" si="1"/>
        <v>전장용 AVRC</v>
      </c>
      <c r="J97" s="259"/>
      <c r="K97" s="271"/>
    </row>
    <row r="98" spans="2:11" s="2" customFormat="1" x14ac:dyDescent="0.25">
      <c r="B98" s="286">
        <f>'팀-그룹 (품의서+ERP)'!B98</f>
        <v>0</v>
      </c>
      <c r="C98" s="99">
        <f>'팀-그룹 (품의서+ERP)'!C98</f>
        <v>0</v>
      </c>
      <c r="D98" s="201">
        <f>'팀-그룹 (품의서+ERP)'!D98</f>
        <v>0</v>
      </c>
      <c r="E98" s="203">
        <f>'팀-그룹 (품의서+ERP)'!E98</f>
        <v>0</v>
      </c>
      <c r="F98" s="111" t="str">
        <f>'팀-그룹 (품의서+ERP)'!F98</f>
        <v>T-01-01-22</v>
      </c>
      <c r="G98" s="118" t="str">
        <f>'팀-그룹 (품의서+ERP)'!G98</f>
        <v>일반용 AVRC</v>
      </c>
      <c r="H98" s="137" t="str">
        <f t="shared" si="0"/>
        <v>T-01-01-22</v>
      </c>
      <c r="I98" s="118" t="str">
        <f t="shared" si="1"/>
        <v>일반용 AVRC</v>
      </c>
      <c r="J98" s="259"/>
      <c r="K98" s="271"/>
    </row>
    <row r="99" spans="2:11" s="2" customFormat="1" x14ac:dyDescent="0.25">
      <c r="B99" s="286">
        <f>'팀-그룹 (품의서+ERP)'!B99</f>
        <v>0</v>
      </c>
      <c r="C99" s="99">
        <f>'팀-그룹 (품의서+ERP)'!C99</f>
        <v>0</v>
      </c>
      <c r="D99" s="201">
        <f>'팀-그룹 (품의서+ERP)'!D99</f>
        <v>0</v>
      </c>
      <c r="E99" s="203">
        <f>'팀-그룹 (품의서+ERP)'!E99</f>
        <v>0</v>
      </c>
      <c r="F99" s="111" t="str">
        <f>'팀-그룹 (품의서+ERP)'!F99</f>
        <v>T-01-01-31</v>
      </c>
      <c r="G99" s="118" t="str">
        <f>'팀-그룹 (품의서+ERP)'!G99</f>
        <v>ADF</v>
      </c>
      <c r="H99" s="137" t="str">
        <f t="shared" si="0"/>
        <v>T-01-01-31</v>
      </c>
      <c r="I99" s="118" t="str">
        <f t="shared" si="1"/>
        <v>ADF</v>
      </c>
      <c r="J99" s="259"/>
      <c r="K99" s="271"/>
    </row>
    <row r="100" spans="2:11" s="2" customFormat="1" x14ac:dyDescent="0.25">
      <c r="B100" s="286">
        <f>'팀-그룹 (품의서+ERP)'!B100</f>
        <v>0</v>
      </c>
      <c r="C100" s="99">
        <f>'팀-그룹 (품의서+ERP)'!C100</f>
        <v>0</v>
      </c>
      <c r="D100" s="201">
        <f>'팀-그룹 (품의서+ERP)'!D100</f>
        <v>0</v>
      </c>
      <c r="E100" s="203">
        <f>'팀-그룹 (품의서+ERP)'!E100</f>
        <v>0</v>
      </c>
      <c r="F100" s="111" t="str">
        <f>'팀-그룹 (품의서+ERP)'!F100</f>
        <v>T-01-01-41</v>
      </c>
      <c r="G100" s="118" t="str">
        <f>'팀-그룹 (품의서+ERP)'!G100</f>
        <v>ESD suppressor</v>
      </c>
      <c r="H100" s="137" t="str">
        <f t="shared" si="0"/>
        <v>T-01-01-41</v>
      </c>
      <c r="I100" s="118" t="str">
        <f t="shared" si="1"/>
        <v>ESD suppressor</v>
      </c>
      <c r="J100" s="259"/>
      <c r="K100" s="271"/>
    </row>
    <row r="101" spans="2:11" s="2" customFormat="1" x14ac:dyDescent="0.25">
      <c r="B101" s="286">
        <f>'팀-그룹 (품의서+ERP)'!B101</f>
        <v>0</v>
      </c>
      <c r="C101" s="99">
        <f>'팀-그룹 (품의서+ERP)'!C101</f>
        <v>0</v>
      </c>
      <c r="D101" s="201">
        <f>'팀-그룹 (품의서+ERP)'!D101</f>
        <v>0</v>
      </c>
      <c r="E101" s="203">
        <f>'팀-그룹 (품의서+ERP)'!E101</f>
        <v>0</v>
      </c>
      <c r="F101" s="111" t="str">
        <f>'팀-그룹 (품의서+ERP)'!F101</f>
        <v>T-01-01-51</v>
      </c>
      <c r="G101" s="118" t="str">
        <f>'팀-그룹 (품의서+ERP)'!G101</f>
        <v>ESPV</v>
      </c>
      <c r="H101" s="137" t="str">
        <f t="shared" si="0"/>
        <v>T-01-01-51</v>
      </c>
      <c r="I101" s="118" t="str">
        <f t="shared" si="1"/>
        <v>ESPV</v>
      </c>
      <c r="J101" s="259"/>
      <c r="K101" s="271"/>
    </row>
    <row r="102" spans="2:11" s="2" customFormat="1" x14ac:dyDescent="0.25">
      <c r="B102" s="286">
        <f>'팀-그룹 (품의서+ERP)'!B102</f>
        <v>0</v>
      </c>
      <c r="C102" s="99">
        <f>'팀-그룹 (품의서+ERP)'!C102</f>
        <v>0</v>
      </c>
      <c r="D102" s="201">
        <f>'팀-그룹 (품의서+ERP)'!D102</f>
        <v>0</v>
      </c>
      <c r="E102" s="203">
        <f>'팀-그룹 (품의서+ERP)'!E102</f>
        <v>0</v>
      </c>
      <c r="F102" s="111" t="str">
        <f>'팀-그룹 (품의서+ERP)'!F102</f>
        <v>T-01-01-52</v>
      </c>
      <c r="G102" s="118" t="str">
        <f>'팀-그룹 (품의서+ERP)'!G102</f>
        <v>MEPV</v>
      </c>
      <c r="H102" s="137" t="str">
        <f t="shared" ref="H102:H168" si="14">IF(F102&gt;0,F102,D102)</f>
        <v>T-01-01-52</v>
      </c>
      <c r="I102" s="118" t="str">
        <f t="shared" ref="I102:I168" si="15">IF(G102&gt;0,G102,E102)</f>
        <v>MEPV</v>
      </c>
      <c r="J102" s="259"/>
      <c r="K102" s="271"/>
    </row>
    <row r="103" spans="2:11" s="2" customFormat="1" x14ac:dyDescent="0.25">
      <c r="B103" s="286">
        <f>'팀-그룹 (품의서+ERP)'!B103</f>
        <v>0</v>
      </c>
      <c r="C103" s="99">
        <f>'팀-그룹 (품의서+ERP)'!C103</f>
        <v>0</v>
      </c>
      <c r="D103" s="204">
        <f>'팀-그룹 (품의서+ERP)'!D103</f>
        <v>0</v>
      </c>
      <c r="E103" s="205">
        <f>'팀-그룹 (품의서+ERP)'!E103</f>
        <v>0</v>
      </c>
      <c r="F103" s="112" t="str">
        <f>'팀-그룹 (품의서+ERP)'!F103</f>
        <v>T-01-01-61</v>
      </c>
      <c r="G103" s="27" t="str">
        <f>'팀-그룹 (품의서+ERP)'!G103</f>
        <v>ESPCON</v>
      </c>
      <c r="H103" s="495" t="str">
        <f t="shared" si="14"/>
        <v>T-01-01-61</v>
      </c>
      <c r="I103" s="27" t="str">
        <f t="shared" si="15"/>
        <v>ESPCON</v>
      </c>
      <c r="J103" s="260"/>
      <c r="K103" s="273"/>
    </row>
    <row r="104" spans="2:11" s="2" customFormat="1" x14ac:dyDescent="0.25">
      <c r="B104" s="286">
        <f>'팀-그룹 (품의서+ERP)'!B104</f>
        <v>0</v>
      </c>
      <c r="C104" s="99">
        <f>'팀-그룹 (품의서+ERP)'!C104</f>
        <v>0</v>
      </c>
      <c r="D104" s="201" t="str">
        <f>'팀-그룹 (품의서+ERP)'!D104</f>
        <v>T-01-11</v>
      </c>
      <c r="E104" s="203" t="str">
        <f>'팀-그룹 (품의서+ERP)'!E104</f>
        <v>CMF</v>
      </c>
      <c r="F104" s="111" t="str">
        <f>'팀-그룹 (품의서+ERP)'!F104</f>
        <v>T-01-11-00</v>
      </c>
      <c r="G104" s="118" t="str">
        <f>'팀-그룹 (품의서+ERP)'!G104</f>
        <v>CMF 공통</v>
      </c>
      <c r="H104" s="137" t="str">
        <f t="shared" si="14"/>
        <v>T-01-11-00</v>
      </c>
      <c r="I104" s="118" t="str">
        <f t="shared" si="15"/>
        <v>CMF 공통</v>
      </c>
      <c r="J104" s="259" t="s">
        <v>1138</v>
      </c>
      <c r="K104" s="271"/>
    </row>
    <row r="105" spans="2:11" s="2" customFormat="1" x14ac:dyDescent="0.25">
      <c r="B105" s="286">
        <f>'팀-그룹 (품의서+ERP)'!B105</f>
        <v>0</v>
      </c>
      <c r="C105" s="99">
        <f>'팀-그룹 (품의서+ERP)'!C105</f>
        <v>0</v>
      </c>
      <c r="D105" s="201">
        <f>'팀-그룹 (품의서+ERP)'!D105</f>
        <v>0</v>
      </c>
      <c r="E105" s="203">
        <f>'팀-그룹 (품의서+ERP)'!E105</f>
        <v>0</v>
      </c>
      <c r="F105" s="111" t="str">
        <f>'팀-그룹 (품의서+ERP)'!F105</f>
        <v>T-01-11-01</v>
      </c>
      <c r="G105" s="118" t="str">
        <f>'팀-그룹 (품의서+ERP)'!G105</f>
        <v>전장용 감광성 CMF</v>
      </c>
      <c r="H105" s="137" t="str">
        <f t="shared" si="14"/>
        <v>T-01-11-01</v>
      </c>
      <c r="I105" s="118" t="str">
        <f t="shared" si="15"/>
        <v>전장용 감광성 CMF</v>
      </c>
      <c r="J105" s="259"/>
      <c r="K105" s="271"/>
    </row>
    <row r="106" spans="2:11" s="2" customFormat="1" x14ac:dyDescent="0.25">
      <c r="B106" s="286">
        <f>'팀-그룹 (품의서+ERP)'!B106</f>
        <v>0</v>
      </c>
      <c r="C106" s="99">
        <f>'팀-그룹 (품의서+ERP)'!C106</f>
        <v>0</v>
      </c>
      <c r="D106" s="201">
        <f>'팀-그룹 (품의서+ERP)'!D106</f>
        <v>0</v>
      </c>
      <c r="E106" s="203">
        <f>'팀-그룹 (품의서+ERP)'!E106</f>
        <v>0</v>
      </c>
      <c r="F106" s="111" t="str">
        <f>'팀-그룹 (품의서+ERP)'!F106</f>
        <v>T-01-11-02</v>
      </c>
      <c r="G106" s="118" t="str">
        <f>'팀-그룹 (품의서+ERP)'!G106</f>
        <v>일반용 감광성 CMF</v>
      </c>
      <c r="H106" s="137" t="str">
        <f t="shared" si="14"/>
        <v>T-01-11-02</v>
      </c>
      <c r="I106" s="118" t="str">
        <f t="shared" si="15"/>
        <v>일반용 감광성 CMF</v>
      </c>
      <c r="J106" s="259"/>
      <c r="K106" s="271"/>
    </row>
    <row r="107" spans="2:11" s="2" customFormat="1" x14ac:dyDescent="0.25">
      <c r="B107" s="286">
        <f>'팀-그룹 (품의서+ERP)'!B107</f>
        <v>0</v>
      </c>
      <c r="C107" s="99">
        <f>'팀-그룹 (품의서+ERP)'!C107</f>
        <v>0</v>
      </c>
      <c r="D107" s="201">
        <f>'팀-그룹 (품의서+ERP)'!D107</f>
        <v>0</v>
      </c>
      <c r="E107" s="203">
        <f>'팀-그룹 (품의서+ERP)'!E107</f>
        <v>0</v>
      </c>
      <c r="F107" s="111" t="str">
        <f>'팀-그룹 (품의서+ERP)'!F107</f>
        <v>T-01-11-11</v>
      </c>
      <c r="G107" s="118" t="str">
        <f>'팀-그룹 (품의서+ERP)'!G107</f>
        <v>전장용 Screen CMF</v>
      </c>
      <c r="H107" s="137" t="str">
        <f t="shared" si="14"/>
        <v>T-01-11-11</v>
      </c>
      <c r="I107" s="118" t="str">
        <f t="shared" si="15"/>
        <v>전장용 Screen CMF</v>
      </c>
      <c r="J107" s="259"/>
      <c r="K107" s="271"/>
    </row>
    <row r="108" spans="2:11" s="2" customFormat="1" x14ac:dyDescent="0.25">
      <c r="B108" s="286">
        <f>'팀-그룹 (품의서+ERP)'!B108</f>
        <v>0</v>
      </c>
      <c r="C108" s="99">
        <f>'팀-그룹 (품의서+ERP)'!C108</f>
        <v>0</v>
      </c>
      <c r="D108" s="204">
        <f>'팀-그룹 (품의서+ERP)'!D108</f>
        <v>0</v>
      </c>
      <c r="E108" s="205">
        <f>'팀-그룹 (품의서+ERP)'!E108</f>
        <v>0</v>
      </c>
      <c r="F108" s="112" t="str">
        <f>'팀-그룹 (품의서+ERP)'!F108</f>
        <v>T-01-11-12</v>
      </c>
      <c r="G108" s="27" t="str">
        <f>'팀-그룹 (품의서+ERP)'!G108</f>
        <v>일반용 Screen CMF</v>
      </c>
      <c r="H108" s="495" t="str">
        <f t="shared" si="14"/>
        <v>T-01-11-12</v>
      </c>
      <c r="I108" s="27" t="str">
        <f t="shared" si="15"/>
        <v>일반용 Screen CMF</v>
      </c>
      <c r="J108" s="260"/>
      <c r="K108" s="273"/>
    </row>
    <row r="109" spans="2:11" s="2" customFormat="1" x14ac:dyDescent="0.25">
      <c r="B109" s="286">
        <f>'팀-그룹 (품의서+ERP)'!B109</f>
        <v>0</v>
      </c>
      <c r="C109" s="99">
        <f>'팀-그룹 (품의서+ERP)'!C109</f>
        <v>0</v>
      </c>
      <c r="D109" s="201" t="str">
        <f>'팀-그룹 (품의서+ERP)'!D109</f>
        <v>T-01-21</v>
      </c>
      <c r="E109" s="203" t="str">
        <f>'팀-그룹 (품의서+ERP)'!E109</f>
        <v>FERRITE 소결 SHEET</v>
      </c>
      <c r="F109" s="111" t="str">
        <f>'팀-그룹 (품의서+ERP)'!F109</f>
        <v>T-01-21-00</v>
      </c>
      <c r="G109" s="118" t="str">
        <f>'팀-그룹 (품의서+ERP)'!G109</f>
        <v>FERRITE 소결 SHEET 공통</v>
      </c>
      <c r="H109" s="137" t="str">
        <f t="shared" si="14"/>
        <v>T-01-21-00</v>
      </c>
      <c r="I109" s="118" t="str">
        <f t="shared" si="15"/>
        <v>FERRITE 소결 SHEET 공통</v>
      </c>
      <c r="J109" s="259" t="s">
        <v>1139</v>
      </c>
      <c r="K109" s="271"/>
    </row>
    <row r="110" spans="2:11" s="2" customFormat="1" x14ac:dyDescent="0.25">
      <c r="B110" s="286">
        <f>'팀-그룹 (품의서+ERP)'!B110</f>
        <v>0</v>
      </c>
      <c r="C110" s="99">
        <f>'팀-그룹 (품의서+ERP)'!C110</f>
        <v>0</v>
      </c>
      <c r="D110" s="201">
        <f>'팀-그룹 (품의서+ERP)'!D110</f>
        <v>0</v>
      </c>
      <c r="E110" s="203">
        <f>'팀-그룹 (품의서+ERP)'!E110</f>
        <v>0</v>
      </c>
      <c r="F110" s="111" t="str">
        <f>'팀-그룹 (품의서+ERP)'!F110</f>
        <v>T-01-21-01</v>
      </c>
      <c r="G110" s="118" t="str">
        <f>'팀-그룹 (품의서+ERP)'!G110</f>
        <v>Mobile NFC Ferrite Sheet</v>
      </c>
      <c r="H110" s="137" t="str">
        <f t="shared" si="14"/>
        <v>T-01-21-01</v>
      </c>
      <c r="I110" s="118" t="str">
        <f t="shared" si="15"/>
        <v>Mobile NFC Ferrite Sheet</v>
      </c>
      <c r="J110" s="259"/>
      <c r="K110" s="271"/>
    </row>
    <row r="111" spans="2:11" s="2" customFormat="1" x14ac:dyDescent="0.25">
      <c r="B111" s="286">
        <f>'팀-그룹 (품의서+ERP)'!B111</f>
        <v>0</v>
      </c>
      <c r="C111" s="99">
        <f>'팀-그룹 (품의서+ERP)'!C111</f>
        <v>0</v>
      </c>
      <c r="D111" s="201">
        <f>'팀-그룹 (품의서+ERP)'!D111</f>
        <v>0</v>
      </c>
      <c r="E111" s="203">
        <f>'팀-그룹 (품의서+ERP)'!E111</f>
        <v>0</v>
      </c>
      <c r="F111" s="111" t="str">
        <f>'팀-그룹 (품의서+ERP)'!F111</f>
        <v>T-01-21-02</v>
      </c>
      <c r="G111" s="118" t="str">
        <f>'팀-그룹 (품의서+ERP)'!G111</f>
        <v>Mobile MST Ferrite Sheet</v>
      </c>
      <c r="H111" s="137" t="str">
        <f t="shared" si="14"/>
        <v>T-01-21-02</v>
      </c>
      <c r="I111" s="118" t="str">
        <f t="shared" si="15"/>
        <v>Mobile MST Ferrite Sheet</v>
      </c>
      <c r="J111" s="259"/>
      <c r="K111" s="271"/>
    </row>
    <row r="112" spans="2:11" s="2" customFormat="1" x14ac:dyDescent="0.25">
      <c r="B112" s="286">
        <f>'팀-그룹 (품의서+ERP)'!B112</f>
        <v>0</v>
      </c>
      <c r="C112" s="99">
        <f>'팀-그룹 (품의서+ERP)'!C112</f>
        <v>0</v>
      </c>
      <c r="D112" s="201">
        <f>'팀-그룹 (품의서+ERP)'!D112</f>
        <v>0</v>
      </c>
      <c r="E112" s="203">
        <f>'팀-그룹 (품의서+ERP)'!E112</f>
        <v>0</v>
      </c>
      <c r="F112" s="111" t="str">
        <f>'팀-그룹 (품의서+ERP)'!F112</f>
        <v>T-01-21-11</v>
      </c>
      <c r="G112" s="118" t="str">
        <f>'팀-그룹 (품의서+ERP)'!G112</f>
        <v>Mobile RX Ferrite Sheet</v>
      </c>
      <c r="H112" s="137" t="str">
        <f t="shared" si="14"/>
        <v>T-01-21-11</v>
      </c>
      <c r="I112" s="118" t="str">
        <f t="shared" si="15"/>
        <v>Mobile RX Ferrite Sheet</v>
      </c>
      <c r="J112" s="259"/>
      <c r="K112" s="271"/>
    </row>
    <row r="113" spans="2:11" s="2" customFormat="1" x14ac:dyDescent="0.25">
      <c r="B113" s="286">
        <f>'팀-그룹 (품의서+ERP)'!B113</f>
        <v>0</v>
      </c>
      <c r="C113" s="99">
        <f>'팀-그룹 (품의서+ERP)'!C113</f>
        <v>0</v>
      </c>
      <c r="D113" s="201">
        <f>'팀-그룹 (품의서+ERP)'!D113</f>
        <v>0</v>
      </c>
      <c r="E113" s="203">
        <f>'팀-그룹 (품의서+ERP)'!E113</f>
        <v>0</v>
      </c>
      <c r="F113" s="111" t="str">
        <f>'팀-그룹 (품의서+ERP)'!F113</f>
        <v>T-01-21-21</v>
      </c>
      <c r="G113" s="118" t="str">
        <f>'팀-그룹 (품의서+ERP)'!G113</f>
        <v>Wearable RX Ferrite Sheet</v>
      </c>
      <c r="H113" s="137" t="str">
        <f t="shared" si="14"/>
        <v>T-01-21-21</v>
      </c>
      <c r="I113" s="118" t="str">
        <f t="shared" si="15"/>
        <v>Wearable RX Ferrite Sheet</v>
      </c>
      <c r="J113" s="259"/>
      <c r="K113" s="271"/>
    </row>
    <row r="114" spans="2:11" s="2" customFormat="1" x14ac:dyDescent="0.25">
      <c r="B114" s="286">
        <f>'팀-그룹 (품의서+ERP)'!B114</f>
        <v>0</v>
      </c>
      <c r="C114" s="99">
        <f>'팀-그룹 (품의서+ERP)'!C114</f>
        <v>0</v>
      </c>
      <c r="D114" s="201">
        <f>'팀-그룹 (품의서+ERP)'!D114</f>
        <v>0</v>
      </c>
      <c r="E114" s="203">
        <f>'팀-그룹 (품의서+ERP)'!E114</f>
        <v>0</v>
      </c>
      <c r="F114" s="111" t="str">
        <f>'팀-그룹 (품의서+ERP)'!F114</f>
        <v>T-01-21-31</v>
      </c>
      <c r="G114" s="118" t="str">
        <f>'팀-그룹 (품의서+ERP)'!G114</f>
        <v>Wearable TX Ferrite Sheet</v>
      </c>
      <c r="H114" s="137" t="str">
        <f t="shared" si="14"/>
        <v>T-01-21-31</v>
      </c>
      <c r="I114" s="118" t="str">
        <f t="shared" si="15"/>
        <v>Wearable TX Ferrite Sheet</v>
      </c>
      <c r="J114" s="259"/>
      <c r="K114" s="271"/>
    </row>
    <row r="115" spans="2:11" s="2" customFormat="1" x14ac:dyDescent="0.25">
      <c r="B115" s="286">
        <f>'팀-그룹 (품의서+ERP)'!B115</f>
        <v>0</v>
      </c>
      <c r="C115" s="99">
        <f>'팀-그룹 (품의서+ERP)'!C115</f>
        <v>0</v>
      </c>
      <c r="D115" s="201">
        <f>'팀-그룹 (품의서+ERP)'!D115</f>
        <v>0</v>
      </c>
      <c r="E115" s="203">
        <f>'팀-그룹 (품의서+ERP)'!E115</f>
        <v>0</v>
      </c>
      <c r="F115" s="111" t="str">
        <f>'팀-그룹 (품의서+ERP)'!F115</f>
        <v>T-01-21-41</v>
      </c>
      <c r="G115" s="118" t="str">
        <f>'팀-그룹 (품의서+ERP)'!G115</f>
        <v>전장용 RX NiZn Ferrite Sheet</v>
      </c>
      <c r="H115" s="137" t="str">
        <f t="shared" si="14"/>
        <v>T-01-21-41</v>
      </c>
      <c r="I115" s="118" t="str">
        <f t="shared" si="15"/>
        <v>전장용 RX NiZn Ferrite Sheet</v>
      </c>
      <c r="J115" s="259"/>
      <c r="K115" s="271"/>
    </row>
    <row r="116" spans="2:11" s="2" customFormat="1" x14ac:dyDescent="0.25">
      <c r="B116" s="286">
        <f>'팀-그룹 (품의서+ERP)'!B116</f>
        <v>0</v>
      </c>
      <c r="C116" s="99">
        <f>'팀-그룹 (품의서+ERP)'!C116</f>
        <v>0</v>
      </c>
      <c r="D116" s="201">
        <f>'팀-그룹 (품의서+ERP)'!D116</f>
        <v>0</v>
      </c>
      <c r="E116" s="203">
        <f>'팀-그룹 (품의서+ERP)'!E116</f>
        <v>0</v>
      </c>
      <c r="F116" s="111" t="str">
        <f>'팀-그룹 (품의서+ERP)'!F116</f>
        <v>T-01-21-51</v>
      </c>
      <c r="G116" s="118" t="str">
        <f>'팀-그룹 (품의서+ERP)'!G116</f>
        <v>전장용 TX NiZn Ferrite Sheet</v>
      </c>
      <c r="H116" s="137" t="str">
        <f t="shared" si="14"/>
        <v>T-01-21-51</v>
      </c>
      <c r="I116" s="118" t="str">
        <f t="shared" si="15"/>
        <v>전장용 TX NiZn Ferrite Sheet</v>
      </c>
      <c r="J116" s="259"/>
      <c r="K116" s="271"/>
    </row>
    <row r="117" spans="2:11" s="2" customFormat="1" x14ac:dyDescent="0.25">
      <c r="B117" s="286">
        <f>'팀-그룹 (품의서+ERP)'!B117</f>
        <v>0</v>
      </c>
      <c r="C117" s="99">
        <f>'팀-그룹 (품의서+ERP)'!C117</f>
        <v>0</v>
      </c>
      <c r="D117" s="204">
        <f>'팀-그룹 (품의서+ERP)'!D117</f>
        <v>0</v>
      </c>
      <c r="E117" s="205">
        <f>'팀-그룹 (품의서+ERP)'!E117</f>
        <v>0</v>
      </c>
      <c r="F117" s="112" t="str">
        <f>'팀-그룹 (품의서+ERP)'!F117</f>
        <v>T-01-21-61</v>
      </c>
      <c r="G117" s="27" t="str">
        <f>'팀-그룹 (품의서+ERP)'!G117</f>
        <v>Noise 차폐용 Ferrite Sheet</v>
      </c>
      <c r="H117" s="495" t="str">
        <f t="shared" si="14"/>
        <v>T-01-21-61</v>
      </c>
      <c r="I117" s="27" t="str">
        <f t="shared" si="15"/>
        <v>Noise 차폐용 Ferrite Sheet</v>
      </c>
      <c r="J117" s="260"/>
      <c r="K117" s="273"/>
    </row>
    <row r="118" spans="2:11" s="2" customFormat="1" x14ac:dyDescent="0.25">
      <c r="B118" s="286">
        <f>'팀-그룹 (품의서+ERP)'!B118</f>
        <v>0</v>
      </c>
      <c r="C118" s="99">
        <f>'팀-그룹 (품의서+ERP)'!C118</f>
        <v>0</v>
      </c>
      <c r="D118" s="201" t="str">
        <f>'팀-그룹 (품의서+ERP)'!D118</f>
        <v>T-01-31</v>
      </c>
      <c r="E118" s="203" t="str">
        <f>'팀-그룹 (품의서+ERP)'!E118</f>
        <v>무선충전용 NiZn FERRITE (BULK)</v>
      </c>
      <c r="F118" s="111" t="str">
        <f>'팀-그룹 (품의서+ERP)'!F118</f>
        <v>T-01-31-00</v>
      </c>
      <c r="G118" s="118" t="str">
        <f>'팀-그룹 (품의서+ERP)'!G118</f>
        <v>무선충전용 NiZn FERRITE (BULK) 공통</v>
      </c>
      <c r="H118" s="137" t="str">
        <f t="shared" si="14"/>
        <v>T-01-31-00</v>
      </c>
      <c r="I118" s="118" t="str">
        <f t="shared" si="15"/>
        <v>무선충전용 NiZn FERRITE (BULK) 공통</v>
      </c>
      <c r="J118" s="259" t="s">
        <v>1140</v>
      </c>
      <c r="K118" s="271"/>
    </row>
    <row r="119" spans="2:11" s="2" customFormat="1" x14ac:dyDescent="0.25">
      <c r="B119" s="286">
        <f>'팀-그룹 (품의서+ERP)'!B119</f>
        <v>0</v>
      </c>
      <c r="C119" s="99">
        <f>'팀-그룹 (품의서+ERP)'!C119</f>
        <v>0</v>
      </c>
      <c r="D119" s="201">
        <f>'팀-그룹 (품의서+ERP)'!D119</f>
        <v>0</v>
      </c>
      <c r="E119" s="203">
        <f>'팀-그룹 (품의서+ERP)'!E119</f>
        <v>0</v>
      </c>
      <c r="F119" s="111" t="str">
        <f>'팀-그룹 (품의서+ERP)'!F119</f>
        <v>T-01-31-01</v>
      </c>
      <c r="G119" s="118" t="str">
        <f>'팀-그룹 (품의서+ERP)'!G119</f>
        <v>전장용 TX Ferrite (Bulk) 프레스</v>
      </c>
      <c r="H119" s="137" t="str">
        <f t="shared" si="14"/>
        <v>T-01-31-01</v>
      </c>
      <c r="I119" s="118" t="str">
        <f t="shared" si="15"/>
        <v>전장용 TX Ferrite (Bulk) 프레스</v>
      </c>
      <c r="J119" s="259"/>
      <c r="K119" s="271"/>
    </row>
    <row r="120" spans="2:11" s="2" customFormat="1" x14ac:dyDescent="0.25">
      <c r="B120" s="286">
        <f>'팀-그룹 (품의서+ERP)'!B120</f>
        <v>0</v>
      </c>
      <c r="C120" s="99">
        <f>'팀-그룹 (품의서+ERP)'!C120</f>
        <v>0</v>
      </c>
      <c r="D120" s="201">
        <f>'팀-그룹 (품의서+ERP)'!D120</f>
        <v>0</v>
      </c>
      <c r="E120" s="203">
        <f>'팀-그룹 (품의서+ERP)'!E120</f>
        <v>0</v>
      </c>
      <c r="F120" s="111" t="str">
        <f>'팀-그룹 (품의서+ERP)'!F120</f>
        <v>T-01-31-11</v>
      </c>
      <c r="G120" s="118" t="str">
        <f>'팀-그룹 (품의서+ERP)'!G120</f>
        <v>Wearable TX Ferrite (Bulk) 프레스</v>
      </c>
      <c r="H120" s="137" t="str">
        <f t="shared" si="14"/>
        <v>T-01-31-11</v>
      </c>
      <c r="I120" s="118" t="str">
        <f t="shared" si="15"/>
        <v>Wearable TX Ferrite (Bulk) 프레스</v>
      </c>
      <c r="J120" s="259"/>
      <c r="K120" s="271"/>
    </row>
    <row r="121" spans="2:11" s="2" customFormat="1" x14ac:dyDescent="0.25">
      <c r="B121" s="286">
        <f>'팀-그룹 (품의서+ERP)'!B121</f>
        <v>0</v>
      </c>
      <c r="C121" s="99">
        <f>'팀-그룹 (품의서+ERP)'!C121</f>
        <v>0</v>
      </c>
      <c r="D121" s="201">
        <f>'팀-그룹 (품의서+ERP)'!D121</f>
        <v>0</v>
      </c>
      <c r="E121" s="203">
        <f>'팀-그룹 (품의서+ERP)'!E121</f>
        <v>0</v>
      </c>
      <c r="F121" s="111" t="str">
        <f>'팀-그룹 (품의서+ERP)'!F121</f>
        <v>T-01-31-21</v>
      </c>
      <c r="G121" s="118" t="str">
        <f>'팀-그룹 (품의서+ERP)'!G121</f>
        <v>가전용 TX Ferrite (Bulk) 프레스</v>
      </c>
      <c r="H121" s="137" t="str">
        <f t="shared" si="14"/>
        <v>T-01-31-21</v>
      </c>
      <c r="I121" s="118" t="str">
        <f t="shared" si="15"/>
        <v>가전용 TX Ferrite (Bulk) 프레스</v>
      </c>
      <c r="J121" s="259"/>
      <c r="K121" s="271"/>
    </row>
    <row r="122" spans="2:11" s="2" customFormat="1" x14ac:dyDescent="0.25">
      <c r="B122" s="286">
        <f>'팀-그룹 (품의서+ERP)'!B122</f>
        <v>0</v>
      </c>
      <c r="C122" s="99">
        <f>'팀-그룹 (품의서+ERP)'!C122</f>
        <v>0</v>
      </c>
      <c r="D122" s="201">
        <f>'팀-그룹 (품의서+ERP)'!D122</f>
        <v>0</v>
      </c>
      <c r="E122" s="203">
        <f>'팀-그룹 (품의서+ERP)'!E122</f>
        <v>0</v>
      </c>
      <c r="F122" s="111" t="str">
        <f>'팀-그룹 (품의서+ERP)'!F122</f>
        <v>T-01-31-31</v>
      </c>
      <c r="G122" s="118" t="str">
        <f>'팀-그룹 (품의서+ERP)'!G122</f>
        <v>산업용 Ferrite (Bulk) 프레스</v>
      </c>
      <c r="H122" s="137" t="str">
        <f t="shared" si="14"/>
        <v>T-01-31-31</v>
      </c>
      <c r="I122" s="118" t="str">
        <f t="shared" si="15"/>
        <v>산업용 Ferrite (Bulk) 프레스</v>
      </c>
      <c r="J122" s="259"/>
      <c r="K122" s="271"/>
    </row>
    <row r="123" spans="2:11" s="2" customFormat="1" x14ac:dyDescent="0.25">
      <c r="B123" s="286">
        <f>'팀-그룹 (품의서+ERP)'!B123</f>
        <v>0</v>
      </c>
      <c r="C123" s="99">
        <f>'팀-그룹 (품의서+ERP)'!C123</f>
        <v>0</v>
      </c>
      <c r="D123" s="201">
        <f>'팀-그룹 (품의서+ERP)'!D123</f>
        <v>0</v>
      </c>
      <c r="E123" s="203">
        <f>'팀-그룹 (품의서+ERP)'!E123</f>
        <v>0</v>
      </c>
      <c r="F123" s="111" t="str">
        <f>'팀-그룹 (품의서+ERP)'!F123</f>
        <v>T-01-31-41</v>
      </c>
      <c r="G123" s="118" t="str">
        <f>'팀-그룹 (품의서+ERP)'!G123</f>
        <v>전장용 TX Ferrite (Bulk) 압출</v>
      </c>
      <c r="H123" s="137" t="str">
        <f t="shared" si="14"/>
        <v>T-01-31-41</v>
      </c>
      <c r="I123" s="118" t="str">
        <f t="shared" si="15"/>
        <v>전장용 TX Ferrite (Bulk) 압출</v>
      </c>
      <c r="J123" s="259"/>
      <c r="K123" s="271"/>
    </row>
    <row r="124" spans="2:11" s="2" customFormat="1" x14ac:dyDescent="0.25">
      <c r="B124" s="286">
        <f>'팀-그룹 (품의서+ERP)'!B124</f>
        <v>0</v>
      </c>
      <c r="C124" s="99">
        <f>'팀-그룹 (품의서+ERP)'!C124</f>
        <v>0</v>
      </c>
      <c r="D124" s="201">
        <f>'팀-그룹 (품의서+ERP)'!D124</f>
        <v>0</v>
      </c>
      <c r="E124" s="203">
        <f>'팀-그룹 (품의서+ERP)'!E124</f>
        <v>0</v>
      </c>
      <c r="F124" s="111" t="str">
        <f>'팀-그룹 (품의서+ERP)'!F124</f>
        <v>T-01-31-51</v>
      </c>
      <c r="G124" s="118" t="str">
        <f>'팀-그룹 (품의서+ERP)'!G124</f>
        <v>Wearable TX Ferrite (Bulk) 압출</v>
      </c>
      <c r="H124" s="137" t="str">
        <f t="shared" si="14"/>
        <v>T-01-31-51</v>
      </c>
      <c r="I124" s="118" t="str">
        <f t="shared" si="15"/>
        <v>Wearable TX Ferrite (Bulk) 압출</v>
      </c>
      <c r="J124" s="259"/>
      <c r="K124" s="271"/>
    </row>
    <row r="125" spans="2:11" s="2" customFormat="1" x14ac:dyDescent="0.25">
      <c r="B125" s="286">
        <f>'팀-그룹 (품의서+ERP)'!B125</f>
        <v>0</v>
      </c>
      <c r="C125" s="99">
        <f>'팀-그룹 (품의서+ERP)'!C125</f>
        <v>0</v>
      </c>
      <c r="D125" s="201">
        <f>'팀-그룹 (품의서+ERP)'!D125</f>
        <v>0</v>
      </c>
      <c r="E125" s="203">
        <f>'팀-그룹 (품의서+ERP)'!E125</f>
        <v>0</v>
      </c>
      <c r="F125" s="111" t="str">
        <f>'팀-그룹 (품의서+ERP)'!F125</f>
        <v>T-01-31-61</v>
      </c>
      <c r="G125" s="118" t="str">
        <f>'팀-그룹 (품의서+ERP)'!G125</f>
        <v>가전용 TX Ferrite (Bulk) 압출</v>
      </c>
      <c r="H125" s="137" t="str">
        <f t="shared" si="14"/>
        <v>T-01-31-61</v>
      </c>
      <c r="I125" s="118" t="str">
        <f t="shared" si="15"/>
        <v>가전용 TX Ferrite (Bulk) 압출</v>
      </c>
      <c r="J125" s="259"/>
      <c r="K125" s="271"/>
    </row>
    <row r="126" spans="2:11" s="2" customFormat="1" x14ac:dyDescent="0.25">
      <c r="B126" s="286">
        <f>'팀-그룹 (품의서+ERP)'!B126</f>
        <v>0</v>
      </c>
      <c r="C126" s="99">
        <f>'팀-그룹 (품의서+ERP)'!C126</f>
        <v>0</v>
      </c>
      <c r="D126" s="204">
        <f>'팀-그룹 (품의서+ERP)'!D126</f>
        <v>0</v>
      </c>
      <c r="E126" s="205">
        <f>'팀-그룹 (품의서+ERP)'!E126</f>
        <v>0</v>
      </c>
      <c r="F126" s="112" t="str">
        <f>'팀-그룹 (품의서+ERP)'!F126</f>
        <v>T-01-31-71</v>
      </c>
      <c r="G126" s="27" t="str">
        <f>'팀-그룹 (품의서+ERP)'!G126</f>
        <v>산업용 Ferrite (Bulk) 압출</v>
      </c>
      <c r="H126" s="495" t="str">
        <f t="shared" si="14"/>
        <v>T-01-31-71</v>
      </c>
      <c r="I126" s="27" t="str">
        <f t="shared" si="15"/>
        <v>산업용 Ferrite (Bulk) 압출</v>
      </c>
      <c r="J126" s="260"/>
      <c r="K126" s="273"/>
    </row>
    <row r="127" spans="2:11" s="2" customFormat="1" x14ac:dyDescent="0.25">
      <c r="B127" s="286"/>
      <c r="C127" s="99"/>
      <c r="D127" s="201" t="str">
        <f>'팀-그룹 (품의서+ERP)'!D127</f>
        <v>T-01-32</v>
      </c>
      <c r="E127" s="203" t="str">
        <f>'팀-그룹 (품의서+ERP)'!E127</f>
        <v>무선충전용 MnZn FERRITE (BULK)</v>
      </c>
      <c r="F127" s="111" t="str">
        <f>'팀-그룹 (품의서+ERP)'!F127</f>
        <v>T-01-32-00</v>
      </c>
      <c r="G127" s="588" t="str">
        <f>'팀-그룹 (품의서+ERP)'!G127</f>
        <v>무선충전용 MnZn FERRITE (BULK) 공통</v>
      </c>
      <c r="H127" s="137" t="str">
        <f t="shared" ref="H127" si="16">IF(F127&gt;0,F127,D127)</f>
        <v>T-01-32-00</v>
      </c>
      <c r="I127" s="118" t="str">
        <f t="shared" ref="I127" si="17">IF(G127&gt;0,G127,E127)</f>
        <v>무선충전용 MnZn FERRITE (BULK) 공통</v>
      </c>
      <c r="J127" s="259"/>
      <c r="K127" s="271"/>
    </row>
    <row r="128" spans="2:11" s="2" customFormat="1" x14ac:dyDescent="0.25">
      <c r="B128" s="286">
        <f>'팀-그룹 (품의서+ERP)'!B128</f>
        <v>0</v>
      </c>
      <c r="C128" s="99">
        <f>'팀-그룹 (품의서+ERP)'!C128</f>
        <v>0</v>
      </c>
      <c r="D128" s="202" t="str">
        <f>'팀-그룹 (품의서+ERP)'!D128</f>
        <v>T-01-41</v>
      </c>
      <c r="E128" s="206" t="str">
        <f>'팀-그룹 (품의서+ERP)'!E128</f>
        <v>DISK Varistor</v>
      </c>
      <c r="F128" s="492" t="str">
        <f>'팀-그룹 (품의서+ERP)'!F128</f>
        <v>T-01-41-00</v>
      </c>
      <c r="G128" s="493" t="str">
        <f>'팀-그룹 (품의서+ERP)'!G128</f>
        <v>DISK Varistor 공통</v>
      </c>
      <c r="H128" s="494" t="str">
        <f t="shared" si="14"/>
        <v>T-01-41-00</v>
      </c>
      <c r="I128" s="493" t="str">
        <f t="shared" si="15"/>
        <v>DISK Varistor 공통</v>
      </c>
      <c r="J128" s="258"/>
      <c r="K128" s="269"/>
    </row>
    <row r="129" spans="1:11" s="2" customFormat="1" x14ac:dyDescent="0.25">
      <c r="B129" s="286">
        <f>'팀-그룹 (품의서+ERP)'!B129</f>
        <v>0</v>
      </c>
      <c r="C129" s="99">
        <f>'팀-그룹 (품의서+ERP)'!C129</f>
        <v>0</v>
      </c>
      <c r="D129" s="202" t="str">
        <f>'팀-그룹 (품의서+ERP)'!D129</f>
        <v>T-01-51</v>
      </c>
      <c r="E129" s="206" t="str">
        <f>'팀-그룹 (품의서+ERP)'!E129</f>
        <v>압전스피커</v>
      </c>
      <c r="F129" s="492" t="str">
        <f>'팀-그룹 (품의서+ERP)'!F129</f>
        <v>T-01-51-00</v>
      </c>
      <c r="G129" s="493" t="str">
        <f>'팀-그룹 (품의서+ERP)'!G129</f>
        <v>압전스피커 공통</v>
      </c>
      <c r="H129" s="494" t="str">
        <f t="shared" si="14"/>
        <v>T-01-51-00</v>
      </c>
      <c r="I129" s="493" t="str">
        <f t="shared" si="15"/>
        <v>압전스피커 공통</v>
      </c>
      <c r="J129" s="258"/>
      <c r="K129" s="269"/>
    </row>
    <row r="130" spans="1:11" s="2" customFormat="1" x14ac:dyDescent="0.25">
      <c r="B130" s="286">
        <f>'팀-그룹 (품의서+ERP)'!B130</f>
        <v>0</v>
      </c>
      <c r="C130" s="99">
        <f>'팀-그룹 (품의서+ERP)'!C130</f>
        <v>0</v>
      </c>
      <c r="D130" s="202" t="str">
        <f>'팀-그룹 (품의서+ERP)'!D130</f>
        <v>T-01-61</v>
      </c>
      <c r="E130" s="206" t="str">
        <f>'팀-그룹 (품의서+ERP)'!E130</f>
        <v>산소센서</v>
      </c>
      <c r="F130" s="492" t="str">
        <f>'팀-그룹 (품의서+ERP)'!F130</f>
        <v>T-01-61-00</v>
      </c>
      <c r="G130" s="493" t="str">
        <f>'팀-그룹 (품의서+ERP)'!G130</f>
        <v>산소센서 공통</v>
      </c>
      <c r="H130" s="494" t="str">
        <f t="shared" si="14"/>
        <v>T-01-61-00</v>
      </c>
      <c r="I130" s="493" t="str">
        <f t="shared" si="15"/>
        <v>산소센서 공통</v>
      </c>
      <c r="J130" s="258"/>
      <c r="K130" s="269"/>
    </row>
    <row r="131" spans="1:11" s="2" customFormat="1" x14ac:dyDescent="0.25">
      <c r="B131" s="286"/>
      <c r="C131" s="99"/>
      <c r="D131" s="201" t="str">
        <f>'팀-그룹 (품의서+ERP)'!D131</f>
        <v>T-01-94</v>
      </c>
      <c r="E131" s="203" t="str">
        <f>'팀-그룹 (품의서+ERP)'!E131</f>
        <v>CHIP 부품 영업관리</v>
      </c>
      <c r="F131" s="111"/>
      <c r="G131" s="118"/>
      <c r="H131" s="137" t="str">
        <f t="shared" si="14"/>
        <v>T-01-94</v>
      </c>
      <c r="I131" s="118" t="str">
        <f t="shared" si="15"/>
        <v>CHIP 부품 영업관리</v>
      </c>
      <c r="J131" s="259" t="s">
        <v>1122</v>
      </c>
      <c r="K131" s="271"/>
    </row>
    <row r="132" spans="1:11" s="2" customFormat="1" x14ac:dyDescent="0.25">
      <c r="B132" s="286">
        <f>'팀-그룹 (품의서+ERP)'!B132</f>
        <v>0</v>
      </c>
      <c r="C132" s="99">
        <f>'팀-그룹 (품의서+ERP)'!C132</f>
        <v>0</v>
      </c>
      <c r="D132" s="201" t="str">
        <f>'팀-그룹 (품의서+ERP)'!D132</f>
        <v>T-01-95</v>
      </c>
      <c r="E132" s="203" t="str">
        <f>'팀-그룹 (품의서+ERP)'!E132</f>
        <v>CHIP 부품 영업</v>
      </c>
      <c r="F132" s="111">
        <f>'팀-그룹 (품의서+ERP)'!F132</f>
        <v>0</v>
      </c>
      <c r="G132" s="118">
        <f>'팀-그룹 (품의서+ERP)'!G132</f>
        <v>0</v>
      </c>
      <c r="H132" s="137" t="str">
        <f t="shared" si="14"/>
        <v>T-01-95</v>
      </c>
      <c r="I132" s="118" t="str">
        <f t="shared" si="15"/>
        <v>CHIP 부품 영업</v>
      </c>
      <c r="J132" s="259" t="s">
        <v>1119</v>
      </c>
      <c r="K132" s="271"/>
    </row>
    <row r="133" spans="1:11" s="2" customFormat="1" x14ac:dyDescent="0.25">
      <c r="A133" s="10"/>
      <c r="B133" s="286">
        <f>'팀-그룹 (품의서+ERP)'!B133</f>
        <v>0</v>
      </c>
      <c r="C133" s="99">
        <f>'팀-그룹 (품의서+ERP)'!C133</f>
        <v>0</v>
      </c>
      <c r="D133" s="201" t="str">
        <f>'팀-그룹 (품의서+ERP)'!D133</f>
        <v>T-01-96</v>
      </c>
      <c r="E133" s="203" t="str">
        <f>'팀-그룹 (품의서+ERP)'!E133</f>
        <v>CHIP 부품 과제</v>
      </c>
      <c r="F133" s="111">
        <f>'팀-그룹 (품의서+ERP)'!F133</f>
        <v>0</v>
      </c>
      <c r="G133" s="118">
        <f>'팀-그룹 (품의서+ERP)'!G133</f>
        <v>0</v>
      </c>
      <c r="H133" s="137" t="str">
        <f t="shared" si="14"/>
        <v>T-01-96</v>
      </c>
      <c r="I133" s="118" t="str">
        <f t="shared" si="15"/>
        <v>CHIP 부품 과제</v>
      </c>
      <c r="J133" s="259" t="s">
        <v>1141</v>
      </c>
      <c r="K133" s="271"/>
    </row>
    <row r="134" spans="1:11" s="10" customFormat="1" x14ac:dyDescent="0.25">
      <c r="B134" s="286">
        <f>'팀-그룹 (품의서+ERP)'!B134</f>
        <v>0</v>
      </c>
      <c r="C134" s="99">
        <f>'팀-그룹 (품의서+ERP)'!C134</f>
        <v>0</v>
      </c>
      <c r="D134" s="201" t="str">
        <f>'팀-그룹 (품의서+ERP)'!D134</f>
        <v>T-01-97</v>
      </c>
      <c r="E134" s="203" t="str">
        <f>'팀-그룹 (품의서+ERP)'!E134</f>
        <v>CHIP 부품 상품</v>
      </c>
      <c r="F134" s="111">
        <f>'팀-그룹 (품의서+ERP)'!F134</f>
        <v>0</v>
      </c>
      <c r="G134" s="118">
        <f>'팀-그룹 (품의서+ERP)'!G134</f>
        <v>0</v>
      </c>
      <c r="H134" s="137" t="str">
        <f t="shared" si="14"/>
        <v>T-01-97</v>
      </c>
      <c r="I134" s="118" t="str">
        <f t="shared" si="15"/>
        <v>CHIP 부품 상품</v>
      </c>
      <c r="J134" s="259" t="s">
        <v>1142</v>
      </c>
      <c r="K134" s="271"/>
    </row>
    <row r="135" spans="1:11" s="10" customFormat="1" x14ac:dyDescent="0.25">
      <c r="A135" s="2"/>
      <c r="B135" s="286">
        <f>'팀-그룹 (품의서+ERP)'!B135</f>
        <v>0</v>
      </c>
      <c r="C135" s="99">
        <f>'팀-그룹 (품의서+ERP)'!C135</f>
        <v>0</v>
      </c>
      <c r="D135" s="201" t="str">
        <f>'팀-그룹 (품의서+ERP)'!D135</f>
        <v>T-01-98</v>
      </c>
      <c r="E135" s="203" t="str">
        <f>'팀-그룹 (품의서+ERP)'!E135</f>
        <v>CHIP 부품 특허</v>
      </c>
      <c r="F135" s="111">
        <f>'팀-그룹 (품의서+ERP)'!F135</f>
        <v>0</v>
      </c>
      <c r="G135" s="118">
        <f>'팀-그룹 (품의서+ERP)'!G135</f>
        <v>0</v>
      </c>
      <c r="H135" s="137" t="str">
        <f t="shared" si="14"/>
        <v>T-01-98</v>
      </c>
      <c r="I135" s="118" t="str">
        <f t="shared" si="15"/>
        <v>CHIP 부품 특허</v>
      </c>
      <c r="J135" s="259" t="s">
        <v>1120</v>
      </c>
      <c r="K135" s="271"/>
    </row>
    <row r="136" spans="1:11" s="2" customFormat="1" ht="17.25" thickBot="1" x14ac:dyDescent="0.3">
      <c r="B136" s="288">
        <f>'팀-그룹 (품의서+ERP)'!B136</f>
        <v>0</v>
      </c>
      <c r="C136" s="289">
        <f>'팀-그룹 (품의서+ERP)'!C136</f>
        <v>0</v>
      </c>
      <c r="D136" s="388" t="str">
        <f>'팀-그룹 (품의서+ERP)'!D136</f>
        <v>T-01-99</v>
      </c>
      <c r="E136" s="389" t="str">
        <f>'팀-그룹 (품의서+ERP)'!E136</f>
        <v>CHIP 부품 기타</v>
      </c>
      <c r="F136" s="113">
        <f>'팀-그룹 (품의서+ERP)'!F136</f>
        <v>0</v>
      </c>
      <c r="G136" s="119">
        <f>'팀-그룹 (품의서+ERP)'!G136</f>
        <v>0</v>
      </c>
      <c r="H136" s="138" t="str">
        <f t="shared" si="14"/>
        <v>T-01-99</v>
      </c>
      <c r="I136" s="119" t="str">
        <f t="shared" si="15"/>
        <v>CHIP 부품 기타</v>
      </c>
      <c r="J136" s="261" t="s">
        <v>1143</v>
      </c>
      <c r="K136" s="276"/>
    </row>
    <row r="137" spans="1:11" s="2" customFormat="1" x14ac:dyDescent="0.25">
      <c r="B137" s="312" t="str">
        <f>'팀-그룹 (품의서+ERP)'!B137</f>
        <v>T-02</v>
      </c>
      <c r="C137" s="321" t="str">
        <f>'팀-그룹 (품의서+ERP)'!C137</f>
        <v>PME MLCC</v>
      </c>
      <c r="D137" s="207">
        <f>'팀-그룹 (품의서+ERP)'!D137</f>
        <v>0</v>
      </c>
      <c r="E137" s="208">
        <f>'팀-그룹 (품의서+ERP)'!E137</f>
        <v>0</v>
      </c>
      <c r="F137" s="167">
        <f>'팀-그룹 (품의서+ERP)'!F137</f>
        <v>0</v>
      </c>
      <c r="G137" s="168">
        <f>'팀-그룹 (품의서+ERP)'!G137</f>
        <v>0</v>
      </c>
      <c r="H137" s="171">
        <f t="shared" si="14"/>
        <v>0</v>
      </c>
      <c r="I137" s="168">
        <f t="shared" si="15"/>
        <v>0</v>
      </c>
      <c r="J137" s="417">
        <v>0</v>
      </c>
      <c r="K137" s="241"/>
    </row>
    <row r="138" spans="1:11" s="2" customFormat="1" x14ac:dyDescent="0.25">
      <c r="B138" s="320">
        <f>'팀-그룹 (품의서+ERP)'!B138</f>
        <v>0</v>
      </c>
      <c r="C138" s="287">
        <f>'팀-그룹 (품의서+ERP)'!C138</f>
        <v>16</v>
      </c>
      <c r="D138" s="204" t="str">
        <f>'팀-그룹 (품의서+ERP)'!D138</f>
        <v>T-02-00</v>
      </c>
      <c r="E138" s="205" t="str">
        <f>'팀-그룹 (품의서+ERP)'!E138</f>
        <v>PME MLCC 공통</v>
      </c>
      <c r="F138" s="112">
        <f>'팀-그룹 (품의서+ERP)'!F138</f>
        <v>0</v>
      </c>
      <c r="G138" s="27">
        <f>'팀-그룹 (품의서+ERP)'!G138</f>
        <v>0</v>
      </c>
      <c r="H138" s="495" t="str">
        <f t="shared" si="14"/>
        <v>T-02-00</v>
      </c>
      <c r="I138" s="27" t="str">
        <f t="shared" si="15"/>
        <v>PME MLCC 공통</v>
      </c>
      <c r="J138" s="260" t="s">
        <v>1144</v>
      </c>
      <c r="K138" s="273"/>
    </row>
    <row r="139" spans="1:11" s="2" customFormat="1" x14ac:dyDescent="0.25">
      <c r="B139" s="286">
        <f>'팀-그룹 (품의서+ERP)'!B139</f>
        <v>0</v>
      </c>
      <c r="C139" s="99">
        <f>'팀-그룹 (품의서+ERP)'!C139</f>
        <v>0</v>
      </c>
      <c r="D139" s="210" t="str">
        <f>'팀-그룹 (품의서+ERP)'!D139</f>
        <v>T-02-01</v>
      </c>
      <c r="E139" s="211" t="str">
        <f>'팀-그룹 (품의서+ERP)'!E139</f>
        <v>감전소자</v>
      </c>
      <c r="F139" s="398" t="str">
        <f>'팀-그룹 (품의서+ERP)'!F139</f>
        <v>T-02-01-00</v>
      </c>
      <c r="G139" s="399" t="str">
        <f>'팀-그룹 (품의서+ERP)'!G139</f>
        <v>감전소자 공통</v>
      </c>
      <c r="H139" s="137" t="str">
        <f t="shared" si="14"/>
        <v>T-02-01-00</v>
      </c>
      <c r="I139" s="118" t="str">
        <f t="shared" si="15"/>
        <v>감전소자 공통</v>
      </c>
      <c r="J139" s="259" t="s">
        <v>1145</v>
      </c>
      <c r="K139" s="271"/>
    </row>
    <row r="140" spans="1:11" s="2" customFormat="1" x14ac:dyDescent="0.25">
      <c r="B140" s="286">
        <f>'팀-그룹 (품의서+ERP)'!B140</f>
        <v>0</v>
      </c>
      <c r="C140" s="99">
        <f>'팀-그룹 (품의서+ERP)'!C140</f>
        <v>0</v>
      </c>
      <c r="D140" s="201">
        <f>'팀-그룹 (품의서+ERP)'!D140</f>
        <v>0</v>
      </c>
      <c r="E140" s="203">
        <f>'팀-그룹 (품의서+ERP)'!E140</f>
        <v>0</v>
      </c>
      <c r="F140" s="111" t="str">
        <f>'팀-그룹 (품의서+ERP)'!F140</f>
        <v>T-02-01-01</v>
      </c>
      <c r="G140" s="118" t="str">
        <f>'팀-그룹 (품의서+ERP)'!G140</f>
        <v>0201 ESPC</v>
      </c>
      <c r="H140" s="137" t="str">
        <f t="shared" si="14"/>
        <v>T-02-01-01</v>
      </c>
      <c r="I140" s="118" t="str">
        <f t="shared" si="15"/>
        <v>0201 ESPC</v>
      </c>
      <c r="J140" s="259"/>
      <c r="K140" s="271"/>
    </row>
    <row r="141" spans="1:11" s="2" customFormat="1" x14ac:dyDescent="0.25">
      <c r="B141" s="286">
        <f>'팀-그룹 (품의서+ERP)'!B141</f>
        <v>0</v>
      </c>
      <c r="C141" s="99">
        <f>'팀-그룹 (품의서+ERP)'!C141</f>
        <v>0</v>
      </c>
      <c r="D141" s="201">
        <f>'팀-그룹 (품의서+ERP)'!D141</f>
        <v>0</v>
      </c>
      <c r="E141" s="203">
        <f>'팀-그룹 (품의서+ERP)'!E141</f>
        <v>0</v>
      </c>
      <c r="F141" s="111" t="str">
        <f>'팀-그룹 (품의서+ERP)'!F141</f>
        <v>T-02-01-02</v>
      </c>
      <c r="G141" s="118" t="str">
        <f>'팀-그룹 (품의서+ERP)'!G141</f>
        <v>0402 ESPC</v>
      </c>
      <c r="H141" s="137" t="str">
        <f t="shared" si="14"/>
        <v>T-02-01-02</v>
      </c>
      <c r="I141" s="118" t="str">
        <f t="shared" si="15"/>
        <v>0402 ESPC</v>
      </c>
      <c r="J141" s="259"/>
      <c r="K141" s="271"/>
    </row>
    <row r="142" spans="1:11" s="2" customFormat="1" x14ac:dyDescent="0.25">
      <c r="B142" s="286">
        <f>'팀-그룹 (품의서+ERP)'!B142</f>
        <v>0</v>
      </c>
      <c r="C142" s="99">
        <f>'팀-그룹 (품의서+ERP)'!C142</f>
        <v>0</v>
      </c>
      <c r="D142" s="201">
        <f>'팀-그룹 (품의서+ERP)'!D142</f>
        <v>0</v>
      </c>
      <c r="E142" s="203">
        <f>'팀-그룹 (품의서+ERP)'!E142</f>
        <v>0</v>
      </c>
      <c r="F142" s="111" t="str">
        <f>'팀-그룹 (품의서+ERP)'!F142</f>
        <v>T-02-01-11</v>
      </c>
      <c r="G142" s="118" t="str">
        <f>'팀-그룹 (품의서+ERP)'!G142</f>
        <v>MESV</v>
      </c>
      <c r="H142" s="137" t="str">
        <f t="shared" si="14"/>
        <v>T-02-01-11</v>
      </c>
      <c r="I142" s="118" t="str">
        <f t="shared" si="15"/>
        <v>MESV</v>
      </c>
      <c r="J142" s="259"/>
      <c r="K142" s="271"/>
    </row>
    <row r="143" spans="1:11" s="2" customFormat="1" x14ac:dyDescent="0.25">
      <c r="B143" s="286">
        <f>'팀-그룹 (품의서+ERP)'!B143</f>
        <v>0</v>
      </c>
      <c r="C143" s="99">
        <f>'팀-그룹 (품의서+ERP)'!C143</f>
        <v>0</v>
      </c>
      <c r="D143" s="201">
        <f>'팀-그룹 (품의서+ERP)'!D143</f>
        <v>0</v>
      </c>
      <c r="E143" s="203">
        <f>'팀-그룹 (품의서+ERP)'!E143</f>
        <v>0</v>
      </c>
      <c r="F143" s="111" t="str">
        <f>'팀-그룹 (품의서+ERP)'!F143</f>
        <v>T-02-01-21</v>
      </c>
      <c r="G143" s="118" t="str">
        <f>'팀-그룹 (품의서+ERP)'!G143</f>
        <v>MEPC</v>
      </c>
      <c r="H143" s="137" t="str">
        <f t="shared" si="14"/>
        <v>T-02-01-21</v>
      </c>
      <c r="I143" s="118" t="str">
        <f t="shared" si="15"/>
        <v>MEPC</v>
      </c>
      <c r="J143" s="259"/>
      <c r="K143" s="271"/>
    </row>
    <row r="144" spans="1:11" s="2" customFormat="1" x14ac:dyDescent="0.25">
      <c r="B144" s="286">
        <f>'팀-그룹 (품의서+ERP)'!B144</f>
        <v>0</v>
      </c>
      <c r="C144" s="99">
        <f>'팀-그룹 (품의서+ERP)'!C144</f>
        <v>0</v>
      </c>
      <c r="D144" s="202" t="str">
        <f>'팀-그룹 (품의서+ERP)'!D144</f>
        <v>T-02-11</v>
      </c>
      <c r="E144" s="206" t="str">
        <f>'팀-그룹 (품의서+ERP)'!E144</f>
        <v>통신용 PME MLCC COG</v>
      </c>
      <c r="F144" s="492" t="str">
        <f>'팀-그룹 (품의서+ERP)'!F144</f>
        <v>T-02-11-00</v>
      </c>
      <c r="G144" s="493" t="str">
        <f>'팀-그룹 (품의서+ERP)'!G144</f>
        <v>통신용 PME MLCC COG 공통</v>
      </c>
      <c r="H144" s="494" t="str">
        <f t="shared" si="14"/>
        <v>T-02-11-00</v>
      </c>
      <c r="I144" s="493" t="str">
        <f t="shared" si="15"/>
        <v>통신용 PME MLCC COG 공통</v>
      </c>
      <c r="J144" s="258"/>
      <c r="K144" s="269"/>
    </row>
    <row r="145" spans="2:11" s="2" customFormat="1" x14ac:dyDescent="0.25">
      <c r="B145" s="286">
        <f>'팀-그룹 (품의서+ERP)'!B145</f>
        <v>0</v>
      </c>
      <c r="C145" s="99">
        <f>'팀-그룹 (품의서+ERP)'!C145</f>
        <v>0</v>
      </c>
      <c r="D145" s="202" t="str">
        <f>'팀-그룹 (품의서+ERP)'!D145</f>
        <v>T-02-21</v>
      </c>
      <c r="E145" s="206" t="str">
        <f>'팀-그룹 (품의서+ERP)'!E145</f>
        <v>의료기용 PME MLCC COG</v>
      </c>
      <c r="F145" s="492" t="str">
        <f>'팀-그룹 (품의서+ERP)'!F145</f>
        <v>T-02-21-00</v>
      </c>
      <c r="G145" s="493" t="str">
        <f>'팀-그룹 (품의서+ERP)'!G145</f>
        <v>의료기용 PME MLCC COG 공통</v>
      </c>
      <c r="H145" s="494" t="str">
        <f t="shared" si="14"/>
        <v>T-02-21-00</v>
      </c>
      <c r="I145" s="493" t="str">
        <f t="shared" si="15"/>
        <v>의료기용 PME MLCC COG 공통</v>
      </c>
      <c r="J145" s="258"/>
      <c r="K145" s="269"/>
    </row>
    <row r="146" spans="2:11" s="2" customFormat="1" x14ac:dyDescent="0.25">
      <c r="B146" s="286">
        <f>'팀-그룹 (품의서+ERP)'!B146</f>
        <v>0</v>
      </c>
      <c r="C146" s="99">
        <f>'팀-그룹 (품의서+ERP)'!C146</f>
        <v>0</v>
      </c>
      <c r="D146" s="202" t="str">
        <f>'팀-그룹 (품의서+ERP)'!D146</f>
        <v>T-02-31</v>
      </c>
      <c r="E146" s="206" t="str">
        <f>'팀-그룹 (품의서+ERP)'!E146</f>
        <v>전장용 PME MLCC COG</v>
      </c>
      <c r="F146" s="492" t="str">
        <f>'팀-그룹 (품의서+ERP)'!F146</f>
        <v>T-02-31-00</v>
      </c>
      <c r="G146" s="493" t="str">
        <f>'팀-그룹 (품의서+ERP)'!G146</f>
        <v>전장용 PME MLCC COG 공통</v>
      </c>
      <c r="H146" s="494" t="str">
        <f t="shared" si="14"/>
        <v>T-02-31-00</v>
      </c>
      <c r="I146" s="493" t="str">
        <f t="shared" si="15"/>
        <v>전장용 PME MLCC COG 공통</v>
      </c>
      <c r="J146" s="258"/>
      <c r="K146" s="269"/>
    </row>
    <row r="147" spans="2:11" s="2" customFormat="1" x14ac:dyDescent="0.25">
      <c r="B147" s="286">
        <f>'팀-그룹 (품의서+ERP)'!B147</f>
        <v>0</v>
      </c>
      <c r="C147" s="99">
        <f>'팀-그룹 (품의서+ERP)'!C147</f>
        <v>0</v>
      </c>
      <c r="D147" s="202" t="str">
        <f>'팀-그룹 (품의서+ERP)'!D147</f>
        <v>T-02-41</v>
      </c>
      <c r="E147" s="206" t="str">
        <f>'팀-그룹 (품의서+ERP)'!E147</f>
        <v>산업용 PME MLCC COG</v>
      </c>
      <c r="F147" s="492" t="str">
        <f>'팀-그룹 (품의서+ERP)'!F147</f>
        <v>T-02-41-00</v>
      </c>
      <c r="G147" s="493" t="str">
        <f>'팀-그룹 (품의서+ERP)'!G147</f>
        <v>산업용 PME MLCC COG 공통</v>
      </c>
      <c r="H147" s="494" t="str">
        <f t="shared" si="14"/>
        <v>T-02-41-00</v>
      </c>
      <c r="I147" s="493" t="str">
        <f t="shared" si="15"/>
        <v>산업용 PME MLCC COG 공통</v>
      </c>
      <c r="J147" s="258"/>
      <c r="K147" s="269"/>
    </row>
    <row r="148" spans="2:11" s="2" customFormat="1" x14ac:dyDescent="0.25">
      <c r="B148" s="286">
        <f>'팀-그룹 (품의서+ERP)'!B148</f>
        <v>0</v>
      </c>
      <c r="C148" s="99">
        <f>'팀-그룹 (품의서+ERP)'!C148</f>
        <v>0</v>
      </c>
      <c r="D148" s="202" t="str">
        <f>'팀-그룹 (품의서+ERP)'!D148</f>
        <v>T-02-51</v>
      </c>
      <c r="E148" s="206" t="str">
        <f>'팀-그룹 (품의서+ERP)'!E148</f>
        <v>통신용 PME MLCC X7R</v>
      </c>
      <c r="F148" s="492" t="str">
        <f>'팀-그룹 (품의서+ERP)'!F148</f>
        <v>T-02-51-00</v>
      </c>
      <c r="G148" s="493" t="str">
        <f>'팀-그룹 (품의서+ERP)'!G148</f>
        <v>통신용 PME MLCC X7R 공통</v>
      </c>
      <c r="H148" s="494" t="str">
        <f t="shared" si="14"/>
        <v>T-02-51-00</v>
      </c>
      <c r="I148" s="493" t="str">
        <f t="shared" si="15"/>
        <v>통신용 PME MLCC X7R 공통</v>
      </c>
      <c r="J148" s="258"/>
      <c r="K148" s="269"/>
    </row>
    <row r="149" spans="2:11" s="2" customFormat="1" x14ac:dyDescent="0.25">
      <c r="B149" s="286">
        <f>'팀-그룹 (품의서+ERP)'!B149</f>
        <v>0</v>
      </c>
      <c r="C149" s="99">
        <f>'팀-그룹 (품의서+ERP)'!C149</f>
        <v>0</v>
      </c>
      <c r="D149" s="202" t="str">
        <f>'팀-그룹 (품의서+ERP)'!D149</f>
        <v>T-02-61</v>
      </c>
      <c r="E149" s="206" t="str">
        <f>'팀-그룹 (품의서+ERP)'!E149</f>
        <v>의료기용 PME MLCC X7R</v>
      </c>
      <c r="F149" s="492" t="str">
        <f>'팀-그룹 (품의서+ERP)'!F149</f>
        <v>T-02-61-00</v>
      </c>
      <c r="G149" s="493" t="str">
        <f>'팀-그룹 (품의서+ERP)'!G149</f>
        <v>의료기용 PME MLCC X7R 공통</v>
      </c>
      <c r="H149" s="494" t="str">
        <f t="shared" si="14"/>
        <v>T-02-61-00</v>
      </c>
      <c r="I149" s="493" t="str">
        <f t="shared" si="15"/>
        <v>의료기용 PME MLCC X7R 공통</v>
      </c>
      <c r="J149" s="258"/>
      <c r="K149" s="269"/>
    </row>
    <row r="150" spans="2:11" s="2" customFormat="1" x14ac:dyDescent="0.25">
      <c r="B150" s="286">
        <f>'팀-그룹 (품의서+ERP)'!B150</f>
        <v>0</v>
      </c>
      <c r="C150" s="99">
        <f>'팀-그룹 (품의서+ERP)'!C150</f>
        <v>0</v>
      </c>
      <c r="D150" s="202" t="str">
        <f>'팀-그룹 (품의서+ERP)'!D150</f>
        <v>T-02-71</v>
      </c>
      <c r="E150" s="206" t="str">
        <f>'팀-그룹 (품의서+ERP)'!E150</f>
        <v>전장용 PME MLCC X7R</v>
      </c>
      <c r="F150" s="492" t="str">
        <f>'팀-그룹 (품의서+ERP)'!F150</f>
        <v>T-02-71-00</v>
      </c>
      <c r="G150" s="493" t="str">
        <f>'팀-그룹 (품의서+ERP)'!G150</f>
        <v>전장용 PME MLCC X7R 공통</v>
      </c>
      <c r="H150" s="494" t="str">
        <f t="shared" si="14"/>
        <v>T-02-71-00</v>
      </c>
      <c r="I150" s="493" t="str">
        <f t="shared" si="15"/>
        <v>전장용 PME MLCC X7R 공통</v>
      </c>
      <c r="J150" s="258"/>
      <c r="K150" s="269"/>
    </row>
    <row r="151" spans="2:11" s="2" customFormat="1" x14ac:dyDescent="0.25">
      <c r="B151" s="286">
        <f>'팀-그룹 (품의서+ERP)'!B151</f>
        <v>0</v>
      </c>
      <c r="C151" s="99">
        <f>'팀-그룹 (품의서+ERP)'!C151</f>
        <v>0</v>
      </c>
      <c r="D151" s="202" t="str">
        <f>'팀-그룹 (품의서+ERP)'!D151</f>
        <v>T-02-81</v>
      </c>
      <c r="E151" s="206" t="str">
        <f>'팀-그룹 (품의서+ERP)'!E151</f>
        <v>산업용 PME MLCC X7R</v>
      </c>
      <c r="F151" s="492" t="str">
        <f>'팀-그룹 (품의서+ERP)'!F151</f>
        <v>T-02-81-00</v>
      </c>
      <c r="G151" s="493" t="str">
        <f>'팀-그룹 (품의서+ERP)'!G151</f>
        <v>산업용 PME MLCC X7R 공통</v>
      </c>
      <c r="H151" s="494" t="str">
        <f t="shared" si="14"/>
        <v>T-02-81-00</v>
      </c>
      <c r="I151" s="493" t="str">
        <f t="shared" si="15"/>
        <v>산업용 PME MLCC X7R 공통</v>
      </c>
      <c r="J151" s="258"/>
      <c r="K151" s="269"/>
    </row>
    <row r="152" spans="2:11" s="2" customFormat="1" x14ac:dyDescent="0.25">
      <c r="B152" s="286"/>
      <c r="C152" s="99"/>
      <c r="D152" s="201" t="str">
        <f>'팀-그룹 (품의서+ERP)'!D152</f>
        <v>T-02-94</v>
      </c>
      <c r="E152" s="203" t="str">
        <f>'팀-그룹 (품의서+ERP)'!E152</f>
        <v>PME MLCC 영업관리</v>
      </c>
      <c r="F152" s="111"/>
      <c r="G152" s="118"/>
      <c r="H152" s="137" t="str">
        <f t="shared" si="14"/>
        <v>T-02-94</v>
      </c>
      <c r="I152" s="118" t="str">
        <f t="shared" si="15"/>
        <v>PME MLCC 영업관리</v>
      </c>
      <c r="J152" s="259" t="s">
        <v>1124</v>
      </c>
      <c r="K152" s="271"/>
    </row>
    <row r="153" spans="2:11" s="2" customFormat="1" x14ac:dyDescent="0.25">
      <c r="B153" s="286">
        <f>'팀-그룹 (품의서+ERP)'!B153</f>
        <v>0</v>
      </c>
      <c r="C153" s="99">
        <f>'팀-그룹 (품의서+ERP)'!C153</f>
        <v>0</v>
      </c>
      <c r="D153" s="201" t="str">
        <f>'팀-그룹 (품의서+ERP)'!D153</f>
        <v>T-02-95</v>
      </c>
      <c r="E153" s="203" t="str">
        <f>'팀-그룹 (품의서+ERP)'!E153</f>
        <v>PME MLCC 영업</v>
      </c>
      <c r="F153" s="111">
        <f>'팀-그룹 (품의서+ERP)'!F153</f>
        <v>0</v>
      </c>
      <c r="G153" s="118">
        <f>'팀-그룹 (품의서+ERP)'!G153</f>
        <v>0</v>
      </c>
      <c r="H153" s="137" t="str">
        <f t="shared" si="14"/>
        <v>T-02-95</v>
      </c>
      <c r="I153" s="118" t="str">
        <f t="shared" si="15"/>
        <v>PME MLCC 영업</v>
      </c>
      <c r="J153" s="259" t="s">
        <v>872</v>
      </c>
      <c r="K153" s="271"/>
    </row>
    <row r="154" spans="2:11" s="2" customFormat="1" x14ac:dyDescent="0.25">
      <c r="B154" s="286">
        <f>'팀-그룹 (품의서+ERP)'!B154</f>
        <v>0</v>
      </c>
      <c r="C154" s="99">
        <f>'팀-그룹 (품의서+ERP)'!C154</f>
        <v>0</v>
      </c>
      <c r="D154" s="201" t="str">
        <f>'팀-그룹 (품의서+ERP)'!D154</f>
        <v>T-02-96</v>
      </c>
      <c r="E154" s="203" t="str">
        <f>'팀-그룹 (품의서+ERP)'!E154</f>
        <v>PME MLCC 과제</v>
      </c>
      <c r="F154" s="111">
        <f>'팀-그룹 (품의서+ERP)'!F154</f>
        <v>0</v>
      </c>
      <c r="G154" s="118">
        <f>'팀-그룹 (품의서+ERP)'!G154</f>
        <v>0</v>
      </c>
      <c r="H154" s="137" t="str">
        <f t="shared" si="14"/>
        <v>T-02-96</v>
      </c>
      <c r="I154" s="118" t="str">
        <f t="shared" si="15"/>
        <v>PME MLCC 과제</v>
      </c>
      <c r="J154" s="259" t="s">
        <v>873</v>
      </c>
      <c r="K154" s="271"/>
    </row>
    <row r="155" spans="2:11" s="2" customFormat="1" x14ac:dyDescent="0.25">
      <c r="B155" s="286">
        <f>'팀-그룹 (품의서+ERP)'!B155</f>
        <v>0</v>
      </c>
      <c r="C155" s="99">
        <f>'팀-그룹 (품의서+ERP)'!C155</f>
        <v>0</v>
      </c>
      <c r="D155" s="201" t="str">
        <f>'팀-그룹 (품의서+ERP)'!D155</f>
        <v>T-02-97</v>
      </c>
      <c r="E155" s="203" t="str">
        <f>'팀-그룹 (품의서+ERP)'!E155</f>
        <v>PME MLCC 상품</v>
      </c>
      <c r="F155" s="111">
        <f>'팀-그룹 (품의서+ERP)'!F155</f>
        <v>0</v>
      </c>
      <c r="G155" s="118">
        <f>'팀-그룹 (품의서+ERP)'!G155</f>
        <v>0</v>
      </c>
      <c r="H155" s="137" t="str">
        <f t="shared" si="14"/>
        <v>T-02-97</v>
      </c>
      <c r="I155" s="118" t="str">
        <f t="shared" si="15"/>
        <v>PME MLCC 상품</v>
      </c>
      <c r="J155" s="259" t="s">
        <v>1146</v>
      </c>
      <c r="K155" s="271"/>
    </row>
    <row r="156" spans="2:11" s="2" customFormat="1" x14ac:dyDescent="0.25">
      <c r="B156" s="286">
        <f>'팀-그룹 (품의서+ERP)'!B156</f>
        <v>0</v>
      </c>
      <c r="C156" s="99">
        <f>'팀-그룹 (품의서+ERP)'!C156</f>
        <v>0</v>
      </c>
      <c r="D156" s="201" t="str">
        <f>'팀-그룹 (품의서+ERP)'!D156</f>
        <v>T-02-98</v>
      </c>
      <c r="E156" s="203" t="str">
        <f>'팀-그룹 (품의서+ERP)'!E156</f>
        <v>PME MLCC 특허</v>
      </c>
      <c r="F156" s="111">
        <f>'팀-그룹 (품의서+ERP)'!F156</f>
        <v>0</v>
      </c>
      <c r="G156" s="118">
        <f>'팀-그룹 (품의서+ERP)'!G156</f>
        <v>0</v>
      </c>
      <c r="H156" s="137" t="str">
        <f t="shared" si="14"/>
        <v>T-02-98</v>
      </c>
      <c r="I156" s="118" t="str">
        <f t="shared" si="15"/>
        <v>PME MLCC 특허</v>
      </c>
      <c r="J156" s="259" t="s">
        <v>875</v>
      </c>
      <c r="K156" s="271"/>
    </row>
    <row r="157" spans="2:11" s="2" customFormat="1" ht="17.25" thickBot="1" x14ac:dyDescent="0.3">
      <c r="B157" s="288">
        <f>'팀-그룹 (품의서+ERP)'!B157</f>
        <v>0</v>
      </c>
      <c r="C157" s="289">
        <f>'팀-그룹 (품의서+ERP)'!C157</f>
        <v>0</v>
      </c>
      <c r="D157" s="388" t="str">
        <f>'팀-그룹 (품의서+ERP)'!D157</f>
        <v>T-02-99</v>
      </c>
      <c r="E157" s="389" t="str">
        <f>'팀-그룹 (품의서+ERP)'!E157</f>
        <v>PME MLCC 기타</v>
      </c>
      <c r="F157" s="113">
        <f>'팀-그룹 (품의서+ERP)'!F157</f>
        <v>0</v>
      </c>
      <c r="G157" s="119">
        <f>'팀-그룹 (품의서+ERP)'!G157</f>
        <v>0</v>
      </c>
      <c r="H157" s="138" t="str">
        <f t="shared" si="14"/>
        <v>T-02-99</v>
      </c>
      <c r="I157" s="119" t="str">
        <f t="shared" si="15"/>
        <v>PME MLCC 기타</v>
      </c>
      <c r="J157" s="261" t="s">
        <v>876</v>
      </c>
      <c r="K157" s="276"/>
    </row>
    <row r="158" spans="2:11" s="2" customFormat="1" x14ac:dyDescent="0.25">
      <c r="B158" s="312" t="str">
        <f>'팀-그룹 (품의서+ERP)'!B158</f>
        <v>T-03</v>
      </c>
      <c r="C158" s="321" t="str">
        <f>'팀-그룹 (품의서+ERP)'!C158</f>
        <v>BME MLCC</v>
      </c>
      <c r="D158" s="207">
        <f>'팀-그룹 (품의서+ERP)'!D158</f>
        <v>0</v>
      </c>
      <c r="E158" s="208">
        <f>'팀-그룹 (품의서+ERP)'!E158</f>
        <v>0</v>
      </c>
      <c r="F158" s="167">
        <f>'팀-그룹 (품의서+ERP)'!F158</f>
        <v>0</v>
      </c>
      <c r="G158" s="168">
        <f>'팀-그룹 (품의서+ERP)'!G158</f>
        <v>0</v>
      </c>
      <c r="H158" s="171">
        <f t="shared" si="14"/>
        <v>0</v>
      </c>
      <c r="I158" s="168">
        <f t="shared" si="15"/>
        <v>0</v>
      </c>
      <c r="J158" s="417">
        <v>0</v>
      </c>
      <c r="K158" s="241"/>
    </row>
    <row r="159" spans="2:11" s="2" customFormat="1" x14ac:dyDescent="0.25">
      <c r="B159" s="320">
        <f>'팀-그룹 (품의서+ERP)'!B159</f>
        <v>0</v>
      </c>
      <c r="C159" s="287">
        <f>'팀-그룹 (품의서+ERP)'!C159</f>
        <v>11</v>
      </c>
      <c r="D159" s="204" t="str">
        <f>'팀-그룹 (품의서+ERP)'!D159</f>
        <v>T-03-00</v>
      </c>
      <c r="E159" s="205" t="str">
        <f>'팀-그룹 (품의서+ERP)'!E159</f>
        <v>BME MLCC 공통</v>
      </c>
      <c r="F159" s="112">
        <f>'팀-그룹 (품의서+ERP)'!F159</f>
        <v>0</v>
      </c>
      <c r="G159" s="27">
        <f>'팀-그룹 (품의서+ERP)'!G159</f>
        <v>0</v>
      </c>
      <c r="H159" s="495" t="str">
        <f t="shared" si="14"/>
        <v>T-03-00</v>
      </c>
      <c r="I159" s="27" t="str">
        <f t="shared" si="15"/>
        <v>BME MLCC 공통</v>
      </c>
      <c r="J159" s="260" t="s">
        <v>1147</v>
      </c>
      <c r="K159" s="273"/>
    </row>
    <row r="160" spans="2:11" s="2" customFormat="1" x14ac:dyDescent="0.25">
      <c r="B160" s="286">
        <f>'팀-그룹 (품의서+ERP)'!B160</f>
        <v>0</v>
      </c>
      <c r="C160" s="99">
        <f>'팀-그룹 (품의서+ERP)'!C160</f>
        <v>0</v>
      </c>
      <c r="D160" s="201" t="str">
        <f>'팀-그룹 (품의서+ERP)'!D160</f>
        <v>T-03-01</v>
      </c>
      <c r="E160" s="203" t="str">
        <f>'팀-그룹 (품의서+ERP)'!E160</f>
        <v>Ni COG</v>
      </c>
      <c r="F160" s="111" t="str">
        <f>'팀-그룹 (품의서+ERP)'!F160</f>
        <v>T-03-01-00</v>
      </c>
      <c r="G160" s="118" t="str">
        <f>'팀-그룹 (품의서+ERP)'!G160</f>
        <v>Ni COG 공통</v>
      </c>
      <c r="H160" s="137" t="str">
        <f t="shared" si="14"/>
        <v>T-03-01-00</v>
      </c>
      <c r="I160" s="118" t="str">
        <f t="shared" si="15"/>
        <v>Ni COG 공통</v>
      </c>
      <c r="J160" s="259" t="s">
        <v>1148</v>
      </c>
      <c r="K160" s="271"/>
    </row>
    <row r="161" spans="2:11" s="2" customFormat="1" x14ac:dyDescent="0.25">
      <c r="B161" s="286">
        <f>'팀-그룹 (품의서+ERP)'!B161</f>
        <v>0</v>
      </c>
      <c r="C161" s="99">
        <f>'팀-그룹 (품의서+ERP)'!C161</f>
        <v>0</v>
      </c>
      <c r="D161" s="201">
        <f>'팀-그룹 (품의서+ERP)'!D161</f>
        <v>0</v>
      </c>
      <c r="E161" s="203">
        <f>'팀-그룹 (품의서+ERP)'!E161</f>
        <v>0</v>
      </c>
      <c r="F161" s="111" t="str">
        <f>'팀-그룹 (품의서+ERP)'!F161</f>
        <v>T-03-01-01</v>
      </c>
      <c r="G161" s="118" t="str">
        <f>'팀-그룹 (품의서+ERP)'!G161</f>
        <v xml:space="preserve">통신용 </v>
      </c>
      <c r="H161" s="137" t="str">
        <f t="shared" si="14"/>
        <v>T-03-01-01</v>
      </c>
      <c r="I161" s="118" t="str">
        <f t="shared" si="15"/>
        <v xml:space="preserve">통신용 </v>
      </c>
      <c r="J161" s="259"/>
      <c r="K161" s="271"/>
    </row>
    <row r="162" spans="2:11" s="2" customFormat="1" x14ac:dyDescent="0.25">
      <c r="B162" s="286">
        <f>'팀-그룹 (품의서+ERP)'!B162</f>
        <v>0</v>
      </c>
      <c r="C162" s="99">
        <f>'팀-그룹 (품의서+ERP)'!C162</f>
        <v>0</v>
      </c>
      <c r="D162" s="201">
        <f>'팀-그룹 (품의서+ERP)'!D162</f>
        <v>0</v>
      </c>
      <c r="E162" s="203">
        <f>'팀-그룹 (품의서+ERP)'!E162</f>
        <v>0</v>
      </c>
      <c r="F162" s="111" t="str">
        <f>'팀-그룹 (품의서+ERP)'!F162</f>
        <v>T-03-01-11</v>
      </c>
      <c r="G162" s="118" t="str">
        <f>'팀-그룹 (품의서+ERP)'!G162</f>
        <v xml:space="preserve">의료기용 </v>
      </c>
      <c r="H162" s="137" t="str">
        <f t="shared" si="14"/>
        <v>T-03-01-11</v>
      </c>
      <c r="I162" s="118" t="str">
        <f t="shared" si="15"/>
        <v xml:space="preserve">의료기용 </v>
      </c>
      <c r="J162" s="259"/>
      <c r="K162" s="271"/>
    </row>
    <row r="163" spans="2:11" s="2" customFormat="1" x14ac:dyDescent="0.25">
      <c r="B163" s="286">
        <f>'팀-그룹 (품의서+ERP)'!B163</f>
        <v>0</v>
      </c>
      <c r="C163" s="99">
        <f>'팀-그룹 (품의서+ERP)'!C163</f>
        <v>0</v>
      </c>
      <c r="D163" s="201">
        <f>'팀-그룹 (품의서+ERP)'!D163</f>
        <v>0</v>
      </c>
      <c r="E163" s="203">
        <f>'팀-그룹 (품의서+ERP)'!E163</f>
        <v>0</v>
      </c>
      <c r="F163" s="111" t="str">
        <f>'팀-그룹 (품의서+ERP)'!F163</f>
        <v>T-03-01-21</v>
      </c>
      <c r="G163" s="118" t="str">
        <f>'팀-그룹 (품의서+ERP)'!G163</f>
        <v xml:space="preserve">전장용 </v>
      </c>
      <c r="H163" s="137" t="str">
        <f t="shared" si="14"/>
        <v>T-03-01-21</v>
      </c>
      <c r="I163" s="118" t="str">
        <f t="shared" si="15"/>
        <v xml:space="preserve">전장용 </v>
      </c>
      <c r="J163" s="259"/>
      <c r="K163" s="271"/>
    </row>
    <row r="164" spans="2:11" s="2" customFormat="1" x14ac:dyDescent="0.25">
      <c r="B164" s="286">
        <f>'팀-그룹 (품의서+ERP)'!B164</f>
        <v>0</v>
      </c>
      <c r="C164" s="99">
        <f>'팀-그룹 (품의서+ERP)'!C164</f>
        <v>0</v>
      </c>
      <c r="D164" s="204">
        <f>'팀-그룹 (품의서+ERP)'!D164</f>
        <v>0</v>
      </c>
      <c r="E164" s="205">
        <f>'팀-그룹 (품의서+ERP)'!E164</f>
        <v>0</v>
      </c>
      <c r="F164" s="112" t="str">
        <f>'팀-그룹 (품의서+ERP)'!F164</f>
        <v>T-03-01-31</v>
      </c>
      <c r="G164" s="27" t="str">
        <f>'팀-그룹 (품의서+ERP)'!G164</f>
        <v xml:space="preserve">산업용 </v>
      </c>
      <c r="H164" s="495" t="str">
        <f t="shared" si="14"/>
        <v>T-03-01-31</v>
      </c>
      <c r="I164" s="27" t="str">
        <f t="shared" si="15"/>
        <v xml:space="preserve">산업용 </v>
      </c>
      <c r="J164" s="260"/>
      <c r="K164" s="273"/>
    </row>
    <row r="165" spans="2:11" s="2" customFormat="1" x14ac:dyDescent="0.25">
      <c r="B165" s="286">
        <f>'팀-그룹 (품의서+ERP)'!B165</f>
        <v>0</v>
      </c>
      <c r="C165" s="99">
        <f>'팀-그룹 (품의서+ERP)'!C165</f>
        <v>0</v>
      </c>
      <c r="D165" s="201" t="str">
        <f>'팀-그룹 (품의서+ERP)'!D165</f>
        <v>T-03-02</v>
      </c>
      <c r="E165" s="203" t="str">
        <f>'팀-그룹 (품의서+ERP)'!E165</f>
        <v>Cu COG</v>
      </c>
      <c r="F165" s="111" t="str">
        <f>'팀-그룹 (품의서+ERP)'!F165</f>
        <v>T-03-02-00</v>
      </c>
      <c r="G165" s="118" t="str">
        <f>'팀-그룹 (품의서+ERP)'!G165</f>
        <v>Cu COG 공통</v>
      </c>
      <c r="H165" s="137" t="str">
        <f t="shared" si="14"/>
        <v>T-03-02-00</v>
      </c>
      <c r="I165" s="118" t="str">
        <f t="shared" si="15"/>
        <v>Cu COG 공통</v>
      </c>
      <c r="J165" s="259" t="s">
        <v>1149</v>
      </c>
      <c r="K165" s="271"/>
    </row>
    <row r="166" spans="2:11" s="2" customFormat="1" x14ac:dyDescent="0.25">
      <c r="B166" s="286">
        <f>'팀-그룹 (품의서+ERP)'!B166</f>
        <v>0</v>
      </c>
      <c r="C166" s="99">
        <f>'팀-그룹 (품의서+ERP)'!C166</f>
        <v>0</v>
      </c>
      <c r="D166" s="204">
        <f>'팀-그룹 (품의서+ERP)'!D166</f>
        <v>0</v>
      </c>
      <c r="E166" s="205">
        <f>'팀-그룹 (품의서+ERP)'!E166</f>
        <v>0</v>
      </c>
      <c r="F166" s="112" t="str">
        <f>'팀-그룹 (품의서+ERP)'!F166</f>
        <v>T-03-02-01</v>
      </c>
      <c r="G166" s="27" t="str">
        <f>'팀-그룹 (품의서+ERP)'!G166</f>
        <v>통신용 (High - Q)</v>
      </c>
      <c r="H166" s="495" t="str">
        <f t="shared" si="14"/>
        <v>T-03-02-01</v>
      </c>
      <c r="I166" s="27" t="str">
        <f t="shared" si="15"/>
        <v>통신용 (High - Q)</v>
      </c>
      <c r="J166" s="260"/>
      <c r="K166" s="273"/>
    </row>
    <row r="167" spans="2:11" s="2" customFormat="1" x14ac:dyDescent="0.25">
      <c r="B167" s="286">
        <f>'팀-그룹 (품의서+ERP)'!B167</f>
        <v>0</v>
      </c>
      <c r="C167" s="99">
        <f>'팀-그룹 (품의서+ERP)'!C167</f>
        <v>0</v>
      </c>
      <c r="D167" s="201" t="str">
        <f>'팀-그룹 (품의서+ERP)'!D167</f>
        <v>T-03-03</v>
      </c>
      <c r="E167" s="203" t="str">
        <f>'팀-그룹 (품의서+ERP)'!E167</f>
        <v>X5R</v>
      </c>
      <c r="F167" s="111" t="str">
        <f>'팀-그룹 (품의서+ERP)'!F167</f>
        <v>T-03-03-00</v>
      </c>
      <c r="G167" s="118" t="str">
        <f>'팀-그룹 (품의서+ERP)'!G167</f>
        <v>X5R 공통</v>
      </c>
      <c r="H167" s="137" t="str">
        <f t="shared" si="14"/>
        <v>T-03-03-00</v>
      </c>
      <c r="I167" s="118" t="str">
        <f t="shared" si="15"/>
        <v>X5R 공통</v>
      </c>
      <c r="J167" s="259" t="s">
        <v>1150</v>
      </c>
      <c r="K167" s="271"/>
    </row>
    <row r="168" spans="2:11" s="2" customFormat="1" x14ac:dyDescent="0.25">
      <c r="B168" s="286">
        <f>'팀-그룹 (품의서+ERP)'!B168</f>
        <v>0</v>
      </c>
      <c r="C168" s="99">
        <f>'팀-그룹 (품의서+ERP)'!C168</f>
        <v>0</v>
      </c>
      <c r="D168" s="201">
        <f>'팀-그룹 (품의서+ERP)'!D168</f>
        <v>0</v>
      </c>
      <c r="E168" s="203">
        <f>'팀-그룹 (품의서+ERP)'!E168</f>
        <v>0</v>
      </c>
      <c r="F168" s="111" t="str">
        <f>'팀-그룹 (품의서+ERP)'!F168</f>
        <v>T-03-03-01</v>
      </c>
      <c r="G168" s="118" t="str">
        <f>'팀-그룹 (품의서+ERP)'!G168</f>
        <v xml:space="preserve">통신용 </v>
      </c>
      <c r="H168" s="137" t="str">
        <f t="shared" si="14"/>
        <v>T-03-03-01</v>
      </c>
      <c r="I168" s="118" t="str">
        <f t="shared" si="15"/>
        <v xml:space="preserve">통신용 </v>
      </c>
      <c r="J168" s="259"/>
      <c r="K168" s="271"/>
    </row>
    <row r="169" spans="2:11" s="2" customFormat="1" x14ac:dyDescent="0.25">
      <c r="B169" s="286">
        <f>'팀-그룹 (품의서+ERP)'!B169</f>
        <v>0</v>
      </c>
      <c r="C169" s="99">
        <f>'팀-그룹 (품의서+ERP)'!C169</f>
        <v>0</v>
      </c>
      <c r="D169" s="201">
        <f>'팀-그룹 (품의서+ERP)'!D169</f>
        <v>0</v>
      </c>
      <c r="E169" s="203">
        <f>'팀-그룹 (품의서+ERP)'!E169</f>
        <v>0</v>
      </c>
      <c r="F169" s="111" t="str">
        <f>'팀-그룹 (품의서+ERP)'!F169</f>
        <v>T-03-03-11</v>
      </c>
      <c r="G169" s="118" t="str">
        <f>'팀-그룹 (품의서+ERP)'!G169</f>
        <v xml:space="preserve">의료기용 </v>
      </c>
      <c r="H169" s="137" t="str">
        <f t="shared" ref="H169:H235" si="18">IF(F169&gt;0,F169,D169)</f>
        <v>T-03-03-11</v>
      </c>
      <c r="I169" s="118" t="str">
        <f t="shared" ref="I169:I235" si="19">IF(G169&gt;0,G169,E169)</f>
        <v xml:space="preserve">의료기용 </v>
      </c>
      <c r="J169" s="259"/>
      <c r="K169" s="271"/>
    </row>
    <row r="170" spans="2:11" s="2" customFormat="1" x14ac:dyDescent="0.25">
      <c r="B170" s="286">
        <f>'팀-그룹 (품의서+ERP)'!B170</f>
        <v>0</v>
      </c>
      <c r="C170" s="99">
        <f>'팀-그룹 (품의서+ERP)'!C170</f>
        <v>0</v>
      </c>
      <c r="D170" s="201">
        <f>'팀-그룹 (품의서+ERP)'!D170</f>
        <v>0</v>
      </c>
      <c r="E170" s="203">
        <f>'팀-그룹 (품의서+ERP)'!E170</f>
        <v>0</v>
      </c>
      <c r="F170" s="111" t="str">
        <f>'팀-그룹 (품의서+ERP)'!F170</f>
        <v>T-03-03-21</v>
      </c>
      <c r="G170" s="118" t="str">
        <f>'팀-그룹 (품의서+ERP)'!G170</f>
        <v xml:space="preserve">전장용 </v>
      </c>
      <c r="H170" s="137" t="str">
        <f t="shared" si="18"/>
        <v>T-03-03-21</v>
      </c>
      <c r="I170" s="118" t="str">
        <f t="shared" si="19"/>
        <v xml:space="preserve">전장용 </v>
      </c>
      <c r="J170" s="259"/>
      <c r="K170" s="271"/>
    </row>
    <row r="171" spans="2:11" s="2" customFormat="1" x14ac:dyDescent="0.25">
      <c r="B171" s="286">
        <f>'팀-그룹 (품의서+ERP)'!B171</f>
        <v>0</v>
      </c>
      <c r="C171" s="99">
        <f>'팀-그룹 (품의서+ERP)'!C171</f>
        <v>0</v>
      </c>
      <c r="D171" s="204">
        <f>'팀-그룹 (품의서+ERP)'!D171</f>
        <v>0</v>
      </c>
      <c r="E171" s="205">
        <f>'팀-그룹 (품의서+ERP)'!E171</f>
        <v>0</v>
      </c>
      <c r="F171" s="112" t="str">
        <f>'팀-그룹 (품의서+ERP)'!F171</f>
        <v>T-03-03-31</v>
      </c>
      <c r="G171" s="27" t="str">
        <f>'팀-그룹 (품의서+ERP)'!G171</f>
        <v xml:space="preserve">산업용 </v>
      </c>
      <c r="H171" s="495" t="str">
        <f t="shared" si="18"/>
        <v>T-03-03-31</v>
      </c>
      <c r="I171" s="27" t="str">
        <f t="shared" si="19"/>
        <v xml:space="preserve">산업용 </v>
      </c>
      <c r="J171" s="260"/>
      <c r="K171" s="273"/>
    </row>
    <row r="172" spans="2:11" s="2" customFormat="1" x14ac:dyDescent="0.25">
      <c r="B172" s="286">
        <f>'팀-그룹 (품의서+ERP)'!B172</f>
        <v>0</v>
      </c>
      <c r="C172" s="99">
        <f>'팀-그룹 (품의서+ERP)'!C172</f>
        <v>0</v>
      </c>
      <c r="D172" s="201" t="str">
        <f>'팀-그룹 (품의서+ERP)'!D172</f>
        <v>T-03-04</v>
      </c>
      <c r="E172" s="203" t="str">
        <f>'팀-그룹 (품의서+ERP)'!E172</f>
        <v>X7R</v>
      </c>
      <c r="F172" s="111" t="str">
        <f>'팀-그룹 (품의서+ERP)'!F172</f>
        <v>T-03-04-00</v>
      </c>
      <c r="G172" s="118" t="str">
        <f>'팀-그룹 (품의서+ERP)'!G172</f>
        <v>X7R 공통</v>
      </c>
      <c r="H172" s="137" t="str">
        <f t="shared" si="18"/>
        <v>T-03-04-00</v>
      </c>
      <c r="I172" s="118" t="str">
        <f t="shared" si="19"/>
        <v>X7R 공통</v>
      </c>
      <c r="J172" s="259" t="s">
        <v>1151</v>
      </c>
      <c r="K172" s="271"/>
    </row>
    <row r="173" spans="2:11" s="2" customFormat="1" x14ac:dyDescent="0.25">
      <c r="B173" s="286">
        <f>'팀-그룹 (품의서+ERP)'!B173</f>
        <v>0</v>
      </c>
      <c r="C173" s="99">
        <f>'팀-그룹 (품의서+ERP)'!C173</f>
        <v>0</v>
      </c>
      <c r="D173" s="201">
        <f>'팀-그룹 (품의서+ERP)'!D173</f>
        <v>0</v>
      </c>
      <c r="E173" s="203">
        <f>'팀-그룹 (품의서+ERP)'!E173</f>
        <v>0</v>
      </c>
      <c r="F173" s="111" t="str">
        <f>'팀-그룹 (품의서+ERP)'!F173</f>
        <v>T-03-04-01</v>
      </c>
      <c r="G173" s="118" t="str">
        <f>'팀-그룹 (품의서+ERP)'!G173</f>
        <v xml:space="preserve">통신용 </v>
      </c>
      <c r="H173" s="137" t="str">
        <f t="shared" si="18"/>
        <v>T-03-04-01</v>
      </c>
      <c r="I173" s="118" t="str">
        <f t="shared" si="19"/>
        <v xml:space="preserve">통신용 </v>
      </c>
      <c r="J173" s="259"/>
      <c r="K173" s="271"/>
    </row>
    <row r="174" spans="2:11" s="2" customFormat="1" x14ac:dyDescent="0.25">
      <c r="B174" s="286">
        <f>'팀-그룹 (품의서+ERP)'!B174</f>
        <v>0</v>
      </c>
      <c r="C174" s="99">
        <f>'팀-그룹 (품의서+ERP)'!C174</f>
        <v>0</v>
      </c>
      <c r="D174" s="201">
        <f>'팀-그룹 (품의서+ERP)'!D174</f>
        <v>0</v>
      </c>
      <c r="E174" s="203">
        <f>'팀-그룹 (품의서+ERP)'!E174</f>
        <v>0</v>
      </c>
      <c r="F174" s="111" t="str">
        <f>'팀-그룹 (품의서+ERP)'!F174</f>
        <v>T-03-04-11</v>
      </c>
      <c r="G174" s="118" t="str">
        <f>'팀-그룹 (품의서+ERP)'!G174</f>
        <v xml:space="preserve">의료기용 </v>
      </c>
      <c r="H174" s="137" t="str">
        <f t="shared" si="18"/>
        <v>T-03-04-11</v>
      </c>
      <c r="I174" s="118" t="str">
        <f t="shared" si="19"/>
        <v xml:space="preserve">의료기용 </v>
      </c>
      <c r="J174" s="259"/>
      <c r="K174" s="271"/>
    </row>
    <row r="175" spans="2:11" s="2" customFormat="1" x14ac:dyDescent="0.25">
      <c r="B175" s="286">
        <f>'팀-그룹 (품의서+ERP)'!B175</f>
        <v>0</v>
      </c>
      <c r="C175" s="99">
        <f>'팀-그룹 (품의서+ERP)'!C175</f>
        <v>0</v>
      </c>
      <c r="D175" s="201">
        <f>'팀-그룹 (품의서+ERP)'!D175</f>
        <v>0</v>
      </c>
      <c r="E175" s="203">
        <f>'팀-그룹 (품의서+ERP)'!E175</f>
        <v>0</v>
      </c>
      <c r="F175" s="111" t="str">
        <f>'팀-그룹 (품의서+ERP)'!F175</f>
        <v>T-03-04-21</v>
      </c>
      <c r="G175" s="118" t="str">
        <f>'팀-그룹 (품의서+ERP)'!G175</f>
        <v xml:space="preserve">전장용 </v>
      </c>
      <c r="H175" s="137" t="str">
        <f t="shared" si="18"/>
        <v>T-03-04-21</v>
      </c>
      <c r="I175" s="118" t="str">
        <f t="shared" si="19"/>
        <v xml:space="preserve">전장용 </v>
      </c>
      <c r="J175" s="259"/>
      <c r="K175" s="271"/>
    </row>
    <row r="176" spans="2:11" s="2" customFormat="1" x14ac:dyDescent="0.25">
      <c r="B176" s="286">
        <f>'팀-그룹 (품의서+ERP)'!B176</f>
        <v>0</v>
      </c>
      <c r="C176" s="99">
        <f>'팀-그룹 (품의서+ERP)'!C176</f>
        <v>0</v>
      </c>
      <c r="D176" s="201">
        <f>'팀-그룹 (품의서+ERP)'!D176</f>
        <v>0</v>
      </c>
      <c r="E176" s="203">
        <f>'팀-그룹 (품의서+ERP)'!E176</f>
        <v>0</v>
      </c>
      <c r="F176" s="111" t="str">
        <f>'팀-그룹 (품의서+ERP)'!F176</f>
        <v>T-03-04-31</v>
      </c>
      <c r="G176" s="118" t="str">
        <f>'팀-그룹 (품의서+ERP)'!G176</f>
        <v xml:space="preserve">산업용 </v>
      </c>
      <c r="H176" s="137" t="str">
        <f t="shared" si="18"/>
        <v>T-03-04-31</v>
      </c>
      <c r="I176" s="118" t="str">
        <f t="shared" si="19"/>
        <v xml:space="preserve">산업용 </v>
      </c>
      <c r="J176" s="259"/>
      <c r="K176" s="271"/>
    </row>
    <row r="177" spans="2:11" s="2" customFormat="1" x14ac:dyDescent="0.25">
      <c r="B177" s="286">
        <f>'팀-그룹 (품의서+ERP)'!B177</f>
        <v>0</v>
      </c>
      <c r="C177" s="99">
        <f>'팀-그룹 (품의서+ERP)'!C177</f>
        <v>0</v>
      </c>
      <c r="D177" s="204">
        <f>'팀-그룹 (품의서+ERP)'!D177</f>
        <v>0</v>
      </c>
      <c r="E177" s="205">
        <f>'팀-그룹 (품의서+ERP)'!E177</f>
        <v>0</v>
      </c>
      <c r="F177" s="112" t="str">
        <f>'팀-그룹 (품의서+ERP)'!F177</f>
        <v>T-03-04-41</v>
      </c>
      <c r="G177" s="27" t="str">
        <f>'팀-그룹 (품의서+ERP)'!G177</f>
        <v>무선충전용</v>
      </c>
      <c r="H177" s="495" t="str">
        <f t="shared" si="18"/>
        <v>T-03-04-41</v>
      </c>
      <c r="I177" s="27" t="str">
        <f t="shared" si="19"/>
        <v>무선충전용</v>
      </c>
      <c r="J177" s="260"/>
      <c r="K177" s="273"/>
    </row>
    <row r="178" spans="2:11" s="2" customFormat="1" x14ac:dyDescent="0.25">
      <c r="B178" s="286"/>
      <c r="C178" s="99"/>
      <c r="D178" s="201" t="str">
        <f>'팀-그룹 (품의서+ERP)'!D178</f>
        <v>T-03-94</v>
      </c>
      <c r="E178" s="203" t="str">
        <f>'팀-그룹 (품의서+ERP)'!E178</f>
        <v>BME MLCC 영업관리</v>
      </c>
      <c r="F178" s="111"/>
      <c r="G178" s="118"/>
      <c r="H178" s="137" t="str">
        <f t="shared" si="18"/>
        <v>T-03-94</v>
      </c>
      <c r="I178" s="118" t="str">
        <f t="shared" si="19"/>
        <v>BME MLCC 영업관리</v>
      </c>
      <c r="J178" s="259" t="s">
        <v>1126</v>
      </c>
      <c r="K178" s="271"/>
    </row>
    <row r="179" spans="2:11" s="2" customFormat="1" x14ac:dyDescent="0.25">
      <c r="B179" s="286">
        <f>'팀-그룹 (품의서+ERP)'!B179</f>
        <v>0</v>
      </c>
      <c r="C179" s="99">
        <f>'팀-그룹 (품의서+ERP)'!C179</f>
        <v>0</v>
      </c>
      <c r="D179" s="201" t="str">
        <f>'팀-그룹 (품의서+ERP)'!D179</f>
        <v>T-03-95</v>
      </c>
      <c r="E179" s="203" t="str">
        <f>'팀-그룹 (품의서+ERP)'!E179</f>
        <v>BME MLCC 영업</v>
      </c>
      <c r="F179" s="111">
        <f>'팀-그룹 (품의서+ERP)'!F179</f>
        <v>0</v>
      </c>
      <c r="G179" s="118">
        <f>'팀-그룹 (품의서+ERP)'!G179</f>
        <v>0</v>
      </c>
      <c r="H179" s="137" t="str">
        <f t="shared" si="18"/>
        <v>T-03-95</v>
      </c>
      <c r="I179" s="118" t="str">
        <f t="shared" si="19"/>
        <v>BME MLCC 영업</v>
      </c>
      <c r="J179" s="259" t="s">
        <v>882</v>
      </c>
      <c r="K179" s="271"/>
    </row>
    <row r="180" spans="2:11" s="2" customFormat="1" x14ac:dyDescent="0.25">
      <c r="B180" s="286">
        <f>'팀-그룹 (품의서+ERP)'!B180</f>
        <v>0</v>
      </c>
      <c r="C180" s="99">
        <f>'팀-그룹 (품의서+ERP)'!C180</f>
        <v>0</v>
      </c>
      <c r="D180" s="201" t="str">
        <f>'팀-그룹 (품의서+ERP)'!D180</f>
        <v>T-03-96</v>
      </c>
      <c r="E180" s="203" t="str">
        <f>'팀-그룹 (품의서+ERP)'!E180</f>
        <v>BME MLCC 과제</v>
      </c>
      <c r="F180" s="111">
        <f>'팀-그룹 (품의서+ERP)'!F180</f>
        <v>0</v>
      </c>
      <c r="G180" s="118">
        <f>'팀-그룹 (품의서+ERP)'!G180</f>
        <v>0</v>
      </c>
      <c r="H180" s="137" t="str">
        <f t="shared" si="18"/>
        <v>T-03-96</v>
      </c>
      <c r="I180" s="118" t="str">
        <f t="shared" si="19"/>
        <v>BME MLCC 과제</v>
      </c>
      <c r="J180" s="259" t="s">
        <v>883</v>
      </c>
      <c r="K180" s="271"/>
    </row>
    <row r="181" spans="2:11" s="2" customFormat="1" x14ac:dyDescent="0.25">
      <c r="B181" s="286">
        <f>'팀-그룹 (품의서+ERP)'!B181</f>
        <v>0</v>
      </c>
      <c r="C181" s="99">
        <f>'팀-그룹 (품의서+ERP)'!C181</f>
        <v>0</v>
      </c>
      <c r="D181" s="201" t="str">
        <f>'팀-그룹 (품의서+ERP)'!D181</f>
        <v>T-03-97</v>
      </c>
      <c r="E181" s="203" t="str">
        <f>'팀-그룹 (품의서+ERP)'!E181</f>
        <v>BME MLCC 상품</v>
      </c>
      <c r="F181" s="111">
        <f>'팀-그룹 (품의서+ERP)'!F181</f>
        <v>0</v>
      </c>
      <c r="G181" s="118">
        <f>'팀-그룹 (품의서+ERP)'!G181</f>
        <v>0</v>
      </c>
      <c r="H181" s="137" t="str">
        <f t="shared" si="18"/>
        <v>T-03-97</v>
      </c>
      <c r="I181" s="118" t="str">
        <f t="shared" si="19"/>
        <v>BME MLCC 상품</v>
      </c>
      <c r="J181" s="259" t="s">
        <v>884</v>
      </c>
      <c r="K181" s="271"/>
    </row>
    <row r="182" spans="2:11" s="2" customFormat="1" x14ac:dyDescent="0.25">
      <c r="B182" s="286">
        <f>'팀-그룹 (품의서+ERP)'!B182</f>
        <v>0</v>
      </c>
      <c r="C182" s="99">
        <f>'팀-그룹 (품의서+ERP)'!C182</f>
        <v>0</v>
      </c>
      <c r="D182" s="201" t="str">
        <f>'팀-그룹 (품의서+ERP)'!D182</f>
        <v>T-03-98</v>
      </c>
      <c r="E182" s="203" t="str">
        <f>'팀-그룹 (품의서+ERP)'!E182</f>
        <v>BME MLCC 특허</v>
      </c>
      <c r="F182" s="111">
        <f>'팀-그룹 (품의서+ERP)'!F182</f>
        <v>0</v>
      </c>
      <c r="G182" s="118">
        <f>'팀-그룹 (품의서+ERP)'!G182</f>
        <v>0</v>
      </c>
      <c r="H182" s="137" t="str">
        <f t="shared" si="18"/>
        <v>T-03-98</v>
      </c>
      <c r="I182" s="118" t="str">
        <f t="shared" si="19"/>
        <v>BME MLCC 특허</v>
      </c>
      <c r="J182" s="259" t="s">
        <v>885</v>
      </c>
      <c r="K182" s="271"/>
    </row>
    <row r="183" spans="2:11" s="2" customFormat="1" ht="17.25" thickBot="1" x14ac:dyDescent="0.3">
      <c r="B183" s="288">
        <f>'팀-그룹 (품의서+ERP)'!B183</f>
        <v>0</v>
      </c>
      <c r="C183" s="289">
        <f>'팀-그룹 (품의서+ERP)'!C183</f>
        <v>0</v>
      </c>
      <c r="D183" s="388" t="str">
        <f>'팀-그룹 (품의서+ERP)'!D183</f>
        <v>T-03-99</v>
      </c>
      <c r="E183" s="389" t="str">
        <f>'팀-그룹 (품의서+ERP)'!E183</f>
        <v>BME MLCC 기타</v>
      </c>
      <c r="F183" s="113">
        <f>'팀-그룹 (품의서+ERP)'!F183</f>
        <v>0</v>
      </c>
      <c r="G183" s="119">
        <f>'팀-그룹 (품의서+ERP)'!G183</f>
        <v>0</v>
      </c>
      <c r="H183" s="138" t="str">
        <f t="shared" si="18"/>
        <v>T-03-99</v>
      </c>
      <c r="I183" s="119" t="str">
        <f t="shared" si="19"/>
        <v>BME MLCC 기타</v>
      </c>
      <c r="J183" s="261" t="s">
        <v>886</v>
      </c>
      <c r="K183" s="276"/>
    </row>
    <row r="184" spans="2:11" s="2" customFormat="1" x14ac:dyDescent="0.25">
      <c r="B184" s="316" t="str">
        <f>'팀-그룹 (품의서+ERP)'!B184</f>
        <v>T-04</v>
      </c>
      <c r="C184" s="317" t="str">
        <f>'팀-그룹 (품의서+ERP)'!C184</f>
        <v xml:space="preserve">세라믹 소재 </v>
      </c>
      <c r="D184" s="207">
        <f>'팀-그룹 (품의서+ERP)'!D184</f>
        <v>0</v>
      </c>
      <c r="E184" s="208">
        <f>'팀-그룹 (품의서+ERP)'!E184</f>
        <v>0</v>
      </c>
      <c r="F184" s="167">
        <f>'팀-그룹 (품의서+ERP)'!F184</f>
        <v>0</v>
      </c>
      <c r="G184" s="168">
        <f>'팀-그룹 (품의서+ERP)'!G184</f>
        <v>0</v>
      </c>
      <c r="H184" s="171">
        <f t="shared" si="18"/>
        <v>0</v>
      </c>
      <c r="I184" s="168">
        <f t="shared" si="19"/>
        <v>0</v>
      </c>
      <c r="J184" s="417">
        <v>0</v>
      </c>
      <c r="K184" s="241"/>
    </row>
    <row r="185" spans="2:11" s="2" customFormat="1" x14ac:dyDescent="0.25">
      <c r="B185" s="320">
        <f>'팀-그룹 (품의서+ERP)'!B185</f>
        <v>0</v>
      </c>
      <c r="C185" s="287">
        <f>'팀-그룹 (품의서+ERP)'!C185</f>
        <v>13</v>
      </c>
      <c r="D185" s="204" t="str">
        <f>'팀-그룹 (품의서+ERP)'!D185</f>
        <v>T-04-00</v>
      </c>
      <c r="E185" s="205" t="str">
        <f>'팀-그룹 (품의서+ERP)'!E185</f>
        <v>세라믹 소재 공통</v>
      </c>
      <c r="F185" s="112">
        <f>'팀-그룹 (품의서+ERP)'!F185</f>
        <v>0</v>
      </c>
      <c r="G185" s="27">
        <f>'팀-그룹 (품의서+ERP)'!G185</f>
        <v>0</v>
      </c>
      <c r="H185" s="495" t="str">
        <f t="shared" si="18"/>
        <v>T-04-00</v>
      </c>
      <c r="I185" s="27" t="str">
        <f t="shared" si="19"/>
        <v>세라믹 소재 공통</v>
      </c>
      <c r="J185" s="260" t="s">
        <v>1152</v>
      </c>
      <c r="K185" s="273"/>
    </row>
    <row r="186" spans="2:11" s="2" customFormat="1" x14ac:dyDescent="0.25">
      <c r="B186" s="286">
        <f>'팀-그룹 (품의서+ERP)'!B186</f>
        <v>0</v>
      </c>
      <c r="C186" s="99">
        <f>'팀-그룹 (품의서+ERP)'!C186</f>
        <v>0</v>
      </c>
      <c r="D186" s="202" t="str">
        <f>'팀-그룹 (품의서+ERP)'!D186</f>
        <v>T-04-01</v>
      </c>
      <c r="E186" s="206" t="str">
        <f>'팀-그룹 (품의서+ERP)'!E186</f>
        <v>FERRITE 파우더</v>
      </c>
      <c r="F186" s="492" t="str">
        <f>'팀-그룹 (품의서+ERP)'!F186</f>
        <v>T-04-01-00</v>
      </c>
      <c r="G186" s="493" t="str">
        <f>'팀-그룹 (품의서+ERP)'!G186</f>
        <v>FERRITE 파우더 공통</v>
      </c>
      <c r="H186" s="494" t="str">
        <f t="shared" si="18"/>
        <v>T-04-01-00</v>
      </c>
      <c r="I186" s="493" t="str">
        <f t="shared" si="19"/>
        <v>FERRITE 파우더 공통</v>
      </c>
      <c r="J186" s="258"/>
      <c r="K186" s="269"/>
    </row>
    <row r="187" spans="2:11" s="2" customFormat="1" x14ac:dyDescent="0.25">
      <c r="B187" s="286">
        <f>'팀-그룹 (품의서+ERP)'!B187</f>
        <v>0</v>
      </c>
      <c r="C187" s="99">
        <f>'팀-그룹 (품의서+ERP)'!C187</f>
        <v>0</v>
      </c>
      <c r="D187" s="202" t="str">
        <f>'팀-그룹 (품의서+ERP)'!D187</f>
        <v>T-04-11</v>
      </c>
      <c r="E187" s="206" t="str">
        <f>'팀-그룹 (품의서+ERP)'!E187</f>
        <v>압전 파우더</v>
      </c>
      <c r="F187" s="492" t="str">
        <f>'팀-그룹 (품의서+ERP)'!F187</f>
        <v>T-04-11-00</v>
      </c>
      <c r="G187" s="493" t="str">
        <f>'팀-그룹 (품의서+ERP)'!G187</f>
        <v>압전 파우더 공통</v>
      </c>
      <c r="H187" s="494" t="str">
        <f t="shared" si="18"/>
        <v>T-04-11-00</v>
      </c>
      <c r="I187" s="493" t="str">
        <f t="shared" si="19"/>
        <v>압전 파우더 공통</v>
      </c>
      <c r="J187" s="258"/>
      <c r="K187" s="269"/>
    </row>
    <row r="188" spans="2:11" s="2" customFormat="1" x14ac:dyDescent="0.25">
      <c r="B188" s="286">
        <f>'팀-그룹 (품의서+ERP)'!B188</f>
        <v>0</v>
      </c>
      <c r="C188" s="99">
        <f>'팀-그룹 (품의서+ERP)'!C188</f>
        <v>0</v>
      </c>
      <c r="D188" s="202" t="str">
        <f>'팀-그룹 (품의서+ERP)'!D188</f>
        <v>T-04-21</v>
      </c>
      <c r="E188" s="206" t="str">
        <f>'팀-그룹 (품의서+ERP)'!E188</f>
        <v>MLCC 파우더</v>
      </c>
      <c r="F188" s="492" t="str">
        <f>'팀-그룹 (품의서+ERP)'!F188</f>
        <v>T-04-21-00</v>
      </c>
      <c r="G188" s="493" t="str">
        <f>'팀-그룹 (품의서+ERP)'!G188</f>
        <v>MLCC 파우더 공통</v>
      </c>
      <c r="H188" s="494" t="str">
        <f t="shared" si="18"/>
        <v>T-04-21-00</v>
      </c>
      <c r="I188" s="493" t="str">
        <f t="shared" si="19"/>
        <v>MLCC 파우더 공통</v>
      </c>
      <c r="J188" s="258"/>
      <c r="K188" s="269"/>
    </row>
    <row r="189" spans="2:11" s="2" customFormat="1" x14ac:dyDescent="0.25">
      <c r="B189" s="286">
        <f>'팀-그룹 (품의서+ERP)'!B189</f>
        <v>0</v>
      </c>
      <c r="C189" s="99">
        <f>'팀-그룹 (품의서+ERP)'!C189</f>
        <v>0</v>
      </c>
      <c r="D189" s="202" t="str">
        <f>'팀-그룹 (품의서+ERP)'!D189</f>
        <v>T-04-31</v>
      </c>
      <c r="E189" s="206" t="str">
        <f>'팀-그룹 (품의서+ERP)'!E189</f>
        <v>Pr계 바리스터 파우더</v>
      </c>
      <c r="F189" s="492" t="str">
        <f>'팀-그룹 (품의서+ERP)'!F189</f>
        <v>T-04-31-00</v>
      </c>
      <c r="G189" s="493" t="str">
        <f>'팀-그룹 (품의서+ERP)'!G189</f>
        <v>Pr계 바리스터 파우더 공통</v>
      </c>
      <c r="H189" s="494" t="str">
        <f t="shared" si="18"/>
        <v>T-04-31-00</v>
      </c>
      <c r="I189" s="493" t="str">
        <f t="shared" si="19"/>
        <v>Pr계 바리스터 파우더 공통</v>
      </c>
      <c r="J189" s="258"/>
      <c r="K189" s="269"/>
    </row>
    <row r="190" spans="2:11" s="2" customFormat="1" x14ac:dyDescent="0.25">
      <c r="B190" s="286">
        <f>'팀-그룹 (품의서+ERP)'!B190</f>
        <v>0</v>
      </c>
      <c r="C190" s="99">
        <f>'팀-그룹 (품의서+ERP)'!C190</f>
        <v>0</v>
      </c>
      <c r="D190" s="202" t="str">
        <f>'팀-그룹 (품의서+ERP)'!D190</f>
        <v>T-04-41</v>
      </c>
      <c r="E190" s="206" t="str">
        <f>'팀-그룹 (품의서+ERP)'!E190</f>
        <v>Si3N4 파우더</v>
      </c>
      <c r="F190" s="492" t="str">
        <f>'팀-그룹 (품의서+ERP)'!F190</f>
        <v>T-04-41-00</v>
      </c>
      <c r="G190" s="493" t="str">
        <f>'팀-그룹 (품의서+ERP)'!G190</f>
        <v>Si3N4 파우더 공통</v>
      </c>
      <c r="H190" s="494" t="str">
        <f t="shared" si="18"/>
        <v>T-04-41-00</v>
      </c>
      <c r="I190" s="493" t="str">
        <f t="shared" si="19"/>
        <v>Si3N4 파우더 공통</v>
      </c>
      <c r="J190" s="258"/>
      <c r="K190" s="269"/>
    </row>
    <row r="191" spans="2:11" s="2" customFormat="1" x14ac:dyDescent="0.25">
      <c r="B191" s="286">
        <f>'팀-그룹 (품의서+ERP)'!B191</f>
        <v>0</v>
      </c>
      <c r="C191" s="99">
        <f>'팀-그룹 (품의서+ERP)'!C191</f>
        <v>0</v>
      </c>
      <c r="D191" s="202" t="str">
        <f>'팀-그룹 (품의서+ERP)'!D191</f>
        <v>T-04-51</v>
      </c>
      <c r="E191" s="206" t="str">
        <f>'팀-그룹 (품의서+ERP)'!E191</f>
        <v>Beauty 파우더</v>
      </c>
      <c r="F191" s="492" t="str">
        <f>'팀-그룹 (품의서+ERP)'!F191</f>
        <v>T-04-51-00</v>
      </c>
      <c r="G191" s="493" t="str">
        <f>'팀-그룹 (품의서+ERP)'!G191</f>
        <v>Beauty 파우더 공통</v>
      </c>
      <c r="H191" s="494" t="str">
        <f t="shared" si="18"/>
        <v>T-04-51-00</v>
      </c>
      <c r="I191" s="493" t="str">
        <f t="shared" si="19"/>
        <v>Beauty 파우더 공통</v>
      </c>
      <c r="J191" s="258"/>
      <c r="K191" s="269"/>
    </row>
    <row r="192" spans="2:11" s="2" customFormat="1" x14ac:dyDescent="0.25">
      <c r="B192" s="286"/>
      <c r="C192" s="99"/>
      <c r="D192" s="201" t="str">
        <f>'팀-그룹 (품의서+ERP)'!D192</f>
        <v>T-04-94</v>
      </c>
      <c r="E192" s="203" t="str">
        <f>'팀-그룹 (품의서+ERP)'!E192</f>
        <v>세라믹 소재 영업관리</v>
      </c>
      <c r="F192" s="111"/>
      <c r="G192" s="118"/>
      <c r="H192" s="137" t="str">
        <f t="shared" si="18"/>
        <v>T-04-94</v>
      </c>
      <c r="I192" s="118" t="str">
        <f t="shared" si="19"/>
        <v>세라믹 소재 영업관리</v>
      </c>
      <c r="J192" s="259" t="s">
        <v>1128</v>
      </c>
      <c r="K192" s="271"/>
    </row>
    <row r="193" spans="1:11" s="2" customFormat="1" x14ac:dyDescent="0.25">
      <c r="B193" s="286">
        <f>'팀-그룹 (품의서+ERP)'!B193</f>
        <v>0</v>
      </c>
      <c r="C193" s="99">
        <f>'팀-그룹 (품의서+ERP)'!C193</f>
        <v>0</v>
      </c>
      <c r="D193" s="201" t="str">
        <f>'팀-그룹 (품의서+ERP)'!D193</f>
        <v>T-04-95</v>
      </c>
      <c r="E193" s="203" t="str">
        <f>'팀-그룹 (품의서+ERP)'!E193</f>
        <v>세라믹 소재 영업</v>
      </c>
      <c r="F193" s="111">
        <f>'팀-그룹 (품의서+ERP)'!F193</f>
        <v>0</v>
      </c>
      <c r="G193" s="118">
        <f>'팀-그룹 (품의서+ERP)'!G193</f>
        <v>0</v>
      </c>
      <c r="H193" s="137" t="str">
        <f t="shared" si="18"/>
        <v>T-04-95</v>
      </c>
      <c r="I193" s="118" t="str">
        <f t="shared" si="19"/>
        <v>세라믹 소재 영업</v>
      </c>
      <c r="J193" s="259" t="s">
        <v>888</v>
      </c>
      <c r="K193" s="271"/>
    </row>
    <row r="194" spans="1:11" s="2" customFormat="1" x14ac:dyDescent="0.25">
      <c r="B194" s="286">
        <f>'팀-그룹 (품의서+ERP)'!B194</f>
        <v>0</v>
      </c>
      <c r="C194" s="99">
        <f>'팀-그룹 (품의서+ERP)'!C194</f>
        <v>0</v>
      </c>
      <c r="D194" s="201" t="str">
        <f>'팀-그룹 (품의서+ERP)'!D194</f>
        <v>T-04-96</v>
      </c>
      <c r="E194" s="203" t="str">
        <f>'팀-그룹 (품의서+ERP)'!E194</f>
        <v>세라믹 소재 과제</v>
      </c>
      <c r="F194" s="111">
        <f>'팀-그룹 (품의서+ERP)'!F194</f>
        <v>0</v>
      </c>
      <c r="G194" s="118">
        <f>'팀-그룹 (품의서+ERP)'!G194</f>
        <v>0</v>
      </c>
      <c r="H194" s="137" t="str">
        <f t="shared" si="18"/>
        <v>T-04-96</v>
      </c>
      <c r="I194" s="118" t="str">
        <f t="shared" si="19"/>
        <v>세라믹 소재 과제</v>
      </c>
      <c r="J194" s="259" t="s">
        <v>889</v>
      </c>
      <c r="K194" s="271"/>
    </row>
    <row r="195" spans="1:11" s="2" customFormat="1" x14ac:dyDescent="0.25">
      <c r="B195" s="286">
        <f>'팀-그룹 (품의서+ERP)'!B195</f>
        <v>0</v>
      </c>
      <c r="C195" s="99">
        <f>'팀-그룹 (품의서+ERP)'!C195</f>
        <v>0</v>
      </c>
      <c r="D195" s="201" t="str">
        <f>'팀-그룹 (품의서+ERP)'!D195</f>
        <v>T-04-97</v>
      </c>
      <c r="E195" s="203" t="str">
        <f>'팀-그룹 (품의서+ERP)'!E195</f>
        <v>세라믹 소재 상품</v>
      </c>
      <c r="F195" s="111">
        <f>'팀-그룹 (품의서+ERP)'!F195</f>
        <v>0</v>
      </c>
      <c r="G195" s="118">
        <f>'팀-그룹 (품의서+ERP)'!G195</f>
        <v>0</v>
      </c>
      <c r="H195" s="137" t="str">
        <f t="shared" si="18"/>
        <v>T-04-97</v>
      </c>
      <c r="I195" s="118" t="str">
        <f t="shared" si="19"/>
        <v>세라믹 소재 상품</v>
      </c>
      <c r="J195" s="259" t="s">
        <v>890</v>
      </c>
      <c r="K195" s="271"/>
    </row>
    <row r="196" spans="1:11" s="2" customFormat="1" x14ac:dyDescent="0.25">
      <c r="B196" s="286">
        <f>'팀-그룹 (품의서+ERP)'!B196</f>
        <v>0</v>
      </c>
      <c r="C196" s="99">
        <f>'팀-그룹 (품의서+ERP)'!C196</f>
        <v>0</v>
      </c>
      <c r="D196" s="201" t="str">
        <f>'팀-그룹 (품의서+ERP)'!D196</f>
        <v>T-04-98</v>
      </c>
      <c r="E196" s="203" t="str">
        <f>'팀-그룹 (품의서+ERP)'!E196</f>
        <v>세라믹 소재 특허</v>
      </c>
      <c r="F196" s="111">
        <f>'팀-그룹 (품의서+ERP)'!F196</f>
        <v>0</v>
      </c>
      <c r="G196" s="118">
        <f>'팀-그룹 (품의서+ERP)'!G196</f>
        <v>0</v>
      </c>
      <c r="H196" s="137" t="str">
        <f t="shared" si="18"/>
        <v>T-04-98</v>
      </c>
      <c r="I196" s="118" t="str">
        <f t="shared" si="19"/>
        <v>세라믹 소재 특허</v>
      </c>
      <c r="J196" s="259" t="s">
        <v>891</v>
      </c>
      <c r="K196" s="271"/>
    </row>
    <row r="197" spans="1:11" s="2" customFormat="1" ht="17.25" thickBot="1" x14ac:dyDescent="0.3">
      <c r="B197" s="288">
        <f>'팀-그룹 (품의서+ERP)'!B197</f>
        <v>0</v>
      </c>
      <c r="C197" s="289">
        <f>'팀-그룹 (품의서+ERP)'!C197</f>
        <v>0</v>
      </c>
      <c r="D197" s="388" t="str">
        <f>'팀-그룹 (품의서+ERP)'!D197</f>
        <v>T-04-99</v>
      </c>
      <c r="E197" s="389" t="str">
        <f>'팀-그룹 (품의서+ERP)'!E197</f>
        <v>세라믹 소재 기타</v>
      </c>
      <c r="F197" s="113">
        <f>'팀-그룹 (품의서+ERP)'!F197</f>
        <v>0</v>
      </c>
      <c r="G197" s="119">
        <f>'팀-그룹 (품의서+ERP)'!G197</f>
        <v>0</v>
      </c>
      <c r="H197" s="138" t="str">
        <f t="shared" si="18"/>
        <v>T-04-99</v>
      </c>
      <c r="I197" s="119" t="str">
        <f t="shared" si="19"/>
        <v>세라믹 소재 기타</v>
      </c>
      <c r="J197" s="261" t="s">
        <v>892</v>
      </c>
      <c r="K197" s="276"/>
    </row>
    <row r="198" spans="1:11" s="2" customFormat="1" x14ac:dyDescent="0.25">
      <c r="B198" s="312" t="str">
        <f>'팀-그룹 (품의서+ERP)'!B198</f>
        <v>T-05</v>
      </c>
      <c r="C198" s="322" t="str">
        <f>'팀-그룹 (품의서+ERP)'!C198</f>
        <v>ANTENNA</v>
      </c>
      <c r="D198" s="207">
        <f>'팀-그룹 (품의서+ERP)'!D198</f>
        <v>0</v>
      </c>
      <c r="E198" s="208">
        <f>'팀-그룹 (품의서+ERP)'!E198</f>
        <v>0</v>
      </c>
      <c r="F198" s="167">
        <f>'팀-그룹 (품의서+ERP)'!F198</f>
        <v>0</v>
      </c>
      <c r="G198" s="168">
        <f>'팀-그룹 (품의서+ERP)'!G198</f>
        <v>0</v>
      </c>
      <c r="H198" s="171">
        <f t="shared" si="18"/>
        <v>0</v>
      </c>
      <c r="I198" s="168">
        <f t="shared" si="19"/>
        <v>0</v>
      </c>
      <c r="J198" s="417">
        <v>0</v>
      </c>
      <c r="K198" s="241"/>
    </row>
    <row r="199" spans="1:11" s="2" customFormat="1" x14ac:dyDescent="0.25">
      <c r="B199" s="320">
        <f>'팀-그룹 (품의서+ERP)'!B199</f>
        <v>0</v>
      </c>
      <c r="C199" s="287">
        <f>'팀-그룹 (품의서+ERP)'!C199</f>
        <v>15</v>
      </c>
      <c r="D199" s="204" t="str">
        <f>'팀-그룹 (품의서+ERP)'!D199</f>
        <v>T-05-00</v>
      </c>
      <c r="E199" s="205" t="str">
        <f>'팀-그룹 (품의서+ERP)'!E199</f>
        <v>ANT 공통</v>
      </c>
      <c r="F199" s="112">
        <f>'팀-그룹 (품의서+ERP)'!F199</f>
        <v>0</v>
      </c>
      <c r="G199" s="27">
        <f>'팀-그룹 (품의서+ERP)'!G199</f>
        <v>0</v>
      </c>
      <c r="H199" s="495" t="str">
        <f t="shared" si="18"/>
        <v>T-05-00</v>
      </c>
      <c r="I199" s="27" t="str">
        <f t="shared" si="19"/>
        <v>ANT 공통</v>
      </c>
      <c r="J199" s="260" t="s">
        <v>1153</v>
      </c>
      <c r="K199" s="273"/>
    </row>
    <row r="200" spans="1:11" s="13" customFormat="1" x14ac:dyDescent="0.25">
      <c r="A200" s="2"/>
      <c r="B200" s="286">
        <f>'팀-그룹 (품의서+ERP)'!B200</f>
        <v>0</v>
      </c>
      <c r="C200" s="99">
        <f>'팀-그룹 (품의서+ERP)'!C200</f>
        <v>0</v>
      </c>
      <c r="D200" s="201" t="str">
        <f>'팀-그룹 (품의서+ERP)'!D200</f>
        <v>T-05-01</v>
      </c>
      <c r="E200" s="203" t="str">
        <f>'팀-그룹 (품의서+ERP)'!E200</f>
        <v>Patch ANT</v>
      </c>
      <c r="F200" s="111" t="str">
        <f>'팀-그룹 (품의서+ERP)'!F200</f>
        <v>T-05-01-00</v>
      </c>
      <c r="G200" s="118" t="str">
        <f>'팀-그룹 (품의서+ERP)'!G200</f>
        <v>Patch ANT 공통</v>
      </c>
      <c r="H200" s="137" t="str">
        <f t="shared" si="18"/>
        <v>T-05-01-00</v>
      </c>
      <c r="I200" s="118" t="str">
        <f t="shared" si="19"/>
        <v>Patch ANT 공통</v>
      </c>
      <c r="J200" s="259" t="s">
        <v>1154</v>
      </c>
      <c r="K200" s="271"/>
    </row>
    <row r="201" spans="1:11" s="2" customFormat="1" x14ac:dyDescent="0.25">
      <c r="B201" s="286">
        <f>'팀-그룹 (품의서+ERP)'!B201</f>
        <v>0</v>
      </c>
      <c r="C201" s="99">
        <f>'팀-그룹 (품의서+ERP)'!C201</f>
        <v>0</v>
      </c>
      <c r="D201" s="201">
        <f>'팀-그룹 (품의서+ERP)'!D201</f>
        <v>0</v>
      </c>
      <c r="E201" s="203">
        <f>'팀-그룹 (품의서+ERP)'!E201</f>
        <v>0</v>
      </c>
      <c r="F201" s="111" t="str">
        <f>'팀-그룹 (품의서+ERP)'!F201</f>
        <v>T-05-01-01</v>
      </c>
      <c r="G201" s="118" t="str">
        <f>'팀-그룹 (품의서+ERP)'!G201</f>
        <v>OEM용 GPS Ant</v>
      </c>
      <c r="H201" s="137" t="str">
        <f t="shared" si="18"/>
        <v>T-05-01-01</v>
      </c>
      <c r="I201" s="118" t="str">
        <f t="shared" si="19"/>
        <v>OEM용 GPS Ant</v>
      </c>
      <c r="J201" s="259"/>
      <c r="K201" s="271"/>
    </row>
    <row r="202" spans="1:11" s="2" customFormat="1" x14ac:dyDescent="0.25">
      <c r="B202" s="286">
        <f>'팀-그룹 (품의서+ERP)'!B202</f>
        <v>0</v>
      </c>
      <c r="C202" s="99">
        <f>'팀-그룹 (품의서+ERP)'!C202</f>
        <v>0</v>
      </c>
      <c r="D202" s="201">
        <f>'팀-그룹 (품의서+ERP)'!D202</f>
        <v>0</v>
      </c>
      <c r="E202" s="203">
        <f>'팀-그룹 (품의서+ERP)'!E202</f>
        <v>0</v>
      </c>
      <c r="F202" s="111" t="str">
        <f>'팀-그룹 (품의서+ERP)'!F202</f>
        <v>T-05-01-02</v>
      </c>
      <c r="G202" s="118" t="str">
        <f>'팀-그룹 (품의서+ERP)'!G202</f>
        <v>비 OEM용 GPS Ant</v>
      </c>
      <c r="H202" s="137" t="str">
        <f t="shared" si="18"/>
        <v>T-05-01-02</v>
      </c>
      <c r="I202" s="118" t="str">
        <f t="shared" si="19"/>
        <v>비 OEM용 GPS Ant</v>
      </c>
      <c r="J202" s="259"/>
      <c r="K202" s="271"/>
    </row>
    <row r="203" spans="1:11" s="2" customFormat="1" x14ac:dyDescent="0.25">
      <c r="B203" s="286">
        <f>'팀-그룹 (품의서+ERP)'!B203</f>
        <v>0</v>
      </c>
      <c r="C203" s="99">
        <f>'팀-그룹 (품의서+ERP)'!C203</f>
        <v>0</v>
      </c>
      <c r="D203" s="201">
        <f>'팀-그룹 (품의서+ERP)'!D203</f>
        <v>0</v>
      </c>
      <c r="E203" s="203">
        <f>'팀-그룹 (품의서+ERP)'!E203</f>
        <v>0</v>
      </c>
      <c r="F203" s="111" t="str">
        <f>'팀-그룹 (품의서+ERP)'!F203</f>
        <v>T-05-01-11</v>
      </c>
      <c r="G203" s="118" t="str">
        <f>'팀-그룹 (품의서+ERP)'!G203</f>
        <v>Wifi Ant</v>
      </c>
      <c r="H203" s="137" t="str">
        <f t="shared" si="18"/>
        <v>T-05-01-11</v>
      </c>
      <c r="I203" s="118" t="str">
        <f t="shared" si="19"/>
        <v>Wifi Ant</v>
      </c>
      <c r="J203" s="259"/>
      <c r="K203" s="271"/>
    </row>
    <row r="204" spans="1:11" s="2" customFormat="1" x14ac:dyDescent="0.25">
      <c r="B204" s="286">
        <f>'팀-그룹 (품의서+ERP)'!B204</f>
        <v>0</v>
      </c>
      <c r="C204" s="99">
        <f>'팀-그룹 (품의서+ERP)'!C204</f>
        <v>0</v>
      </c>
      <c r="D204" s="201">
        <f>'팀-그룹 (품의서+ERP)'!D204</f>
        <v>0</v>
      </c>
      <c r="E204" s="203">
        <f>'팀-그룹 (품의서+ERP)'!E204</f>
        <v>0</v>
      </c>
      <c r="F204" s="111" t="str">
        <f>'팀-그룹 (품의서+ERP)'!F204</f>
        <v>T-05-01-21</v>
      </c>
      <c r="G204" s="118" t="str">
        <f>'팀-그룹 (품의서+ERP)'!G204</f>
        <v>GPS ACTIVE ANT</v>
      </c>
      <c r="H204" s="137" t="str">
        <f t="shared" si="18"/>
        <v>T-05-01-21</v>
      </c>
      <c r="I204" s="118" t="str">
        <f t="shared" si="19"/>
        <v>GPS ACTIVE ANT</v>
      </c>
      <c r="J204" s="259"/>
      <c r="K204" s="271"/>
    </row>
    <row r="205" spans="1:11" s="2" customFormat="1" x14ac:dyDescent="0.25">
      <c r="B205" s="286">
        <f>'팀-그룹 (품의서+ERP)'!B205</f>
        <v>0</v>
      </c>
      <c r="C205" s="99">
        <f>'팀-그룹 (품의서+ERP)'!C205</f>
        <v>0</v>
      </c>
      <c r="D205" s="204">
        <f>'팀-그룹 (품의서+ERP)'!D205</f>
        <v>0</v>
      </c>
      <c r="E205" s="205">
        <f>'팀-그룹 (품의서+ERP)'!E205</f>
        <v>0</v>
      </c>
      <c r="F205" s="112" t="str">
        <f>'팀-그룹 (품의서+ERP)'!F205</f>
        <v>T-05-01-31</v>
      </c>
      <c r="G205" s="27" t="str">
        <f>'팀-그룹 (품의서+ERP)'!G205</f>
        <v>MAIN CHIP ANT</v>
      </c>
      <c r="H205" s="495" t="str">
        <f t="shared" si="18"/>
        <v>T-05-01-31</v>
      </c>
      <c r="I205" s="27" t="str">
        <f t="shared" si="19"/>
        <v>MAIN CHIP ANT</v>
      </c>
      <c r="J205" s="260"/>
      <c r="K205" s="273"/>
    </row>
    <row r="206" spans="1:11" s="2" customFormat="1" x14ac:dyDescent="0.25">
      <c r="B206" s="286">
        <f>'팀-그룹 (품의서+ERP)'!B206</f>
        <v>0</v>
      </c>
      <c r="C206" s="99">
        <f>'팀-그룹 (품의서+ERP)'!C206</f>
        <v>0</v>
      </c>
      <c r="D206" s="201" t="str">
        <f>'팀-그룹 (품의서+ERP)'!D206</f>
        <v>T-05-11</v>
      </c>
      <c r="E206" s="203" t="str">
        <f>'팀-그룹 (품의서+ERP)'!E206</f>
        <v>DCA ANT</v>
      </c>
      <c r="F206" s="111" t="str">
        <f>'팀-그룹 (품의서+ERP)'!F206</f>
        <v>T-05-11-00</v>
      </c>
      <c r="G206" s="118" t="str">
        <f>'팀-그룹 (품의서+ERP)'!G206</f>
        <v>DCA ANT 공통</v>
      </c>
      <c r="H206" s="137" t="str">
        <f t="shared" si="18"/>
        <v>T-05-11-00</v>
      </c>
      <c r="I206" s="118" t="str">
        <f t="shared" si="19"/>
        <v>DCA ANT 공통</v>
      </c>
      <c r="J206" s="259" t="s">
        <v>1155</v>
      </c>
      <c r="K206" s="271"/>
    </row>
    <row r="207" spans="1:11" s="2" customFormat="1" x14ac:dyDescent="0.25">
      <c r="B207" s="286">
        <f>'팀-그룹 (품의서+ERP)'!B207</f>
        <v>0</v>
      </c>
      <c r="C207" s="99">
        <f>'팀-그룹 (품의서+ERP)'!C207</f>
        <v>0</v>
      </c>
      <c r="D207" s="201">
        <f>'팀-그룹 (품의서+ERP)'!D207</f>
        <v>0</v>
      </c>
      <c r="E207" s="203">
        <f>'팀-그룹 (품의서+ERP)'!E207</f>
        <v>0</v>
      </c>
      <c r="F207" s="111" t="str">
        <f>'팀-그룹 (품의서+ERP)'!F207</f>
        <v>T-05-11-01</v>
      </c>
      <c r="G207" s="118" t="str">
        <f>'팀-그룹 (품의서+ERP)'!G207</f>
        <v>DCA 전장용 ANT</v>
      </c>
      <c r="H207" s="137" t="str">
        <f t="shared" si="18"/>
        <v>T-05-11-01</v>
      </c>
      <c r="I207" s="118" t="str">
        <f t="shared" si="19"/>
        <v>DCA 전장용 ANT</v>
      </c>
      <c r="J207" s="259"/>
      <c r="K207" s="271"/>
    </row>
    <row r="208" spans="1:11" s="2" customFormat="1" x14ac:dyDescent="0.25">
      <c r="B208" s="286">
        <f>'팀-그룹 (품의서+ERP)'!B208</f>
        <v>0</v>
      </c>
      <c r="C208" s="99">
        <f>'팀-그룹 (품의서+ERP)'!C208</f>
        <v>0</v>
      </c>
      <c r="D208" s="201">
        <f>'팀-그룹 (품의서+ERP)'!D208</f>
        <v>0</v>
      </c>
      <c r="E208" s="203">
        <f>'팀-그룹 (품의서+ERP)'!E208</f>
        <v>0</v>
      </c>
      <c r="F208" s="111" t="str">
        <f>'팀-그룹 (품의서+ERP)'!F208</f>
        <v>T-05-11-02</v>
      </c>
      <c r="G208" s="118" t="str">
        <f>'팀-그룹 (품의서+ERP)'!G208</f>
        <v>DCA IOT용 ANT</v>
      </c>
      <c r="H208" s="137" t="str">
        <f t="shared" si="18"/>
        <v>T-05-11-02</v>
      </c>
      <c r="I208" s="118" t="str">
        <f t="shared" si="19"/>
        <v>DCA IOT용 ANT</v>
      </c>
      <c r="J208" s="259"/>
      <c r="K208" s="271"/>
    </row>
    <row r="209" spans="1:11" s="2" customFormat="1" x14ac:dyDescent="0.25">
      <c r="B209" s="286">
        <f>'팀-그룹 (품의서+ERP)'!B209</f>
        <v>0</v>
      </c>
      <c r="C209" s="99">
        <f>'팀-그룹 (품의서+ERP)'!C209</f>
        <v>0</v>
      </c>
      <c r="D209" s="201">
        <f>'팀-그룹 (품의서+ERP)'!D209</f>
        <v>0</v>
      </c>
      <c r="E209" s="203">
        <f>'팀-그룹 (품의서+ERP)'!E209</f>
        <v>0</v>
      </c>
      <c r="F209" s="111" t="str">
        <f>'팀-그룹 (품의서+ERP)'!F209</f>
        <v>T-05-11-03</v>
      </c>
      <c r="G209" s="118" t="str">
        <f>'팀-그룹 (품의서+ERP)'!G209</f>
        <v>DCA 핸드폰용 ANT</v>
      </c>
      <c r="H209" s="137" t="str">
        <f t="shared" si="18"/>
        <v>T-05-11-03</v>
      </c>
      <c r="I209" s="118" t="str">
        <f t="shared" si="19"/>
        <v>DCA 핸드폰용 ANT</v>
      </c>
      <c r="J209" s="259"/>
      <c r="K209" s="271"/>
    </row>
    <row r="210" spans="1:11" s="2" customFormat="1" x14ac:dyDescent="0.25">
      <c r="B210" s="286">
        <f>'팀-그룹 (품의서+ERP)'!B210</f>
        <v>0</v>
      </c>
      <c r="C210" s="99">
        <f>'팀-그룹 (품의서+ERP)'!C210</f>
        <v>0</v>
      </c>
      <c r="D210" s="204">
        <f>'팀-그룹 (품의서+ERP)'!D210</f>
        <v>0</v>
      </c>
      <c r="E210" s="205">
        <f>'팀-그룹 (품의서+ERP)'!E210</f>
        <v>0</v>
      </c>
      <c r="F210" s="112" t="str">
        <f>'팀-그룹 (품의서+ERP)'!F210</f>
        <v>T-05-11-04</v>
      </c>
      <c r="G210" s="27" t="str">
        <f>'팀-그룹 (품의서+ERP)'!G210</f>
        <v>DCA 산업용 ANT</v>
      </c>
      <c r="H210" s="495" t="str">
        <f t="shared" si="18"/>
        <v>T-05-11-04</v>
      </c>
      <c r="I210" s="27" t="str">
        <f t="shared" si="19"/>
        <v>DCA 산업용 ANT</v>
      </c>
      <c r="J210" s="260"/>
      <c r="K210" s="273"/>
    </row>
    <row r="211" spans="1:11" s="2" customFormat="1" x14ac:dyDescent="0.25">
      <c r="B211" s="286">
        <f>'팀-그룹 (품의서+ERP)'!B211</f>
        <v>0</v>
      </c>
      <c r="C211" s="99">
        <f>'팀-그룹 (품의서+ERP)'!C211</f>
        <v>0</v>
      </c>
      <c r="D211" s="201" t="str">
        <f>'팀-그룹 (품의서+ERP)'!D211</f>
        <v>T-05-21</v>
      </c>
      <c r="E211" s="203" t="str">
        <f>'팀-그룹 (품의서+ERP)'!E211</f>
        <v>MCA ANT</v>
      </c>
      <c r="F211" s="111" t="str">
        <f>'팀-그룹 (품의서+ERP)'!F211</f>
        <v>T-05-21-00</v>
      </c>
      <c r="G211" s="118" t="str">
        <f>'팀-그룹 (품의서+ERP)'!G211</f>
        <v>MCA ANT 공통</v>
      </c>
      <c r="H211" s="137" t="str">
        <f t="shared" si="18"/>
        <v>T-05-21-00</v>
      </c>
      <c r="I211" s="118" t="str">
        <f t="shared" si="19"/>
        <v>MCA ANT 공통</v>
      </c>
      <c r="J211" s="259" t="s">
        <v>1156</v>
      </c>
      <c r="K211" s="271"/>
    </row>
    <row r="212" spans="1:11" s="2" customFormat="1" x14ac:dyDescent="0.25">
      <c r="B212" s="286">
        <f>'팀-그룹 (품의서+ERP)'!B212</f>
        <v>0</v>
      </c>
      <c r="C212" s="99">
        <f>'팀-그룹 (품의서+ERP)'!C212</f>
        <v>0</v>
      </c>
      <c r="D212" s="201">
        <f>'팀-그룹 (품의서+ERP)'!D212</f>
        <v>0</v>
      </c>
      <c r="E212" s="203">
        <f>'팀-그룹 (품의서+ERP)'!E212</f>
        <v>0</v>
      </c>
      <c r="F212" s="111" t="str">
        <f>'팀-그룹 (품의서+ERP)'!F212</f>
        <v>T-05-21-01</v>
      </c>
      <c r="G212" s="118" t="str">
        <f>'팀-그룹 (품의서+ERP)'!G212</f>
        <v>MCA 전장용 ANT</v>
      </c>
      <c r="H212" s="137" t="str">
        <f t="shared" si="18"/>
        <v>T-05-21-01</v>
      </c>
      <c r="I212" s="118" t="str">
        <f t="shared" si="19"/>
        <v>MCA 전장용 ANT</v>
      </c>
      <c r="J212" s="259"/>
      <c r="K212" s="271"/>
    </row>
    <row r="213" spans="1:11" s="2" customFormat="1" x14ac:dyDescent="0.25">
      <c r="B213" s="286">
        <f>'팀-그룹 (품의서+ERP)'!B213</f>
        <v>0</v>
      </c>
      <c r="C213" s="99">
        <f>'팀-그룹 (품의서+ERP)'!C213</f>
        <v>0</v>
      </c>
      <c r="D213" s="201">
        <f>'팀-그룹 (품의서+ERP)'!D213</f>
        <v>0</v>
      </c>
      <c r="E213" s="203">
        <f>'팀-그룹 (품의서+ERP)'!E213</f>
        <v>0</v>
      </c>
      <c r="F213" s="111" t="str">
        <f>'팀-그룹 (품의서+ERP)'!F213</f>
        <v>T-05-21-02</v>
      </c>
      <c r="G213" s="118" t="str">
        <f>'팀-그룹 (품의서+ERP)'!G213</f>
        <v>MCA IOT용 ANT</v>
      </c>
      <c r="H213" s="137" t="str">
        <f t="shared" si="18"/>
        <v>T-05-21-02</v>
      </c>
      <c r="I213" s="118" t="str">
        <f t="shared" si="19"/>
        <v>MCA IOT용 ANT</v>
      </c>
      <c r="J213" s="259"/>
      <c r="K213" s="271"/>
    </row>
    <row r="214" spans="1:11" s="2" customFormat="1" x14ac:dyDescent="0.25">
      <c r="B214" s="286">
        <f>'팀-그룹 (품의서+ERP)'!B214</f>
        <v>0</v>
      </c>
      <c r="C214" s="99">
        <f>'팀-그룹 (품의서+ERP)'!C214</f>
        <v>0</v>
      </c>
      <c r="D214" s="201">
        <f>'팀-그룹 (품의서+ERP)'!D214</f>
        <v>0</v>
      </c>
      <c r="E214" s="203">
        <f>'팀-그룹 (품의서+ERP)'!E214</f>
        <v>0</v>
      </c>
      <c r="F214" s="111" t="str">
        <f>'팀-그룹 (품의서+ERP)'!F214</f>
        <v>T-05-21-03</v>
      </c>
      <c r="G214" s="118" t="str">
        <f>'팀-그룹 (품의서+ERP)'!G214</f>
        <v>MCA 핸드폰용 ANT</v>
      </c>
      <c r="H214" s="137" t="str">
        <f t="shared" si="18"/>
        <v>T-05-21-03</v>
      </c>
      <c r="I214" s="118" t="str">
        <f t="shared" si="19"/>
        <v>MCA 핸드폰용 ANT</v>
      </c>
      <c r="J214" s="259"/>
      <c r="K214" s="271"/>
    </row>
    <row r="215" spans="1:11" s="2" customFormat="1" x14ac:dyDescent="0.25">
      <c r="B215" s="286">
        <f>'팀-그룹 (품의서+ERP)'!B215</f>
        <v>0</v>
      </c>
      <c r="C215" s="99">
        <f>'팀-그룹 (품의서+ERP)'!C215</f>
        <v>0</v>
      </c>
      <c r="D215" s="204">
        <f>'팀-그룹 (품의서+ERP)'!D215</f>
        <v>0</v>
      </c>
      <c r="E215" s="205">
        <f>'팀-그룹 (품의서+ERP)'!E215</f>
        <v>0</v>
      </c>
      <c r="F215" s="112" t="str">
        <f>'팀-그룹 (품의서+ERP)'!F215</f>
        <v>T-05-21-04</v>
      </c>
      <c r="G215" s="27" t="str">
        <f>'팀-그룹 (품의서+ERP)'!G215</f>
        <v>MCA 산업용 ANT</v>
      </c>
      <c r="H215" s="495" t="str">
        <f t="shared" si="18"/>
        <v>T-05-21-04</v>
      </c>
      <c r="I215" s="27" t="str">
        <f t="shared" si="19"/>
        <v>MCA 산업용 ANT</v>
      </c>
      <c r="J215" s="260"/>
      <c r="K215" s="273"/>
    </row>
    <row r="216" spans="1:11" s="2" customFormat="1" x14ac:dyDescent="0.25">
      <c r="B216" s="286">
        <f>'팀-그룹 (품의서+ERP)'!B216</f>
        <v>0</v>
      </c>
      <c r="C216" s="99">
        <f>'팀-그룹 (품의서+ERP)'!C216</f>
        <v>0</v>
      </c>
      <c r="D216" s="201" t="str">
        <f>'팀-그룹 (품의서+ERP)'!D216</f>
        <v>T-05-31</v>
      </c>
      <c r="E216" s="203" t="str">
        <f>'팀-그룹 (품의서+ERP)'!E216</f>
        <v>NCA ANT</v>
      </c>
      <c r="F216" s="111" t="str">
        <f>'팀-그룹 (품의서+ERP)'!F216</f>
        <v>T-05-31-00</v>
      </c>
      <c r="G216" s="118" t="str">
        <f>'팀-그룹 (품의서+ERP)'!G216</f>
        <v>NCA ANT 공통</v>
      </c>
      <c r="H216" s="137" t="str">
        <f t="shared" si="18"/>
        <v>T-05-31-00</v>
      </c>
      <c r="I216" s="118" t="str">
        <f t="shared" si="19"/>
        <v>NCA ANT 공통</v>
      </c>
      <c r="J216" s="259" t="s">
        <v>1157</v>
      </c>
      <c r="K216" s="271"/>
    </row>
    <row r="217" spans="1:11" s="2" customFormat="1" x14ac:dyDescent="0.25">
      <c r="B217" s="286">
        <f>'팀-그룹 (품의서+ERP)'!B217</f>
        <v>0</v>
      </c>
      <c r="C217" s="99">
        <f>'팀-그룹 (품의서+ERP)'!C217</f>
        <v>0</v>
      </c>
      <c r="D217" s="201">
        <f>'팀-그룹 (품의서+ERP)'!D217</f>
        <v>0</v>
      </c>
      <c r="E217" s="203">
        <f>'팀-그룹 (품의서+ERP)'!E217</f>
        <v>0</v>
      </c>
      <c r="F217" s="111" t="str">
        <f>'팀-그룹 (품의서+ERP)'!F217</f>
        <v>T-05-31-01</v>
      </c>
      <c r="G217" s="118" t="str">
        <f>'팀-그룹 (품의서+ERP)'!G217</f>
        <v>NCA 전장용 ANT</v>
      </c>
      <c r="H217" s="137" t="str">
        <f t="shared" si="18"/>
        <v>T-05-31-01</v>
      </c>
      <c r="I217" s="118" t="str">
        <f t="shared" si="19"/>
        <v>NCA 전장용 ANT</v>
      </c>
      <c r="J217" s="259"/>
      <c r="K217" s="271"/>
    </row>
    <row r="218" spans="1:11" s="2" customFormat="1" x14ac:dyDescent="0.25">
      <c r="B218" s="286">
        <f>'팀-그룹 (품의서+ERP)'!B218</f>
        <v>0</v>
      </c>
      <c r="C218" s="99">
        <f>'팀-그룹 (품의서+ERP)'!C218</f>
        <v>0</v>
      </c>
      <c r="D218" s="201">
        <f>'팀-그룹 (품의서+ERP)'!D218</f>
        <v>0</v>
      </c>
      <c r="E218" s="203">
        <f>'팀-그룹 (품의서+ERP)'!E218</f>
        <v>0</v>
      </c>
      <c r="F218" s="111" t="str">
        <f>'팀-그룹 (품의서+ERP)'!F218</f>
        <v>T-05-31-02</v>
      </c>
      <c r="G218" s="118" t="str">
        <f>'팀-그룹 (품의서+ERP)'!G218</f>
        <v>NCA IOT용 ANT</v>
      </c>
      <c r="H218" s="137" t="str">
        <f t="shared" si="18"/>
        <v>T-05-31-02</v>
      </c>
      <c r="I218" s="118" t="str">
        <f t="shared" si="19"/>
        <v>NCA IOT용 ANT</v>
      </c>
      <c r="J218" s="259"/>
      <c r="K218" s="271"/>
    </row>
    <row r="219" spans="1:11" s="13" customFormat="1" x14ac:dyDescent="0.25">
      <c r="A219" s="2"/>
      <c r="B219" s="286">
        <f>'팀-그룹 (품의서+ERP)'!B219</f>
        <v>0</v>
      </c>
      <c r="C219" s="99">
        <f>'팀-그룹 (품의서+ERP)'!C219</f>
        <v>0</v>
      </c>
      <c r="D219" s="201">
        <f>'팀-그룹 (품의서+ERP)'!D219</f>
        <v>0</v>
      </c>
      <c r="E219" s="203">
        <f>'팀-그룹 (품의서+ERP)'!E219</f>
        <v>0</v>
      </c>
      <c r="F219" s="111" t="str">
        <f>'팀-그룹 (품의서+ERP)'!F219</f>
        <v>T-05-31-03</v>
      </c>
      <c r="G219" s="118" t="str">
        <f>'팀-그룹 (품의서+ERP)'!G219</f>
        <v>NCA 핸드폰용 ANT</v>
      </c>
      <c r="H219" s="137" t="str">
        <f t="shared" si="18"/>
        <v>T-05-31-03</v>
      </c>
      <c r="I219" s="118" t="str">
        <f t="shared" si="19"/>
        <v>NCA 핸드폰용 ANT</v>
      </c>
      <c r="J219" s="259"/>
      <c r="K219" s="271"/>
    </row>
    <row r="220" spans="1:11" s="13" customFormat="1" x14ac:dyDescent="0.25">
      <c r="A220" s="2"/>
      <c r="B220" s="286">
        <f>'팀-그룹 (품의서+ERP)'!B220</f>
        <v>0</v>
      </c>
      <c r="C220" s="99">
        <f>'팀-그룹 (품의서+ERP)'!C220</f>
        <v>0</v>
      </c>
      <c r="D220" s="204">
        <f>'팀-그룹 (품의서+ERP)'!D220</f>
        <v>0</v>
      </c>
      <c r="E220" s="205">
        <f>'팀-그룹 (품의서+ERP)'!E220</f>
        <v>0</v>
      </c>
      <c r="F220" s="112" t="str">
        <f>'팀-그룹 (품의서+ERP)'!F220</f>
        <v>T-05-31-04</v>
      </c>
      <c r="G220" s="27" t="str">
        <f>'팀-그룹 (품의서+ERP)'!G220</f>
        <v>NCA 산업용 ANT</v>
      </c>
      <c r="H220" s="495" t="str">
        <f t="shared" si="18"/>
        <v>T-05-31-04</v>
      </c>
      <c r="I220" s="27" t="str">
        <f t="shared" si="19"/>
        <v>NCA 산업용 ANT</v>
      </c>
      <c r="J220" s="260"/>
      <c r="K220" s="273"/>
    </row>
    <row r="221" spans="1:11" s="2" customFormat="1" x14ac:dyDescent="0.25">
      <c r="B221" s="286">
        <f>'팀-그룹 (품의서+ERP)'!B221</f>
        <v>0</v>
      </c>
      <c r="C221" s="99">
        <f>'팀-그룹 (품의서+ERP)'!C221</f>
        <v>0</v>
      </c>
      <c r="D221" s="201" t="str">
        <f>'팀-그룹 (품의서+ERP)'!D221</f>
        <v>T-05-41</v>
      </c>
      <c r="E221" s="203" t="str">
        <f>'팀-그룹 (품의서+ERP)'!E221</f>
        <v>NFC SINGLE ANT</v>
      </c>
      <c r="F221" s="111" t="str">
        <f>'팀-그룹 (품의서+ERP)'!F221</f>
        <v>T-05-41-00</v>
      </c>
      <c r="G221" s="118" t="str">
        <f>'팀-그룹 (품의서+ERP)'!G221</f>
        <v>NFC SINGLE ANT 공통</v>
      </c>
      <c r="H221" s="137" t="str">
        <f t="shared" si="18"/>
        <v>T-05-41-00</v>
      </c>
      <c r="I221" s="118" t="str">
        <f t="shared" si="19"/>
        <v>NFC SINGLE ANT 공통</v>
      </c>
      <c r="J221" s="259" t="s">
        <v>1158</v>
      </c>
      <c r="K221" s="271"/>
    </row>
    <row r="222" spans="1:11" s="2" customFormat="1" x14ac:dyDescent="0.25">
      <c r="B222" s="286">
        <f>'팀-그룹 (품의서+ERP)'!B222</f>
        <v>0</v>
      </c>
      <c r="C222" s="99">
        <f>'팀-그룹 (품의서+ERP)'!C222</f>
        <v>0</v>
      </c>
      <c r="D222" s="201">
        <f>'팀-그룹 (품의서+ERP)'!D222</f>
        <v>0</v>
      </c>
      <c r="E222" s="203">
        <f>'팀-그룹 (품의서+ERP)'!E222</f>
        <v>0</v>
      </c>
      <c r="F222" s="111" t="str">
        <f>'팀-그룹 (품의서+ERP)'!F222</f>
        <v>T-05-41-01</v>
      </c>
      <c r="G222" s="118" t="str">
        <f>'팀-그룹 (품의서+ERP)'!G222</f>
        <v>NFC SINGLE ANT ( 삼성 )</v>
      </c>
      <c r="H222" s="137" t="str">
        <f t="shared" si="18"/>
        <v>T-05-41-01</v>
      </c>
      <c r="I222" s="118" t="str">
        <f t="shared" si="19"/>
        <v>NFC SINGLE ANT ( 삼성 )</v>
      </c>
      <c r="J222" s="259"/>
      <c r="K222" s="271"/>
    </row>
    <row r="223" spans="1:11" s="2" customFormat="1" x14ac:dyDescent="0.25">
      <c r="B223" s="286">
        <f>'팀-그룹 (품의서+ERP)'!B223</f>
        <v>0</v>
      </c>
      <c r="C223" s="99">
        <f>'팀-그룹 (품의서+ERP)'!C223</f>
        <v>0</v>
      </c>
      <c r="D223" s="204">
        <f>'팀-그룹 (품의서+ERP)'!D223</f>
        <v>0</v>
      </c>
      <c r="E223" s="205">
        <f>'팀-그룹 (품의서+ERP)'!E223</f>
        <v>0</v>
      </c>
      <c r="F223" s="112" t="str">
        <f>'팀-그룹 (품의서+ERP)'!F223</f>
        <v>T-05-41-02</v>
      </c>
      <c r="G223" s="27" t="str">
        <f>'팀-그룹 (품의서+ERP)'!G223</f>
        <v>NFC SINGLE ANT ( 일반 )</v>
      </c>
      <c r="H223" s="495" t="str">
        <f t="shared" si="18"/>
        <v>T-05-41-02</v>
      </c>
      <c r="I223" s="27" t="str">
        <f t="shared" si="19"/>
        <v>NFC SINGLE ANT ( 일반 )</v>
      </c>
      <c r="J223" s="260"/>
      <c r="K223" s="273"/>
    </row>
    <row r="224" spans="1:11" s="2" customFormat="1" x14ac:dyDescent="0.25">
      <c r="B224" s="286">
        <f>'팀-그룹 (품의서+ERP)'!B224</f>
        <v>0</v>
      </c>
      <c r="C224" s="99">
        <f>'팀-그룹 (품의서+ERP)'!C224</f>
        <v>0</v>
      </c>
      <c r="D224" s="201" t="str">
        <f>'팀-그룹 (품의서+ERP)'!D224</f>
        <v>T-05-51</v>
      </c>
      <c r="E224" s="203" t="str">
        <f>'팀-그룹 (품의서+ERP)'!E224</f>
        <v>NFC COMBO ANT</v>
      </c>
      <c r="F224" s="111" t="str">
        <f>'팀-그룹 (품의서+ERP)'!F224</f>
        <v>T-05-51-00</v>
      </c>
      <c r="G224" s="118" t="str">
        <f>'팀-그룹 (품의서+ERP)'!G224</f>
        <v>NFC COMBO ANT 공통</v>
      </c>
      <c r="H224" s="137" t="str">
        <f t="shared" si="18"/>
        <v>T-05-51-00</v>
      </c>
      <c r="I224" s="118" t="str">
        <f t="shared" si="19"/>
        <v>NFC COMBO ANT 공통</v>
      </c>
      <c r="J224" s="259" t="s">
        <v>1159</v>
      </c>
      <c r="K224" s="271"/>
    </row>
    <row r="225" spans="1:11" s="2" customFormat="1" x14ac:dyDescent="0.25">
      <c r="B225" s="286">
        <f>'팀-그룹 (품의서+ERP)'!B225</f>
        <v>0</v>
      </c>
      <c r="C225" s="99">
        <f>'팀-그룹 (품의서+ERP)'!C225</f>
        <v>0</v>
      </c>
      <c r="D225" s="201">
        <f>'팀-그룹 (품의서+ERP)'!D225</f>
        <v>0</v>
      </c>
      <c r="E225" s="203">
        <f>'팀-그룹 (품의서+ERP)'!E225</f>
        <v>0</v>
      </c>
      <c r="F225" s="111" t="str">
        <f>'팀-그룹 (품의서+ERP)'!F225</f>
        <v>T-05-51-01</v>
      </c>
      <c r="G225" s="118" t="str">
        <f>'팀-그룹 (품의서+ERP)'!G225</f>
        <v>NFC COMBO ANT ( 삼성 )</v>
      </c>
      <c r="H225" s="137" t="str">
        <f t="shared" si="18"/>
        <v>T-05-51-01</v>
      </c>
      <c r="I225" s="118" t="str">
        <f t="shared" si="19"/>
        <v>NFC COMBO ANT ( 삼성 )</v>
      </c>
      <c r="J225" s="259"/>
      <c r="K225" s="271"/>
    </row>
    <row r="226" spans="1:11" s="2" customFormat="1" x14ac:dyDescent="0.25">
      <c r="B226" s="286">
        <f>'팀-그룹 (품의서+ERP)'!B226</f>
        <v>0</v>
      </c>
      <c r="C226" s="99">
        <f>'팀-그룹 (품의서+ERP)'!C226</f>
        <v>0</v>
      </c>
      <c r="D226" s="204">
        <f>'팀-그룹 (품의서+ERP)'!D226</f>
        <v>0</v>
      </c>
      <c r="E226" s="205">
        <f>'팀-그룹 (품의서+ERP)'!E226</f>
        <v>0</v>
      </c>
      <c r="F226" s="112" t="str">
        <f>'팀-그룹 (품의서+ERP)'!F226</f>
        <v>T-05-51-02</v>
      </c>
      <c r="G226" s="27" t="str">
        <f>'팀-그룹 (품의서+ERP)'!G226</f>
        <v>NFC COMBO ANT ( 일반 )</v>
      </c>
      <c r="H226" s="495" t="str">
        <f t="shared" si="18"/>
        <v>T-05-51-02</v>
      </c>
      <c r="I226" s="27" t="str">
        <f t="shared" si="19"/>
        <v>NFC COMBO ANT ( 일반 )</v>
      </c>
      <c r="J226" s="260"/>
      <c r="K226" s="273"/>
    </row>
    <row r="227" spans="1:11" s="2" customFormat="1" x14ac:dyDescent="0.25">
      <c r="A227" s="10"/>
      <c r="B227" s="286">
        <f>'팀-그룹 (품의서+ERP)'!B227</f>
        <v>0</v>
      </c>
      <c r="C227" s="99">
        <f>'팀-그룹 (품의서+ERP)'!C227</f>
        <v>0</v>
      </c>
      <c r="D227" s="202" t="str">
        <f>'팀-그룹 (품의서+ERP)'!D227</f>
        <v>T-05-61</v>
      </c>
      <c r="E227" s="206" t="str">
        <f>'팀-그룹 (품의서+ERP)'!E227</f>
        <v>NFC ID MOD</v>
      </c>
      <c r="F227" s="492" t="str">
        <f>'팀-그룹 (품의서+ERP)'!F227</f>
        <v>T-05-61-00</v>
      </c>
      <c r="G227" s="493" t="str">
        <f>'팀-그룹 (품의서+ERP)'!G227</f>
        <v>NFC ID MOD 공통</v>
      </c>
      <c r="H227" s="495" t="str">
        <f t="shared" si="18"/>
        <v>T-05-61-00</v>
      </c>
      <c r="I227" s="27" t="str">
        <f t="shared" si="19"/>
        <v>NFC ID MOD 공통</v>
      </c>
      <c r="J227" s="260"/>
      <c r="K227" s="273"/>
    </row>
    <row r="228" spans="1:11" s="2" customFormat="1" x14ac:dyDescent="0.25">
      <c r="A228" s="10"/>
      <c r="B228" s="286">
        <f>'팀-그룹 (품의서+ERP)'!B228</f>
        <v>0</v>
      </c>
      <c r="C228" s="99">
        <f>'팀-그룹 (품의서+ERP)'!C228</f>
        <v>0</v>
      </c>
      <c r="D228" s="202" t="str">
        <f>'팀-그룹 (품의서+ERP)'!D228</f>
        <v>T-05-71</v>
      </c>
      <c r="E228" s="206" t="str">
        <f>'팀-그룹 (품의서+ERP)'!E228</f>
        <v>NFC CHIP ANT</v>
      </c>
      <c r="F228" s="492" t="str">
        <f>'팀-그룹 (품의서+ERP)'!F228</f>
        <v>T-05-71-00</v>
      </c>
      <c r="G228" s="493" t="str">
        <f>'팀-그룹 (품의서+ERP)'!G228</f>
        <v>NFC CHIP ANT 공통</v>
      </c>
      <c r="H228" s="495" t="str">
        <f t="shared" si="18"/>
        <v>T-05-71-00</v>
      </c>
      <c r="I228" s="27" t="str">
        <f t="shared" si="19"/>
        <v>NFC CHIP ANT 공통</v>
      </c>
      <c r="J228" s="260"/>
      <c r="K228" s="273"/>
    </row>
    <row r="229" spans="1:11" s="2" customFormat="1" x14ac:dyDescent="0.25">
      <c r="A229" s="10"/>
      <c r="B229" s="286"/>
      <c r="C229" s="99"/>
      <c r="D229" s="201" t="str">
        <f>'팀-그룹 (품의서+ERP)'!D229</f>
        <v>T-05-94</v>
      </c>
      <c r="E229" s="203" t="str">
        <f>'팀-그룹 (품의서+ERP)'!E229</f>
        <v>ANT 영업관리</v>
      </c>
      <c r="F229" s="111"/>
      <c r="G229" s="118"/>
      <c r="H229" s="137" t="str">
        <f t="shared" si="18"/>
        <v>T-05-94</v>
      </c>
      <c r="I229" s="118" t="str">
        <f t="shared" si="19"/>
        <v>ANT 영업관리</v>
      </c>
      <c r="J229" s="259" t="s">
        <v>1130</v>
      </c>
      <c r="K229" s="271"/>
    </row>
    <row r="230" spans="1:11" s="2" customFormat="1" x14ac:dyDescent="0.25">
      <c r="A230" s="10"/>
      <c r="B230" s="286">
        <f>'팀-그룹 (품의서+ERP)'!B230</f>
        <v>0</v>
      </c>
      <c r="C230" s="99">
        <f>'팀-그룹 (품의서+ERP)'!C230</f>
        <v>0</v>
      </c>
      <c r="D230" s="201" t="str">
        <f>'팀-그룹 (품의서+ERP)'!D230</f>
        <v>T-05-95</v>
      </c>
      <c r="E230" s="203" t="str">
        <f>'팀-그룹 (품의서+ERP)'!E230</f>
        <v>ANT 영업</v>
      </c>
      <c r="F230" s="111">
        <f>'팀-그룹 (품의서+ERP)'!F230</f>
        <v>0</v>
      </c>
      <c r="G230" s="118">
        <f>'팀-그룹 (품의서+ERP)'!G230</f>
        <v>0</v>
      </c>
      <c r="H230" s="137" t="str">
        <f t="shared" si="18"/>
        <v>T-05-95</v>
      </c>
      <c r="I230" s="118" t="str">
        <f t="shared" si="19"/>
        <v>ANT 영업</v>
      </c>
      <c r="J230" s="259" t="s">
        <v>900</v>
      </c>
      <c r="K230" s="271"/>
    </row>
    <row r="231" spans="1:11" s="2" customFormat="1" x14ac:dyDescent="0.25">
      <c r="A231" s="10"/>
      <c r="B231" s="286">
        <f>'팀-그룹 (품의서+ERP)'!B231</f>
        <v>0</v>
      </c>
      <c r="C231" s="99">
        <f>'팀-그룹 (품의서+ERP)'!C231</f>
        <v>0</v>
      </c>
      <c r="D231" s="201" t="str">
        <f>'팀-그룹 (품의서+ERP)'!D231</f>
        <v>T-05-96</v>
      </c>
      <c r="E231" s="203" t="str">
        <f>'팀-그룹 (품의서+ERP)'!E231</f>
        <v>ANT 과제</v>
      </c>
      <c r="F231" s="111">
        <f>'팀-그룹 (품의서+ERP)'!F231</f>
        <v>0</v>
      </c>
      <c r="G231" s="118">
        <f>'팀-그룹 (품의서+ERP)'!G231</f>
        <v>0</v>
      </c>
      <c r="H231" s="137" t="str">
        <f t="shared" si="18"/>
        <v>T-05-96</v>
      </c>
      <c r="I231" s="118" t="str">
        <f t="shared" si="19"/>
        <v>ANT 과제</v>
      </c>
      <c r="J231" s="259" t="s">
        <v>901</v>
      </c>
      <c r="K231" s="271"/>
    </row>
    <row r="232" spans="1:11" s="2" customFormat="1" x14ac:dyDescent="0.25">
      <c r="A232" s="10"/>
      <c r="B232" s="286">
        <f>'팀-그룹 (품의서+ERP)'!B232</f>
        <v>0</v>
      </c>
      <c r="C232" s="99">
        <f>'팀-그룹 (품의서+ERP)'!C232</f>
        <v>0</v>
      </c>
      <c r="D232" s="201" t="str">
        <f>'팀-그룹 (품의서+ERP)'!D232</f>
        <v>T-05-97</v>
      </c>
      <c r="E232" s="203" t="str">
        <f>'팀-그룹 (품의서+ERP)'!E232</f>
        <v>ANT 상품</v>
      </c>
      <c r="F232" s="111">
        <f>'팀-그룹 (품의서+ERP)'!F232</f>
        <v>0</v>
      </c>
      <c r="G232" s="118">
        <f>'팀-그룹 (품의서+ERP)'!G232</f>
        <v>0</v>
      </c>
      <c r="H232" s="137" t="str">
        <f t="shared" si="18"/>
        <v>T-05-97</v>
      </c>
      <c r="I232" s="118" t="str">
        <f t="shared" si="19"/>
        <v>ANT 상품</v>
      </c>
      <c r="J232" s="259" t="s">
        <v>1160</v>
      </c>
      <c r="K232" s="271"/>
    </row>
    <row r="233" spans="1:11" s="10" customFormat="1" x14ac:dyDescent="0.25">
      <c r="A233" s="2"/>
      <c r="B233" s="286">
        <f>'팀-그룹 (품의서+ERP)'!B233</f>
        <v>0</v>
      </c>
      <c r="C233" s="99">
        <f>'팀-그룹 (품의서+ERP)'!C233</f>
        <v>0</v>
      </c>
      <c r="D233" s="201" t="str">
        <f>'팀-그룹 (품의서+ERP)'!D233</f>
        <v>T-05-98</v>
      </c>
      <c r="E233" s="203" t="str">
        <f>'팀-그룹 (품의서+ERP)'!E233</f>
        <v>ANT 특허</v>
      </c>
      <c r="F233" s="111">
        <f>'팀-그룹 (품의서+ERP)'!F233</f>
        <v>0</v>
      </c>
      <c r="G233" s="118">
        <f>'팀-그룹 (품의서+ERP)'!G233</f>
        <v>0</v>
      </c>
      <c r="H233" s="137" t="str">
        <f t="shared" si="18"/>
        <v>T-05-98</v>
      </c>
      <c r="I233" s="118" t="str">
        <f t="shared" si="19"/>
        <v>ANT 특허</v>
      </c>
      <c r="J233" s="259" t="s">
        <v>903</v>
      </c>
      <c r="K233" s="271"/>
    </row>
    <row r="234" spans="1:11" s="10" customFormat="1" ht="17.25" thickBot="1" x14ac:dyDescent="0.3">
      <c r="A234" s="2"/>
      <c r="B234" s="288">
        <f>'팀-그룹 (품의서+ERP)'!B234</f>
        <v>0</v>
      </c>
      <c r="C234" s="289">
        <f>'팀-그룹 (품의서+ERP)'!C234</f>
        <v>0</v>
      </c>
      <c r="D234" s="388" t="str">
        <f>'팀-그룹 (품의서+ERP)'!D234</f>
        <v>T-05-99</v>
      </c>
      <c r="E234" s="389" t="str">
        <f>'팀-그룹 (품의서+ERP)'!E234</f>
        <v>ANT 기타</v>
      </c>
      <c r="F234" s="113">
        <f>'팀-그룹 (품의서+ERP)'!F234</f>
        <v>0</v>
      </c>
      <c r="G234" s="119">
        <f>'팀-그룹 (품의서+ERP)'!G234</f>
        <v>0</v>
      </c>
      <c r="H234" s="138" t="str">
        <f t="shared" si="18"/>
        <v>T-05-99</v>
      </c>
      <c r="I234" s="119" t="str">
        <f t="shared" si="19"/>
        <v>ANT 기타</v>
      </c>
      <c r="J234" s="261" t="s">
        <v>904</v>
      </c>
      <c r="K234" s="276"/>
    </row>
    <row r="235" spans="1:11" s="10" customFormat="1" x14ac:dyDescent="0.25">
      <c r="A235" s="2"/>
      <c r="B235" s="312" t="str">
        <f>'팀-그룹 (품의서+ERP)'!B235</f>
        <v>T-06</v>
      </c>
      <c r="C235" s="322" t="str">
        <f>'팀-그룹 (품의서+ERP)'!C235</f>
        <v>MOTOR</v>
      </c>
      <c r="D235" s="207">
        <f>'팀-그룹 (품의서+ERP)'!D235</f>
        <v>0</v>
      </c>
      <c r="E235" s="208">
        <f>'팀-그룹 (품의서+ERP)'!E235</f>
        <v>0</v>
      </c>
      <c r="F235" s="167">
        <f>'팀-그룹 (품의서+ERP)'!F235</f>
        <v>0</v>
      </c>
      <c r="G235" s="168">
        <f>'팀-그룹 (품의서+ERP)'!G235</f>
        <v>0</v>
      </c>
      <c r="H235" s="171">
        <f t="shared" si="18"/>
        <v>0</v>
      </c>
      <c r="I235" s="168">
        <f t="shared" si="19"/>
        <v>0</v>
      </c>
      <c r="J235" s="417">
        <v>0</v>
      </c>
      <c r="K235" s="241"/>
    </row>
    <row r="236" spans="1:11" s="2" customFormat="1" x14ac:dyDescent="0.25">
      <c r="B236" s="320">
        <f>'팀-그룹 (품의서+ERP)'!B236</f>
        <v>0</v>
      </c>
      <c r="C236" s="287">
        <f>'팀-그룹 (품의서+ERP)'!C236</f>
        <v>17</v>
      </c>
      <c r="D236" s="204" t="str">
        <f>'팀-그룹 (품의서+ERP)'!D236</f>
        <v>T-06-00</v>
      </c>
      <c r="E236" s="205" t="str">
        <f>'팀-그룹 (품의서+ERP)'!E236</f>
        <v>MOTOR 공통</v>
      </c>
      <c r="F236" s="112">
        <f>'팀-그룹 (품의서+ERP)'!F236</f>
        <v>0</v>
      </c>
      <c r="G236" s="27">
        <f>'팀-그룹 (품의서+ERP)'!G236</f>
        <v>0</v>
      </c>
      <c r="H236" s="495" t="str">
        <f t="shared" ref="H236:H296" si="20">IF(F236&gt;0,F236,D236)</f>
        <v>T-06-00</v>
      </c>
      <c r="I236" s="27" t="str">
        <f t="shared" ref="I236:I296" si="21">IF(G236&gt;0,G236,E236)</f>
        <v>MOTOR 공통</v>
      </c>
      <c r="J236" s="260" t="s">
        <v>1161</v>
      </c>
      <c r="K236" s="273"/>
    </row>
    <row r="237" spans="1:11" s="2" customFormat="1" x14ac:dyDescent="0.25">
      <c r="B237" s="301">
        <f>'팀-그룹 (품의서+ERP)'!B237</f>
        <v>0</v>
      </c>
      <c r="C237" s="302">
        <f>'팀-그룹 (품의서+ERP)'!C237</f>
        <v>0</v>
      </c>
      <c r="D237" s="201" t="str">
        <f>'팀-그룹 (품의서+ERP)'!D237</f>
        <v>T-06-01</v>
      </c>
      <c r="E237" s="203" t="str">
        <f>'팀-그룹 (품의서+ERP)'!E237</f>
        <v xml:space="preserve">INCAR </v>
      </c>
      <c r="F237" s="111" t="str">
        <f>'팀-그룹 (품의서+ERP)'!F237</f>
        <v>T-06-01-00</v>
      </c>
      <c r="G237" s="118" t="str">
        <f>'팀-그룹 (품의서+ERP)'!G237</f>
        <v>INCAR 공통</v>
      </c>
      <c r="H237" s="137" t="str">
        <f t="shared" si="20"/>
        <v>T-06-01-00</v>
      </c>
      <c r="I237" s="118" t="str">
        <f t="shared" si="21"/>
        <v>INCAR 공통</v>
      </c>
      <c r="J237" s="259" t="s">
        <v>907</v>
      </c>
      <c r="K237" s="271"/>
    </row>
    <row r="238" spans="1:11" s="2" customFormat="1" x14ac:dyDescent="0.25">
      <c r="B238" s="301">
        <f>'팀-그룹 (품의서+ERP)'!B238</f>
        <v>0</v>
      </c>
      <c r="C238" s="302">
        <f>'팀-그룹 (품의서+ERP)'!C238</f>
        <v>0</v>
      </c>
      <c r="D238" s="201">
        <f>'팀-그룹 (품의서+ERP)'!D238</f>
        <v>0</v>
      </c>
      <c r="E238" s="203">
        <f>'팀-그룹 (품의서+ERP)'!E238</f>
        <v>0</v>
      </c>
      <c r="F238" s="111" t="str">
        <f>'팀-그룹 (품의서+ERP)'!F238</f>
        <v>T-06-01-01</v>
      </c>
      <c r="G238" s="118" t="str">
        <f>'팀-그룹 (품의서+ERP)'!G238</f>
        <v>INCAR FCA</v>
      </c>
      <c r="H238" s="137" t="str">
        <f t="shared" si="20"/>
        <v>T-06-01-01</v>
      </c>
      <c r="I238" s="118" t="str">
        <f t="shared" si="21"/>
        <v>INCAR FCA</v>
      </c>
      <c r="J238" s="259"/>
      <c r="K238" s="271"/>
    </row>
    <row r="239" spans="1:11" s="2" customFormat="1" x14ac:dyDescent="0.25">
      <c r="B239" s="301">
        <f>'팀-그룹 (품의서+ERP)'!B239</f>
        <v>0</v>
      </c>
      <c r="C239" s="302">
        <f>'팀-그룹 (품의서+ERP)'!C239</f>
        <v>0</v>
      </c>
      <c r="D239" s="204">
        <f>'팀-그룹 (품의서+ERP)'!D239</f>
        <v>0</v>
      </c>
      <c r="E239" s="205">
        <f>'팀-그룹 (품의서+ERP)'!E239</f>
        <v>0</v>
      </c>
      <c r="F239" s="112" t="str">
        <f>'팀-그룹 (품의서+ERP)'!F239</f>
        <v>T-06-01-02</v>
      </c>
      <c r="G239" s="27" t="str">
        <f>'팀-그룹 (품의서+ERP)'!G239</f>
        <v>INCAR (일반)</v>
      </c>
      <c r="H239" s="495" t="str">
        <f t="shared" si="20"/>
        <v>T-06-01-02</v>
      </c>
      <c r="I239" s="27" t="str">
        <f t="shared" si="21"/>
        <v>INCAR (일반)</v>
      </c>
      <c r="J239" s="260"/>
      <c r="K239" s="273"/>
    </row>
    <row r="240" spans="1:11" s="2" customFormat="1" x14ac:dyDescent="0.25">
      <c r="B240" s="301">
        <f>'팀-그룹 (품의서+ERP)'!B240</f>
        <v>0</v>
      </c>
      <c r="C240" s="302">
        <f>'팀-그룹 (품의서+ERP)'!C240</f>
        <v>0</v>
      </c>
      <c r="D240" s="201" t="str">
        <f>'팀-그룹 (품의서+ERP)'!D240</f>
        <v>T-06-02</v>
      </c>
      <c r="E240" s="203" t="str">
        <f>'팀-그룹 (품의서+ERP)'!E240</f>
        <v xml:space="preserve">LCF </v>
      </c>
      <c r="F240" s="111" t="str">
        <f>'팀-그룹 (품의서+ERP)'!F240</f>
        <v>T-06-02-00</v>
      </c>
      <c r="G240" s="118" t="str">
        <f>'팀-그룹 (품의서+ERP)'!G240</f>
        <v>LCF 공통</v>
      </c>
      <c r="H240" s="137" t="str">
        <f t="shared" si="20"/>
        <v>T-06-02-00</v>
      </c>
      <c r="I240" s="118" t="str">
        <f t="shared" si="21"/>
        <v>LCF 공통</v>
      </c>
      <c r="J240" s="259" t="s">
        <v>907</v>
      </c>
      <c r="K240" s="271"/>
    </row>
    <row r="241" spans="2:11" s="2" customFormat="1" x14ac:dyDescent="0.25">
      <c r="B241" s="301">
        <f>'팀-그룹 (품의서+ERP)'!B241</f>
        <v>0</v>
      </c>
      <c r="C241" s="302">
        <f>'팀-그룹 (품의서+ERP)'!C241</f>
        <v>0</v>
      </c>
      <c r="D241" s="201">
        <f>'팀-그룹 (품의서+ERP)'!D241</f>
        <v>0</v>
      </c>
      <c r="E241" s="203">
        <f>'팀-그룹 (품의서+ERP)'!E241</f>
        <v>0</v>
      </c>
      <c r="F241" s="111" t="str">
        <f>'팀-그룹 (품의서+ERP)'!F241</f>
        <v>T-06-02-01</v>
      </c>
      <c r="G241" s="118" t="str">
        <f>'팀-그룹 (품의서+ERP)'!G241</f>
        <v>LCF 축류형 (모비스)</v>
      </c>
      <c r="H241" s="137" t="str">
        <f t="shared" si="20"/>
        <v>T-06-02-01</v>
      </c>
      <c r="I241" s="118" t="str">
        <f t="shared" si="21"/>
        <v>LCF 축류형 (모비스)</v>
      </c>
      <c r="J241" s="259"/>
      <c r="K241" s="271"/>
    </row>
    <row r="242" spans="2:11" s="2" customFormat="1" x14ac:dyDescent="0.25">
      <c r="B242" s="301">
        <f>'팀-그룹 (품의서+ERP)'!B242</f>
        <v>0</v>
      </c>
      <c r="C242" s="302">
        <f>'팀-그룹 (품의서+ERP)'!C242</f>
        <v>0</v>
      </c>
      <c r="D242" s="201">
        <f>'팀-그룹 (품의서+ERP)'!D242</f>
        <v>0</v>
      </c>
      <c r="E242" s="203">
        <f>'팀-그룹 (품의서+ERP)'!E242</f>
        <v>0</v>
      </c>
      <c r="F242" s="111" t="str">
        <f>'팀-그룹 (품의서+ERP)'!F242</f>
        <v>T-06-02-02</v>
      </c>
      <c r="G242" s="118" t="str">
        <f>'팀-그룹 (품의서+ERP)'!G242</f>
        <v>LCF 축류형 (SL)</v>
      </c>
      <c r="H242" s="137" t="str">
        <f t="shared" si="20"/>
        <v>T-06-02-02</v>
      </c>
      <c r="I242" s="118" t="str">
        <f t="shared" si="21"/>
        <v>LCF 축류형 (SL)</v>
      </c>
      <c r="J242" s="259"/>
      <c r="K242" s="271"/>
    </row>
    <row r="243" spans="2:11" s="2" customFormat="1" x14ac:dyDescent="0.25">
      <c r="B243" s="301">
        <f>'팀-그룹 (품의서+ERP)'!B243</f>
        <v>0</v>
      </c>
      <c r="C243" s="302">
        <f>'팀-그룹 (품의서+ERP)'!C243</f>
        <v>0</v>
      </c>
      <c r="D243" s="201">
        <f>'팀-그룹 (품의서+ERP)'!D243</f>
        <v>0</v>
      </c>
      <c r="E243" s="203">
        <f>'팀-그룹 (품의서+ERP)'!E243</f>
        <v>0</v>
      </c>
      <c r="F243" s="111" t="str">
        <f>'팀-그룹 (품의서+ERP)'!F243</f>
        <v>T-06-02-03</v>
      </c>
      <c r="G243" s="118" t="str">
        <f>'팀-그룹 (품의서+ERP)'!G243</f>
        <v>LCF 축류형 (스텐리)</v>
      </c>
      <c r="H243" s="137" t="str">
        <f t="shared" si="20"/>
        <v>T-06-02-03</v>
      </c>
      <c r="I243" s="118" t="str">
        <f t="shared" si="21"/>
        <v>LCF 축류형 (스텐리)</v>
      </c>
      <c r="J243" s="259"/>
      <c r="K243" s="271"/>
    </row>
    <row r="244" spans="2:11" s="2" customFormat="1" x14ac:dyDescent="0.25">
      <c r="B244" s="301">
        <f>'팀-그룹 (품의서+ERP)'!B244</f>
        <v>0</v>
      </c>
      <c r="C244" s="302">
        <f>'팀-그룹 (품의서+ERP)'!C244</f>
        <v>0</v>
      </c>
      <c r="D244" s="201">
        <f>'팀-그룹 (품의서+ERP)'!D244</f>
        <v>0</v>
      </c>
      <c r="E244" s="203">
        <f>'팀-그룹 (품의서+ERP)'!E244</f>
        <v>0</v>
      </c>
      <c r="F244" s="111" t="str">
        <f>'팀-그룹 (품의서+ERP)'!F244</f>
        <v>T-06-02-04</v>
      </c>
      <c r="G244" s="118" t="str">
        <f>'팀-그룹 (품의서+ERP)'!G244</f>
        <v>LCF 축류형 (일반)</v>
      </c>
      <c r="H244" s="137" t="str">
        <f t="shared" si="20"/>
        <v>T-06-02-04</v>
      </c>
      <c r="I244" s="118" t="str">
        <f t="shared" si="21"/>
        <v>LCF 축류형 (일반)</v>
      </c>
      <c r="J244" s="259"/>
      <c r="K244" s="271"/>
    </row>
    <row r="245" spans="2:11" s="2" customFormat="1" x14ac:dyDescent="0.25">
      <c r="B245" s="301">
        <f>'팀-그룹 (품의서+ERP)'!B245</f>
        <v>0</v>
      </c>
      <c r="C245" s="302">
        <f>'팀-그룹 (품의서+ERP)'!C245</f>
        <v>0</v>
      </c>
      <c r="D245" s="201">
        <f>'팀-그룹 (품의서+ERP)'!D245</f>
        <v>0</v>
      </c>
      <c r="E245" s="203">
        <f>'팀-그룹 (품의서+ERP)'!E245</f>
        <v>0</v>
      </c>
      <c r="F245" s="111" t="str">
        <f>'팀-그룹 (품의서+ERP)'!F245</f>
        <v>T-06-02-31</v>
      </c>
      <c r="G245" s="118" t="str">
        <f>'팀-그룹 (품의서+ERP)'!G245</f>
        <v>LCF 원심형 (모비스)</v>
      </c>
      <c r="H245" s="137" t="str">
        <f t="shared" si="20"/>
        <v>T-06-02-31</v>
      </c>
      <c r="I245" s="118" t="str">
        <f t="shared" si="21"/>
        <v>LCF 원심형 (모비스)</v>
      </c>
      <c r="J245" s="259"/>
      <c r="K245" s="271"/>
    </row>
    <row r="246" spans="2:11" s="2" customFormat="1" x14ac:dyDescent="0.25">
      <c r="B246" s="301">
        <f>'팀-그룹 (품의서+ERP)'!B246</f>
        <v>0</v>
      </c>
      <c r="C246" s="302">
        <f>'팀-그룹 (품의서+ERP)'!C246</f>
        <v>0</v>
      </c>
      <c r="D246" s="201">
        <f>'팀-그룹 (품의서+ERP)'!D246</f>
        <v>0</v>
      </c>
      <c r="E246" s="203">
        <f>'팀-그룹 (품의서+ERP)'!E246</f>
        <v>0</v>
      </c>
      <c r="F246" s="111" t="str">
        <f>'팀-그룹 (품의서+ERP)'!F246</f>
        <v>T-06-02-32</v>
      </c>
      <c r="G246" s="118" t="str">
        <f>'팀-그룹 (품의서+ERP)'!G246</f>
        <v>LCF 원심형 (SL)</v>
      </c>
      <c r="H246" s="137" t="str">
        <f t="shared" si="20"/>
        <v>T-06-02-32</v>
      </c>
      <c r="I246" s="118" t="str">
        <f t="shared" si="21"/>
        <v>LCF 원심형 (SL)</v>
      </c>
      <c r="J246" s="259"/>
      <c r="K246" s="271"/>
    </row>
    <row r="247" spans="2:11" s="2" customFormat="1" x14ac:dyDescent="0.25">
      <c r="B247" s="301">
        <f>'팀-그룹 (품의서+ERP)'!B247</f>
        <v>0</v>
      </c>
      <c r="C247" s="302">
        <f>'팀-그룹 (품의서+ERP)'!C247</f>
        <v>0</v>
      </c>
      <c r="D247" s="204">
        <f>'팀-그룹 (품의서+ERP)'!D247</f>
        <v>0</v>
      </c>
      <c r="E247" s="205">
        <f>'팀-그룹 (품의서+ERP)'!E247</f>
        <v>0</v>
      </c>
      <c r="F247" s="112" t="str">
        <f>'팀-그룹 (품의서+ERP)'!F247</f>
        <v>T-06-02-33</v>
      </c>
      <c r="G247" s="27" t="str">
        <f>'팀-그룹 (품의서+ERP)'!G247</f>
        <v>LCF 원심형 (일반)</v>
      </c>
      <c r="H247" s="495" t="str">
        <f t="shared" si="20"/>
        <v>T-06-02-33</v>
      </c>
      <c r="I247" s="27" t="str">
        <f t="shared" si="21"/>
        <v>LCF 원심형 (일반)</v>
      </c>
      <c r="J247" s="260"/>
      <c r="K247" s="273"/>
    </row>
    <row r="248" spans="2:11" s="2" customFormat="1" x14ac:dyDescent="0.25">
      <c r="B248" s="301">
        <f>'팀-그룹 (품의서+ERP)'!B248</f>
        <v>0</v>
      </c>
      <c r="C248" s="302">
        <f>'팀-그룹 (품의서+ERP)'!C248</f>
        <v>0</v>
      </c>
      <c r="D248" s="201" t="str">
        <f>'팀-그룹 (품의서+ERP)'!D248</f>
        <v>T-06-03</v>
      </c>
      <c r="E248" s="203" t="str">
        <f>'팀-그룹 (품의서+ERP)'!E248</f>
        <v>BCF</v>
      </c>
      <c r="F248" s="111" t="str">
        <f>'팀-그룹 (품의서+ERP)'!F248</f>
        <v>T-06-03-00</v>
      </c>
      <c r="G248" s="118" t="str">
        <f>'팀-그룹 (품의서+ERP)'!G248</f>
        <v>BCF 공통</v>
      </c>
      <c r="H248" s="137" t="str">
        <f t="shared" si="20"/>
        <v>T-06-03-00</v>
      </c>
      <c r="I248" s="118" t="str">
        <f t="shared" si="21"/>
        <v>BCF 공통</v>
      </c>
      <c r="J248" s="258"/>
      <c r="K248" s="269"/>
    </row>
    <row r="249" spans="2:11" s="2" customFormat="1" x14ac:dyDescent="0.25">
      <c r="B249" s="301">
        <f>'팀-그룹 (품의서+ERP)'!B249</f>
        <v>0</v>
      </c>
      <c r="C249" s="302">
        <f>'팀-그룹 (품의서+ERP)'!C249</f>
        <v>0</v>
      </c>
      <c r="D249" s="202" t="str">
        <f>'팀-그룹 (품의서+ERP)'!D249</f>
        <v>T-06-04</v>
      </c>
      <c r="E249" s="206" t="str">
        <f>'팀-그룹 (품의서+ERP)'!E249</f>
        <v>EWP</v>
      </c>
      <c r="F249" s="492" t="str">
        <f>'팀-그룹 (품의서+ERP)'!F249</f>
        <v>T-06-04-00</v>
      </c>
      <c r="G249" s="493" t="str">
        <f>'팀-그룹 (품의서+ERP)'!G249</f>
        <v>EWP 공통</v>
      </c>
      <c r="H249" s="494" t="str">
        <f t="shared" si="20"/>
        <v>T-06-04-00</v>
      </c>
      <c r="I249" s="493" t="str">
        <f t="shared" si="21"/>
        <v>EWP 공통</v>
      </c>
      <c r="J249" s="258"/>
      <c r="K249" s="269"/>
    </row>
    <row r="250" spans="2:11" s="2" customFormat="1" x14ac:dyDescent="0.25">
      <c r="B250" s="301">
        <f>'팀-그룹 (품의서+ERP)'!B250</f>
        <v>0</v>
      </c>
      <c r="C250" s="302">
        <f>'팀-그룹 (품의서+ERP)'!C250</f>
        <v>0</v>
      </c>
      <c r="D250" s="210" t="str">
        <f>'팀-그룹 (품의서+ERP)'!D250</f>
        <v>T-06-05</v>
      </c>
      <c r="E250" s="211" t="str">
        <f>'팀-그룹 (품의서+ERP)'!E250</f>
        <v>BLOWER</v>
      </c>
      <c r="F250" s="398" t="str">
        <f>'팀-그룹 (품의서+ERP)'!F250</f>
        <v>T-06-05-00</v>
      </c>
      <c r="G250" s="399" t="str">
        <f>'팀-그룹 (품의서+ERP)'!G250</f>
        <v>BLOWER 공통</v>
      </c>
      <c r="H250" s="497" t="str">
        <f t="shared" si="20"/>
        <v>T-06-05-00</v>
      </c>
      <c r="I250" s="399" t="str">
        <f t="shared" si="21"/>
        <v>BLOWER 공통</v>
      </c>
      <c r="J250" s="262" t="s">
        <v>1162</v>
      </c>
      <c r="K250" s="277"/>
    </row>
    <row r="251" spans="2:11" s="2" customFormat="1" x14ac:dyDescent="0.25">
      <c r="B251" s="301">
        <f>'팀-그룹 (품의서+ERP)'!B251</f>
        <v>0</v>
      </c>
      <c r="C251" s="302">
        <f>'팀-그룹 (품의서+ERP)'!C251</f>
        <v>0</v>
      </c>
      <c r="D251" s="201">
        <f>'팀-그룹 (품의서+ERP)'!D251</f>
        <v>0</v>
      </c>
      <c r="E251" s="203">
        <f>'팀-그룹 (품의서+ERP)'!E251</f>
        <v>0</v>
      </c>
      <c r="F251" s="111" t="str">
        <f>'팀-그룹 (품의서+ERP)'!F251</f>
        <v>T-06-05-01</v>
      </c>
      <c r="G251" s="118" t="str">
        <f>'팀-그룹 (품의서+ERP)'!G251</f>
        <v>MAIN BLOW</v>
      </c>
      <c r="H251" s="137" t="str">
        <f t="shared" si="20"/>
        <v>T-06-05-01</v>
      </c>
      <c r="I251" s="118" t="str">
        <f t="shared" si="21"/>
        <v>MAIN BLOW</v>
      </c>
      <c r="J251" s="259"/>
      <c r="K251" s="271"/>
    </row>
    <row r="252" spans="2:11" s="2" customFormat="1" x14ac:dyDescent="0.25">
      <c r="B252" s="301">
        <f>'팀-그룹 (품의서+ERP)'!B252</f>
        <v>0</v>
      </c>
      <c r="C252" s="302">
        <f>'팀-그룹 (품의서+ERP)'!C252</f>
        <v>0</v>
      </c>
      <c r="D252" s="201">
        <f>'팀-그룹 (품의서+ERP)'!D252</f>
        <v>0</v>
      </c>
      <c r="E252" s="203">
        <f>'팀-그룹 (품의서+ERP)'!E252</f>
        <v>0</v>
      </c>
      <c r="F252" s="111" t="str">
        <f>'팀-그룹 (품의서+ERP)'!F252</f>
        <v>T-06-05-11</v>
      </c>
      <c r="G252" s="118" t="str">
        <f>'팀-그룹 (품의서+ERP)'!G252</f>
        <v>REAR BLOW</v>
      </c>
      <c r="H252" s="137" t="str">
        <f t="shared" si="20"/>
        <v>T-06-05-11</v>
      </c>
      <c r="I252" s="118" t="str">
        <f t="shared" si="21"/>
        <v>REAR BLOW</v>
      </c>
      <c r="J252" s="259"/>
      <c r="K252" s="271"/>
    </row>
    <row r="253" spans="2:11" s="2" customFormat="1" x14ac:dyDescent="0.25">
      <c r="B253" s="301">
        <f>'팀-그룹 (품의서+ERP)'!B253</f>
        <v>0</v>
      </c>
      <c r="C253" s="302">
        <f>'팀-그룹 (품의서+ERP)'!C253</f>
        <v>0</v>
      </c>
      <c r="D253" s="201">
        <f>'팀-그룹 (품의서+ERP)'!D253</f>
        <v>0</v>
      </c>
      <c r="E253" s="203">
        <f>'팀-그룹 (품의서+ERP)'!E253</f>
        <v>0</v>
      </c>
      <c r="F253" s="111" t="str">
        <f>'팀-그룹 (품의서+ERP)'!F253</f>
        <v>T-06-05-21</v>
      </c>
      <c r="G253" s="118" t="str">
        <f>'팀-그룹 (품의서+ERP)'!G253</f>
        <v>SEAT COOLING</v>
      </c>
      <c r="H253" s="137" t="str">
        <f t="shared" si="20"/>
        <v>T-06-05-21</v>
      </c>
      <c r="I253" s="118" t="str">
        <f t="shared" si="21"/>
        <v>SEAT COOLING</v>
      </c>
      <c r="J253" s="259"/>
      <c r="K253" s="271"/>
    </row>
    <row r="254" spans="2:11" s="2" customFormat="1" x14ac:dyDescent="0.25">
      <c r="B254" s="301">
        <f>'팀-그룹 (품의서+ERP)'!B254</f>
        <v>0</v>
      </c>
      <c r="C254" s="302">
        <f>'팀-그룹 (품의서+ERP)'!C254</f>
        <v>0</v>
      </c>
      <c r="D254" s="204">
        <f>'팀-그룹 (품의서+ERP)'!D254</f>
        <v>0</v>
      </c>
      <c r="E254" s="205">
        <f>'팀-그룹 (품의서+ERP)'!E254</f>
        <v>0</v>
      </c>
      <c r="F254" s="112" t="str">
        <f>'팀-그룹 (품의서+ERP)'!F254</f>
        <v>T-06-05-31</v>
      </c>
      <c r="G254" s="27" t="str">
        <f>'팀-그룹 (품의서+ERP)'!G254</f>
        <v>CAPS</v>
      </c>
      <c r="H254" s="495" t="str">
        <f t="shared" si="20"/>
        <v>T-06-05-31</v>
      </c>
      <c r="I254" s="27" t="str">
        <f t="shared" si="21"/>
        <v>CAPS</v>
      </c>
      <c r="J254" s="260"/>
      <c r="K254" s="273"/>
    </row>
    <row r="255" spans="2:11" s="2" customFormat="1" x14ac:dyDescent="0.25">
      <c r="B255" s="301">
        <f>'팀-그룹 (품의서+ERP)'!B255</f>
        <v>0</v>
      </c>
      <c r="C255" s="302">
        <f>'팀-그룹 (품의서+ERP)'!C255</f>
        <v>0</v>
      </c>
      <c r="D255" s="201" t="str">
        <f>'팀-그룹 (품의서+ERP)'!D255</f>
        <v>T-06-06</v>
      </c>
      <c r="E255" s="203" t="str">
        <f>'팀-그룹 (품의서+ERP)'!E255</f>
        <v>MODULE</v>
      </c>
      <c r="F255" s="111" t="str">
        <f>'팀-그룹 (품의서+ERP)'!F255</f>
        <v>T-06-06-00</v>
      </c>
      <c r="G255" s="118" t="str">
        <f>'팀-그룹 (품의서+ERP)'!G255</f>
        <v>MODULE 공통</v>
      </c>
      <c r="H255" s="137" t="str">
        <f t="shared" si="20"/>
        <v>T-06-06-00</v>
      </c>
      <c r="I255" s="118" t="str">
        <f t="shared" si="21"/>
        <v>MODULE 공통</v>
      </c>
      <c r="J255" s="259" t="s">
        <v>1163</v>
      </c>
      <c r="K255" s="271"/>
    </row>
    <row r="256" spans="2:11" s="2" customFormat="1" x14ac:dyDescent="0.25">
      <c r="B256" s="301">
        <f>'팀-그룹 (품의서+ERP)'!B256</f>
        <v>0</v>
      </c>
      <c r="C256" s="302">
        <f>'팀-그룹 (품의서+ERP)'!C256</f>
        <v>0</v>
      </c>
      <c r="D256" s="201">
        <f>'팀-그룹 (품의서+ERP)'!D256</f>
        <v>0</v>
      </c>
      <c r="E256" s="203">
        <f>'팀-그룹 (품의서+ERP)'!E256</f>
        <v>0</v>
      </c>
      <c r="F256" s="111" t="str">
        <f>'팀-그룹 (품의서+ERP)'!F256</f>
        <v>T-06-06-01</v>
      </c>
      <c r="G256" s="118" t="str">
        <f>'팀-그룹 (품의서+ERP)'!G256</f>
        <v>AIR SCARF</v>
      </c>
      <c r="H256" s="137" t="str">
        <f t="shared" si="20"/>
        <v>T-06-06-01</v>
      </c>
      <c r="I256" s="118" t="str">
        <f t="shared" si="21"/>
        <v>AIR SCARF</v>
      </c>
      <c r="J256" s="259"/>
      <c r="K256" s="271"/>
    </row>
    <row r="257" spans="2:11" s="2" customFormat="1" x14ac:dyDescent="0.25">
      <c r="B257" s="301">
        <f>'팀-그룹 (품의서+ERP)'!B257</f>
        <v>0</v>
      </c>
      <c r="C257" s="302">
        <f>'팀-그룹 (품의서+ERP)'!C257</f>
        <v>0</v>
      </c>
      <c r="D257" s="204">
        <f>'팀-그룹 (품의서+ERP)'!D257</f>
        <v>0</v>
      </c>
      <c r="E257" s="205">
        <f>'팀-그룹 (품의서+ERP)'!E257</f>
        <v>0</v>
      </c>
      <c r="F257" s="112" t="str">
        <f>'팀-그룹 (품의서+ERP)'!F257</f>
        <v>T-06-06-11</v>
      </c>
      <c r="G257" s="27" t="str">
        <f>'팀-그룹 (품의서+ERP)'!G257</f>
        <v>MODULE (일반)</v>
      </c>
      <c r="H257" s="495" t="str">
        <f t="shared" si="20"/>
        <v>T-06-06-11</v>
      </c>
      <c r="I257" s="27" t="str">
        <f t="shared" si="21"/>
        <v>MODULE (일반)</v>
      </c>
      <c r="J257" s="260"/>
      <c r="K257" s="273"/>
    </row>
    <row r="258" spans="2:11" s="2" customFormat="1" x14ac:dyDescent="0.25">
      <c r="B258" s="301">
        <f>'팀-그룹 (품의서+ERP)'!B258</f>
        <v>0</v>
      </c>
      <c r="C258" s="302">
        <f>'팀-그룹 (품의서+ERP)'!C258</f>
        <v>0</v>
      </c>
      <c r="D258" s="201" t="str">
        <f>'팀-그룹 (품의서+ERP)'!D258</f>
        <v>T-06-07</v>
      </c>
      <c r="E258" s="203" t="str">
        <f>'팀-그룹 (품의서+ERP)'!E258</f>
        <v>세탁기</v>
      </c>
      <c r="F258" s="111" t="str">
        <f>'팀-그룹 (품의서+ERP)'!F258</f>
        <v>T-06-07-00</v>
      </c>
      <c r="G258" s="118" t="str">
        <f>'팀-그룹 (품의서+ERP)'!G258</f>
        <v>세탁기 공통</v>
      </c>
      <c r="H258" s="137" t="str">
        <f t="shared" si="20"/>
        <v>T-06-07-00</v>
      </c>
      <c r="I258" s="118" t="str">
        <f t="shared" si="21"/>
        <v>세탁기 공통</v>
      </c>
      <c r="J258" s="259" t="s">
        <v>1164</v>
      </c>
      <c r="K258" s="271"/>
    </row>
    <row r="259" spans="2:11" s="2" customFormat="1" x14ac:dyDescent="0.25">
      <c r="B259" s="301">
        <f>'팀-그룹 (품의서+ERP)'!B259</f>
        <v>0</v>
      </c>
      <c r="C259" s="302">
        <f>'팀-그룹 (품의서+ERP)'!C259</f>
        <v>0</v>
      </c>
      <c r="D259" s="201">
        <f>'팀-그룹 (품의서+ERP)'!D259</f>
        <v>0</v>
      </c>
      <c r="E259" s="203">
        <f>'팀-그룹 (품의서+ERP)'!E259</f>
        <v>0</v>
      </c>
      <c r="F259" s="111" t="str">
        <f>'팀-그룹 (품의서+ERP)'!F259</f>
        <v>T-06-07-01</v>
      </c>
      <c r="G259" s="118" t="str">
        <f>'팀-그룹 (품의서+ERP)'!G259</f>
        <v>세탁기 (Arcelik)</v>
      </c>
      <c r="H259" s="137" t="str">
        <f t="shared" si="20"/>
        <v>T-06-07-01</v>
      </c>
      <c r="I259" s="118" t="str">
        <f t="shared" si="21"/>
        <v>세탁기 (Arcelik)</v>
      </c>
      <c r="J259" s="259"/>
      <c r="K259" s="271"/>
    </row>
    <row r="260" spans="2:11" s="2" customFormat="1" x14ac:dyDescent="0.25">
      <c r="B260" s="301">
        <f>'팀-그룹 (품의서+ERP)'!B260</f>
        <v>0</v>
      </c>
      <c r="C260" s="302">
        <f>'팀-그룹 (품의서+ERP)'!C260</f>
        <v>0</v>
      </c>
      <c r="D260" s="201">
        <f>'팀-그룹 (품의서+ERP)'!D260</f>
        <v>0</v>
      </c>
      <c r="E260" s="203">
        <f>'팀-그룹 (품의서+ERP)'!E260</f>
        <v>0</v>
      </c>
      <c r="F260" s="111" t="str">
        <f>'팀-그룹 (품의서+ERP)'!F260</f>
        <v>T-06-07-02</v>
      </c>
      <c r="G260" s="118" t="str">
        <f>'팀-그룹 (품의서+ERP)'!G260</f>
        <v>세탁기 (Whirlpool)</v>
      </c>
      <c r="H260" s="137" t="str">
        <f t="shared" si="20"/>
        <v>T-06-07-02</v>
      </c>
      <c r="I260" s="118" t="str">
        <f t="shared" si="21"/>
        <v>세탁기 (Whirlpool)</v>
      </c>
      <c r="J260" s="259"/>
      <c r="K260" s="271"/>
    </row>
    <row r="261" spans="2:11" s="2" customFormat="1" x14ac:dyDescent="0.25">
      <c r="B261" s="301">
        <f>'팀-그룹 (품의서+ERP)'!B261</f>
        <v>0</v>
      </c>
      <c r="C261" s="302">
        <f>'팀-그룹 (품의서+ERP)'!C261</f>
        <v>0</v>
      </c>
      <c r="D261" s="204">
        <f>'팀-그룹 (품의서+ERP)'!D261</f>
        <v>0</v>
      </c>
      <c r="E261" s="205">
        <f>'팀-그룹 (품의서+ERP)'!E261</f>
        <v>0</v>
      </c>
      <c r="F261" s="112" t="str">
        <f>'팀-그룹 (품의서+ERP)'!F261</f>
        <v>T-06-07-03</v>
      </c>
      <c r="G261" s="27" t="str">
        <f>'팀-그룹 (품의서+ERP)'!G261</f>
        <v>세탁기 (JIDE)</v>
      </c>
      <c r="H261" s="495" t="str">
        <f t="shared" si="20"/>
        <v>T-06-07-03</v>
      </c>
      <c r="I261" s="27" t="str">
        <f t="shared" si="21"/>
        <v>세탁기 (JIDE)</v>
      </c>
      <c r="J261" s="260"/>
      <c r="K261" s="273"/>
    </row>
    <row r="262" spans="2:11" s="2" customFormat="1" x14ac:dyDescent="0.25">
      <c r="B262" s="301">
        <f>'팀-그룹 (품의서+ERP)'!B262</f>
        <v>0</v>
      </c>
      <c r="C262" s="302">
        <f>'팀-그룹 (품의서+ERP)'!C262</f>
        <v>0</v>
      </c>
      <c r="D262" s="201" t="str">
        <f>'팀-그룹 (품의서+ERP)'!D262</f>
        <v>T-06-08</v>
      </c>
      <c r="E262" s="203" t="str">
        <f>'팀-그룹 (품의서+ERP)'!E262</f>
        <v>전기자전거 MOTOR</v>
      </c>
      <c r="F262" s="111" t="str">
        <f>'팀-그룹 (품의서+ERP)'!F262</f>
        <v>T-06-08-00</v>
      </c>
      <c r="G262" s="118" t="str">
        <f>'팀-그룹 (품의서+ERP)'!G262</f>
        <v>전기자전거 MOTOR 공통</v>
      </c>
      <c r="H262" s="137" t="str">
        <f t="shared" si="20"/>
        <v>T-06-08-00</v>
      </c>
      <c r="I262" s="118" t="str">
        <f t="shared" si="21"/>
        <v>전기자전거 MOTOR 공통</v>
      </c>
      <c r="J262" s="259" t="s">
        <v>1165</v>
      </c>
      <c r="K262" s="271"/>
    </row>
    <row r="263" spans="2:11" s="2" customFormat="1" x14ac:dyDescent="0.25">
      <c r="B263" s="301">
        <f>'팀-그룹 (품의서+ERP)'!B263</f>
        <v>0</v>
      </c>
      <c r="C263" s="302">
        <f>'팀-그룹 (품의서+ERP)'!C263</f>
        <v>0</v>
      </c>
      <c r="D263" s="201">
        <f>'팀-그룹 (품의서+ERP)'!D263</f>
        <v>0</v>
      </c>
      <c r="E263" s="203">
        <f>'팀-그룹 (품의서+ERP)'!E263</f>
        <v>0</v>
      </c>
      <c r="F263" s="111" t="str">
        <f>'팀-그룹 (품의서+ERP)'!F263</f>
        <v>T-06-08-01</v>
      </c>
      <c r="G263" s="118" t="str">
        <f>'팀-그룹 (품의서+ERP)'!G263</f>
        <v>전기자전거 모터 (알톤)</v>
      </c>
      <c r="H263" s="137" t="str">
        <f t="shared" si="20"/>
        <v>T-06-08-01</v>
      </c>
      <c r="I263" s="118" t="str">
        <f t="shared" si="21"/>
        <v>전기자전거 모터 (알톤)</v>
      </c>
      <c r="J263" s="259"/>
      <c r="K263" s="271"/>
    </row>
    <row r="264" spans="2:11" s="2" customFormat="1" x14ac:dyDescent="0.25">
      <c r="B264" s="301">
        <f>'팀-그룹 (품의서+ERP)'!B264</f>
        <v>0</v>
      </c>
      <c r="C264" s="302">
        <f>'팀-그룹 (품의서+ERP)'!C264</f>
        <v>0</v>
      </c>
      <c r="D264" s="201">
        <f>'팀-그룹 (품의서+ERP)'!D264</f>
        <v>0</v>
      </c>
      <c r="E264" s="203">
        <f>'팀-그룹 (품의서+ERP)'!E264</f>
        <v>0</v>
      </c>
      <c r="F264" s="111" t="str">
        <f>'팀-그룹 (품의서+ERP)'!F264</f>
        <v>T-06-08-02</v>
      </c>
      <c r="G264" s="118" t="str">
        <f>'팀-그룹 (품의서+ERP)'!G264</f>
        <v>전기자전거 모터 (우버)</v>
      </c>
      <c r="H264" s="137" t="str">
        <f t="shared" si="20"/>
        <v>T-06-08-02</v>
      </c>
      <c r="I264" s="118" t="str">
        <f t="shared" si="21"/>
        <v>전기자전거 모터 (우버)</v>
      </c>
      <c r="J264" s="259"/>
      <c r="K264" s="271"/>
    </row>
    <row r="265" spans="2:11" s="2" customFormat="1" x14ac:dyDescent="0.25">
      <c r="B265" s="301">
        <f>'팀-그룹 (품의서+ERP)'!B265</f>
        <v>0</v>
      </c>
      <c r="C265" s="302">
        <f>'팀-그룹 (품의서+ERP)'!C265</f>
        <v>0</v>
      </c>
      <c r="D265" s="201">
        <f>'팀-그룹 (품의서+ERP)'!D265</f>
        <v>0</v>
      </c>
      <c r="E265" s="203">
        <f>'팀-그룹 (품의서+ERP)'!E265</f>
        <v>0</v>
      </c>
      <c r="F265" s="111" t="str">
        <f>'팀-그룹 (품의서+ERP)'!F265</f>
        <v>T-06-08-11</v>
      </c>
      <c r="G265" s="118" t="str">
        <f>'팀-그룹 (품의서+ERP)'!G265</f>
        <v>전기스쿠터 MOTOR</v>
      </c>
      <c r="H265" s="137" t="str">
        <f t="shared" si="20"/>
        <v>T-06-08-11</v>
      </c>
      <c r="I265" s="118" t="str">
        <f t="shared" si="21"/>
        <v>전기스쿠터 MOTOR</v>
      </c>
      <c r="J265" s="259"/>
      <c r="K265" s="271"/>
    </row>
    <row r="266" spans="2:11" s="2" customFormat="1" x14ac:dyDescent="0.25">
      <c r="B266" s="301">
        <f>'팀-그룹 (품의서+ERP)'!B266</f>
        <v>0</v>
      </c>
      <c r="C266" s="302">
        <f>'팀-그룹 (품의서+ERP)'!C266</f>
        <v>0</v>
      </c>
      <c r="D266" s="204">
        <f>'팀-그룹 (품의서+ERP)'!D266</f>
        <v>0</v>
      </c>
      <c r="E266" s="205">
        <f>'팀-그룹 (품의서+ERP)'!E266</f>
        <v>0</v>
      </c>
      <c r="F266" s="112" t="str">
        <f>'팀-그룹 (품의서+ERP)'!F266</f>
        <v>T-06-08-21</v>
      </c>
      <c r="G266" s="27" t="str">
        <f>'팀-그룹 (품의서+ERP)'!G266</f>
        <v>전기퀵보드 MOTOR</v>
      </c>
      <c r="H266" s="495" t="str">
        <f t="shared" si="20"/>
        <v>T-06-08-21</v>
      </c>
      <c r="I266" s="27" t="str">
        <f t="shared" si="21"/>
        <v>전기퀵보드 MOTOR</v>
      </c>
      <c r="J266" s="260"/>
      <c r="K266" s="273"/>
    </row>
    <row r="267" spans="2:11" s="2" customFormat="1" x14ac:dyDescent="0.25">
      <c r="B267" s="301">
        <f>'팀-그룹 (품의서+ERP)'!B267</f>
        <v>0</v>
      </c>
      <c r="C267" s="302">
        <f>'팀-그룹 (품의서+ERP)'!C267</f>
        <v>0</v>
      </c>
      <c r="D267" s="201" t="str">
        <f>'팀-그룹 (품의서+ERP)'!D267</f>
        <v>T-06-09</v>
      </c>
      <c r="E267" s="203" t="str">
        <f>'팀-그룹 (품의서+ERP)'!E267</f>
        <v>로보트 MOTOR</v>
      </c>
      <c r="F267" s="111" t="str">
        <f>'팀-그룹 (품의서+ERP)'!F267</f>
        <v>T-06-09-00</v>
      </c>
      <c r="G267" s="118" t="str">
        <f>'팀-그룹 (품의서+ERP)'!G267</f>
        <v>로보트 MOTOR 공통</v>
      </c>
      <c r="H267" s="137" t="str">
        <f t="shared" si="20"/>
        <v>T-06-09-00</v>
      </c>
      <c r="I267" s="118" t="str">
        <f t="shared" si="21"/>
        <v>로보트 MOTOR 공통</v>
      </c>
      <c r="J267" s="259" t="s">
        <v>1166</v>
      </c>
      <c r="K267" s="271"/>
    </row>
    <row r="268" spans="2:11" s="2" customFormat="1" x14ac:dyDescent="0.25">
      <c r="B268" s="301">
        <f>'팀-그룹 (품의서+ERP)'!B268</f>
        <v>0</v>
      </c>
      <c r="C268" s="302">
        <f>'팀-그룹 (품의서+ERP)'!C268</f>
        <v>0</v>
      </c>
      <c r="D268" s="201">
        <f>'팀-그룹 (품의서+ERP)'!D268</f>
        <v>0</v>
      </c>
      <c r="E268" s="203">
        <f>'팀-그룹 (품의서+ERP)'!E268</f>
        <v>0</v>
      </c>
      <c r="F268" s="111" t="str">
        <f>'팀-그룹 (품의서+ERP)'!F268</f>
        <v>T-06-09-01</v>
      </c>
      <c r="G268" s="118" t="str">
        <f>'팀-그룹 (품의서+ERP)'!G268</f>
        <v>AGV</v>
      </c>
      <c r="H268" s="137" t="str">
        <f t="shared" si="20"/>
        <v>T-06-09-01</v>
      </c>
      <c r="I268" s="118" t="str">
        <f t="shared" si="21"/>
        <v>AGV</v>
      </c>
      <c r="J268" s="259"/>
      <c r="K268" s="271"/>
    </row>
    <row r="269" spans="2:11" s="2" customFormat="1" x14ac:dyDescent="0.25">
      <c r="B269" s="301">
        <f>'팀-그룹 (품의서+ERP)'!B269</f>
        <v>0</v>
      </c>
      <c r="C269" s="302">
        <f>'팀-그룹 (품의서+ERP)'!C269</f>
        <v>0</v>
      </c>
      <c r="D269" s="204">
        <f>'팀-그룹 (품의서+ERP)'!D269</f>
        <v>0</v>
      </c>
      <c r="E269" s="205">
        <f>'팀-그룹 (품의서+ERP)'!E269</f>
        <v>0</v>
      </c>
      <c r="F269" s="112" t="str">
        <f>'팀-그룹 (품의서+ERP)'!F269</f>
        <v>T-06-09-11</v>
      </c>
      <c r="G269" s="27" t="str">
        <f>'팀-그룹 (품의서+ERP)'!G269</f>
        <v>로보트모터 (일반)</v>
      </c>
      <c r="H269" s="495" t="str">
        <f t="shared" si="20"/>
        <v>T-06-09-11</v>
      </c>
      <c r="I269" s="27" t="str">
        <f t="shared" si="21"/>
        <v>로보트모터 (일반)</v>
      </c>
      <c r="J269" s="260"/>
      <c r="K269" s="273"/>
    </row>
    <row r="270" spans="2:11" s="2" customFormat="1" x14ac:dyDescent="0.25">
      <c r="B270" s="301">
        <f>'팀-그룹 (품의서+ERP)'!B270</f>
        <v>0</v>
      </c>
      <c r="C270" s="302">
        <f>'팀-그룹 (품의서+ERP)'!C270</f>
        <v>0</v>
      </c>
      <c r="D270" s="201" t="str">
        <f>'팀-그룹 (품의서+ERP)'!D270</f>
        <v>T-06-10</v>
      </c>
      <c r="E270" s="203" t="str">
        <f>'팀-그룹 (품의서+ERP)'!E270</f>
        <v>ACTUATOR</v>
      </c>
      <c r="F270" s="111" t="str">
        <f>'팀-그룹 (품의서+ERP)'!F270</f>
        <v>T-06-10-00</v>
      </c>
      <c r="G270" s="118" t="str">
        <f>'팀-그룹 (품의서+ERP)'!G270</f>
        <v>ACTUATOR 공통</v>
      </c>
      <c r="H270" s="137" t="str">
        <f t="shared" si="20"/>
        <v>T-06-10-00</v>
      </c>
      <c r="I270" s="118" t="str">
        <f t="shared" si="21"/>
        <v>ACTUATOR 공통</v>
      </c>
      <c r="J270" s="259" t="s">
        <v>1167</v>
      </c>
      <c r="K270" s="271"/>
    </row>
    <row r="271" spans="2:11" s="2" customFormat="1" x14ac:dyDescent="0.25">
      <c r="B271" s="301">
        <f>'팀-그룹 (품의서+ERP)'!B271</f>
        <v>0</v>
      </c>
      <c r="C271" s="302">
        <f>'팀-그룹 (품의서+ERP)'!C271</f>
        <v>0</v>
      </c>
      <c r="D271" s="201">
        <f>'팀-그룹 (품의서+ERP)'!D271</f>
        <v>0</v>
      </c>
      <c r="E271" s="203">
        <f>'팀-그룹 (품의서+ERP)'!E271</f>
        <v>0</v>
      </c>
      <c r="F271" s="111" t="str">
        <f>'팀-그룹 (품의서+ERP)'!F271</f>
        <v>T-06-10-01</v>
      </c>
      <c r="G271" s="118" t="str">
        <f>'팀-그룹 (품의서+ERP)'!G271</f>
        <v>EVGT (캄텍)</v>
      </c>
      <c r="H271" s="137" t="str">
        <f t="shared" si="20"/>
        <v>T-06-10-01</v>
      </c>
      <c r="I271" s="118" t="str">
        <f t="shared" si="21"/>
        <v>EVGT (캄텍)</v>
      </c>
      <c r="J271" s="259"/>
      <c r="K271" s="271"/>
    </row>
    <row r="272" spans="2:11" s="2" customFormat="1" x14ac:dyDescent="0.25">
      <c r="B272" s="301">
        <f>'팀-그룹 (품의서+ERP)'!B272</f>
        <v>0</v>
      </c>
      <c r="C272" s="302">
        <f>'팀-그룹 (품의서+ERP)'!C272</f>
        <v>0</v>
      </c>
      <c r="D272" s="204">
        <f>'팀-그룹 (품의서+ERP)'!D272</f>
        <v>0</v>
      </c>
      <c r="E272" s="205">
        <f>'팀-그룹 (품의서+ERP)'!E272</f>
        <v>0</v>
      </c>
      <c r="F272" s="112" t="str">
        <f>'팀-그룹 (품의서+ERP)'!F272</f>
        <v>T-06-10-11</v>
      </c>
      <c r="G272" s="27" t="str">
        <f>'팀-그룹 (품의서+ERP)'!G272</f>
        <v>ACTUATOR (일반)</v>
      </c>
      <c r="H272" s="495" t="str">
        <f t="shared" si="20"/>
        <v>T-06-10-11</v>
      </c>
      <c r="I272" s="27" t="str">
        <f t="shared" si="21"/>
        <v>ACTUATOR (일반)</v>
      </c>
      <c r="J272" s="260"/>
      <c r="K272" s="273"/>
    </row>
    <row r="273" spans="1:11" s="2" customFormat="1" x14ac:dyDescent="0.25">
      <c r="B273" s="301"/>
      <c r="C273" s="302"/>
      <c r="D273" s="201" t="str">
        <f>'팀-그룹 (품의서+ERP)'!D273</f>
        <v>T-06-94</v>
      </c>
      <c r="E273" s="203" t="str">
        <f>'팀-그룹 (품의서+ERP)'!E273</f>
        <v>Motor 영업관리</v>
      </c>
      <c r="F273" s="111"/>
      <c r="G273" s="118"/>
      <c r="H273" s="137" t="str">
        <f t="shared" ref="H273" si="22">IF(F273&gt;0,F273,D273)</f>
        <v>T-06-94</v>
      </c>
      <c r="I273" s="118" t="str">
        <f t="shared" ref="I273" si="23">IF(G273&gt;0,G273,E273)</f>
        <v>Motor 영업관리</v>
      </c>
      <c r="J273" s="259" t="s">
        <v>1132</v>
      </c>
      <c r="K273" s="271"/>
    </row>
    <row r="274" spans="1:11" s="2" customFormat="1" x14ac:dyDescent="0.25">
      <c r="B274" s="301">
        <f>'팀-그룹 (품의서+ERP)'!B274</f>
        <v>0</v>
      </c>
      <c r="C274" s="302">
        <f>'팀-그룹 (품의서+ERP)'!C274</f>
        <v>0</v>
      </c>
      <c r="D274" s="201" t="str">
        <f>'팀-그룹 (품의서+ERP)'!D274</f>
        <v>T-06-95</v>
      </c>
      <c r="E274" s="203" t="str">
        <f>'팀-그룹 (품의서+ERP)'!E274</f>
        <v>Motor 영업</v>
      </c>
      <c r="F274" s="111">
        <f>'팀-그룹 (품의서+ERP)'!F274</f>
        <v>0</v>
      </c>
      <c r="G274" s="118">
        <f>'팀-그룹 (품의서+ERP)'!G274</f>
        <v>0</v>
      </c>
      <c r="H274" s="137" t="str">
        <f t="shared" si="20"/>
        <v>T-06-95</v>
      </c>
      <c r="I274" s="118" t="str">
        <f t="shared" si="21"/>
        <v>Motor 영업</v>
      </c>
      <c r="J274" s="259" t="s">
        <v>914</v>
      </c>
      <c r="K274" s="271"/>
    </row>
    <row r="275" spans="1:11" s="2" customFormat="1" x14ac:dyDescent="0.25">
      <c r="A275" s="10"/>
      <c r="B275" s="301">
        <f>'팀-그룹 (품의서+ERP)'!B275</f>
        <v>0</v>
      </c>
      <c r="C275" s="302">
        <f>'팀-그룹 (품의서+ERP)'!C275</f>
        <v>0</v>
      </c>
      <c r="D275" s="201" t="str">
        <f>'팀-그룹 (품의서+ERP)'!D275</f>
        <v>T-06-96</v>
      </c>
      <c r="E275" s="203" t="str">
        <f>'팀-그룹 (품의서+ERP)'!E275</f>
        <v>Motor 과제</v>
      </c>
      <c r="F275" s="111">
        <f>'팀-그룹 (품의서+ERP)'!F275</f>
        <v>0</v>
      </c>
      <c r="G275" s="118">
        <f>'팀-그룹 (품의서+ERP)'!G275</f>
        <v>0</v>
      </c>
      <c r="H275" s="137" t="str">
        <f t="shared" si="20"/>
        <v>T-06-96</v>
      </c>
      <c r="I275" s="118" t="str">
        <f t="shared" si="21"/>
        <v>Motor 과제</v>
      </c>
      <c r="J275" s="259" t="s">
        <v>915</v>
      </c>
      <c r="K275" s="271"/>
    </row>
    <row r="276" spans="1:11" s="2" customFormat="1" x14ac:dyDescent="0.25">
      <c r="A276" s="10"/>
      <c r="B276" s="301">
        <f>'팀-그룹 (품의서+ERP)'!B276</f>
        <v>0</v>
      </c>
      <c r="C276" s="302">
        <f>'팀-그룹 (품의서+ERP)'!C276</f>
        <v>0</v>
      </c>
      <c r="D276" s="201" t="str">
        <f>'팀-그룹 (품의서+ERP)'!D276</f>
        <v>T-06-97</v>
      </c>
      <c r="E276" s="203" t="str">
        <f>'팀-그룹 (품의서+ERP)'!E276</f>
        <v>Motor 상품</v>
      </c>
      <c r="F276" s="111">
        <f>'팀-그룹 (품의서+ERP)'!F276</f>
        <v>0</v>
      </c>
      <c r="G276" s="118">
        <f>'팀-그룹 (품의서+ERP)'!G276</f>
        <v>0</v>
      </c>
      <c r="H276" s="137" t="str">
        <f t="shared" si="20"/>
        <v>T-06-97</v>
      </c>
      <c r="I276" s="118" t="str">
        <f t="shared" si="21"/>
        <v>Motor 상품</v>
      </c>
      <c r="J276" s="259" t="s">
        <v>1168</v>
      </c>
      <c r="K276" s="271"/>
    </row>
    <row r="277" spans="1:11" s="2" customFormat="1" x14ac:dyDescent="0.25">
      <c r="B277" s="301">
        <f>'팀-그룹 (품의서+ERP)'!B277</f>
        <v>0</v>
      </c>
      <c r="C277" s="302">
        <f>'팀-그룹 (품의서+ERP)'!C277</f>
        <v>0</v>
      </c>
      <c r="D277" s="201" t="str">
        <f>'팀-그룹 (품의서+ERP)'!D277</f>
        <v>T-06-98</v>
      </c>
      <c r="E277" s="203" t="str">
        <f>'팀-그룹 (품의서+ERP)'!E277</f>
        <v>Motor 특허</v>
      </c>
      <c r="F277" s="111">
        <f>'팀-그룹 (품의서+ERP)'!F277</f>
        <v>0</v>
      </c>
      <c r="G277" s="118">
        <f>'팀-그룹 (품의서+ERP)'!G277</f>
        <v>0</v>
      </c>
      <c r="H277" s="137" t="str">
        <f t="shared" si="20"/>
        <v>T-06-98</v>
      </c>
      <c r="I277" s="118" t="str">
        <f t="shared" si="21"/>
        <v>Motor 특허</v>
      </c>
      <c r="J277" s="259" t="s">
        <v>917</v>
      </c>
      <c r="K277" s="271"/>
    </row>
    <row r="278" spans="1:11" s="10" customFormat="1" ht="17.25" thickBot="1" x14ac:dyDescent="0.3">
      <c r="A278" s="2"/>
      <c r="B278" s="303">
        <f>'팀-그룹 (품의서+ERP)'!B278</f>
        <v>0</v>
      </c>
      <c r="C278" s="304">
        <f>'팀-그룹 (품의서+ERP)'!C278</f>
        <v>0</v>
      </c>
      <c r="D278" s="388" t="str">
        <f>'팀-그룹 (품의서+ERP)'!D278</f>
        <v>T-06-99</v>
      </c>
      <c r="E278" s="389" t="str">
        <f>'팀-그룹 (품의서+ERP)'!E278</f>
        <v>Motor 기타</v>
      </c>
      <c r="F278" s="113">
        <f>'팀-그룹 (품의서+ERP)'!F278</f>
        <v>0</v>
      </c>
      <c r="G278" s="119">
        <f>'팀-그룹 (품의서+ERP)'!G278</f>
        <v>0</v>
      </c>
      <c r="H278" s="138" t="str">
        <f t="shared" si="20"/>
        <v>T-06-99</v>
      </c>
      <c r="I278" s="119" t="str">
        <f t="shared" si="21"/>
        <v>Motor 기타</v>
      </c>
      <c r="J278" s="261" t="s">
        <v>918</v>
      </c>
      <c r="K278" s="276"/>
    </row>
    <row r="279" spans="1:11" s="10" customFormat="1" x14ac:dyDescent="0.25">
      <c r="A279" s="2"/>
      <c r="B279" s="312" t="str">
        <f>'팀-그룹 (품의서+ERP)'!B279</f>
        <v>T-07</v>
      </c>
      <c r="C279" s="322" t="str">
        <f>'팀-그룹 (품의서+ERP)'!C279</f>
        <v>BLE 모듈</v>
      </c>
      <c r="D279" s="201">
        <f>'팀-그룹 (품의서+ERP)'!D279</f>
        <v>0</v>
      </c>
      <c r="E279" s="203">
        <f>'팀-그룹 (품의서+ERP)'!E279</f>
        <v>0</v>
      </c>
      <c r="F279" s="111">
        <f>'팀-그룹 (품의서+ERP)'!F279</f>
        <v>0</v>
      </c>
      <c r="G279" s="118">
        <f>'팀-그룹 (품의서+ERP)'!G279</f>
        <v>0</v>
      </c>
      <c r="H279" s="137">
        <f t="shared" ref="H279:H280" si="24">IF(F279&gt;0,F279,D279)</f>
        <v>0</v>
      </c>
      <c r="I279" s="118">
        <f t="shared" ref="I279:I280" si="25">IF(G279&gt;0,G279,E279)</f>
        <v>0</v>
      </c>
      <c r="J279" s="259"/>
      <c r="K279" s="271"/>
    </row>
    <row r="280" spans="1:11" s="10" customFormat="1" ht="17.25" thickBot="1" x14ac:dyDescent="0.3">
      <c r="A280" s="2"/>
      <c r="B280" s="320">
        <f>'팀-그룹 (품의서+ERP)'!B280</f>
        <v>0</v>
      </c>
      <c r="C280" s="287">
        <f>'팀-그룹 (품의서+ERP)'!C280</f>
        <v>1</v>
      </c>
      <c r="D280" s="201" t="str">
        <f>'팀-그룹 (품의서+ERP)'!D280</f>
        <v>T-07-00</v>
      </c>
      <c r="E280" s="203" t="str">
        <f>'팀-그룹 (품의서+ERP)'!E280</f>
        <v>BLE 모듈 공통</v>
      </c>
      <c r="F280" s="111">
        <f>'팀-그룹 (품의서+ERP)'!F280</f>
        <v>0</v>
      </c>
      <c r="G280" s="118">
        <f>'팀-그룹 (품의서+ERP)'!G280</f>
        <v>0</v>
      </c>
      <c r="H280" s="137" t="str">
        <f t="shared" si="24"/>
        <v>T-07-00</v>
      </c>
      <c r="I280" s="118" t="str">
        <f t="shared" si="25"/>
        <v>BLE 모듈 공통</v>
      </c>
      <c r="J280" s="259"/>
      <c r="K280" s="271"/>
    </row>
    <row r="281" spans="1:11" s="10" customFormat="1" x14ac:dyDescent="0.25">
      <c r="A281" s="2"/>
      <c r="B281" s="312" t="str">
        <f>'팀-그룹 (품의서+ERP)'!B281</f>
        <v>T-99</v>
      </c>
      <c r="C281" s="322" t="str">
        <f>'팀-그룹 (품의서+ERP)'!C281</f>
        <v>기타</v>
      </c>
      <c r="D281" s="207">
        <f>'팀-그룹 (품의서+ERP)'!D281</f>
        <v>0</v>
      </c>
      <c r="E281" s="208">
        <f>'팀-그룹 (품의서+ERP)'!E281</f>
        <v>0</v>
      </c>
      <c r="F281" s="167">
        <f>'팀-그룹 (품의서+ERP)'!F281</f>
        <v>0</v>
      </c>
      <c r="G281" s="168">
        <f>'팀-그룹 (품의서+ERP)'!G281</f>
        <v>0</v>
      </c>
      <c r="H281" s="171">
        <f t="shared" si="20"/>
        <v>0</v>
      </c>
      <c r="I281" s="168">
        <f t="shared" si="21"/>
        <v>0</v>
      </c>
      <c r="J281" s="417">
        <v>0</v>
      </c>
      <c r="K281" s="241"/>
    </row>
    <row r="282" spans="1:11" s="10" customFormat="1" x14ac:dyDescent="0.25">
      <c r="A282" s="2"/>
      <c r="B282" s="320">
        <f>'팀-그룹 (품의서+ERP)'!B282</f>
        <v>0</v>
      </c>
      <c r="C282" s="287">
        <f>'팀-그룹 (품의서+ERP)'!C282</f>
        <v>7</v>
      </c>
      <c r="D282" s="201" t="str">
        <f>'팀-그룹 (품의서+ERP)'!D282</f>
        <v>T-99-00</v>
      </c>
      <c r="E282" s="203" t="str">
        <f>'팀-그룹 (품의서+ERP)'!E282</f>
        <v>기타 그룹</v>
      </c>
      <c r="F282" s="111" t="str">
        <f>'팀-그룹 (품의서+ERP)'!F282</f>
        <v>T-99-00-00</v>
      </c>
      <c r="G282" s="118" t="str">
        <f>'팀-그룹 (품의서+ERP)'!G282</f>
        <v>기타 : 공통</v>
      </c>
      <c r="H282" s="137" t="str">
        <f t="shared" si="20"/>
        <v>T-99-00-00</v>
      </c>
      <c r="I282" s="118" t="str">
        <f t="shared" si="21"/>
        <v>기타 : 공통</v>
      </c>
      <c r="J282" s="259" t="s">
        <v>1169</v>
      </c>
      <c r="K282" s="271"/>
    </row>
    <row r="283" spans="1:11" s="2" customFormat="1" x14ac:dyDescent="0.25">
      <c r="B283" s="286">
        <f>'팀-그룹 (품의서+ERP)'!B283</f>
        <v>0</v>
      </c>
      <c r="C283" s="99">
        <f>'팀-그룹 (품의서+ERP)'!C283</f>
        <v>0</v>
      </c>
      <c r="D283" s="201">
        <f>'팀-그룹 (품의서+ERP)'!D283</f>
        <v>0</v>
      </c>
      <c r="E283" s="203">
        <f>'팀-그룹 (품의서+ERP)'!E283</f>
        <v>0</v>
      </c>
      <c r="F283" s="115" t="str">
        <f>'팀-그룹 (품의서+ERP)'!F283</f>
        <v>T-99-00-01</v>
      </c>
      <c r="G283" s="120" t="str">
        <f>'팀-그룹 (품의서+ERP)'!G283</f>
        <v>기타 : SNT</v>
      </c>
      <c r="H283" s="500" t="str">
        <f t="shared" si="20"/>
        <v>T-99-00-01</v>
      </c>
      <c r="I283" s="120" t="str">
        <f t="shared" si="21"/>
        <v>기타 : SNT</v>
      </c>
      <c r="J283" s="263" t="s">
        <v>1170</v>
      </c>
      <c r="K283" s="278"/>
    </row>
    <row r="284" spans="1:11" s="2" customFormat="1" x14ac:dyDescent="0.25">
      <c r="B284" s="286">
        <f>'팀-그룹 (품의서+ERP)'!B284</f>
        <v>0</v>
      </c>
      <c r="C284" s="99">
        <f>'팀-그룹 (품의서+ERP)'!C284</f>
        <v>0</v>
      </c>
      <c r="D284" s="201">
        <f>'팀-그룹 (품의서+ERP)'!D284</f>
        <v>0</v>
      </c>
      <c r="E284" s="203">
        <f>'팀-그룹 (품의서+ERP)'!E284</f>
        <v>0</v>
      </c>
      <c r="F284" s="115" t="str">
        <f>'팀-그룹 (품의서+ERP)'!F284</f>
        <v>T-99-00-02</v>
      </c>
      <c r="G284" s="120" t="str">
        <f>'팀-그룹 (품의서+ERP)'!G284</f>
        <v>기타 : CEL</v>
      </c>
      <c r="H284" s="500" t="str">
        <f t="shared" si="20"/>
        <v>T-99-00-02</v>
      </c>
      <c r="I284" s="120" t="str">
        <f t="shared" si="21"/>
        <v>기타 : CEL</v>
      </c>
      <c r="J284" s="263" t="s">
        <v>1171</v>
      </c>
      <c r="K284" s="278"/>
    </row>
    <row r="285" spans="1:11" s="2" customFormat="1" x14ac:dyDescent="0.25">
      <c r="B285" s="286">
        <f>'팀-그룹 (품의서+ERP)'!B285</f>
        <v>0</v>
      </c>
      <c r="C285" s="99">
        <f>'팀-그룹 (품의서+ERP)'!C285</f>
        <v>0</v>
      </c>
      <c r="D285" s="201">
        <f>'팀-그룹 (품의서+ERP)'!D285</f>
        <v>0</v>
      </c>
      <c r="E285" s="203">
        <f>'팀-그룹 (품의서+ERP)'!E285</f>
        <v>0</v>
      </c>
      <c r="F285" s="115" t="str">
        <f>'팀-그룹 (품의서+ERP)'!F285</f>
        <v>T-99-00-03</v>
      </c>
      <c r="G285" s="120" t="str">
        <f>'팀-그룹 (품의서+ERP)'!G285</f>
        <v>기타 : URC</v>
      </c>
      <c r="H285" s="500" t="str">
        <f t="shared" si="20"/>
        <v>T-99-00-03</v>
      </c>
      <c r="I285" s="120" t="str">
        <f t="shared" si="21"/>
        <v>기타 : URC</v>
      </c>
      <c r="J285" s="263" t="s">
        <v>1172</v>
      </c>
      <c r="K285" s="278"/>
    </row>
    <row r="286" spans="1:11" s="2" customFormat="1" x14ac:dyDescent="0.25">
      <c r="B286" s="286">
        <f>'팀-그룹 (품의서+ERP)'!B286</f>
        <v>0</v>
      </c>
      <c r="C286" s="99">
        <f>'팀-그룹 (품의서+ERP)'!C286</f>
        <v>0</v>
      </c>
      <c r="D286" s="201">
        <f>'팀-그룹 (품의서+ERP)'!D286</f>
        <v>0</v>
      </c>
      <c r="E286" s="203">
        <f>'팀-그룹 (품의서+ERP)'!E286</f>
        <v>0</v>
      </c>
      <c r="F286" s="115" t="str">
        <f>'팀-그룹 (품의서+ERP)'!F286</f>
        <v>T-99-00-04</v>
      </c>
      <c r="G286" s="120" t="str">
        <f>'팀-그룹 (품의서+ERP)'!G286</f>
        <v>기타 : GRN</v>
      </c>
      <c r="H286" s="500" t="str">
        <f t="shared" si="20"/>
        <v>T-99-00-04</v>
      </c>
      <c r="I286" s="120" t="str">
        <f t="shared" si="21"/>
        <v>기타 : GRN</v>
      </c>
      <c r="J286" s="263" t="s">
        <v>1173</v>
      </c>
      <c r="K286" s="278"/>
    </row>
    <row r="287" spans="1:11" s="2" customFormat="1" x14ac:dyDescent="0.25">
      <c r="B287" s="286">
        <f>'팀-그룹 (품의서+ERP)'!B287</f>
        <v>0</v>
      </c>
      <c r="C287" s="99">
        <f>'팀-그룹 (품의서+ERP)'!C287</f>
        <v>0</v>
      </c>
      <c r="D287" s="201">
        <f>'팀-그룹 (품의서+ERP)'!D287</f>
        <v>0</v>
      </c>
      <c r="E287" s="203">
        <f>'팀-그룹 (품의서+ERP)'!E287</f>
        <v>0</v>
      </c>
      <c r="F287" s="115" t="str">
        <f>'팀-그룹 (품의서+ERP)'!F287</f>
        <v>T-99-00-05</v>
      </c>
      <c r="G287" s="120" t="str">
        <f>'팀-그룹 (품의서+ERP)'!G287</f>
        <v>기타 : ALS</v>
      </c>
      <c r="H287" s="500" t="str">
        <f t="shared" si="20"/>
        <v>T-99-00-05</v>
      </c>
      <c r="I287" s="120" t="str">
        <f t="shared" si="21"/>
        <v>기타 : ALS</v>
      </c>
      <c r="J287" s="263" t="s">
        <v>1174</v>
      </c>
      <c r="K287" s="278"/>
    </row>
    <row r="288" spans="1:11" s="2" customFormat="1" x14ac:dyDescent="0.25">
      <c r="B288" s="305">
        <f>'팀-그룹 (품의서+ERP)'!B288</f>
        <v>0</v>
      </c>
      <c r="C288" s="306">
        <f>'팀-그룹 (품의서+ERP)'!C288</f>
        <v>0</v>
      </c>
      <c r="D288" s="204">
        <f>'팀-그룹 (품의서+ERP)'!D288</f>
        <v>0</v>
      </c>
      <c r="E288" s="205">
        <f>'팀-그룹 (품의서+ERP)'!E288</f>
        <v>0</v>
      </c>
      <c r="F288" s="501" t="str">
        <f>'팀-그룹 (품의서+ERP)'!F288</f>
        <v>T-99-00-06</v>
      </c>
      <c r="G288" s="502" t="str">
        <f>'팀-그룹 (품의서+ERP)'!G288</f>
        <v>기타 : AMO</v>
      </c>
      <c r="H288" s="503" t="str">
        <f t="shared" si="20"/>
        <v>T-99-00-06</v>
      </c>
      <c r="I288" s="502" t="str">
        <f t="shared" si="21"/>
        <v>기타 : AMO</v>
      </c>
      <c r="J288" s="264" t="s">
        <v>1175</v>
      </c>
      <c r="K288" s="279"/>
    </row>
    <row r="289" spans="1:11" s="2" customFormat="1" x14ac:dyDescent="0.25">
      <c r="B289" s="286"/>
      <c r="C289" s="99"/>
      <c r="D289" s="201" t="str">
        <f>'팀-그룹 (품의서+ERP)'!D289</f>
        <v>T-99-94</v>
      </c>
      <c r="E289" s="203" t="str">
        <f>'팀-그룹 (품의서+ERP)'!E289</f>
        <v>기타 영업관리</v>
      </c>
      <c r="F289" s="115"/>
      <c r="G289" s="120"/>
      <c r="H289" s="500" t="str">
        <f t="shared" ref="H289" si="26">IF(F289&gt;0,F289,D289)</f>
        <v>T-99-94</v>
      </c>
      <c r="I289" s="120" t="str">
        <f t="shared" ref="I289" si="27">IF(G289&gt;0,G289,E289)</f>
        <v>기타 영업관리</v>
      </c>
      <c r="J289" s="263" t="s">
        <v>1188</v>
      </c>
      <c r="K289" s="278"/>
    </row>
    <row r="290" spans="1:11" s="2" customFormat="1" x14ac:dyDescent="0.25">
      <c r="B290" s="286">
        <f>'팀-그룹 (품의서+ERP)'!B290</f>
        <v>0</v>
      </c>
      <c r="C290" s="99">
        <f>'팀-그룹 (품의서+ERP)'!C290</f>
        <v>0</v>
      </c>
      <c r="D290" s="201" t="str">
        <f>'팀-그룹 (품의서+ERP)'!D290</f>
        <v>T-99-95</v>
      </c>
      <c r="E290" s="203" t="str">
        <f>'팀-그룹 (품의서+ERP)'!E290</f>
        <v>기타 영업</v>
      </c>
      <c r="F290" s="115">
        <f>'팀-그룹 (품의서+ERP)'!F290</f>
        <v>0</v>
      </c>
      <c r="G290" s="120">
        <f>'팀-그룹 (품의서+ERP)'!G290</f>
        <v>0</v>
      </c>
      <c r="H290" s="500" t="str">
        <f t="shared" si="20"/>
        <v>T-99-95</v>
      </c>
      <c r="I290" s="120" t="str">
        <f t="shared" si="21"/>
        <v>기타 영업</v>
      </c>
      <c r="J290" s="263" t="s">
        <v>1176</v>
      </c>
      <c r="K290" s="278"/>
    </row>
    <row r="291" spans="1:11" x14ac:dyDescent="0.25">
      <c r="A291" s="10"/>
      <c r="B291" s="286">
        <f>'팀-그룹 (품의서+ERP)'!B291</f>
        <v>0</v>
      </c>
      <c r="C291" s="99">
        <f>'팀-그룹 (품의서+ERP)'!C291</f>
        <v>0</v>
      </c>
      <c r="D291" s="201" t="str">
        <f>'팀-그룹 (품의서+ERP)'!D291</f>
        <v>T-99-96</v>
      </c>
      <c r="E291" s="203" t="str">
        <f>'팀-그룹 (품의서+ERP)'!E291</f>
        <v>기타 과제</v>
      </c>
      <c r="F291" s="115">
        <f>'팀-그룹 (품의서+ERP)'!F291</f>
        <v>0</v>
      </c>
      <c r="G291" s="120">
        <f>'팀-그룹 (품의서+ERP)'!G291</f>
        <v>0</v>
      </c>
      <c r="H291" s="500" t="str">
        <f t="shared" si="20"/>
        <v>T-99-96</v>
      </c>
      <c r="I291" s="120" t="str">
        <f t="shared" si="21"/>
        <v>기타 과제</v>
      </c>
      <c r="J291" s="263" t="s">
        <v>1177</v>
      </c>
      <c r="K291" s="278"/>
    </row>
    <row r="292" spans="1:11" x14ac:dyDescent="0.25">
      <c r="A292" s="10"/>
      <c r="B292" s="286">
        <f>'팀-그룹 (품의서+ERP)'!B292</f>
        <v>0</v>
      </c>
      <c r="C292" s="99">
        <f>'팀-그룹 (품의서+ERP)'!C292</f>
        <v>0</v>
      </c>
      <c r="D292" s="201" t="str">
        <f>'팀-그룹 (품의서+ERP)'!D292</f>
        <v>T-99-97</v>
      </c>
      <c r="E292" s="203" t="str">
        <f>'팀-그룹 (품의서+ERP)'!E292</f>
        <v>기타 상품</v>
      </c>
      <c r="F292" s="115">
        <f>'팀-그룹 (품의서+ERP)'!F292</f>
        <v>0</v>
      </c>
      <c r="G292" s="120">
        <f>'팀-그룹 (품의서+ERP)'!G292</f>
        <v>0</v>
      </c>
      <c r="H292" s="500" t="str">
        <f t="shared" si="20"/>
        <v>T-99-97</v>
      </c>
      <c r="I292" s="120" t="str">
        <f t="shared" si="21"/>
        <v>기타 상품</v>
      </c>
      <c r="J292" s="263" t="s">
        <v>1178</v>
      </c>
      <c r="K292" s="278"/>
    </row>
    <row r="293" spans="1:11" x14ac:dyDescent="0.25">
      <c r="A293" s="10"/>
      <c r="B293" s="286">
        <f>'팀-그룹 (품의서+ERP)'!B293</f>
        <v>0</v>
      </c>
      <c r="C293" s="99">
        <f>'팀-그룹 (품의서+ERP)'!C293</f>
        <v>0</v>
      </c>
      <c r="D293" s="201" t="str">
        <f>'팀-그룹 (품의서+ERP)'!D293</f>
        <v>T-99-98</v>
      </c>
      <c r="E293" s="203" t="str">
        <f>'팀-그룹 (품의서+ERP)'!E293</f>
        <v>기타 특허</v>
      </c>
      <c r="F293" s="115">
        <f>'팀-그룹 (품의서+ERP)'!F293</f>
        <v>0</v>
      </c>
      <c r="G293" s="120">
        <f>'팀-그룹 (품의서+ERP)'!G293</f>
        <v>0</v>
      </c>
      <c r="H293" s="500" t="str">
        <f t="shared" si="20"/>
        <v>T-99-98</v>
      </c>
      <c r="I293" s="120" t="str">
        <f t="shared" si="21"/>
        <v>기타 특허</v>
      </c>
      <c r="J293" s="263" t="s">
        <v>1179</v>
      </c>
      <c r="K293" s="278"/>
    </row>
    <row r="294" spans="1:11" ht="17.25" thickBot="1" x14ac:dyDescent="0.3">
      <c r="A294" s="2"/>
      <c r="B294" s="288">
        <f>'팀-그룹 (품의서+ERP)'!B294</f>
        <v>0</v>
      </c>
      <c r="C294" s="289">
        <f>'팀-그룹 (품의서+ERP)'!C294</f>
        <v>0</v>
      </c>
      <c r="D294" s="388" t="str">
        <f>'팀-그룹 (품의서+ERP)'!D294</f>
        <v>T-99-99</v>
      </c>
      <c r="E294" s="389" t="str">
        <f>'팀-그룹 (품의서+ERP)'!E294</f>
        <v>기타</v>
      </c>
      <c r="F294" s="116">
        <f>'팀-그룹 (품의서+ERP)'!F294</f>
        <v>0</v>
      </c>
      <c r="G294" s="121">
        <f>'팀-그룹 (품의서+ERP)'!G294</f>
        <v>0</v>
      </c>
      <c r="H294" s="504" t="str">
        <f t="shared" si="20"/>
        <v>T-99-99</v>
      </c>
      <c r="I294" s="121" t="str">
        <f t="shared" si="21"/>
        <v>기타</v>
      </c>
      <c r="J294" s="265" t="s">
        <v>1180</v>
      </c>
      <c r="K294" s="280"/>
    </row>
    <row r="295" spans="1:11" s="24" customFormat="1" ht="17.25" thickBot="1" x14ac:dyDescent="0.3">
      <c r="A295" s="2"/>
      <c r="B295" s="307">
        <f>'팀-그룹 (품의서+ERP)'!B295</f>
        <v>0</v>
      </c>
      <c r="C295" s="307">
        <f>'팀-그룹 (품의서+ERP)'!C295</f>
        <v>0</v>
      </c>
      <c r="D295" s="15">
        <f>'팀-그룹 (품의서+ERP)'!D295</f>
        <v>0</v>
      </c>
      <c r="E295" s="2">
        <f>'팀-그룹 (품의서+ERP)'!E295</f>
        <v>0</v>
      </c>
      <c r="F295" s="9">
        <f>'팀-그룹 (품의서+ERP)'!F295</f>
        <v>0</v>
      </c>
      <c r="G295" s="9">
        <f>'팀-그룹 (품의서+ERP)'!G295</f>
        <v>0</v>
      </c>
      <c r="H295" s="9">
        <f t="shared" si="20"/>
        <v>0</v>
      </c>
      <c r="I295" s="9">
        <f t="shared" si="21"/>
        <v>0</v>
      </c>
      <c r="J295" s="229">
        <v>0</v>
      </c>
      <c r="K295" s="230"/>
    </row>
    <row r="296" spans="1:11" s="24" customFormat="1" ht="17.25" thickBot="1" x14ac:dyDescent="0.3">
      <c r="A296" s="5"/>
      <c r="B296" s="308">
        <f>'팀-그룹 (품의서+ERP)'!B296</f>
        <v>0</v>
      </c>
      <c r="C296" s="309">
        <f>'팀-그룹 (품의서+ERP)'!C296</f>
        <v>0</v>
      </c>
      <c r="D296" s="105">
        <f>'팀-그룹 (품의서+ERP)'!D296</f>
        <v>0</v>
      </c>
      <c r="E296" s="106" t="str">
        <f>'팀-그룹 (품의서+ERP)'!E296</f>
        <v>자금용</v>
      </c>
      <c r="F296" s="212">
        <f>'팀-그룹 (품의서+ERP)'!F296</f>
        <v>0</v>
      </c>
      <c r="G296" s="213">
        <f>'팀-그룹 (품의서+ERP)'!G296</f>
        <v>0</v>
      </c>
      <c r="H296" s="266">
        <f t="shared" si="20"/>
        <v>0</v>
      </c>
      <c r="I296" s="266" t="str">
        <f t="shared" si="21"/>
        <v>자금용</v>
      </c>
      <c r="J296" s="231" t="s">
        <v>931</v>
      </c>
      <c r="K296" s="232"/>
    </row>
    <row r="297" spans="1:11" x14ac:dyDescent="0.25">
      <c r="D297" s="15"/>
      <c r="E297" s="2"/>
      <c r="J297" s="4"/>
      <c r="K297" s="3"/>
    </row>
    <row r="299" spans="1:11" s="5" customFormat="1" x14ac:dyDescent="0.25">
      <c r="A299" s="9"/>
      <c r="B299" s="14"/>
      <c r="C299" s="14"/>
      <c r="D299" s="16"/>
      <c r="E299" s="9"/>
      <c r="F299" s="16"/>
      <c r="G299" s="9"/>
      <c r="H299" s="9"/>
      <c r="I299" s="9"/>
      <c r="J299" s="11"/>
      <c r="K299" s="17"/>
    </row>
    <row r="300" spans="1:11" s="2" customFormat="1" x14ac:dyDescent="0.25">
      <c r="A300" s="9"/>
      <c r="B300" s="14"/>
      <c r="C300" s="14"/>
      <c r="D300" s="16"/>
      <c r="E300" s="9"/>
      <c r="F300" s="16"/>
      <c r="G300" s="9"/>
      <c r="H300" s="9"/>
      <c r="I300" s="9"/>
      <c r="J300" s="11"/>
      <c r="K300" s="17"/>
    </row>
  </sheetData>
  <mergeCells count="11">
    <mergeCell ref="B1:K1"/>
    <mergeCell ref="B2:K2"/>
    <mergeCell ref="K4:K5"/>
    <mergeCell ref="B5:C5"/>
    <mergeCell ref="D5:E5"/>
    <mergeCell ref="F5:G5"/>
    <mergeCell ref="H4:I5"/>
    <mergeCell ref="B4:C4"/>
    <mergeCell ref="D4:E4"/>
    <mergeCell ref="F4:G4"/>
    <mergeCell ref="J4:J5"/>
  </mergeCells>
  <phoneticPr fontId="2" type="noConversion"/>
  <conditionalFormatting sqref="B14:J15 B66 D66:I66 B16:I65 B6:I13 B67:I296">
    <cfRule type="cellIs" dxfId="3" priority="3" operator="equal">
      <formula>0</formula>
    </cfRule>
  </conditionalFormatting>
  <conditionalFormatting sqref="J6:K13">
    <cfRule type="cellIs" dxfId="2" priority="2" operator="equal">
      <formula>0</formula>
    </cfRule>
  </conditionalFormatting>
  <conditionalFormatting sqref="J16:K296">
    <cfRule type="cellIs" dxfId="1" priority="1" operator="equal">
      <formula>0</formula>
    </cfRule>
  </conditionalFormatting>
  <printOptions horizontalCentered="1"/>
  <pageMargins left="0" right="0" top="0.39370078740157483" bottom="0" header="0.31496062992125984" footer="0.31496062992125984"/>
  <pageSetup paperSize="9" scale="47" orientation="landscape" r:id="rId1"/>
  <rowBreaks count="6" manualBreakCount="6">
    <brk id="45" min="1" max="10" man="1"/>
    <brk id="82" min="1" max="10" man="1"/>
    <brk id="136" min="1" max="10" man="1"/>
    <brk id="197" min="1" max="10" man="1"/>
    <brk id="234" min="1" max="10" man="1"/>
    <brk id="280" min="1" max="10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6"/>
  <sheetViews>
    <sheetView showGridLines="0" workbookViewId="0">
      <selection activeCell="B20" sqref="B20"/>
    </sheetView>
  </sheetViews>
  <sheetFormatPr defaultRowHeight="17.25" x14ac:dyDescent="0.25"/>
  <cols>
    <col min="1" max="1" width="2.85546875" style="6" customWidth="1"/>
    <col min="2" max="2" width="109.140625" style="6" customWidth="1"/>
    <col min="3" max="16384" width="9.140625" style="6"/>
  </cols>
  <sheetData>
    <row r="2" spans="2:5" ht="26.25" x14ac:dyDescent="0.25">
      <c r="B2" s="189" t="s">
        <v>1452</v>
      </c>
    </row>
    <row r="4" spans="2:5" x14ac:dyDescent="0.25">
      <c r="B4" s="6" t="s">
        <v>791</v>
      </c>
    </row>
    <row r="5" spans="2:5" x14ac:dyDescent="0.25">
      <c r="B5" s="190" t="s">
        <v>792</v>
      </c>
    </row>
    <row r="7" spans="2:5" x14ac:dyDescent="0.25">
      <c r="B7" s="188" t="s">
        <v>1453</v>
      </c>
    </row>
    <row r="9" spans="2:5" x14ac:dyDescent="0.25">
      <c r="B9" s="188" t="s">
        <v>1434</v>
      </c>
    </row>
    <row r="11" spans="2:5" x14ac:dyDescent="0.25">
      <c r="B11" s="188" t="s">
        <v>789</v>
      </c>
    </row>
    <row r="13" spans="2:5" x14ac:dyDescent="0.25">
      <c r="B13" s="188" t="s">
        <v>790</v>
      </c>
    </row>
    <row r="15" spans="2:5" x14ac:dyDescent="0.25">
      <c r="E15" s="7"/>
    </row>
    <row r="16" spans="2:5" x14ac:dyDescent="0.25">
      <c r="B16" s="8" t="s">
        <v>12</v>
      </c>
    </row>
  </sheetData>
  <phoneticPr fontId="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54"/>
  <sheetViews>
    <sheetView showGridLines="0" zoomScale="93" zoomScaleNormal="93" workbookViewId="0">
      <selection activeCell="L26" sqref="L26"/>
    </sheetView>
  </sheetViews>
  <sheetFormatPr defaultRowHeight="13.5" x14ac:dyDescent="0.25"/>
  <cols>
    <col min="1" max="1" width="3.28515625" style="336" customWidth="1"/>
    <col min="2" max="2" width="8.140625" style="335" hidden="1" customWidth="1"/>
    <col min="3" max="3" width="25.28515625" style="336" hidden="1" customWidth="1"/>
    <col min="4" max="4" width="10.140625" style="335" customWidth="1"/>
    <col min="5" max="5" width="25.28515625" style="336" customWidth="1"/>
    <col min="6" max="6" width="10.7109375" style="335" customWidth="1"/>
    <col min="7" max="7" width="30.85546875" style="336" customWidth="1"/>
    <col min="8" max="8" width="10" style="335" customWidth="1"/>
    <col min="9" max="9" width="63.28515625" style="336" customWidth="1"/>
    <col min="10" max="10" width="3" style="336" customWidth="1"/>
    <col min="11" max="16384" width="9.140625" style="336"/>
  </cols>
  <sheetData>
    <row r="1" spans="2:9" ht="14.25" thickBot="1" x14ac:dyDescent="0.3"/>
    <row r="2" spans="2:9" ht="23.25" customHeight="1" thickBot="1" x14ac:dyDescent="0.3">
      <c r="B2" s="564" t="s">
        <v>991</v>
      </c>
      <c r="C2" s="565"/>
      <c r="D2" s="566" t="s">
        <v>992</v>
      </c>
      <c r="E2" s="566"/>
      <c r="F2" s="566" t="s">
        <v>993</v>
      </c>
      <c r="G2" s="566"/>
      <c r="H2" s="566" t="s">
        <v>994</v>
      </c>
      <c r="I2" s="567"/>
    </row>
    <row r="3" spans="2:9" ht="17.25" thickTop="1" x14ac:dyDescent="0.25">
      <c r="B3" s="337" t="s">
        <v>995</v>
      </c>
      <c r="C3" s="114" t="s">
        <v>996</v>
      </c>
      <c r="D3" s="338">
        <v>82</v>
      </c>
      <c r="E3" s="339" t="s">
        <v>1054</v>
      </c>
      <c r="F3" s="340" t="s">
        <v>997</v>
      </c>
      <c r="G3" s="341" t="s">
        <v>998</v>
      </c>
      <c r="H3" s="340" t="s">
        <v>999</v>
      </c>
      <c r="I3" s="342" t="s">
        <v>1000</v>
      </c>
    </row>
    <row r="4" spans="2:9" ht="16.5" x14ac:dyDescent="0.25">
      <c r="B4" s="337" t="s">
        <v>1001</v>
      </c>
      <c r="C4" s="114" t="s">
        <v>1002</v>
      </c>
      <c r="D4" s="343">
        <v>83</v>
      </c>
      <c r="E4" s="344" t="s">
        <v>946</v>
      </c>
      <c r="F4" s="345" t="s">
        <v>1003</v>
      </c>
      <c r="G4" s="346" t="s">
        <v>1004</v>
      </c>
      <c r="H4" s="345" t="s">
        <v>1005</v>
      </c>
      <c r="I4" s="347" t="s">
        <v>1006</v>
      </c>
    </row>
    <row r="5" spans="2:9" ht="16.5" x14ac:dyDescent="0.25">
      <c r="B5" s="337" t="s">
        <v>1007</v>
      </c>
      <c r="C5" s="114" t="s">
        <v>1008</v>
      </c>
      <c r="D5" s="343">
        <v>84</v>
      </c>
      <c r="E5" s="344" t="s">
        <v>963</v>
      </c>
      <c r="F5" s="345" t="s">
        <v>995</v>
      </c>
      <c r="G5" s="346" t="s">
        <v>1009</v>
      </c>
      <c r="H5" s="345" t="s">
        <v>1010</v>
      </c>
      <c r="I5" s="347" t="s">
        <v>1011</v>
      </c>
    </row>
    <row r="6" spans="2:9" ht="16.5" x14ac:dyDescent="0.25">
      <c r="B6" s="337" t="s">
        <v>1005</v>
      </c>
      <c r="C6" s="114" t="s">
        <v>1012</v>
      </c>
      <c r="D6" s="343">
        <v>85</v>
      </c>
      <c r="E6" s="344" t="s">
        <v>1056</v>
      </c>
      <c r="F6" s="345" t="s">
        <v>1013</v>
      </c>
      <c r="G6" s="346" t="s">
        <v>1014</v>
      </c>
      <c r="H6" s="345" t="s">
        <v>1015</v>
      </c>
      <c r="I6" s="347" t="s">
        <v>1016</v>
      </c>
    </row>
    <row r="7" spans="2:9" ht="16.5" x14ac:dyDescent="0.25">
      <c r="B7" s="337" t="s">
        <v>1017</v>
      </c>
      <c r="C7" s="114" t="s">
        <v>1018</v>
      </c>
      <c r="D7" s="343">
        <v>86</v>
      </c>
      <c r="E7" s="344" t="s">
        <v>964</v>
      </c>
      <c r="F7" s="345" t="s">
        <v>1019</v>
      </c>
      <c r="G7" s="346" t="s">
        <v>1020</v>
      </c>
      <c r="H7" s="345" t="s">
        <v>1021</v>
      </c>
      <c r="I7" s="347" t="s">
        <v>1022</v>
      </c>
    </row>
    <row r="8" spans="2:9" ht="16.5" x14ac:dyDescent="0.25">
      <c r="B8" s="337" t="s">
        <v>1023</v>
      </c>
      <c r="C8" s="114" t="s">
        <v>1024</v>
      </c>
      <c r="D8" s="343">
        <v>87</v>
      </c>
      <c r="E8" s="344" t="s">
        <v>965</v>
      </c>
      <c r="F8" s="345" t="s">
        <v>1025</v>
      </c>
      <c r="G8" s="346" t="s">
        <v>1026</v>
      </c>
      <c r="H8" s="348"/>
      <c r="I8" s="349"/>
    </row>
    <row r="9" spans="2:9" ht="16.5" x14ac:dyDescent="0.25">
      <c r="B9" s="337" t="s">
        <v>999</v>
      </c>
      <c r="C9" s="114" t="s">
        <v>1027</v>
      </c>
      <c r="D9" s="343">
        <v>88</v>
      </c>
      <c r="E9" s="344" t="s">
        <v>1058</v>
      </c>
      <c r="F9" s="345" t="s">
        <v>1028</v>
      </c>
      <c r="G9" s="346" t="s">
        <v>1029</v>
      </c>
      <c r="H9" s="348"/>
      <c r="I9" s="349"/>
    </row>
    <row r="10" spans="2:9" ht="16.5" x14ac:dyDescent="0.25">
      <c r="B10" s="337"/>
      <c r="C10" s="114"/>
      <c r="D10" s="343">
        <v>89</v>
      </c>
      <c r="E10" s="344" t="s">
        <v>1030</v>
      </c>
      <c r="F10" s="345" t="s">
        <v>1001</v>
      </c>
      <c r="G10" s="346" t="s">
        <v>1031</v>
      </c>
      <c r="H10" s="348"/>
      <c r="I10" s="349"/>
    </row>
    <row r="11" spans="2:9" ht="16.5" x14ac:dyDescent="0.25">
      <c r="B11" s="350"/>
      <c r="C11" s="351"/>
      <c r="D11" s="343">
        <v>90</v>
      </c>
      <c r="E11" s="344" t="s">
        <v>1032</v>
      </c>
      <c r="F11" s="345" t="s">
        <v>1033</v>
      </c>
      <c r="G11" s="346" t="s">
        <v>1034</v>
      </c>
      <c r="H11" s="348"/>
      <c r="I11" s="349"/>
    </row>
    <row r="12" spans="2:9" ht="16.5" x14ac:dyDescent="0.25">
      <c r="B12" s="350"/>
      <c r="C12" s="351"/>
      <c r="D12" s="343">
        <v>91</v>
      </c>
      <c r="E12" s="344" t="s">
        <v>1035</v>
      </c>
      <c r="F12" s="345" t="s">
        <v>1036</v>
      </c>
      <c r="G12" s="346" t="s">
        <v>1037</v>
      </c>
      <c r="H12" s="348"/>
      <c r="I12" s="349"/>
    </row>
    <row r="13" spans="2:9" ht="16.5" x14ac:dyDescent="0.25">
      <c r="B13" s="350"/>
      <c r="C13" s="351"/>
      <c r="D13" s="343">
        <v>92</v>
      </c>
      <c r="E13" s="344" t="s">
        <v>966</v>
      </c>
      <c r="F13" s="396"/>
      <c r="G13" s="397"/>
      <c r="H13" s="352"/>
      <c r="I13" s="353"/>
    </row>
    <row r="14" spans="2:9" ht="19.5" customHeight="1" thickBot="1" x14ac:dyDescent="0.3">
      <c r="B14" s="350"/>
      <c r="C14" s="351"/>
      <c r="D14" s="343">
        <v>93</v>
      </c>
      <c r="E14" s="344" t="s">
        <v>967</v>
      </c>
      <c r="F14" s="366"/>
      <c r="G14" s="367"/>
      <c r="H14" s="354" t="s">
        <v>1038</v>
      </c>
      <c r="I14" s="355"/>
    </row>
    <row r="15" spans="2:9" ht="16.5" x14ac:dyDescent="0.25">
      <c r="B15" s="350"/>
      <c r="C15" s="351"/>
      <c r="D15" s="343">
        <v>94</v>
      </c>
      <c r="E15" s="344" t="s">
        <v>968</v>
      </c>
      <c r="F15" s="366"/>
      <c r="G15" s="12"/>
      <c r="H15" s="356">
        <v>82</v>
      </c>
      <c r="I15" s="357" t="s">
        <v>1055</v>
      </c>
    </row>
    <row r="16" spans="2:9" ht="16.5" x14ac:dyDescent="0.25">
      <c r="B16" s="350"/>
      <c r="C16" s="351"/>
      <c r="D16" s="343">
        <v>95</v>
      </c>
      <c r="E16" s="344" t="s">
        <v>969</v>
      </c>
      <c r="F16" s="366"/>
      <c r="G16" s="12"/>
      <c r="H16" s="358">
        <v>84</v>
      </c>
      <c r="I16" s="359" t="s">
        <v>963</v>
      </c>
    </row>
    <row r="17" spans="2:9" ht="16.5" x14ac:dyDescent="0.25">
      <c r="B17" s="350"/>
      <c r="C17" s="351"/>
      <c r="D17" s="343">
        <v>96</v>
      </c>
      <c r="E17" s="344" t="s">
        <v>970</v>
      </c>
      <c r="F17" s="366"/>
      <c r="G17" s="12"/>
      <c r="H17" s="360">
        <v>85</v>
      </c>
      <c r="I17" s="361" t="s">
        <v>1057</v>
      </c>
    </row>
    <row r="18" spans="2:9" ht="16.5" x14ac:dyDescent="0.25">
      <c r="B18" s="350"/>
      <c r="C18" s="351"/>
      <c r="D18" s="343">
        <v>97</v>
      </c>
      <c r="E18" s="344" t="s">
        <v>971</v>
      </c>
      <c r="F18" s="366"/>
      <c r="G18" s="12"/>
      <c r="H18" s="360">
        <v>86</v>
      </c>
      <c r="I18" s="361" t="s">
        <v>964</v>
      </c>
    </row>
    <row r="19" spans="2:9" ht="16.5" x14ac:dyDescent="0.25">
      <c r="B19" s="350"/>
      <c r="C19" s="351"/>
      <c r="D19" s="343">
        <v>98</v>
      </c>
      <c r="E19" s="344" t="s">
        <v>972</v>
      </c>
      <c r="F19" s="366"/>
      <c r="G19" s="12"/>
      <c r="H19" s="360">
        <v>87</v>
      </c>
      <c r="I19" s="361" t="s">
        <v>965</v>
      </c>
    </row>
    <row r="20" spans="2:9" ht="17.25" thickBot="1" x14ac:dyDescent="0.3">
      <c r="B20" s="350"/>
      <c r="C20" s="351"/>
      <c r="D20" s="343">
        <v>99</v>
      </c>
      <c r="E20" s="344" t="s">
        <v>1039</v>
      </c>
      <c r="F20" s="366"/>
      <c r="G20" s="12"/>
      <c r="H20" s="362">
        <v>88</v>
      </c>
      <c r="I20" s="363" t="s">
        <v>1059</v>
      </c>
    </row>
    <row r="21" spans="2:9" ht="16.5" x14ac:dyDescent="0.25">
      <c r="B21" s="350"/>
      <c r="C21" s="351"/>
      <c r="D21" s="394"/>
      <c r="E21" s="395"/>
      <c r="F21" s="366"/>
      <c r="G21" s="12"/>
      <c r="H21" s="364"/>
      <c r="I21" s="365"/>
    </row>
    <row r="22" spans="2:9" ht="17.25" x14ac:dyDescent="0.25">
      <c r="B22" s="350"/>
      <c r="C22" s="351"/>
      <c r="D22" s="366"/>
      <c r="E22" s="367"/>
      <c r="F22" s="366"/>
      <c r="G22" s="12"/>
      <c r="H22" s="368" t="s">
        <v>1040</v>
      </c>
      <c r="I22" s="369"/>
    </row>
    <row r="23" spans="2:9" ht="16.5" x14ac:dyDescent="0.25">
      <c r="B23" s="350"/>
      <c r="C23" s="351"/>
      <c r="D23" s="366"/>
      <c r="E23" s="367"/>
      <c r="F23" s="366"/>
      <c r="G23" s="12"/>
      <c r="H23" s="370"/>
      <c r="I23" s="371"/>
    </row>
    <row r="24" spans="2:9" ht="16.5" x14ac:dyDescent="0.25">
      <c r="B24" s="350"/>
      <c r="C24" s="351"/>
      <c r="D24" s="366"/>
      <c r="E24" s="367"/>
      <c r="F24" s="366"/>
      <c r="G24" s="12"/>
      <c r="H24" s="370"/>
      <c r="I24" s="371" t="s">
        <v>1041</v>
      </c>
    </row>
    <row r="25" spans="2:9" ht="16.5" x14ac:dyDescent="0.25">
      <c r="B25" s="350"/>
      <c r="C25" s="351"/>
      <c r="D25" s="366"/>
      <c r="E25" s="367"/>
      <c r="F25" s="366"/>
      <c r="G25" s="12"/>
      <c r="H25" s="370"/>
      <c r="I25" s="372" t="s">
        <v>1042</v>
      </c>
    </row>
    <row r="26" spans="2:9" ht="16.5" x14ac:dyDescent="0.25">
      <c r="B26" s="350"/>
      <c r="C26" s="351"/>
      <c r="D26" s="366"/>
      <c r="E26" s="367"/>
      <c r="F26" s="366"/>
      <c r="G26" s="12"/>
      <c r="H26" s="370"/>
      <c r="I26" s="371" t="s">
        <v>1043</v>
      </c>
    </row>
    <row r="27" spans="2:9" ht="16.5" x14ac:dyDescent="0.25">
      <c r="B27" s="350"/>
      <c r="C27" s="351"/>
      <c r="D27" s="366"/>
      <c r="E27" s="367"/>
      <c r="F27" s="366"/>
      <c r="G27" s="12"/>
      <c r="H27" s="370"/>
      <c r="I27" s="372" t="s">
        <v>1042</v>
      </c>
    </row>
    <row r="28" spans="2:9" ht="16.5" x14ac:dyDescent="0.25">
      <c r="B28" s="350"/>
      <c r="C28" s="351"/>
      <c r="D28" s="366"/>
      <c r="E28" s="367"/>
      <c r="F28" s="366"/>
      <c r="G28" s="12"/>
      <c r="H28" s="373"/>
      <c r="I28" s="371" t="s">
        <v>1044</v>
      </c>
    </row>
    <row r="29" spans="2:9" ht="16.5" x14ac:dyDescent="0.25">
      <c r="B29" s="350"/>
      <c r="C29" s="351"/>
      <c r="D29" s="366"/>
      <c r="E29" s="367"/>
      <c r="F29" s="366"/>
      <c r="G29" s="12"/>
      <c r="H29" s="373"/>
      <c r="I29" s="372" t="s">
        <v>1042</v>
      </c>
    </row>
    <row r="30" spans="2:9" ht="16.5" x14ac:dyDescent="0.25">
      <c r="B30" s="350"/>
      <c r="C30" s="351"/>
      <c r="D30" s="366"/>
      <c r="E30" s="367"/>
      <c r="F30" s="366"/>
      <c r="G30" s="12"/>
      <c r="H30" s="374" t="s">
        <v>1045</v>
      </c>
      <c r="I30" s="372"/>
    </row>
    <row r="31" spans="2:9" ht="16.5" x14ac:dyDescent="0.25">
      <c r="B31" s="350"/>
      <c r="C31" s="351"/>
      <c r="D31" s="366"/>
      <c r="E31" s="367"/>
      <c r="F31" s="366"/>
      <c r="G31" s="12"/>
      <c r="H31" s="373"/>
      <c r="I31" s="372"/>
    </row>
    <row r="32" spans="2:9" ht="16.5" x14ac:dyDescent="0.25">
      <c r="B32" s="350"/>
      <c r="C32" s="351"/>
      <c r="D32" s="366"/>
      <c r="E32" s="367"/>
      <c r="F32" s="366"/>
      <c r="G32" s="12"/>
      <c r="H32" s="375" t="s">
        <v>1046</v>
      </c>
      <c r="I32" s="376"/>
    </row>
    <row r="33" spans="2:9" ht="16.5" x14ac:dyDescent="0.25">
      <c r="B33" s="350"/>
      <c r="C33" s="351"/>
      <c r="D33" s="366"/>
      <c r="E33" s="367"/>
      <c r="F33" s="366"/>
      <c r="G33" s="12"/>
      <c r="H33" s="377" t="s">
        <v>1060</v>
      </c>
      <c r="I33" s="378"/>
    </row>
    <row r="34" spans="2:9" ht="16.5" x14ac:dyDescent="0.25">
      <c r="B34" s="350"/>
      <c r="C34" s="351"/>
      <c r="D34" s="366"/>
      <c r="E34" s="367"/>
      <c r="F34" s="366"/>
      <c r="G34" s="12"/>
      <c r="H34" s="377" t="s">
        <v>1061</v>
      </c>
      <c r="I34" s="378"/>
    </row>
    <row r="35" spans="2:9" ht="16.5" x14ac:dyDescent="0.25">
      <c r="B35" s="350"/>
      <c r="C35" s="351"/>
      <c r="D35" s="366"/>
      <c r="E35" s="367"/>
      <c r="F35" s="366"/>
      <c r="G35" s="12"/>
      <c r="H35" s="377" t="s">
        <v>1062</v>
      </c>
      <c r="I35" s="378"/>
    </row>
    <row r="36" spans="2:9" ht="16.5" x14ac:dyDescent="0.25">
      <c r="B36" s="350"/>
      <c r="C36" s="351"/>
      <c r="D36" s="366"/>
      <c r="E36" s="367"/>
      <c r="F36" s="366"/>
      <c r="G36" s="12"/>
      <c r="H36" s="377" t="s">
        <v>1063</v>
      </c>
      <c r="I36" s="378"/>
    </row>
    <row r="37" spans="2:9" ht="16.5" x14ac:dyDescent="0.25">
      <c r="B37" s="350"/>
      <c r="C37" s="351"/>
      <c r="D37" s="366"/>
      <c r="E37" s="367"/>
      <c r="F37" s="366"/>
      <c r="G37" s="12"/>
      <c r="H37" s="379"/>
      <c r="I37" s="380"/>
    </row>
    <row r="38" spans="2:9" ht="16.5" x14ac:dyDescent="0.25">
      <c r="B38" s="350"/>
      <c r="C38" s="351"/>
      <c r="D38" s="366"/>
      <c r="E38" s="367"/>
      <c r="F38" s="366"/>
      <c r="G38" s="12"/>
      <c r="H38" s="379" t="s">
        <v>1074</v>
      </c>
      <c r="I38" s="380"/>
    </row>
    <row r="39" spans="2:9" ht="16.5" x14ac:dyDescent="0.25">
      <c r="B39" s="350"/>
      <c r="C39" s="351"/>
      <c r="D39" s="366"/>
      <c r="E39" s="367"/>
      <c r="F39" s="366"/>
      <c r="G39" s="12"/>
      <c r="H39" s="379" t="s">
        <v>1075</v>
      </c>
      <c r="I39" s="380"/>
    </row>
    <row r="40" spans="2:9" ht="16.5" x14ac:dyDescent="0.25">
      <c r="B40" s="350"/>
      <c r="C40" s="351"/>
      <c r="D40" s="366"/>
      <c r="E40" s="367"/>
      <c r="F40" s="366"/>
      <c r="G40" s="367"/>
      <c r="H40" s="379" t="s">
        <v>1071</v>
      </c>
      <c r="I40" s="380"/>
    </row>
    <row r="41" spans="2:9" ht="16.5" x14ac:dyDescent="0.25">
      <c r="B41" s="350"/>
      <c r="C41" s="351"/>
      <c r="D41" s="366"/>
      <c r="E41" s="367"/>
      <c r="F41" s="366"/>
      <c r="G41" s="367"/>
      <c r="H41" s="379"/>
      <c r="I41" s="380"/>
    </row>
    <row r="42" spans="2:9" ht="16.5" x14ac:dyDescent="0.25">
      <c r="B42" s="350"/>
      <c r="C42" s="351"/>
      <c r="D42" s="366"/>
      <c r="E42" s="367"/>
      <c r="F42" s="366"/>
      <c r="G42" s="367"/>
      <c r="H42" s="379" t="s">
        <v>1072</v>
      </c>
      <c r="I42" s="380"/>
    </row>
    <row r="43" spans="2:9" ht="16.5" x14ac:dyDescent="0.25">
      <c r="B43" s="350"/>
      <c r="C43" s="351"/>
      <c r="D43" s="366"/>
      <c r="E43" s="367"/>
      <c r="F43" s="366"/>
      <c r="G43" s="367"/>
      <c r="H43" s="379" t="s">
        <v>1073</v>
      </c>
      <c r="I43" s="380"/>
    </row>
    <row r="44" spans="2:9" ht="16.5" x14ac:dyDescent="0.25">
      <c r="B44" s="350"/>
      <c r="C44" s="351"/>
      <c r="D44" s="366"/>
      <c r="E44" s="367"/>
      <c r="F44" s="366"/>
      <c r="G44" s="367"/>
      <c r="H44" s="379"/>
      <c r="I44" s="380"/>
    </row>
    <row r="45" spans="2:9" ht="16.5" x14ac:dyDescent="0.25">
      <c r="B45" s="350"/>
      <c r="C45" s="351"/>
      <c r="D45" s="366"/>
      <c r="E45" s="367"/>
      <c r="F45" s="366"/>
      <c r="G45" s="367"/>
      <c r="H45" s="370" t="s">
        <v>1047</v>
      </c>
      <c r="I45" s="371"/>
    </row>
    <row r="46" spans="2:9" ht="16.5" x14ac:dyDescent="0.25">
      <c r="B46" s="350"/>
      <c r="C46" s="351"/>
      <c r="D46" s="366"/>
      <c r="E46" s="367"/>
      <c r="F46" s="366"/>
      <c r="G46" s="367"/>
      <c r="H46" s="370" t="s">
        <v>1048</v>
      </c>
      <c r="I46" s="371"/>
    </row>
    <row r="47" spans="2:9" ht="16.5" x14ac:dyDescent="0.25">
      <c r="B47" s="350"/>
      <c r="C47" s="351"/>
      <c r="D47" s="366"/>
      <c r="E47" s="367"/>
      <c r="F47" s="366"/>
      <c r="G47" s="367"/>
      <c r="H47" s="370" t="s">
        <v>1049</v>
      </c>
      <c r="I47" s="371"/>
    </row>
    <row r="48" spans="2:9" ht="16.5" x14ac:dyDescent="0.25">
      <c r="B48" s="350"/>
      <c r="C48" s="351"/>
      <c r="D48" s="366"/>
      <c r="E48" s="367"/>
      <c r="F48" s="366"/>
      <c r="G48" s="367"/>
      <c r="H48" s="381" t="s">
        <v>1050</v>
      </c>
      <c r="I48" s="371"/>
    </row>
    <row r="49" spans="2:9" ht="16.5" x14ac:dyDescent="0.25">
      <c r="B49" s="350"/>
      <c r="C49" s="351"/>
      <c r="D49" s="366"/>
      <c r="E49" s="367"/>
      <c r="F49" s="366"/>
      <c r="G49" s="367"/>
      <c r="H49" s="370" t="s">
        <v>1051</v>
      </c>
      <c r="I49" s="371"/>
    </row>
    <row r="50" spans="2:9" ht="16.5" x14ac:dyDescent="0.25">
      <c r="B50" s="350"/>
      <c r="C50" s="351"/>
      <c r="D50" s="366"/>
      <c r="E50" s="367"/>
      <c r="F50" s="366"/>
      <c r="G50" s="12"/>
      <c r="H50" s="370" t="s">
        <v>1052</v>
      </c>
      <c r="I50" s="371"/>
    </row>
    <row r="51" spans="2:9" ht="17.25" thickBot="1" x14ac:dyDescent="0.3">
      <c r="B51" s="350"/>
      <c r="C51" s="351"/>
      <c r="D51" s="382"/>
      <c r="E51" s="383"/>
      <c r="F51" s="382"/>
      <c r="G51" s="32"/>
      <c r="H51" s="384" t="s">
        <v>1053</v>
      </c>
      <c r="I51" s="385"/>
    </row>
    <row r="52" spans="2:9" ht="16.5" x14ac:dyDescent="0.25">
      <c r="D52" s="332"/>
      <c r="E52" s="333"/>
      <c r="F52" s="332"/>
      <c r="G52" s="333"/>
      <c r="H52" s="332"/>
      <c r="I52" s="333"/>
    </row>
    <row r="53" spans="2:9" ht="16.5" x14ac:dyDescent="0.25">
      <c r="D53" s="332"/>
      <c r="E53" s="334"/>
      <c r="F53" s="332"/>
      <c r="G53" s="334"/>
      <c r="H53" s="332"/>
      <c r="I53" s="333"/>
    </row>
    <row r="54" spans="2:9" x14ac:dyDescent="0.25">
      <c r="B54" s="336"/>
      <c r="D54" s="336"/>
      <c r="E54" s="386"/>
      <c r="G54" s="386"/>
      <c r="H54" s="336"/>
    </row>
  </sheetData>
  <mergeCells count="4">
    <mergeCell ref="B2:C2"/>
    <mergeCell ref="D2:E2"/>
    <mergeCell ref="F2:G2"/>
    <mergeCell ref="H2:I2"/>
  </mergeCells>
  <phoneticPr fontId="2" type="noConversion"/>
  <pageMargins left="0.25" right="0.25" top="0.75" bottom="0.75" header="0.3" footer="0.3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7</vt:i4>
      </vt:variant>
      <vt:variant>
        <vt:lpstr>이름이 지정된 범위</vt:lpstr>
      </vt:variant>
      <vt:variant>
        <vt:i4>8</vt:i4>
      </vt:variant>
    </vt:vector>
  </HeadingPairs>
  <TitlesOfParts>
    <vt:vector size="15" baseType="lpstr">
      <vt:lpstr>변동사항</vt:lpstr>
      <vt:lpstr>팀-그룹 (품의서)</vt:lpstr>
      <vt:lpstr>품의서 코드 및 작성 방법</vt:lpstr>
      <vt:lpstr>팀-그룹 (품의서+ERP)</vt:lpstr>
      <vt:lpstr>팀-그룹 (품의서+정의)_인쇄용</vt:lpstr>
      <vt:lpstr>25차 공지문</vt:lpstr>
      <vt:lpstr>품의서 코드구분</vt:lpstr>
      <vt:lpstr>변동사항!Print_Area</vt:lpstr>
      <vt:lpstr>'팀-그룹 (품의서)'!Print_Area</vt:lpstr>
      <vt:lpstr>'팀-그룹 (품의서+ERP)'!Print_Area</vt:lpstr>
      <vt:lpstr>'팀-그룹 (품의서+정의)_인쇄용'!Print_Area</vt:lpstr>
      <vt:lpstr>'품의서 코드 및 작성 방법'!Print_Area</vt:lpstr>
      <vt:lpstr>'팀-그룹 (품의서)'!Print_Titles</vt:lpstr>
      <vt:lpstr>'팀-그룹 (품의서+ERP)'!Print_Titles</vt:lpstr>
      <vt:lpstr>'팀-그룹 (품의서+정의)_인쇄용'!Print_Titles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김선주</dc:creator>
  <cp:lastModifiedBy>김선주</cp:lastModifiedBy>
  <cp:lastPrinted>2019-05-01T00:59:40Z</cp:lastPrinted>
  <dcterms:created xsi:type="dcterms:W3CDTF">2018-12-31T08:03:34Z</dcterms:created>
  <dcterms:modified xsi:type="dcterms:W3CDTF">2019-05-01T01:01:59Z</dcterms:modified>
</cp:coreProperties>
</file>