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8800" windowHeight="16320" tabRatio="913" activeTab="7"/>
  </bookViews>
  <sheets>
    <sheet name="Login" sheetId="4" r:id="rId1"/>
    <sheet name="Dashboard" sheetId="5" r:id="rId2"/>
    <sheet name="Menu DCDT" sheetId="6" r:id="rId3"/>
    <sheet name="Menu_Schedule" sheetId="20" r:id="rId4"/>
    <sheet name="Assess &amp; Develop" sheetId="9" r:id="rId5"/>
    <sheet name="Assessment Form" sheetId="10" r:id="rId6"/>
    <sheet name="Assessment Report" sheetId="7" r:id="rId7"/>
    <sheet name="Action Plan Form" sheetId="1" r:id="rId8"/>
    <sheet name="Báo cáo Assessment2" sheetId="12" r:id="rId9"/>
    <sheet name="Báo cáo Kế hoạch tháng" sheetId="3" r:id="rId10"/>
    <sheet name="Báo cáo Kết quả Hàng tháng" sheetId="11" r:id="rId11"/>
    <sheet name="Kế hoạch hành động" sheetId="13" r:id="rId12"/>
    <sheet name="Báo cáo tổng kết KHHD" sheetId="14" r:id="rId13"/>
    <sheet name="Create Scorecard(NPP&amp;SE)" sheetId="16" r:id="rId14"/>
    <sheet name="schedule" sheetId="15" r:id="rId15"/>
    <sheet name="WP - SE" sheetId="17" r:id="rId16"/>
    <sheet name="WP - ASM" sheetId="18" r:id="rId17"/>
    <sheet name="WP - RSM" sheetId="19" r:id="rId18"/>
    <sheet name="Chi tiết Kế hoạch" sheetId="21" r:id="rId19"/>
    <sheet name="BC Tổng hợp KH làm việc" sheetId="22" r:id="rId20"/>
    <sheet name="Báo cáo theo tiêu chí 4S" sheetId="23" r:id="rId21"/>
    <sheet name="Báo cáo Chi tiết theo 4S" sheetId="24" r:id="rId22"/>
  </sheets>
  <externalReferences>
    <externalReference r:id="rId23"/>
    <externalReference r:id="rId24"/>
  </externalReferences>
  <definedNames>
    <definedName name="_xlnm._FilterDatabase" localSheetId="8" hidden="1">'Báo cáo Assessment2'!$K$14:$K$20</definedName>
    <definedName name="color">'[1]SCORECARD - OLD'!$J$11:$J$128</definedName>
    <definedName name="color1">'[1]SCORECARD - OLD'!$J$11</definedName>
    <definedName name="enter_data">'[1]SCORECARD - OLD'!$E$12:$E$19,'[1]SCORECARD - OLD'!$E$23:$E$29,'[1]SCORECARD - OLD'!$E$33:$E$48,'[1]SCORECARD - OLD'!$E$52:$E$92,'[1]SCORECARD - OLD'!$E$95:$E$114,'[1]SCORECARD - OLD'!$E$118:$E$128</definedName>
    <definedName name="input">'[1]SCORECARD - OLD'!$E$12:$E$19,'[1]SCORECARD - OLD'!$E$23:$E$29,'[1]SCORECARD - OLD'!$E$33:$E$48,'[1]SCORECARD - OLD'!$E$52:$E$91,'[1]SCORECARD - OLD'!$E$95:$E$114,'[1]SCORECARD - OLD'!$E$118:$E$128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7" i="19" l="1"/>
  <c r="G37" i="19"/>
  <c r="F37" i="19"/>
  <c r="E37" i="19"/>
  <c r="D37" i="19"/>
  <c r="C37" i="19"/>
  <c r="B37" i="19"/>
  <c r="H30" i="19"/>
  <c r="G30" i="19"/>
  <c r="F30" i="19"/>
  <c r="E30" i="19"/>
  <c r="D30" i="19"/>
  <c r="C30" i="19"/>
  <c r="B30" i="19"/>
  <c r="H23" i="19"/>
  <c r="G23" i="19"/>
  <c r="F23" i="19"/>
  <c r="E23" i="19"/>
  <c r="D23" i="19"/>
  <c r="C23" i="19"/>
  <c r="B23" i="19"/>
  <c r="H16" i="19"/>
  <c r="G16" i="19"/>
  <c r="F16" i="19"/>
  <c r="E16" i="19"/>
  <c r="D16" i="19"/>
  <c r="C16" i="19"/>
  <c r="B16" i="19"/>
  <c r="H9" i="19"/>
  <c r="G9" i="19"/>
  <c r="F9" i="19"/>
  <c r="E9" i="19"/>
  <c r="D9" i="19"/>
  <c r="C9" i="19"/>
  <c r="B9" i="19"/>
  <c r="C7" i="19"/>
  <c r="D7" i="19"/>
  <c r="E7" i="19"/>
  <c r="F7" i="19"/>
  <c r="G7" i="19"/>
  <c r="H7" i="19"/>
  <c r="B14" i="19"/>
  <c r="C14" i="19"/>
  <c r="D14" i="19"/>
  <c r="E14" i="19"/>
  <c r="F14" i="19"/>
  <c r="G14" i="19"/>
  <c r="H14" i="19"/>
  <c r="B21" i="19"/>
  <c r="C21" i="19"/>
  <c r="D21" i="19"/>
  <c r="E21" i="19"/>
  <c r="F21" i="19"/>
  <c r="G21" i="19"/>
  <c r="H21" i="19"/>
  <c r="B28" i="19"/>
  <c r="C28" i="19"/>
  <c r="D28" i="19"/>
  <c r="E28" i="19"/>
  <c r="F28" i="19"/>
  <c r="G28" i="19"/>
  <c r="H28" i="19"/>
  <c r="B35" i="19"/>
  <c r="C35" i="19"/>
  <c r="D35" i="19"/>
  <c r="B4" i="19"/>
  <c r="B2" i="19"/>
  <c r="H37" i="18"/>
  <c r="G37" i="18"/>
  <c r="F37" i="18"/>
  <c r="E37" i="18"/>
  <c r="D37" i="18"/>
  <c r="C37" i="18"/>
  <c r="B37" i="18"/>
  <c r="H30" i="18"/>
  <c r="G30" i="18"/>
  <c r="F30" i="18"/>
  <c r="E30" i="18"/>
  <c r="D30" i="18"/>
  <c r="C30" i="18"/>
  <c r="B30" i="18"/>
  <c r="H23" i="18"/>
  <c r="G23" i="18"/>
  <c r="F23" i="18"/>
  <c r="E23" i="18"/>
  <c r="D23" i="18"/>
  <c r="C23" i="18"/>
  <c r="B23" i="18"/>
  <c r="H16" i="18"/>
  <c r="G16" i="18"/>
  <c r="F16" i="18"/>
  <c r="E16" i="18"/>
  <c r="D16" i="18"/>
  <c r="C16" i="18"/>
  <c r="B16" i="18"/>
  <c r="H9" i="18"/>
  <c r="G9" i="18"/>
  <c r="F9" i="18"/>
  <c r="E9" i="18"/>
  <c r="D9" i="18"/>
  <c r="C9" i="18"/>
  <c r="B9" i="18"/>
  <c r="C7" i="18"/>
  <c r="D7" i="18"/>
  <c r="E7" i="18"/>
  <c r="F7" i="18"/>
  <c r="G7" i="18"/>
  <c r="H7" i="18"/>
  <c r="B14" i="18"/>
  <c r="C14" i="18"/>
  <c r="D14" i="18"/>
  <c r="E14" i="18"/>
  <c r="F14" i="18"/>
  <c r="G14" i="18"/>
  <c r="H14" i="18"/>
  <c r="B21" i="18"/>
  <c r="C21" i="18"/>
  <c r="D21" i="18"/>
  <c r="E21" i="18"/>
  <c r="F21" i="18"/>
  <c r="G21" i="18"/>
  <c r="H21" i="18"/>
  <c r="B28" i="18"/>
  <c r="C28" i="18"/>
  <c r="D28" i="18"/>
  <c r="E28" i="18"/>
  <c r="F28" i="18"/>
  <c r="G28" i="18"/>
  <c r="H28" i="18"/>
  <c r="B35" i="18"/>
  <c r="C35" i="18"/>
  <c r="D35" i="18"/>
  <c r="B4" i="18"/>
  <c r="B2" i="18"/>
  <c r="H37" i="17"/>
  <c r="G37" i="17"/>
  <c r="F37" i="17"/>
  <c r="E37" i="17"/>
  <c r="D37" i="17"/>
  <c r="C37" i="17"/>
  <c r="B37" i="17"/>
  <c r="H30" i="17"/>
  <c r="G30" i="17"/>
  <c r="F30" i="17"/>
  <c r="E30" i="17"/>
  <c r="D30" i="17"/>
  <c r="C30" i="17"/>
  <c r="B30" i="17"/>
  <c r="H23" i="17"/>
  <c r="G23" i="17"/>
  <c r="F23" i="17"/>
  <c r="E23" i="17"/>
  <c r="D23" i="17"/>
  <c r="C23" i="17"/>
  <c r="B23" i="17"/>
  <c r="H16" i="17"/>
  <c r="G16" i="17"/>
  <c r="F16" i="17"/>
  <c r="E16" i="17"/>
  <c r="D16" i="17"/>
  <c r="C16" i="17"/>
  <c r="B16" i="17"/>
  <c r="H9" i="17"/>
  <c r="G9" i="17"/>
  <c r="F9" i="17"/>
  <c r="E9" i="17"/>
  <c r="D9" i="17"/>
  <c r="C9" i="17"/>
  <c r="B9" i="17"/>
  <c r="C7" i="17"/>
  <c r="D7" i="17"/>
  <c r="E7" i="17"/>
  <c r="F7" i="17"/>
  <c r="G7" i="17"/>
  <c r="H7" i="17"/>
  <c r="B14" i="17"/>
  <c r="C14" i="17"/>
  <c r="D14" i="17"/>
  <c r="E14" i="17"/>
  <c r="F14" i="17"/>
  <c r="G14" i="17"/>
  <c r="H14" i="17"/>
  <c r="B21" i="17"/>
  <c r="C21" i="17"/>
  <c r="D21" i="17"/>
  <c r="E21" i="17"/>
  <c r="F21" i="17"/>
  <c r="G21" i="17"/>
  <c r="H21" i="17"/>
  <c r="B28" i="17"/>
  <c r="C28" i="17"/>
  <c r="D28" i="17"/>
  <c r="E28" i="17"/>
  <c r="F28" i="17"/>
  <c r="G28" i="17"/>
  <c r="H28" i="17"/>
  <c r="B35" i="17"/>
  <c r="C35" i="17"/>
  <c r="D35" i="17"/>
  <c r="B4" i="17"/>
  <c r="B2" i="17"/>
  <c r="F57" i="12"/>
  <c r="F53" i="12"/>
  <c r="F48" i="12"/>
  <c r="F44" i="12"/>
  <c r="L45" i="1"/>
  <c r="L40" i="1"/>
  <c r="L36" i="1"/>
  <c r="L49" i="1"/>
  <c r="L50" i="1"/>
  <c r="K49" i="1"/>
  <c r="K50" i="1"/>
  <c r="J49" i="1"/>
  <c r="J50" i="1"/>
  <c r="K45" i="1"/>
  <c r="K40" i="1"/>
  <c r="J36" i="1"/>
  <c r="K36" i="1"/>
  <c r="J45" i="1"/>
  <c r="J40" i="1"/>
  <c r="F58" i="12"/>
  <c r="P13" i="14"/>
  <c r="K13" i="14"/>
  <c r="E13" i="14"/>
  <c r="I57" i="12"/>
  <c r="I58" i="12"/>
  <c r="I48" i="12"/>
  <c r="I44" i="12"/>
  <c r="H57" i="12"/>
  <c r="H58" i="12"/>
  <c r="H48" i="12"/>
  <c r="H44" i="12"/>
  <c r="G19" i="7"/>
  <c r="G20" i="7"/>
  <c r="H19" i="7"/>
  <c r="H20" i="7"/>
  <c r="F19" i="7"/>
  <c r="F15" i="7"/>
  <c r="E19" i="7"/>
  <c r="E20" i="7"/>
  <c r="G15" i="7"/>
  <c r="E15" i="7"/>
  <c r="H10" i="7"/>
  <c r="G10" i="7"/>
  <c r="F10" i="7"/>
  <c r="E10" i="7"/>
  <c r="H6" i="7"/>
  <c r="G6" i="7"/>
  <c r="F6" i="7"/>
  <c r="E6" i="7"/>
  <c r="I53" i="12"/>
  <c r="H53" i="12"/>
  <c r="H15" i="7"/>
  <c r="F20" i="7"/>
</calcChain>
</file>

<file path=xl/comments1.xml><?xml version="1.0" encoding="utf-8"?>
<comments xmlns="http://schemas.openxmlformats.org/spreadsheetml/2006/main">
  <authors>
    <author>Minh Nguyen</author>
  </authors>
  <commentList>
    <comment ref="T13" authorId="0">
      <text>
        <r>
          <rPr>
            <b/>
            <sz val="8"/>
            <color indexed="81"/>
            <rFont val="Tahoma"/>
            <family val="2"/>
          </rPr>
          <t>Minh Nguyen:</t>
        </r>
        <r>
          <rPr>
            <sz val="8"/>
            <color indexed="81"/>
            <rFont val="Tahoma"/>
            <family val="2"/>
          </rPr>
          <t xml:space="preserve">
Dùng chung login với EROI, sau khi login cũng sẽ vào dashboard, dashboard nay la dash board chung cua DM, trên menu xuất hiện các button khác nhau dựa vào role của người đó</t>
        </r>
      </text>
    </comment>
    <comment ref="X37" authorId="0">
      <text>
        <r>
          <rPr>
            <b/>
            <sz val="8"/>
            <color indexed="81"/>
            <rFont val="Tahoma"/>
            <family val="2"/>
          </rPr>
          <t>Minh Nguyen:</t>
        </r>
        <r>
          <rPr>
            <sz val="8"/>
            <color indexed="81"/>
            <rFont val="Tahoma"/>
            <family val="2"/>
          </rPr>
          <t xml:space="preserve">
Sẽ có footer ở đây, footer này sẽ chung cho tất cả các page của hệ thống, nó là footer hiện tại của ROI</t>
        </r>
      </text>
    </comment>
  </commentList>
</comments>
</file>

<file path=xl/comments2.xml><?xml version="1.0" encoding="utf-8"?>
<comments xmlns="http://schemas.openxmlformats.org/spreadsheetml/2006/main">
  <authors>
    <author>Minh Nguyen</author>
  </authors>
  <commentList>
    <comment ref="L30" authorId="0">
      <text>
        <r>
          <rPr>
            <sz val="8"/>
            <color indexed="81"/>
            <rFont val="Tahoma"/>
            <family val="2"/>
          </rPr>
          <t xml:space="preserve">
</t>
        </r>
      </text>
    </comment>
  </commentList>
</comments>
</file>

<file path=xl/comments3.xml><?xml version="1.0" encoding="utf-8"?>
<comments xmlns="http://schemas.openxmlformats.org/spreadsheetml/2006/main">
  <authors>
    <author>Minh Nguyen</author>
  </authors>
  <commentList>
    <comment ref="L37" authorId="0">
      <text>
        <r>
          <rPr>
            <b/>
            <sz val="8"/>
            <color indexed="81"/>
            <rFont val="Tahoma"/>
            <family val="2"/>
          </rPr>
          <t xml:space="preserve">Con số này thay đổi được, khi thay đổi nó thì các biểu đồ phải vẽ thêm cột kế hoạch(công thức tính như thế nào ) 
</t>
        </r>
      </text>
    </comment>
  </commentList>
</comments>
</file>

<file path=xl/comments4.xml><?xml version="1.0" encoding="utf-8"?>
<comments xmlns="http://schemas.openxmlformats.org/spreadsheetml/2006/main">
  <authors>
    <author>Son, P.T. (Phung Thanh)</author>
    <author>BG0402</author>
    <author>Minh Nguyen</author>
  </authors>
  <commentList>
    <comment ref="B6" authorId="0">
      <text>
        <r>
          <rPr>
            <b/>
            <sz val="9"/>
            <color indexed="81"/>
            <rFont val="Tahoma"/>
            <family val="2"/>
          </rPr>
          <t>Exclude Ovaltine &amp; DLIMP</t>
        </r>
      </text>
    </comment>
    <comment ref="S6" authorId="1">
      <text>
        <r>
          <rPr>
            <sz val="8"/>
            <color indexed="81"/>
            <rFont val="Tahoma"/>
            <family val="2"/>
          </rPr>
          <t>data tracked until end of May (projected spending)</t>
        </r>
        <r>
          <rPr>
            <b/>
            <sz val="8"/>
            <color indexed="81"/>
            <rFont val="Tahoma"/>
            <family val="2"/>
          </rPr>
          <t xml:space="preserve"> </t>
        </r>
        <r>
          <rPr>
            <sz val="8"/>
            <color indexed="81"/>
            <rFont val="Tahoma"/>
            <family val="2"/>
          </rPr>
          <t xml:space="preserve">
</t>
        </r>
      </text>
    </comment>
    <comment ref="S7" authorId="1">
      <text>
        <r>
          <rPr>
            <sz val="8"/>
            <color indexed="81"/>
            <rFont val="Tahoma"/>
            <family val="2"/>
          </rPr>
          <t xml:space="preserve">data tracked until end of May (projected spending) </t>
        </r>
        <r>
          <rPr>
            <sz val="8"/>
            <color indexed="81"/>
            <rFont val="Tahoma"/>
            <family val="2"/>
          </rPr>
          <t xml:space="preserve">
</t>
        </r>
      </text>
    </comment>
    <comment ref="B9" authorId="0">
      <text>
        <r>
          <rPr>
            <b/>
            <sz val="9"/>
            <color indexed="81"/>
            <rFont val="Tahoma"/>
            <family val="2"/>
          </rPr>
          <t>Include DLIMP</t>
        </r>
      </text>
    </comment>
    <comment ref="S9" authorId="1">
      <text>
        <r>
          <rPr>
            <sz val="8"/>
            <color indexed="81"/>
            <rFont val="Tahoma"/>
            <family val="2"/>
          </rPr>
          <t xml:space="preserve">data tracked until end of May (projected spending) </t>
        </r>
        <r>
          <rPr>
            <sz val="8"/>
            <color indexed="81"/>
            <rFont val="Tahoma"/>
            <family val="2"/>
          </rPr>
          <t xml:space="preserve">
</t>
        </r>
      </text>
    </comment>
    <comment ref="S11" authorId="1">
      <text>
        <r>
          <rPr>
            <b/>
            <sz val="8"/>
            <color indexed="81"/>
            <rFont val="Tahoma"/>
            <family val="2"/>
          </rPr>
          <t>acrual reversal</t>
        </r>
        <r>
          <rPr>
            <sz val="8"/>
            <color indexed="81"/>
            <rFont val="Tahoma"/>
            <family val="2"/>
          </rPr>
          <t xml:space="preserve">
</t>
        </r>
      </text>
    </comment>
    <comment ref="S13" authorId="1">
      <text>
        <r>
          <rPr>
            <b/>
            <sz val="8"/>
            <color indexed="81"/>
            <rFont val="Tahoma"/>
            <family val="2"/>
          </rPr>
          <t>acrual reversal</t>
        </r>
        <r>
          <rPr>
            <sz val="8"/>
            <color indexed="81"/>
            <rFont val="Tahoma"/>
            <family val="2"/>
          </rPr>
          <t xml:space="preserve">
</t>
        </r>
      </text>
    </comment>
    <comment ref="S16" authorId="1">
      <text>
        <r>
          <rPr>
            <b/>
            <sz val="8"/>
            <color indexed="81"/>
            <rFont val="Tahoma"/>
            <family val="2"/>
          </rPr>
          <t>acrual reversal</t>
        </r>
        <r>
          <rPr>
            <sz val="8"/>
            <color indexed="81"/>
            <rFont val="Tahoma"/>
            <family val="2"/>
          </rPr>
          <t xml:space="preserve">
</t>
        </r>
      </text>
    </comment>
    <comment ref="S19" authorId="1">
      <text>
        <r>
          <rPr>
            <b/>
            <sz val="8"/>
            <color indexed="81"/>
            <rFont val="Tahoma"/>
            <family val="2"/>
          </rPr>
          <t>acrual reversal</t>
        </r>
        <r>
          <rPr>
            <sz val="8"/>
            <color indexed="81"/>
            <rFont val="Tahoma"/>
            <family val="2"/>
          </rPr>
          <t xml:space="preserve">
</t>
        </r>
      </text>
    </comment>
    <comment ref="G34" authorId="2">
      <text>
        <r>
          <rPr>
            <b/>
            <sz val="8"/>
            <color indexed="81"/>
            <rFont val="Tahoma"/>
            <family val="2"/>
          </rPr>
          <t>Minh Nguyen:</t>
        </r>
        <r>
          <rPr>
            <sz val="8"/>
            <color indexed="81"/>
            <rFont val="Tahoma"/>
            <family val="2"/>
          </rPr>
          <t xml:space="preserve">
Đầu năm sẽ được điền một lần, các tháng đã hoàn thành thì không được sửa. Cột 2012 lấy từ hệ thống lên show. Có thể cho edit.
Có thể import một form dữ liệu từ excel giống như thế này thay vì làm trên web</t>
        </r>
      </text>
    </comment>
    <comment ref="S37" authorId="1">
      <text>
        <r>
          <rPr>
            <b/>
            <sz val="8"/>
            <color indexed="81"/>
            <rFont val="Tahoma"/>
            <family val="2"/>
          </rPr>
          <t>acrual reversal</t>
        </r>
        <r>
          <rPr>
            <sz val="8"/>
            <color indexed="81"/>
            <rFont val="Tahoma"/>
            <family val="2"/>
          </rPr>
          <t xml:space="preserve">
</t>
        </r>
      </text>
    </comment>
    <comment ref="S40" authorId="1">
      <text>
        <r>
          <rPr>
            <b/>
            <sz val="8"/>
            <color indexed="81"/>
            <rFont val="Tahoma"/>
            <family val="2"/>
          </rPr>
          <t>acrual reversal</t>
        </r>
        <r>
          <rPr>
            <sz val="8"/>
            <color indexed="81"/>
            <rFont val="Tahoma"/>
            <family val="2"/>
          </rPr>
          <t xml:space="preserve">
</t>
        </r>
      </text>
    </comment>
    <comment ref="S43" authorId="1">
      <text>
        <r>
          <rPr>
            <b/>
            <sz val="8"/>
            <color indexed="81"/>
            <rFont val="Tahoma"/>
            <family val="2"/>
          </rPr>
          <t>acrual reversal</t>
        </r>
        <r>
          <rPr>
            <sz val="8"/>
            <color indexed="81"/>
            <rFont val="Tahoma"/>
            <family val="2"/>
          </rPr>
          <t xml:space="preserve">
</t>
        </r>
      </text>
    </comment>
  </commentList>
</comments>
</file>

<file path=xl/sharedStrings.xml><?xml version="1.0" encoding="utf-8"?>
<sst xmlns="http://schemas.openxmlformats.org/spreadsheetml/2006/main" count="950" uniqueCount="409">
  <si>
    <t>Thông tin chi tiết yêu cầu phát triển hệ thống Distributor Management</t>
  </si>
  <si>
    <t>Tên đăng nhập</t>
  </si>
  <si>
    <t>Mật khẩu</t>
  </si>
  <si>
    <t>Đăng nhập</t>
  </si>
  <si>
    <t>Thông tin chung về hệ thống DM</t>
  </si>
  <si>
    <t xml:space="preserve"> </t>
  </si>
  <si>
    <t>Trang chủ</t>
  </si>
  <si>
    <t>RSM</t>
  </si>
  <si>
    <t>ASM</t>
  </si>
  <si>
    <t>SE</t>
  </si>
  <si>
    <t>Accoutant NPP</t>
  </si>
  <si>
    <t>Các menu trong hệ thống DMS  ( ở đây chỉ bao gồm hai phần, phần cũ là EROI(đã có), phần mới là DM, DM sẽ bao gồm DA, DB và DKPI</t>
  </si>
  <si>
    <t>DCDT(Distributor Capacity Development Tool)</t>
  </si>
  <si>
    <t>EROI</t>
  </si>
  <si>
    <t>Không làm việc trên DCDT</t>
  </si>
  <si>
    <t>Trọng số</t>
  </si>
  <si>
    <t>Điểm tối thiểu cam kết phấn đấu</t>
  </si>
  <si>
    <t>Kỳ 1</t>
  </si>
  <si>
    <t>Kỳ 2</t>
  </si>
  <si>
    <t>#</t>
  </si>
  <si>
    <t>Tên các khoản mục</t>
  </si>
  <si>
    <t>Logistic</t>
  </si>
  <si>
    <t>Value added</t>
  </si>
  <si>
    <t>Strategic</t>
  </si>
  <si>
    <t>1. Thống nhất mục tiêu và kế hoạch kinh doanh chung</t>
  </si>
  <si>
    <t>Thống nhất Tầm Nhìn, Mục tiêu, Chiến lược kinh doanh dài hạn</t>
  </si>
  <si>
    <t>Thống nhất bảng tiêu chí đánh giá và định kỳ họp thống nhất và rà soát</t>
  </si>
  <si>
    <t>Chia xẻ thông tin minh bạch, kịp thời</t>
  </si>
  <si>
    <t>2. Năng lực phân phối</t>
  </si>
  <si>
    <t>Cơ sở vật chất</t>
  </si>
  <si>
    <t>Xây dựng tổ chức chiến thắng</t>
  </si>
  <si>
    <t>Khả năng tài chính</t>
  </si>
  <si>
    <t>Quy trình &amp; Hệ thống</t>
  </si>
  <si>
    <t>3. Năng lực quản lý, kế thừa và phát triển kinh doanh khách hàng</t>
  </si>
  <si>
    <t>Khả năng hợp tác, phối hợp</t>
  </si>
  <si>
    <t>Đội ngũ kế thừa</t>
  </si>
  <si>
    <t>Xây dựng mối quan hệ với khách hàng</t>
  </si>
  <si>
    <t xml:space="preserve">Tổng Số điểm </t>
  </si>
  <si>
    <t>Số điểm trung bình</t>
  </si>
  <si>
    <t>Báo cáo theo từng kỳ với giá trị theo chỉ tiêu và thực hiện của kỳ đó, ở đây "Value added" là chỉ tiêu của kỳ, "Kỳ 1" là thực hiện của kỳ. Kỳ ở đây được định nghĩa là tháng hoặc quí hoặc nửa năm hoặc một lần hoạt động của nhân viên audit</t>
  </si>
  <si>
    <t>Schedule</t>
  </si>
  <si>
    <t>Menu</t>
  </si>
  <si>
    <t>Phần 1.1: Định hướng phát triển kinh doanh dài hạn- Bảng OGSM</t>
  </si>
  <si>
    <t>Điểm đánh giá</t>
  </si>
  <si>
    <t>0: Không có văn bản định hướng</t>
  </si>
  <si>
    <t>1: Có văn bản định hướng kinh doanh nhưng ít hơn 50% nhân viên biết được định hướng mục tiêu này</t>
  </si>
  <si>
    <t>2: Có văn bản định hướng kinh doanh và có khoảng 50% nhân viên biết được định hướng mục tiêu này</t>
  </si>
  <si>
    <t>3: Có văn bản định hướng kinh doanh và có khoảng 70% nhân viên biết được định hướng mục tiêu này</t>
  </si>
  <si>
    <t>4: Có văn bản định hướng kinh doanh và có khoảng 90% nhân viên biết được định hướng mục tiêu này</t>
  </si>
  <si>
    <t>5: Có văn bản định hướng kinh doanh và 100% toàn bộ nhân viên biết được định hướng mục tiêu này</t>
  </si>
  <si>
    <t>Phần 1.2: Thống nhất bảng tiêu chí đánh giá kết quả kinh doanh score card và việc tuân thủ các chính sách</t>
  </si>
  <si>
    <t>0: Không có bản tiêu chí đánh giá hoạt động kinh doanh</t>
  </si>
  <si>
    <t>1: Chỉ có bản tiêu chí đánh giá hoạt động kinh doanh cho phòng bán hàng nhưng không được theo dõi thường xuyên</t>
  </si>
  <si>
    <t>2: Chỉ có bản tiêu chí đánh giá hoạt động kinh doanh cho phòng bán hàng và được theo dõi hằng ngày /hằng tuần.</t>
  </si>
  <si>
    <r>
      <t>3: Có bản tiêu chí đánh giá hoạt động áp dụng cho nhiều phòng ban, được theo dõi định kỳ hằng tuần, hằng tháng 
Có kế hoạch hành động và có biên bản cuộc họp đánh giá 
Đạt được</t>
    </r>
    <r>
      <rPr>
        <b/>
        <sz val="12"/>
        <color theme="1"/>
        <rFont val="Calibri"/>
        <family val="2"/>
        <scheme val="minor"/>
      </rPr>
      <t xml:space="preserve"> 70%</t>
    </r>
    <r>
      <rPr>
        <sz val="12"/>
        <color theme="1"/>
        <rFont val="Calibri"/>
        <family val="2"/>
        <scheme val="minor"/>
      </rPr>
      <t xml:space="preserve"> tổng số KPIs </t>
    </r>
  </si>
  <si>
    <r>
      <t>4: Có bản tiêu chí đánh giá hoạt động áp dụng cho nhiều phòng ban, được theo dõi định kỳ hằng tuần, hằng tháng 
Có kế hoạch hành động và có biên bản cuộc họp đánh giá 
Đạt được 8</t>
    </r>
    <r>
      <rPr>
        <b/>
        <sz val="12"/>
        <color theme="1"/>
        <rFont val="Calibri"/>
        <family val="2"/>
        <scheme val="minor"/>
      </rPr>
      <t xml:space="preserve">0% </t>
    </r>
    <r>
      <rPr>
        <sz val="12"/>
        <color theme="1"/>
        <rFont val="Calibri"/>
        <family val="2"/>
        <scheme val="minor"/>
      </rPr>
      <t xml:space="preserve">tổng số KPIs </t>
    </r>
  </si>
  <si>
    <t xml:space="preserve">5: Có bản tiêu chí đánh giá hoạt động áp dụng cho nhiều phòng ban, được theo dõi định kỳ hằng tuần, hằng tháng 
Có kế hoạch hành động và có biên bản cuộc họp đánh giá 
Đạt được 90% tổng số KPIs </t>
  </si>
  <si>
    <t>Phần 1.3: Tính minh bạch và sẵn sàng chia sẻ thông tin</t>
  </si>
  <si>
    <t>0: Không có chia sẻ thông tin hoạt động kinh doanh nào.</t>
  </si>
  <si>
    <t>1: Chỉ chia sẻ thông tin bán hàng.</t>
  </si>
  <si>
    <t>2: Chia sẻ thông tin bán hàng, khuyến mãi và tồn kho.</t>
  </si>
  <si>
    <t>3: Chia sẻ toàn bộ thông tin bán hàng, khuyến mãi, tồn kho, tài chính ROI.</t>
  </si>
  <si>
    <t>4: Chia sẻ toàn bộ thông tin bán hàng, khuyến mãi, tồn kho, tài chính ROI.
Có kế hoạch hành động thống nhất với FCV để cải thiện và phát triển.</t>
  </si>
  <si>
    <t>5: Chia sẻ toàn bộ thông tin bán hàng, khuyến mãi, tồn kho, tài chính ROI.
Có kế hoạch hành động thống nhất với FCV để cải thiện và phát triển.
Đạt được 90% tổng số KPIs</t>
  </si>
  <si>
    <t>Phần 2.1: Cơ sở hạ tầng</t>
  </si>
  <si>
    <t>0: Không đạt yêu cầu tiêu chuẩn cơ bản của FCV cho hoạt động kinh doanh</t>
  </si>
  <si>
    <t>1:Đạt yêu cầu cơ bản cho hoạt động kinh doanh hằng tháng</t>
  </si>
  <si>
    <t>2: Đạt yêu cầu cơ bản cho hoạt động kinh doanh hằng tháng.
Có kế hoạch cải thiện cụ thể trong 2 tháng tới.</t>
  </si>
  <si>
    <t xml:space="preserve">3: Đạt yêu cầu cơ bản cho hoạt động kinh doanh cả năm.
</t>
  </si>
  <si>
    <t>4: Đạt yêu cầu cơ bản cho hoạt động kinh doanh cả năm.
Có kế hoạch cụ thể cho năm tiếp theo.</t>
  </si>
  <si>
    <t xml:space="preserve">5: Đạt yêu cầu cho hoạt động kinh doanh trong 2 năm tới.
</t>
  </si>
  <si>
    <t>Phần 2.2: Nhân sự và năng lực tổ chức</t>
  </si>
  <si>
    <t xml:space="preserve">0: Không có đủ nhân lực cho hoạt động kinh doanhhiện tại. Thiếu nhân viên bộ phận bán hàng &amp; hỗ trợ bán hàng </t>
  </si>
  <si>
    <t>1: Có đủ nhân viên bán hàng  &gt;= 80% số nhân viên hỗ trợ bán hàng theo yêu cầu hoạt động kinh doanh.</t>
  </si>
  <si>
    <t>2: Có đủ NVBH &gt;= 80% số nhân viên hỗ trợ bán hàng theo yêu cầu hoạt động kinh doanh.Có kế hoạch tuyển dụng và đào tạo để phát triển chất lượng nhân sự.</t>
  </si>
  <si>
    <t xml:space="preserve">3: Có 100% số lượng nhân viên theo yêu cầu. 
70% số nhân viên đạt yêu cầu tiêu chuẩn. </t>
  </si>
  <si>
    <t xml:space="preserve">4: Có 100% số lượng nhân viên theo yêu cầu. 
80% số nhân viên đạt yêu cầu tiêu chuẩn. </t>
  </si>
  <si>
    <t xml:space="preserve">5: Có 100% số lượng nhân viên theo yêu cầu. 
90% số nhân viên đạt yêu cầu tiêu chuẩn. </t>
  </si>
  <si>
    <t>Phần 2.3: Khả năng tài chính- bảo đảm Vốn đầu tư</t>
  </si>
  <si>
    <t xml:space="preserve">0: Nợ quá hạn trung bình hơn 4 lần/tháng và tỉ lệ OOS &gt; 15% </t>
  </si>
  <si>
    <t>1: Nợ quá hạn trung bình ít khoảng 2 lần/tháng và tỉ lệ OOS &gt;10%</t>
  </si>
  <si>
    <t>2: Nợ quá hạn trung bình 1 lần/tháng hoặc không có nợ quá hạn và tỉ lệ OOS &lt; =10%</t>
  </si>
  <si>
    <t>3: Không có Nợ quá hạn trung bình ít hơn 1 lần/tháng, tỷ lệ hụt hàng &lt;=10%. Doanh nghiệp có khả năng đầu tư cho hoạt động kinh doanh của cả năm</t>
  </si>
  <si>
    <t>4: Không có Nợ quá hạn trung bình ít hơn 1 lần/tháng, tỷ lệ hụt hàng &lt;=10%. Doanh nghiệp có khả năng đầu tư cho hoạt động kinh doanh của  năm kế tiếp</t>
  </si>
  <si>
    <t>5: Không có Nợ quá hạn trung bình ít hơn 1 lần/tháng, tỷ lệ hụt hàng &lt;=10%. Doanh nghiệp có khả năng đầu tư cho hoạt động kinh doanh của  2 năm kế tiếp</t>
  </si>
  <si>
    <t>Phần 2.4: Khả năng xử dụng Quy trình và hệ thống quản lý</t>
  </si>
  <si>
    <t>0: Không có quy trình và hệ thống hỗ trợ quản lý</t>
  </si>
  <si>
    <t>1: Có các quy trình cơ bản: đặt hàng, bán hàng và thanh toán với FCV nhưng chưa có hệ thống hỗ trợ quản lý.</t>
  </si>
  <si>
    <t>2: Có các quy trình cơ bản (đặt hàng, bán hàng và thanh toán)  và hệ thống cơ bản (kế toán, bán hàng).</t>
  </si>
  <si>
    <t>3: Ngoài các quy trình cơ bản, có thêm một số quy trình tiêu chuẩn  khác và hệ thống hỗ trợ cơ bản (kế toán, bán hàng)</t>
  </si>
  <si>
    <t>4: Có đầy đủ các quy trình tiêu chuẩn và hệ thống cơ bản (kế toán, bán hàng)</t>
  </si>
  <si>
    <t>5: Có đủ các quy trình tiêu chuẩn và đầy đủ hệ thống hỗ trợ quản lý.</t>
  </si>
  <si>
    <t>Phần 3.1: Chủ động tham gia hoạt động kinh doanh chung</t>
  </si>
  <si>
    <t>0: Không chủ động hợp tác với FCV. Không tham gia họp hàng tháng  với NVBH và ĐHKD</t>
  </si>
  <si>
    <t>1: Hỗ trợ các chính sách của FCV một cách thụ động. Có tham gia họp tháng</t>
  </si>
  <si>
    <t xml:space="preserve">2: Tích cực ủng hộ các chính sách của FCV. Tham gia họp tuần với với NVBH. </t>
  </si>
  <si>
    <t>3: Tích cực ủng hộ các chính sách của FCV . Tham gia họp tuần với NVBH. Có kế hoạch hành động và đầu tư để phát triển địa bàn của NPP.</t>
  </si>
  <si>
    <t>4: Tích cực ủng hộ các chính sách của FCV . Tham gia họp tuần với NVBH. Có kế hoạch hành động và đầu tư để phát triển địa bàn của khu vực.</t>
  </si>
  <si>
    <t>5: Tích cực ủng hộ các chính sách của FCV . Tham gia họp tuần với NVBH. Có kế hoạch hành động và đầu tư để phát triển địa bàn của khu vực và đội ngũ-khen thưởng hàng quý .</t>
  </si>
  <si>
    <t>Phần 3.2: Kế hoạch phát triển đội ngũ kế thừa</t>
  </si>
  <si>
    <t>0: Không có tổ chức cơ cấu doanh nghiệp rõ ràng và không có kế hoạch đào tạo người kế nhiệm</t>
  </si>
  <si>
    <t>1: Có cơ cấu tổ chức doanh nghiệp nhưng không có kế hoạch đào tạo người kế nhiệm</t>
  </si>
  <si>
    <t>2: Có cơ cấu tổ chức doanh nghiệp rõ ràng, 100% có bản miêu tả công việc với từng vị trí, 100% có định hướng phát triển nghề nghiệp và 100% ủy quyền phù hợp</t>
  </si>
  <si>
    <t>3: Có cơ cấu tổ chức doanh nghiệp rõ ràng, 100% có bản miêu tả công việc với từng vị trí, 100% có định hướng phát triển nghề nghiệp và 70% ủy quyền phù hợp.
70% bản tiêu chí đánh giá hoạt động hoàn thành.</t>
  </si>
  <si>
    <t>4: Có cơ cấu tổ chức doanh nghiệp rõ ràng, 100% có bản miêu tả công việc với từng vị trí, 100% có định hướng phát triển nghề nghiệp và 80% ủy quyền phù hợp.
80% bản tiêu chí đánh giá hoạt động hoàn thành.</t>
  </si>
  <si>
    <t>5: Có cơ cấu tổ chức doanh nghiệp rõ ràng, 100% có bản miêu tả công việc với từng vị trí, 100% có định hướng phát triển nghề nghiệp và 90% ủy quyền phù hợp.
90% bản tiêu chí đánh giá hoạt động hoàn thành.</t>
  </si>
  <si>
    <t>Phần 3.3: Xây dựng mối Quan hệ tốt với khách hàng</t>
  </si>
  <si>
    <t>0: Không quan tâm đến mối quan hệ với khách hàng.</t>
  </si>
  <si>
    <t>1: Chỉ quan tâm hoàn thành việc giao hàng đủ và đúng thời gian. &gt;= 95% giao hàng đúng, đủ</t>
  </si>
  <si>
    <t>2: Hằng tháng đi thăm các khách hàng chủ lực; tặng quà sinh nhật; 95 % khách hàng được thanh toán đúng hạn và &gt;95% giao hàng đúng hạn.</t>
  </si>
  <si>
    <t>3: Hằng tháng đi thăm các khách hàng chủ lực; tặng quà sinh nhật; 100% thanh toán và &gt; 96% giao hàng đúng hạn. 
Chủ cửa hàng đánh giá doanh nghiệp đứng hạng 3 tại địa phương trong số tất cả những nhà cung cấp.</t>
  </si>
  <si>
    <t>4: Hằng tháng đi thăm các khách hàng chủ lực; tặng quà sinh nhật; 100% thanh toán và 98% giao hàng đúng hạn. 
Chủ cửa hàng đánh giá doanh nghiệp đứng hạng 2 tại địa phương trong số tất cả những nhà cung cấp.</t>
  </si>
  <si>
    <t>5: Hằng tháng đi thăm các khách hàng chủ lực; tặng quà sinh nhật; 100% thanh toán và 98% giao hàng đúng hạn. 
Chủ cửa hàng đánh giá doanh nghiệp đứng hạng 1 tại địa phương trong số tất cả những nhà cung cấp.</t>
  </si>
  <si>
    <t>Assess &amp; Develop Form</t>
  </si>
  <si>
    <t>Báo cáo</t>
  </si>
  <si>
    <t>Header</t>
  </si>
  <si>
    <t>Footer</t>
  </si>
  <si>
    <t>Assessment</t>
  </si>
  <si>
    <t>Xem báo cáo</t>
  </si>
  <si>
    <t>Kế hoạch hành động</t>
  </si>
  <si>
    <t>Assessment form</t>
  </si>
  <si>
    <t>Kế hoạch</t>
  </si>
  <si>
    <t>1. Biểu đồ điểm đánh giá</t>
  </si>
  <si>
    <t>Chỉ tiêu</t>
  </si>
  <si>
    <t>Thực hiện</t>
  </si>
  <si>
    <t>Chỉ tiêu kỳ tới</t>
  </si>
  <si>
    <t>Biểu đồ phải show các giá trị của từng cột</t>
  </si>
  <si>
    <t>KẾ HOẠCH HÀNH ĐỘNG CẢI THIỆN NĂNG LỰC CỦA NHÀ PHÂN PHỐI</t>
  </si>
  <si>
    <t>STT</t>
  </si>
  <si>
    <t>Người thực hiện</t>
  </si>
  <si>
    <t>Tiêu chí đánh giá</t>
  </si>
  <si>
    <t>Thời gian hoàn thành</t>
  </si>
  <si>
    <t>Tình trạng kế hoạch</t>
  </si>
  <si>
    <t>NPP|SE|Khác hoặc cả 3</t>
  </si>
  <si>
    <t>text</t>
  </si>
  <si>
    <t>Date Picker</t>
  </si>
  <si>
    <t>Đúng thời gian&lt;&gt; không đúng thời gian, đạt điểm &lt;&gt; không đạt điểm</t>
  </si>
  <si>
    <t>Ở đây có số thứ tự 1, 2 và 3 sẽ tương ứng với 3 tiêu chí đánh giá lớn bên phần ASSESSMENT, mỗi tiêu chí sẽ được chia ra thành nhiều plan để hoàn thành. Ta thấy tiêu chí 1</t>
  </si>
  <si>
    <t>được chia thành 4 plan nhỏ để làm việc, tương ứng với một row, có nghĩa là số row của mỗi tiêu chí ở đây được thêm vào hoặc remove đi không giới hạn</t>
  </si>
  <si>
    <t>Kế hoạch hành động được tạo hàng kỳ, tương ứng với Assesssment và được update hàng tháng đến khi hoàn thành plan</t>
  </si>
  <si>
    <t xml:space="preserve">Qui trình đánh giá và phát triển năng lực NPP như sau : </t>
  </si>
  <si>
    <t>2. Đến kỳ các NPP và SE/ASM/RSM/Auditor sẽ vào form này để làm đánh giá năng lực NPP. Sau khi điền thông tin xong, sẽ click button save để</t>
  </si>
  <si>
    <t>xem báo cáo assessment. Trên trang báo cáo assessment sẽ có button "Lập Kế hoạch hành động" để user làm kế hoạch hành động</t>
  </si>
  <si>
    <t>3.User nhập kế hoạch hành động</t>
  </si>
  <si>
    <t>4. Save lại, in, ký kết và lưu</t>
  </si>
  <si>
    <t>5.Confirm để kết thúc quá trình đánh giá và lên kế hoạch cho kỳ hiện tại</t>
  </si>
  <si>
    <t>1. Trong administration có tạo sẵn các thông tin của form Assessment và các tiêu chí (do admin đưa vào)</t>
  </si>
  <si>
    <t>Ghi chú : kỳ ở đây sẽ khác nhau đối với từng loại user : SE là 1 tháng, ASM là 1 quý, RSM là 6 tháng, auditor là bất cứ lúc nào</t>
  </si>
  <si>
    <t>Save</t>
  </si>
  <si>
    <t>Lập kế hoạch</t>
  </si>
  <si>
    <t>Báo cáo lập kế hoạch</t>
  </si>
  <si>
    <t>Báo cáo assessment</t>
  </si>
  <si>
    <t>NPP</t>
  </si>
  <si>
    <t>Báo cáo kết quả Kế hoạch</t>
  </si>
  <si>
    <t>NSM</t>
  </si>
  <si>
    <t>Tên NPP</t>
  </si>
  <si>
    <t>Hữu PHúc</t>
  </si>
  <si>
    <t>Trường Giang</t>
  </si>
  <si>
    <t>Trạng thái</t>
  </si>
  <si>
    <t>CHú ý</t>
  </si>
  <si>
    <t xml:space="preserve">Hệ thống sẽ có 2 deadline cho việc hoàn thành assessment và action plan. 2 deadline này được setup trong administration. Trong kỳ làm việc của mình, </t>
  </si>
  <si>
    <t xml:space="preserve">nếu đến deadline thứ nhất mà NPP/SE , ASM, RSM chưa hoàn thành việc của mình thì hệ thống sẽ tự động gửi email cho họ và CC cho live Manager của họ để nhắc nhở . </t>
  </si>
  <si>
    <t>Nếu đến deadline thứ 2 mà họ vẫn chưa làm xong thì hệ thống gửi email cho họ và cc cho live manager của họ để khiên trách</t>
  </si>
  <si>
    <t>Nếu người nào làm xong đúng deadline thì hệ thống sẽ gửi email cảm ơn và chúc mừng họ và CC đên live manager</t>
  </si>
  <si>
    <t>Kỳ</t>
  </si>
  <si>
    <t>Kết quả</t>
  </si>
  <si>
    <t>Chỉ Tiêu</t>
  </si>
  <si>
    <t>Kỳ tới(M+1)</t>
  </si>
  <si>
    <t>Trung Bình Theo ASM</t>
  </si>
  <si>
    <t>Trung Binh Theo RSM</t>
  </si>
  <si>
    <t>Trung bình theo NSM</t>
  </si>
  <si>
    <t>Cho phép in ra và tạo biểu đồ giống như bên báo cáo Assessment</t>
  </si>
  <si>
    <t>Tổng</t>
  </si>
  <si>
    <t>M+1</t>
  </si>
  <si>
    <t>Vẽ bảng thể hiện các chỉ số theo chỉ tiêu, thực hiện và M+1, nếu tháng nào có chỉ số thực hiện nhỏ hơn M+1 của tháng trước thì chuyển ô đó sang màu đỏ thể hiện không đạt</t>
  </si>
  <si>
    <t>Có thể in ra theo NPP,  theo ASM, theo RSM, theo National Wide</t>
  </si>
  <si>
    <t>NPP 1</t>
  </si>
  <si>
    <t>NPP 2</t>
  </si>
  <si>
    <t>….</t>
  </si>
  <si>
    <t>Tổng số kế hoạch hoạt động trong tháng dự kiến</t>
  </si>
  <si>
    <t>Tổng kế hoạch được làm trong tháng</t>
  </si>
  <si>
    <t>NPP1</t>
  </si>
  <si>
    <t>NPP2</t>
  </si>
  <si>
    <t>NPP3</t>
  </si>
  <si>
    <t>…</t>
  </si>
  <si>
    <t>Số KH đạt điểm</t>
  </si>
  <si>
    <t>ASM1</t>
  </si>
  <si>
    <t>CHọn tháng</t>
  </si>
  <si>
    <t>NATIONAL GENERAL TRADE MONTHLY SCORECARD</t>
  </si>
  <si>
    <t xml:space="preserve">Owner: </t>
  </si>
  <si>
    <t>Updated to: Oct 2012</t>
  </si>
  <si>
    <t>No.</t>
  </si>
  <si>
    <t>Critical Measures</t>
  </si>
  <si>
    <t>Target/ Result</t>
  </si>
  <si>
    <t>2012</t>
  </si>
  <si>
    <t>2013 target</t>
  </si>
  <si>
    <t>FY ToMonth</t>
  </si>
  <si>
    <t>Best Estimate</t>
  </si>
  <si>
    <t>Jan</t>
  </si>
  <si>
    <t>Feb</t>
  </si>
  <si>
    <t>Mar</t>
  </si>
  <si>
    <t>Apr</t>
  </si>
  <si>
    <t>May</t>
  </si>
  <si>
    <t>Jun</t>
  </si>
  <si>
    <t>Jul</t>
  </si>
  <si>
    <t>Aug</t>
  </si>
  <si>
    <t>Sep</t>
  </si>
  <si>
    <t>Oct</t>
  </si>
  <si>
    <t>Nov</t>
  </si>
  <si>
    <t>Dec</t>
  </si>
  <si>
    <t>Note</t>
  </si>
  <si>
    <t>Sales Out Volume</t>
  </si>
  <si>
    <t>VB1</t>
  </si>
  <si>
    <t>DBB Sales Volume (million ctns)</t>
  </si>
  <si>
    <t>Target</t>
  </si>
  <si>
    <t>Result</t>
  </si>
  <si>
    <t>% delivery</t>
  </si>
  <si>
    <t>VB2</t>
  </si>
  <si>
    <t>IFT Sales Volume (million ctns)</t>
  </si>
  <si>
    <t>Quality Coverage Expansion</t>
  </si>
  <si>
    <t>PT1</t>
  </si>
  <si>
    <t># Distributors</t>
  </si>
  <si>
    <t># Sub Distributor</t>
  </si>
  <si>
    <t>Direct coverage (# outlet)</t>
  </si>
  <si>
    <t>Superior Instore Presence</t>
  </si>
  <si>
    <t>PT2</t>
  </si>
  <si>
    <t>S1- # Effective Calls</t>
  </si>
  <si>
    <t>S2 - No invoice &gt; 10 SKUs</t>
  </si>
  <si>
    <t>S4 - Quality Display stores</t>
  </si>
  <si>
    <t>PT3</t>
  </si>
  <si>
    <t>WTD of power SKUs (pts)</t>
  </si>
  <si>
    <t>Friso in GT6</t>
  </si>
  <si>
    <t>DL IFT in GT6</t>
  </si>
  <si>
    <t>RTDM in GT6</t>
  </si>
  <si>
    <t>RTDM in Rural</t>
  </si>
  <si>
    <t>Upgraded Distributor Operation</t>
  </si>
  <si>
    <t># Standard Distributors</t>
  </si>
  <si>
    <t># WCDC</t>
  </si>
  <si>
    <t xml:space="preserve">% ROI </t>
  </si>
  <si>
    <t>Build word class capability for GT Sales Team</t>
  </si>
  <si>
    <t>BT</t>
  </si>
  <si>
    <t># Sales Force</t>
  </si>
  <si>
    <t>NVBH</t>
  </si>
  <si>
    <t>Merchandisers</t>
  </si>
  <si>
    <t xml:space="preserve"># NVBH Qualified 4S </t>
  </si>
  <si>
    <t># SE/ASM Qualified 4S</t>
  </si>
  <si>
    <t>% Attrition rate</t>
  </si>
  <si>
    <t>Manager NPP, SE, ASM, RSM, Auditor, HO</t>
  </si>
  <si>
    <t>Xem báo cáo Assessment mới vừa làm xong</t>
  </si>
  <si>
    <t>Kỳ hiện tại</t>
  </si>
  <si>
    <t>Chỉ tiêu Kỳ tới</t>
  </si>
  <si>
    <t>Chỉ tiêu kỳ này</t>
  </si>
  <si>
    <t>1.Hệ thống bao gồm 4 loại dữ liệu được nhập vào bởi SE/NPP, ASM, RSM, Auditor, do đó đối với mỗi loại báo cáo đều được chia ra thành 4 loại dữ liệu. Vì vậy dựa vào phân quyền của từng user</t>
  </si>
  <si>
    <t xml:space="preserve">sẽ có một dropdown list trong filter để cho phép user chọn loại dữ liệu mà họ muốn xem báo cáo. Phân quyền xem báo cáo như sau : SE chỉ xem được dữ liệu của chính mình, ASM sẽ xem được dữ liệu </t>
  </si>
  <si>
    <t>của chính mình và tất cả các SE dưới quyển quản ly của ASM đó. RSM được xem dữ liệu của chính mình và các ASM các SE dưới quyển của  RSM đó. HO và Auditor được xem tất cả dữ liệu của user</t>
  </si>
  <si>
    <t>2.Dưới đây trình bày form và các báo cáo assessment</t>
  </si>
  <si>
    <t>Chọn năm : 2013</t>
  </si>
  <si>
    <t>Từ kỳ</t>
  </si>
  <si>
    <t>Đến kỳ</t>
  </si>
  <si>
    <t>Dữ liệu của</t>
  </si>
  <si>
    <t>Auditor</t>
  </si>
  <si>
    <t xml:space="preserve">Dữ liệu của </t>
  </si>
  <si>
    <t>"Dữ liệu của" có giá trị là một dropdown gồm chỉ có SE. "NPP" có thể một hoặc nhiều NPP mà SE đó quản lý, cho phép một SE quản lý nhiều NPP(branch)</t>
  </si>
  <si>
    <t>NPP có thể xem dữ liệu của các đối tượng đã làm assessment và plan action cho chính họ, do đó "Dữ liệu của" sẽ có giá trị là SE/ASM/RSM/Auditor</t>
  </si>
  <si>
    <t>Khi đó "NPP" có giá trị duy nhất là NPP tển của NPP mà có user đang logined</t>
  </si>
  <si>
    <t>"Dữ liệu của" có giá trị là một dropdown gồm SE/ASM. Khi nó có giá trị là SE thì ASM đang xem dữ liệu của các SE mà ASM này quản lý. Nếu "Dữ liệu của"</t>
  </si>
  <si>
    <t>có giá trị là ASM thì ASM đang xem dữ liệu mình đã làm</t>
  </si>
  <si>
    <t>Dữ liệu của" có giá trị là SE/ASM/RSM. Tương tự như ASM, khi "Dữ liệu của" có giá trị là SE thì RSM này đang xem dữ liệu của các SE thuộc quản lý của chính RSM này.</t>
  </si>
  <si>
    <t>Khi nó có giá trị là ASM thì RSM này đang xem dữ liệu của các ASM thuộc quản lý của mình và nếu "Dữ liệu của" có giá trị là RSM thì RSM này đang xem dữ liệu của chính mình</t>
  </si>
  <si>
    <t>Đức Toàn</t>
  </si>
  <si>
    <t xml:space="preserve">Dữ liệu của có giá trị là SE/ASM/RSM/Auditor. </t>
  </si>
  <si>
    <t>Khi RSM chọn một ASM trong Dropdown ASM thì họ có thể xem dữ liệu SE hoặc ASM theo ASM mà họ đã chọn</t>
  </si>
  <si>
    <t>Auditor/HO/NSM</t>
  </si>
  <si>
    <t>1. Filter Form</t>
  </si>
  <si>
    <t>Báo cáo này được tính theo từng kỳ và cho phép đánh giá gộp chung nhiều NPP, dữ liệu cũng bao gồm 4 loại mà được đưa vào bởi SE, ASM, RSM và Auditor</t>
  </si>
  <si>
    <t>NPP : Không cần xem trang này</t>
  </si>
  <si>
    <t>SE : Có thể xem tổng hợp thông tin của các NPP mà SE này quản lý</t>
  </si>
  <si>
    <t>Chọn năm</t>
  </si>
  <si>
    <t>Loại dữ liệu</t>
  </si>
  <si>
    <t>Cảnh Toàn</t>
  </si>
  <si>
    <t>Văn Tuấn</t>
  </si>
  <si>
    <t>SE có thể xem báo cáo dữ liệu của họ về một hoặc nhiều NPP mà họ quản lý</t>
  </si>
  <si>
    <t>ASM có thể xem báo cáo của các SE về các NPP dưới quyển quản lý của ASM đó và có thể xem báo cáo của chính họ về các NPP</t>
  </si>
  <si>
    <t>RSM có thể xem báo cáo của các SE theo các ASM hoặc tất cả</t>
  </si>
  <si>
    <t>RSM có thể xem báo cáo của các ASM dưới quyền quản lý của RSM này</t>
  </si>
  <si>
    <t xml:space="preserve">RSM có thể xem báo cáo của họ </t>
  </si>
  <si>
    <t>Auditor/HO/NSM có thể xem tất cả các dữ liệu theo SE, ASM, RSM, Auditor</t>
  </si>
  <si>
    <t>Xem báo cáo theo số liệu tổng hợp như sau</t>
  </si>
  <si>
    <t>Xem báo cáo chi tiết số liệu như sau</t>
  </si>
  <si>
    <t>2.Dưới đây là các loại báo cáo</t>
  </si>
  <si>
    <t>Assigned</t>
  </si>
  <si>
    <t>Gửi</t>
  </si>
  <si>
    <t>Đã Gửi</t>
  </si>
  <si>
    <t>Báo cáo này để theo dõi tình hình làm assessment và lập kế hoạch cho kỳ hiện tại</t>
  </si>
  <si>
    <t>Gửi/Chưa gửi</t>
  </si>
  <si>
    <t>VĨnh Toàn</t>
  </si>
  <si>
    <t>Đức Lộc</t>
  </si>
  <si>
    <t>NSM/HO/Auditor</t>
  </si>
  <si>
    <t>Gửi email</t>
  </si>
  <si>
    <t>Trạng Thái</t>
  </si>
  <si>
    <t>Chưa Gửi</t>
  </si>
  <si>
    <t>Anh Tuấn</t>
  </si>
  <si>
    <t>Bích Ngân</t>
  </si>
  <si>
    <t>Số NPP</t>
  </si>
  <si>
    <t>Tổng số 14</t>
  </si>
  <si>
    <t>Đã gửi : 10</t>
  </si>
  <si>
    <t>Đạt : 10/14</t>
  </si>
  <si>
    <t>Tổng số : 12</t>
  </si>
  <si>
    <t>Đạt : 10/12</t>
  </si>
  <si>
    <t>ASM2</t>
  </si>
  <si>
    <t>……………….</t>
  </si>
  <si>
    <t>%</t>
  </si>
  <si>
    <t>15/5</t>
  </si>
  <si>
    <t>15/13</t>
  </si>
  <si>
    <t>..</t>
  </si>
  <si>
    <t>80/100</t>
  </si>
  <si>
    <t>80/90</t>
  </si>
  <si>
    <t>RSM1</t>
  </si>
  <si>
    <t>Báo cáo thời gian - thực hiện đánh giá tháng</t>
  </si>
  <si>
    <t>Các báo cáo này Có thể export ra excel và in ra</t>
  </si>
  <si>
    <t>…..</t>
  </si>
  <si>
    <t>Thảo luận thay đổi các group ở đây vì group theo filter ở trên rồi</t>
  </si>
  <si>
    <t>Working Plan</t>
  </si>
  <si>
    <t>Month:</t>
  </si>
  <si>
    <t>SE Name:</t>
  </si>
  <si>
    <t>Cao Thị Nguyệt Ánh</t>
  </si>
  <si>
    <t>SE Code:</t>
  </si>
  <si>
    <t>Weekly focus</t>
  </si>
  <si>
    <t>Monday</t>
  </si>
  <si>
    <t>Tuesday</t>
  </si>
  <si>
    <t>Wednesday</t>
  </si>
  <si>
    <t>Thursday</t>
  </si>
  <si>
    <t>Friday</t>
  </si>
  <si>
    <t>Saturday</t>
  </si>
  <si>
    <t>Sunday</t>
  </si>
  <si>
    <t>Week 1</t>
  </si>
  <si>
    <t>Phan Văn Chương</t>
  </si>
  <si>
    <t>Huan luyen 4 buoc ban hang</t>
  </si>
  <si>
    <t>lap don hang tu HH</t>
  </si>
  <si>
    <t>Week 2</t>
  </si>
  <si>
    <t>Week 3</t>
  </si>
  <si>
    <t>Week 4</t>
  </si>
  <si>
    <t>Week 5</t>
  </si>
  <si>
    <t>Prepared by</t>
  </si>
  <si>
    <t>Approved by</t>
  </si>
  <si>
    <t>ASM Name:</t>
  </si>
  <si>
    <t>Nguyễn Thế Cường</t>
  </si>
  <si>
    <t>ASM Code:</t>
  </si>
  <si>
    <t>Nguyễn Hữu Thái</t>
  </si>
  <si>
    <t>RSM Name:</t>
  </si>
  <si>
    <t>Lê Duy Minh</t>
  </si>
  <si>
    <t>RSM Code:</t>
  </si>
  <si>
    <t>Đinh Văn Đạm</t>
  </si>
  <si>
    <t>KPI Performance</t>
  </si>
  <si>
    <t>Báo Cáo</t>
  </si>
  <si>
    <t>Hàng tháng từ ngày 1 đến ngày 3 nhân viên FCV (SE,ASM, RSM) sẽ vào hệ thống tạo kế hoạch làm việc hoặc upload từ excel, sau đó lưu lại và gửi cho line manager</t>
  </si>
  <si>
    <t>Ngày 3 đến 4, Line manager sẽ check để approve hoặc reject, nếu reject line manager sẽ ghi lý do reject, sau đó gửi lại cho nhân viên để sửa chữa cho đển khi line manager đồng ý.</t>
  </si>
  <si>
    <t>Hạn cuối cùng là ngày 5</t>
  </si>
  <si>
    <t>Báo cáo &amp; Lập Kế Hoạch</t>
  </si>
  <si>
    <t>Hàng tháng từ ngày 1 đến ngày 3, nhân viên FCV(SE, ASM, RSM) sẽ vào hệ thống báo cáo kế hoạch làm việc thực tế của tháng trước đó. Nếu tháng trước nhân</t>
  </si>
  <si>
    <t xml:space="preserve"> viên đã làm kế hoạch thì tháng này khi làm báo cáo hệ thống sẽ load kế hoạch của tháng trước để nhân viên update thay đổi. Nhân viên phải điền nội dung</t>
  </si>
  <si>
    <t xml:space="preserve"> và lý do thay đổi vào ngày mà đã thay đổi kế hoạch so với dự định.</t>
  </si>
  <si>
    <t>Khi làm báo cáo, user click vào calendar, sẽ có một popup mở ra để nhân viên input thông tin vào trong đó. Form để nhập data bao gồm Tên nhân viên của NPP, mã nhân viên, nội dung kế hoạch</t>
  </si>
  <si>
    <t>Đối với làm báo cáo thì sẽ có thêm 2 trường mới, đó là nội dung thay đổi và lý do thay đổi, không thay đổi nội dung kế hoạch khi làm báo cáo</t>
  </si>
  <si>
    <t xml:space="preserve">Báo cáo kế hoạch </t>
  </si>
  <si>
    <t>Báo cáo tổng hợp kế hoạch</t>
  </si>
  <si>
    <t xml:space="preserve"> SE, ASM, RSM, Auditor, HO</t>
  </si>
  <si>
    <t>Báo cáo chi tiết báo cáo và kế hoạch tháng của từng nhân viên</t>
  </si>
  <si>
    <t>Cho Phép in và xuất ra excel kế hoạch và báo cáo của từng nhân viên theo từng tháng</t>
  </si>
  <si>
    <t>Báo cáo tổng hợp KH làm việc</t>
  </si>
  <si>
    <t>1.Filter form</t>
  </si>
  <si>
    <t>Tháng năm</t>
  </si>
  <si>
    <t>HO/NSM</t>
  </si>
  <si>
    <t>Nhân viên</t>
  </si>
  <si>
    <t>Trần Lộc</t>
  </si>
  <si>
    <t>Tuấn Anh</t>
  </si>
  <si>
    <t>Báo Cáo(Thực Hiện)</t>
  </si>
  <si>
    <t>Số Ngày Làm việc</t>
  </si>
  <si>
    <t>Số ngày fieldwork</t>
  </si>
  <si>
    <t>Đạt</t>
  </si>
  <si>
    <t>Số ngày làm việc #</t>
  </si>
  <si>
    <t>Số ngày thay đổ</t>
  </si>
  <si>
    <t>% thay đổi</t>
  </si>
  <si>
    <t>Số ngày làm việc trong tháng</t>
  </si>
  <si>
    <t>Số ngày đi field</t>
  </si>
  <si>
    <t>count code NVBH</t>
  </si>
  <si>
    <t>Số ngày đi field thực tế</t>
  </si>
  <si>
    <t>count code NVBH báo cáo</t>
  </si>
  <si>
    <t>Số ngày thay đổi kế hoạch</t>
  </si>
  <si>
    <t>Phần trăm thay đổi</t>
  </si>
  <si>
    <t>Và bảng tổng kết</t>
  </si>
  <si>
    <t>Trung Bình</t>
  </si>
  <si>
    <t>Ngày</t>
  </si>
  <si>
    <t>S1</t>
  </si>
  <si>
    <t>S2</t>
  </si>
  <si>
    <t>S3</t>
  </si>
  <si>
    <t>S4</t>
  </si>
  <si>
    <t>4S</t>
  </si>
  <si>
    <t>Đi</t>
  </si>
  <si>
    <t>Báo cáo 4S dựa trên báo cáo thực tế SE , ASM, RSM. Sẽ có rule và file upload từ lên để check xem khi nào là đạt chuẩn và không đạt chuẩn</t>
  </si>
  <si>
    <t>Báo cáo này áp dụng cho từng SE, từng ASM, từng RSM</t>
  </si>
  <si>
    <t>Kết quả ( 4S)</t>
  </si>
  <si>
    <t>A</t>
  </si>
  <si>
    <t>B</t>
  </si>
  <si>
    <t>C</t>
  </si>
  <si>
    <t>D</t>
  </si>
  <si>
    <t>E</t>
  </si>
  <si>
    <t>15/18</t>
  </si>
  <si>
    <t>TB</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</si>
</sst>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_(* #,##0_);_(* \(#,##0\);_(* &quot;-&quot;??_);_(@_)"/>
    <numFmt numFmtId="167" formatCode="_(* #,##0.0_);_(* \(#,##0.0\);_(* &quot;-&quot;??_);_(@_)"/>
    <numFmt numFmtId="168" formatCode="yyyy/mm"/>
    <numFmt numFmtId="169" formatCode="[$-409]d\-mmm;@"/>
  </numFmts>
  <fonts count="27" x14ac:knownFonts="1">
    <font>
      <sz val="11"/>
      <color theme="1"/>
      <name val="Calibri"/>
      <family val="2"/>
      <scheme val="minor"/>
    </font>
    <font>
      <sz val="12"/>
      <color theme="1"/>
      <name val="Calibri"/>
      <family val="2"/>
      <scheme val="minor"/>
    </font>
    <font>
      <b/>
      <sz val="18"/>
      <color theme="1"/>
      <name val="Calibri"/>
      <family val="2"/>
      <scheme val="minor"/>
    </font>
    <font>
      <u/>
      <sz val="11"/>
      <color theme="10"/>
      <name val="Calibri"/>
      <family val="2"/>
      <scheme val="minor"/>
    </font>
    <font>
      <b/>
      <sz val="8"/>
      <color indexed="81"/>
      <name val="Tahoma"/>
      <family val="2"/>
    </font>
    <font>
      <sz val="8"/>
      <color indexed="81"/>
      <name val="Tahoma"/>
      <family val="2"/>
    </font>
    <font>
      <sz val="10"/>
      <name val="Arial"/>
      <family val="2"/>
    </font>
    <font>
      <b/>
      <sz val="11"/>
      <color theme="1"/>
      <name val="Calibri"/>
      <family val="2"/>
      <scheme val="minor"/>
    </font>
    <font>
      <sz val="10"/>
      <color rgb="FFFF0000"/>
      <name val="Arial"/>
      <family val="2"/>
    </font>
    <font>
      <b/>
      <sz val="10"/>
      <name val="Arial"/>
      <family val="2"/>
    </font>
    <font>
      <b/>
      <sz val="10"/>
      <color rgb="FFFF0000"/>
      <name val="Arial"/>
      <family val="2"/>
    </font>
    <font>
      <b/>
      <sz val="12"/>
      <color theme="1"/>
      <name val="Calibri"/>
      <family val="2"/>
      <scheme val="minor"/>
    </font>
    <font>
      <sz val="12"/>
      <color theme="1"/>
      <name val="Calibri"/>
      <family val="2"/>
      <scheme val="minor"/>
    </font>
    <font>
      <sz val="14"/>
      <name val="Arial"/>
      <family val="2"/>
    </font>
    <font>
      <b/>
      <sz val="12"/>
      <color indexed="62"/>
      <name val="Arial"/>
      <family val="2"/>
    </font>
    <font>
      <b/>
      <sz val="16"/>
      <color indexed="62"/>
      <name val="Arial"/>
      <family val="2"/>
    </font>
    <font>
      <sz val="8"/>
      <name val="Arial"/>
      <family val="2"/>
    </font>
    <font>
      <b/>
      <sz val="8"/>
      <name val="Arial"/>
      <family val="2"/>
    </font>
    <font>
      <b/>
      <sz val="10"/>
      <color theme="0"/>
      <name val="Arial"/>
      <family val="2"/>
    </font>
    <font>
      <sz val="10"/>
      <color theme="0"/>
      <name val="Arial"/>
      <family val="2"/>
    </font>
    <font>
      <b/>
      <sz val="9"/>
      <color indexed="81"/>
      <name val="Tahoma"/>
      <family val="2"/>
    </font>
    <font>
      <b/>
      <u/>
      <sz val="11"/>
      <color rgb="FFFF0000"/>
      <name val="Calibri"/>
      <family val="2"/>
      <scheme val="minor"/>
    </font>
    <font>
      <b/>
      <sz val="22"/>
      <name val="Arial"/>
      <family val="2"/>
    </font>
    <font>
      <b/>
      <sz val="18"/>
      <name val="Arial"/>
      <family val="2"/>
    </font>
    <font>
      <b/>
      <i/>
      <sz val="10"/>
      <name val="Arial"/>
      <family val="2"/>
    </font>
    <font>
      <sz val="9"/>
      <name val="Arial"/>
      <family val="2"/>
    </font>
    <font>
      <sz val="10"/>
      <color indexed="8"/>
      <name val="Arial"/>
      <family val="2"/>
      <charset val="163"/>
    </font>
  </fonts>
  <fills count="19">
    <fill>
      <patternFill patternType="none"/>
    </fill>
    <fill>
      <patternFill patternType="gray125"/>
    </fill>
    <fill>
      <patternFill patternType="solid">
        <fgColor theme="3"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F0000"/>
        <bgColor indexed="64"/>
      </patternFill>
    </fill>
    <fill>
      <patternFill patternType="solid">
        <fgColor indexed="9"/>
        <bgColor indexed="64"/>
      </patternFill>
    </fill>
    <fill>
      <patternFill patternType="solid">
        <fgColor theme="3"/>
        <bgColor indexed="64"/>
      </patternFill>
    </fill>
    <fill>
      <patternFill patternType="solid">
        <fgColor indexed="48"/>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43"/>
        <bgColor indexed="64"/>
      </patternFill>
    </fill>
    <fill>
      <patternFill patternType="solid">
        <fgColor theme="6" tint="0.59999389629810485"/>
        <bgColor indexed="64"/>
      </patternFill>
    </fill>
  </fills>
  <borders count="3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9">
    <xf numFmtId="0" fontId="0" fillId="0" borderId="0"/>
    <xf numFmtId="0" fontId="3" fillId="0" borderId="0" applyNumberFormat="0" applyFill="0" applyBorder="0" applyAlignment="0" applyProtection="0"/>
    <xf numFmtId="43"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26" fillId="0" borderId="0">
      <alignment vertical="top"/>
    </xf>
  </cellStyleXfs>
  <cellXfs count="45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Border="1" applyAlignment="1"/>
    <xf numFmtId="0" fontId="0" fillId="0" borderId="0" xfId="0" applyBorder="1" applyAlignment="1"/>
    <xf numFmtId="0" fontId="0" fillId="0" borderId="5" xfId="0" applyBorder="1" applyAlignment="1"/>
    <xf numFmtId="0" fontId="3" fillId="0" borderId="6" xfId="1" applyBorder="1"/>
    <xf numFmtId="0" fontId="3" fillId="0" borderId="8" xfId="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12" xfId="0" applyFill="1" applyBorder="1"/>
    <xf numFmtId="0" fontId="0" fillId="2" borderId="0" xfId="0" applyFill="1"/>
    <xf numFmtId="0" fontId="3" fillId="2" borderId="0" xfId="1" applyFill="1"/>
    <xf numFmtId="0" fontId="0" fillId="0" borderId="0" xfId="0" applyFill="1" applyBorder="1"/>
    <xf numFmtId="0" fontId="0" fillId="3" borderId="0" xfId="0" applyFill="1"/>
    <xf numFmtId="0" fontId="0" fillId="0" borderId="14" xfId="0" applyBorder="1"/>
    <xf numFmtId="0" fontId="0" fillId="2" borderId="8" xfId="0" applyFill="1" applyBorder="1"/>
    <xf numFmtId="0" fontId="0" fillId="2" borderId="6" xfId="0" applyFill="1" applyBorder="1"/>
    <xf numFmtId="0" fontId="6" fillId="0" borderId="0" xfId="4"/>
    <xf numFmtId="0" fontId="6" fillId="0" borderId="12" xfId="4" applyFont="1" applyBorder="1" applyAlignment="1">
      <alignment horizontal="center"/>
    </xf>
    <xf numFmtId="0" fontId="6" fillId="0" borderId="12" xfId="4" applyFont="1" applyBorder="1"/>
    <xf numFmtId="0" fontId="6" fillId="0" borderId="6" xfId="4" applyFont="1" applyBorder="1"/>
    <xf numFmtId="0" fontId="8" fillId="4" borderId="12" xfId="4" applyFont="1" applyFill="1" applyBorder="1" applyAlignment="1">
      <alignment horizontal="center"/>
    </xf>
    <xf numFmtId="0" fontId="9" fillId="5" borderId="6" xfId="4" applyFont="1" applyFill="1" applyBorder="1" applyAlignment="1"/>
    <xf numFmtId="0" fontId="9" fillId="5" borderId="7" xfId="4" applyFont="1" applyFill="1" applyBorder="1" applyAlignment="1"/>
    <xf numFmtId="164" fontId="9" fillId="5" borderId="12" xfId="4" applyNumberFormat="1" applyFont="1" applyFill="1" applyBorder="1" applyAlignment="1">
      <alignment horizontal="center"/>
    </xf>
    <xf numFmtId="0" fontId="9" fillId="5" borderId="12" xfId="4" applyFont="1" applyFill="1" applyBorder="1" applyAlignment="1">
      <alignment horizontal="center"/>
    </xf>
    <xf numFmtId="0" fontId="6" fillId="0" borderId="12" xfId="4" applyBorder="1"/>
    <xf numFmtId="164" fontId="6" fillId="0" borderId="12" xfId="4" applyNumberFormat="1" applyBorder="1" applyAlignment="1">
      <alignment horizontal="center"/>
    </xf>
    <xf numFmtId="164" fontId="9" fillId="0" borderId="12" xfId="4" applyNumberFormat="1" applyFont="1" applyBorder="1" applyAlignment="1">
      <alignment horizontal="center"/>
    </xf>
    <xf numFmtId="0" fontId="9" fillId="0" borderId="12" xfId="4" applyFont="1" applyBorder="1" applyAlignment="1">
      <alignment horizontal="center"/>
    </xf>
    <xf numFmtId="0" fontId="9" fillId="5" borderId="12" xfId="4" applyFont="1" applyFill="1" applyBorder="1" applyAlignment="1"/>
    <xf numFmtId="0" fontId="10" fillId="2" borderId="12" xfId="4" applyFont="1" applyFill="1" applyBorder="1" applyAlignment="1">
      <alignment horizontal="center"/>
    </xf>
    <xf numFmtId="0" fontId="6" fillId="2" borderId="12" xfId="4" applyFill="1" applyBorder="1"/>
    <xf numFmtId="1" fontId="9" fillId="2" borderId="12" xfId="4" applyNumberFormat="1" applyFont="1" applyFill="1" applyBorder="1" applyAlignment="1">
      <alignment horizontal="center"/>
    </xf>
    <xf numFmtId="164" fontId="9" fillId="2" borderId="12" xfId="4" applyNumberFormat="1" applyFont="1" applyFill="1" applyBorder="1" applyAlignment="1">
      <alignment horizontal="center"/>
    </xf>
    <xf numFmtId="0" fontId="6" fillId="0" borderId="0" xfId="4" applyFill="1" applyBorder="1"/>
    <xf numFmtId="0" fontId="6" fillId="0" borderId="0" xfId="4" applyFont="1" applyFill="1" applyBorder="1" applyAlignment="1">
      <alignment horizontal="center"/>
    </xf>
    <xf numFmtId="0" fontId="6" fillId="0" borderId="0" xfId="4" applyFill="1" applyBorder="1" applyAlignment="1">
      <alignment horizontal="center"/>
    </xf>
    <xf numFmtId="0" fontId="6" fillId="0" borderId="0" xfId="4" applyFont="1" applyFill="1" applyBorder="1"/>
    <xf numFmtId="0" fontId="8" fillId="0" borderId="0" xfId="4" applyFont="1" applyFill="1" applyBorder="1" applyAlignment="1">
      <alignment horizontal="center"/>
    </xf>
    <xf numFmtId="0" fontId="9" fillId="0" borderId="0" xfId="4" applyFont="1" applyFill="1" applyBorder="1" applyAlignment="1"/>
    <xf numFmtId="164" fontId="9" fillId="0" borderId="0" xfId="4" applyNumberFormat="1" applyFont="1" applyFill="1" applyBorder="1" applyAlignment="1">
      <alignment horizontal="center"/>
    </xf>
    <xf numFmtId="0" fontId="9" fillId="0" borderId="0" xfId="4" applyFont="1" applyFill="1" applyBorder="1" applyAlignment="1">
      <alignment horizontal="center"/>
    </xf>
    <xf numFmtId="164" fontId="6" fillId="0" borderId="0" xfId="4" applyNumberFormat="1" applyFill="1" applyBorder="1" applyAlignment="1">
      <alignment horizontal="center"/>
    </xf>
    <xf numFmtId="0" fontId="10" fillId="0" borderId="0" xfId="4" applyFont="1" applyFill="1" applyBorder="1" applyAlignment="1">
      <alignment horizontal="center"/>
    </xf>
    <xf numFmtId="1" fontId="9" fillId="0" borderId="0" xfId="4" applyNumberFormat="1" applyFont="1" applyFill="1" applyBorder="1" applyAlignment="1">
      <alignment horizontal="center"/>
    </xf>
    <xf numFmtId="0" fontId="0" fillId="0" borderId="12" xfId="0" applyBorder="1" applyAlignment="1">
      <alignment vertical="center" wrapText="1"/>
    </xf>
    <xf numFmtId="0" fontId="0" fillId="2" borderId="0" xfId="0" applyFill="1" applyBorder="1"/>
    <xf numFmtId="0" fontId="0" fillId="3" borderId="4" xfId="0" applyFill="1" applyBorder="1"/>
    <xf numFmtId="0" fontId="0" fillId="3" borderId="0" xfId="0" applyFill="1" applyBorder="1"/>
    <xf numFmtId="0" fontId="0" fillId="3" borderId="5" xfId="0" applyFill="1" applyBorder="1"/>
    <xf numFmtId="0" fontId="6" fillId="0" borderId="1" xfId="4" applyBorder="1"/>
    <xf numFmtId="0" fontId="6" fillId="0" borderId="2" xfId="4" applyBorder="1"/>
    <xf numFmtId="0" fontId="6" fillId="0" borderId="3" xfId="4" applyBorder="1"/>
    <xf numFmtId="0" fontId="6" fillId="0" borderId="4" xfId="4" applyFill="1" applyBorder="1"/>
    <xf numFmtId="0" fontId="6" fillId="0" borderId="5" xfId="4" applyFill="1" applyBorder="1"/>
    <xf numFmtId="0" fontId="6" fillId="0" borderId="4" xfId="4" applyBorder="1"/>
    <xf numFmtId="0" fontId="6" fillId="0" borderId="0" xfId="4" applyBorder="1"/>
    <xf numFmtId="0" fontId="6" fillId="0" borderId="5" xfId="4" applyBorder="1"/>
    <xf numFmtId="0" fontId="6" fillId="0" borderId="5" xfId="4" applyFont="1" applyFill="1" applyBorder="1" applyAlignment="1">
      <alignment horizontal="center"/>
    </xf>
    <xf numFmtId="0" fontId="9" fillId="0" borderId="5" xfId="4" applyFont="1" applyFill="1" applyBorder="1" applyAlignment="1">
      <alignment horizontal="center"/>
    </xf>
    <xf numFmtId="0" fontId="6" fillId="0" borderId="9" xfId="4" applyFill="1" applyBorder="1"/>
    <xf numFmtId="0" fontId="6" fillId="0" borderId="10" xfId="4" applyFont="1" applyFill="1" applyBorder="1"/>
    <xf numFmtId="164" fontId="6" fillId="0" borderId="10" xfId="4" applyNumberFormat="1" applyFill="1" applyBorder="1" applyAlignment="1">
      <alignment horizontal="center"/>
    </xf>
    <xf numFmtId="164" fontId="9" fillId="0" borderId="10" xfId="4" applyNumberFormat="1" applyFont="1" applyFill="1" applyBorder="1" applyAlignment="1">
      <alignment horizontal="center"/>
    </xf>
    <xf numFmtId="0" fontId="9" fillId="0" borderId="10" xfId="4" applyFont="1" applyFill="1" applyBorder="1" applyAlignment="1">
      <alignment horizontal="center"/>
    </xf>
    <xf numFmtId="0" fontId="9" fillId="0" borderId="11" xfId="4" applyFont="1" applyFill="1" applyBorder="1" applyAlignment="1">
      <alignment horizontal="center"/>
    </xf>
    <xf numFmtId="1" fontId="9" fillId="0" borderId="5" xfId="4" applyNumberFormat="1" applyFont="1" applyFill="1" applyBorder="1" applyAlignment="1">
      <alignment horizontal="center"/>
    </xf>
    <xf numFmtId="164" fontId="9" fillId="0" borderId="5" xfId="4" applyNumberFormat="1" applyFont="1" applyFill="1" applyBorder="1" applyAlignment="1">
      <alignment horizontal="center"/>
    </xf>
    <xf numFmtId="0" fontId="6" fillId="0" borderId="6" xfId="4" applyBorder="1"/>
    <xf numFmtId="0" fontId="6" fillId="0" borderId="8" xfId="4" applyBorder="1"/>
    <xf numFmtId="0" fontId="0" fillId="2" borderId="8" xfId="0" applyFill="1" applyBorder="1"/>
    <xf numFmtId="0" fontId="9" fillId="10" borderId="0" xfId="4" applyFont="1" applyFill="1" applyBorder="1" applyAlignment="1">
      <alignment horizontal="center"/>
    </xf>
    <xf numFmtId="0" fontId="3" fillId="10" borderId="0" xfId="1" applyFill="1" applyBorder="1" applyAlignment="1">
      <alignment horizontal="center"/>
    </xf>
    <xf numFmtId="0" fontId="3" fillId="10" borderId="11" xfId="1" applyFill="1" applyBorder="1"/>
    <xf numFmtId="0" fontId="3" fillId="2" borderId="12" xfId="1" applyFill="1" applyBorder="1"/>
    <xf numFmtId="0" fontId="6" fillId="0" borderId="12" xfId="4" applyBorder="1"/>
    <xf numFmtId="0" fontId="3" fillId="0" borderId="12" xfId="1" applyBorder="1"/>
    <xf numFmtId="0" fontId="3" fillId="0" borderId="0" xfId="1" applyFill="1" applyBorder="1"/>
    <xf numFmtId="0" fontId="0" fillId="6" borderId="12" xfId="0" applyFill="1" applyBorder="1"/>
    <xf numFmtId="0" fontId="0" fillId="0" borderId="8" xfId="0" applyBorder="1" applyAlignment="1"/>
    <xf numFmtId="0" fontId="0" fillId="7" borderId="0" xfId="0" applyFill="1"/>
    <xf numFmtId="0" fontId="0" fillId="0" borderId="0" xfId="0" applyBorder="1" applyAlignment="1">
      <alignment wrapText="1"/>
    </xf>
    <xf numFmtId="0" fontId="0" fillId="0" borderId="12" xfId="0" applyBorder="1" applyAlignment="1">
      <alignment wrapText="1"/>
    </xf>
    <xf numFmtId="0" fontId="0" fillId="0" borderId="12" xfId="0" applyBorder="1" applyAlignment="1"/>
    <xf numFmtId="0" fontId="0" fillId="0" borderId="0" xfId="0" applyFont="1" applyFill="1" applyBorder="1" applyAlignment="1"/>
    <xf numFmtId="0" fontId="0" fillId="0" borderId="7" xfId="0" applyFont="1" applyFill="1" applyBorder="1" applyAlignment="1">
      <alignment horizontal="center"/>
    </xf>
    <xf numFmtId="0" fontId="0" fillId="4" borderId="0" xfId="0" applyFill="1" applyBorder="1"/>
    <xf numFmtId="0" fontId="14" fillId="11" borderId="0" xfId="3" applyFont="1" applyFill="1" applyAlignment="1">
      <alignment vertical="top"/>
    </xf>
    <xf numFmtId="0" fontId="15" fillId="11" borderId="0" xfId="3" applyFont="1" applyFill="1" applyAlignment="1">
      <alignment vertical="top"/>
    </xf>
    <xf numFmtId="0" fontId="16" fillId="7" borderId="0" xfId="3" applyFont="1" applyFill="1" applyAlignment="1">
      <alignment horizontal="center" vertical="top"/>
    </xf>
    <xf numFmtId="0" fontId="17" fillId="11" borderId="0" xfId="3" applyFont="1" applyFill="1" applyAlignment="1">
      <alignment horizontal="left" vertical="top"/>
    </xf>
    <xf numFmtId="0" fontId="9" fillId="11" borderId="0" xfId="3" applyFont="1" applyFill="1" applyAlignment="1">
      <alignment horizontal="left" vertical="top"/>
    </xf>
    <xf numFmtId="43" fontId="16" fillId="11" borderId="0" xfId="2" applyFont="1" applyFill="1" applyAlignment="1">
      <alignment horizontal="center" vertical="top"/>
    </xf>
    <xf numFmtId="0" fontId="6" fillId="11" borderId="0" xfId="3" applyFont="1" applyFill="1" applyAlignment="1">
      <alignment horizontal="left" vertical="top"/>
    </xf>
    <xf numFmtId="0" fontId="18" fillId="12" borderId="16" xfId="3" applyFont="1" applyFill="1" applyBorder="1" applyAlignment="1">
      <alignment horizontal="center" vertical="center" wrapText="1"/>
    </xf>
    <xf numFmtId="0" fontId="18" fillId="12" borderId="17" xfId="3" applyFont="1" applyFill="1" applyBorder="1" applyAlignment="1">
      <alignment horizontal="left" vertical="center" wrapText="1"/>
    </xf>
    <xf numFmtId="43" fontId="18" fillId="12" borderId="17" xfId="2" applyFont="1" applyFill="1" applyBorder="1" applyAlignment="1">
      <alignment vertical="center" wrapText="1"/>
    </xf>
    <xf numFmtId="43" fontId="18" fillId="12" borderId="17" xfId="2" quotePrefix="1" applyFont="1" applyFill="1" applyBorder="1" applyAlignment="1">
      <alignment horizontal="center" vertical="center" wrapText="1"/>
    </xf>
    <xf numFmtId="43" fontId="18" fillId="12" borderId="17" xfId="2" applyFont="1" applyFill="1" applyBorder="1" applyAlignment="1">
      <alignment horizontal="center" vertical="center" wrapText="1"/>
    </xf>
    <xf numFmtId="43" fontId="18" fillId="12" borderId="18" xfId="2" applyFont="1" applyFill="1" applyBorder="1" applyAlignment="1">
      <alignment horizontal="center" vertical="center" wrapText="1"/>
    </xf>
    <xf numFmtId="43" fontId="18" fillId="12" borderId="8" xfId="2" applyFont="1" applyFill="1" applyBorder="1" applyAlignment="1">
      <alignment horizontal="center" vertical="center" wrapText="1"/>
    </xf>
    <xf numFmtId="0" fontId="18" fillId="7" borderId="0" xfId="3" applyFont="1" applyFill="1" applyAlignment="1">
      <alignment horizontal="center" vertical="top" wrapText="1"/>
    </xf>
    <xf numFmtId="43" fontId="19" fillId="13" borderId="12" xfId="2" applyFont="1" applyFill="1" applyBorder="1" applyAlignment="1">
      <alignment vertical="top"/>
    </xf>
    <xf numFmtId="43" fontId="19" fillId="13" borderId="12" xfId="2" applyFont="1" applyFill="1" applyBorder="1" applyAlignment="1">
      <alignment horizontal="center" vertical="top"/>
    </xf>
    <xf numFmtId="165" fontId="19" fillId="13" borderId="12" xfId="5" applyNumberFormat="1" applyFont="1" applyFill="1" applyBorder="1" applyAlignment="1">
      <alignment horizontal="center" vertical="top"/>
    </xf>
    <xf numFmtId="165" fontId="19" fillId="13" borderId="20" xfId="5" applyNumberFormat="1" applyFont="1" applyFill="1" applyBorder="1" applyAlignment="1">
      <alignment horizontal="center" vertical="top"/>
    </xf>
    <xf numFmtId="165" fontId="19" fillId="13" borderId="8" xfId="5" applyNumberFormat="1" applyFont="1" applyFill="1" applyBorder="1" applyAlignment="1">
      <alignment horizontal="center" vertical="top"/>
    </xf>
    <xf numFmtId="0" fontId="6" fillId="7" borderId="0" xfId="3" applyFont="1" applyFill="1" applyAlignment="1">
      <alignment horizontal="center" vertical="top"/>
    </xf>
    <xf numFmtId="43" fontId="6" fillId="0" borderId="12" xfId="2" applyFont="1" applyFill="1" applyBorder="1" applyAlignment="1">
      <alignment vertical="top"/>
    </xf>
    <xf numFmtId="165" fontId="6" fillId="0" borderId="12" xfId="5" applyNumberFormat="1" applyFont="1" applyFill="1" applyBorder="1" applyAlignment="1">
      <alignment vertical="top"/>
    </xf>
    <xf numFmtId="165" fontId="6" fillId="0" borderId="12" xfId="5" applyNumberFormat="1" applyFont="1" applyFill="1" applyBorder="1" applyAlignment="1">
      <alignment horizontal="right" vertical="top"/>
    </xf>
    <xf numFmtId="166" fontId="6" fillId="0" borderId="12" xfId="2" applyNumberFormat="1" applyFont="1" applyFill="1" applyBorder="1" applyAlignment="1">
      <alignment horizontal="center" vertical="top"/>
    </xf>
    <xf numFmtId="165" fontId="6" fillId="0" borderId="12" xfId="2" applyNumberFormat="1" applyFont="1" applyFill="1" applyBorder="1" applyAlignment="1">
      <alignment horizontal="center" vertical="top"/>
    </xf>
    <xf numFmtId="165" fontId="6" fillId="0" borderId="20" xfId="2" applyNumberFormat="1" applyFont="1" applyFill="1" applyBorder="1" applyAlignment="1">
      <alignment horizontal="center" vertical="top"/>
    </xf>
    <xf numFmtId="43" fontId="6" fillId="8" borderId="8" xfId="2" applyFont="1" applyFill="1" applyBorder="1" applyAlignment="1">
      <alignment horizontal="center" vertical="top"/>
    </xf>
    <xf numFmtId="166" fontId="6" fillId="0" borderId="12" xfId="2" applyNumberFormat="1" applyFont="1" applyFill="1" applyBorder="1" applyAlignment="1">
      <alignment vertical="top"/>
    </xf>
    <xf numFmtId="166" fontId="6" fillId="0" borderId="12" xfId="2" applyNumberFormat="1" applyFont="1" applyFill="1" applyBorder="1" applyAlignment="1">
      <alignment horizontal="right" vertical="top"/>
    </xf>
    <xf numFmtId="165" fontId="6" fillId="0" borderId="12" xfId="5" applyNumberFormat="1" applyFont="1" applyFill="1" applyBorder="1" applyAlignment="1">
      <alignment horizontal="center" vertical="top"/>
    </xf>
    <xf numFmtId="43" fontId="6" fillId="14" borderId="12" xfId="2" applyFont="1" applyFill="1" applyBorder="1" applyAlignment="1">
      <alignment vertical="top"/>
    </xf>
    <xf numFmtId="165" fontId="6" fillId="14" borderId="12" xfId="2" applyNumberFormat="1" applyFont="1" applyFill="1" applyBorder="1" applyAlignment="1">
      <alignment vertical="top"/>
    </xf>
    <xf numFmtId="10" fontId="6" fillId="14" borderId="12" xfId="2" applyNumberFormat="1" applyFont="1" applyFill="1" applyBorder="1" applyAlignment="1">
      <alignment vertical="top"/>
    </xf>
    <xf numFmtId="165" fontId="6" fillId="14" borderId="12" xfId="2" applyNumberFormat="1" applyFont="1" applyFill="1" applyBorder="1" applyAlignment="1">
      <alignment horizontal="right" vertical="top"/>
    </xf>
    <xf numFmtId="166" fontId="6" fillId="14" borderId="12" xfId="2" applyNumberFormat="1" applyFont="1" applyFill="1" applyBorder="1" applyAlignment="1">
      <alignment horizontal="center" vertical="top"/>
    </xf>
    <xf numFmtId="165" fontId="6" fillId="14" borderId="12" xfId="5" applyNumberFormat="1" applyFont="1" applyFill="1" applyBorder="1" applyAlignment="1">
      <alignment horizontal="center" vertical="top"/>
    </xf>
    <xf numFmtId="165" fontId="6" fillId="14" borderId="20" xfId="5" applyNumberFormat="1" applyFont="1" applyFill="1" applyBorder="1" applyAlignment="1">
      <alignment horizontal="center" vertical="top"/>
    </xf>
    <xf numFmtId="165" fontId="6" fillId="14" borderId="8" xfId="5" applyNumberFormat="1" applyFont="1" applyFill="1" applyBorder="1" applyAlignment="1">
      <alignment horizontal="center" vertical="top"/>
    </xf>
    <xf numFmtId="166" fontId="6" fillId="14" borderId="12" xfId="2" applyNumberFormat="1" applyFont="1" applyFill="1" applyBorder="1" applyAlignment="1">
      <alignment vertical="top"/>
    </xf>
    <xf numFmtId="166" fontId="6" fillId="14" borderId="12" xfId="2" applyNumberFormat="1" applyFont="1" applyFill="1" applyBorder="1" applyAlignment="1">
      <alignment horizontal="right" vertical="top"/>
    </xf>
    <xf numFmtId="10" fontId="6" fillId="11" borderId="12" xfId="2" applyNumberFormat="1" applyFont="1" applyFill="1" applyBorder="1" applyAlignment="1">
      <alignment horizontal="right" vertical="top"/>
    </xf>
    <xf numFmtId="10" fontId="6" fillId="0" borderId="12" xfId="2" applyNumberFormat="1" applyFont="1" applyFill="1" applyBorder="1" applyAlignment="1">
      <alignment vertical="top"/>
    </xf>
    <xf numFmtId="10" fontId="6" fillId="0" borderId="12" xfId="5" applyNumberFormat="1" applyFont="1" applyFill="1" applyBorder="1" applyAlignment="1">
      <alignment vertical="top"/>
    </xf>
    <xf numFmtId="10" fontId="6" fillId="0" borderId="20" xfId="2" applyNumberFormat="1" applyFont="1" applyFill="1" applyBorder="1" applyAlignment="1">
      <alignment vertical="top"/>
    </xf>
    <xf numFmtId="10" fontId="6" fillId="0" borderId="8" xfId="2" applyNumberFormat="1" applyFont="1" applyFill="1" applyBorder="1" applyAlignment="1">
      <alignment vertical="top"/>
    </xf>
    <xf numFmtId="0" fontId="18" fillId="13" borderId="24" xfId="3" applyFont="1" applyFill="1" applyBorder="1" applyAlignment="1">
      <alignment horizontal="left" vertical="top"/>
    </xf>
    <xf numFmtId="0" fontId="19" fillId="13" borderId="12" xfId="3" applyFont="1" applyFill="1" applyBorder="1" applyAlignment="1">
      <alignment horizontal="left" vertical="top"/>
    </xf>
    <xf numFmtId="43" fontId="19" fillId="13" borderId="20" xfId="2" applyFont="1" applyFill="1" applyBorder="1" applyAlignment="1">
      <alignment vertical="top"/>
    </xf>
    <xf numFmtId="43" fontId="19" fillId="13" borderId="8" xfId="2" applyFont="1" applyFill="1" applyBorder="1" applyAlignment="1">
      <alignment vertical="top"/>
    </xf>
    <xf numFmtId="0" fontId="19" fillId="7" borderId="0" xfId="3" applyFont="1" applyFill="1" applyAlignment="1">
      <alignment horizontal="center" vertical="top"/>
    </xf>
    <xf numFmtId="166" fontId="6" fillId="14" borderId="20" xfId="2" applyNumberFormat="1" applyFont="1" applyFill="1" applyBorder="1" applyAlignment="1">
      <alignment horizontal="center" vertical="top"/>
    </xf>
    <xf numFmtId="166" fontId="6" fillId="14" borderId="8" xfId="2" applyNumberFormat="1" applyFont="1" applyFill="1" applyBorder="1" applyAlignment="1">
      <alignment horizontal="center" vertical="top"/>
    </xf>
    <xf numFmtId="166" fontId="6" fillId="7" borderId="0" xfId="2" applyNumberFormat="1" applyFont="1" applyFill="1" applyAlignment="1">
      <alignment horizontal="center" vertical="top"/>
    </xf>
    <xf numFmtId="165" fontId="6" fillId="14" borderId="12" xfId="5" applyNumberFormat="1" applyFont="1" applyFill="1" applyBorder="1" applyAlignment="1">
      <alignment vertical="top"/>
    </xf>
    <xf numFmtId="165" fontId="6" fillId="14" borderId="12" xfId="5" applyNumberFormat="1" applyFont="1" applyFill="1" applyBorder="1" applyAlignment="1">
      <alignment horizontal="right" vertical="top"/>
    </xf>
    <xf numFmtId="165" fontId="6" fillId="14" borderId="12" xfId="2" applyNumberFormat="1" applyFont="1" applyFill="1" applyBorder="1" applyAlignment="1">
      <alignment horizontal="center" vertical="top"/>
    </xf>
    <xf numFmtId="165" fontId="6" fillId="14" borderId="20" xfId="2" applyNumberFormat="1" applyFont="1" applyFill="1" applyBorder="1" applyAlignment="1">
      <alignment horizontal="center" vertical="top"/>
    </xf>
    <xf numFmtId="43" fontId="6" fillId="14" borderId="8" xfId="2" applyFont="1" applyFill="1" applyBorder="1" applyAlignment="1">
      <alignment horizontal="center" vertical="top"/>
    </xf>
    <xf numFmtId="43" fontId="6" fillId="0" borderId="12" xfId="2" applyFont="1" applyFill="1" applyBorder="1" applyAlignment="1">
      <alignment vertical="center"/>
    </xf>
    <xf numFmtId="167" fontId="6" fillId="0" borderId="12" xfId="2" applyNumberFormat="1" applyFont="1" applyFill="1" applyBorder="1" applyAlignment="1">
      <alignment vertical="top"/>
    </xf>
    <xf numFmtId="167" fontId="6" fillId="0" borderId="20" xfId="2" applyNumberFormat="1" applyFont="1" applyFill="1" applyBorder="1" applyAlignment="1">
      <alignment vertical="top"/>
    </xf>
    <xf numFmtId="43" fontId="6" fillId="0" borderId="8" xfId="2" applyFont="1" applyFill="1" applyBorder="1" applyAlignment="1">
      <alignment vertical="top"/>
    </xf>
    <xf numFmtId="166" fontId="6" fillId="0" borderId="12" xfId="2" applyNumberFormat="1" applyFont="1" applyFill="1" applyBorder="1" applyAlignment="1">
      <alignment vertical="center"/>
    </xf>
    <xf numFmtId="43" fontId="6" fillId="0" borderId="12" xfId="2" applyNumberFormat="1" applyFont="1" applyFill="1" applyBorder="1" applyAlignment="1">
      <alignment vertical="top"/>
    </xf>
    <xf numFmtId="166" fontId="6" fillId="0" borderId="20" xfId="2" applyNumberFormat="1" applyFont="1" applyFill="1" applyBorder="1" applyAlignment="1">
      <alignment vertical="top"/>
    </xf>
    <xf numFmtId="0" fontId="6" fillId="0" borderId="12" xfId="3" applyFont="1" applyFill="1" applyBorder="1" applyAlignment="1">
      <alignment horizontal="center" vertical="top"/>
    </xf>
    <xf numFmtId="0" fontId="6" fillId="0" borderId="20" xfId="3" applyFont="1" applyFill="1" applyBorder="1" applyAlignment="1">
      <alignment horizontal="center" vertical="top"/>
    </xf>
    <xf numFmtId="0" fontId="6" fillId="0" borderId="8" xfId="3" applyFont="1" applyFill="1" applyBorder="1" applyAlignment="1">
      <alignment horizontal="center" vertical="top"/>
    </xf>
    <xf numFmtId="0" fontId="0" fillId="0" borderId="25" xfId="0" applyBorder="1"/>
    <xf numFmtId="0" fontId="0" fillId="0" borderId="26" xfId="0" applyBorder="1"/>
    <xf numFmtId="43" fontId="6" fillId="14" borderId="28" xfId="2" applyFont="1" applyFill="1" applyBorder="1" applyAlignment="1">
      <alignment vertical="top"/>
    </xf>
    <xf numFmtId="166" fontId="6" fillId="0" borderId="28" xfId="2" applyNumberFormat="1" applyFont="1" applyFill="1" applyBorder="1" applyAlignment="1">
      <alignment vertical="center"/>
    </xf>
    <xf numFmtId="43" fontId="6" fillId="0" borderId="28" xfId="2" applyFont="1" applyFill="1" applyBorder="1" applyAlignment="1">
      <alignment vertical="top"/>
    </xf>
    <xf numFmtId="43" fontId="6" fillId="0" borderId="28" xfId="2" applyNumberFormat="1" applyFont="1" applyFill="1" applyBorder="1" applyAlignment="1">
      <alignment vertical="top"/>
    </xf>
    <xf numFmtId="166" fontId="6" fillId="0" borderId="28" xfId="2" applyNumberFormat="1" applyFont="1" applyFill="1" applyBorder="1" applyAlignment="1">
      <alignment vertical="top"/>
    </xf>
    <xf numFmtId="166" fontId="6" fillId="0" borderId="29" xfId="2" applyNumberFormat="1" applyFont="1" applyFill="1" applyBorder="1" applyAlignment="1">
      <alignment vertical="top"/>
    </xf>
    <xf numFmtId="0" fontId="6" fillId="0" borderId="6" xfId="4" applyFont="1" applyBorder="1" applyAlignment="1"/>
    <xf numFmtId="0" fontId="6" fillId="0" borderId="8" xfId="4" applyFont="1" applyBorder="1" applyAlignment="1"/>
    <xf numFmtId="0" fontId="6" fillId="0" borderId="12" xfId="4" applyFont="1" applyBorder="1" applyAlignment="1"/>
    <xf numFmtId="0" fontId="6" fillId="0" borderId="12" xfId="4" applyFont="1" applyFill="1" applyBorder="1" applyAlignment="1">
      <alignment horizontal="center"/>
    </xf>
    <xf numFmtId="164" fontId="9" fillId="5" borderId="12" xfId="4" applyNumberFormat="1" applyFont="1" applyFill="1" applyBorder="1" applyAlignment="1">
      <alignment horizontal="right"/>
    </xf>
    <xf numFmtId="164" fontId="6" fillId="0" borderId="12" xfId="4" applyNumberFormat="1" applyBorder="1" applyAlignment="1">
      <alignment horizontal="right"/>
    </xf>
    <xf numFmtId="1" fontId="9" fillId="2" borderId="12" xfId="4" applyNumberFormat="1" applyFont="1" applyFill="1" applyBorder="1" applyAlignment="1">
      <alignment horizontal="right"/>
    </xf>
    <xf numFmtId="164" fontId="9" fillId="2" borderId="12" xfId="4" applyNumberFormat="1" applyFont="1" applyFill="1" applyBorder="1" applyAlignment="1">
      <alignment horizontal="right"/>
    </xf>
    <xf numFmtId="0" fontId="9" fillId="5" borderId="12" xfId="4" applyFont="1" applyFill="1" applyBorder="1" applyAlignment="1">
      <alignment horizontal="right"/>
    </xf>
    <xf numFmtId="0" fontId="9" fillId="0" borderId="12" xfId="4" applyFont="1" applyBorder="1" applyAlignment="1">
      <alignment horizontal="right"/>
    </xf>
    <xf numFmtId="0" fontId="9" fillId="2" borderId="12" xfId="4" applyFont="1" applyFill="1" applyBorder="1" applyAlignment="1">
      <alignment horizontal="center"/>
    </xf>
    <xf numFmtId="164" fontId="9" fillId="6" borderId="12" xfId="4" applyNumberFormat="1" applyFont="1" applyFill="1" applyBorder="1" applyAlignment="1">
      <alignment horizontal="right"/>
    </xf>
    <xf numFmtId="0" fontId="6" fillId="6" borderId="12" xfId="4" applyFill="1" applyBorder="1"/>
    <xf numFmtId="0" fontId="6" fillId="0" borderId="6" xfId="4" applyBorder="1" applyAlignment="1"/>
    <xf numFmtId="0" fontId="6" fillId="0" borderId="8" xfId="4" applyBorder="1" applyAlignment="1"/>
    <xf numFmtId="0" fontId="8" fillId="15" borderId="0" xfId="4" applyFont="1" applyFill="1"/>
    <xf numFmtId="0" fontId="8" fillId="15" borderId="0" xfId="4" applyFont="1" applyFill="1" applyBorder="1"/>
    <xf numFmtId="0" fontId="6" fillId="0" borderId="0" xfId="4" applyBorder="1" applyAlignment="1">
      <alignment horizontal="center"/>
    </xf>
    <xf numFmtId="0" fontId="8" fillId="0" borderId="0" xfId="4" applyFont="1" applyFill="1" applyBorder="1"/>
    <xf numFmtId="0" fontId="8" fillId="0" borderId="0" xfId="4" applyFont="1"/>
    <xf numFmtId="0" fontId="8" fillId="0" borderId="0" xfId="4" applyFont="1" applyBorder="1"/>
    <xf numFmtId="0" fontId="6" fillId="0" borderId="12" xfId="4" applyBorder="1" applyAlignment="1"/>
    <xf numFmtId="0" fontId="6" fillId="6" borderId="12" xfId="4" applyFill="1" applyBorder="1" applyAlignment="1"/>
    <xf numFmtId="164" fontId="9" fillId="5" borderId="6" xfId="4" applyNumberFormat="1" applyFont="1" applyFill="1" applyBorder="1" applyAlignment="1"/>
    <xf numFmtId="164" fontId="9" fillId="5" borderId="8" xfId="4" applyNumberFormat="1" applyFont="1" applyFill="1" applyBorder="1" applyAlignment="1"/>
    <xf numFmtId="164" fontId="6" fillId="0" borderId="6" xfId="4" applyNumberFormat="1" applyBorder="1" applyAlignment="1"/>
    <xf numFmtId="164" fontId="6" fillId="0" borderId="8" xfId="4" applyNumberFormat="1" applyBorder="1" applyAlignment="1"/>
    <xf numFmtId="1" fontId="9" fillId="2" borderId="6" xfId="4" applyNumberFormat="1" applyFont="1" applyFill="1" applyBorder="1" applyAlignment="1"/>
    <xf numFmtId="1" fontId="9" fillId="2" borderId="8" xfId="4" applyNumberFormat="1" applyFont="1" applyFill="1" applyBorder="1" applyAlignment="1"/>
    <xf numFmtId="164" fontId="9" fillId="2" borderId="6" xfId="4" applyNumberFormat="1" applyFont="1" applyFill="1" applyBorder="1" applyAlignment="1"/>
    <xf numFmtId="164" fontId="9" fillId="2" borderId="8" xfId="4" applyNumberFormat="1" applyFont="1" applyFill="1" applyBorder="1" applyAlignment="1"/>
    <xf numFmtId="0" fontId="0" fillId="0" borderId="7" xfId="0" applyBorder="1" applyAlignment="1"/>
    <xf numFmtId="0" fontId="0" fillId="0" borderId="12" xfId="0" applyBorder="1"/>
    <xf numFmtId="0" fontId="0" fillId="6" borderId="12" xfId="0" applyFill="1" applyBorder="1" applyAlignment="1"/>
    <xf numFmtId="0" fontId="0" fillId="6" borderId="7" xfId="0" applyFill="1" applyBorder="1" applyAlignment="1"/>
    <xf numFmtId="0" fontId="0" fillId="0" borderId="0" xfId="0" applyFill="1"/>
    <xf numFmtId="0" fontId="21" fillId="0" borderId="0" xfId="0" applyFont="1"/>
    <xf numFmtId="0" fontId="0" fillId="0" borderId="0" xfId="0" applyFont="1" applyBorder="1"/>
    <xf numFmtId="0" fontId="0" fillId="0" borderId="12" xfId="0" applyFont="1" applyFill="1" applyBorder="1" applyAlignment="1"/>
    <xf numFmtId="0" fontId="0" fillId="0" borderId="1" xfId="0" applyFont="1" applyBorder="1"/>
    <xf numFmtId="0" fontId="0" fillId="0" borderId="2" xfId="0" applyFont="1" applyBorder="1"/>
    <xf numFmtId="0" fontId="0" fillId="0" borderId="3" xfId="0" applyFont="1" applyBorder="1"/>
    <xf numFmtId="0" fontId="0" fillId="0" borderId="0" xfId="0" applyFont="1"/>
    <xf numFmtId="0" fontId="0" fillId="0" borderId="4" xfId="0" applyFont="1" applyBorder="1"/>
    <xf numFmtId="0" fontId="0" fillId="0" borderId="5" xfId="0" applyFont="1" applyBorder="1"/>
    <xf numFmtId="0" fontId="0" fillId="0" borderId="0" xfId="0" applyFont="1" applyFill="1" applyBorder="1"/>
    <xf numFmtId="0" fontId="0" fillId="6" borderId="12" xfId="0" applyFont="1" applyFill="1" applyBorder="1"/>
    <xf numFmtId="0" fontId="0" fillId="0" borderId="10" xfId="0" applyFont="1" applyBorder="1"/>
    <xf numFmtId="0" fontId="0" fillId="0" borderId="11" xfId="0" applyFont="1" applyBorder="1"/>
    <xf numFmtId="0" fontId="0" fillId="0" borderId="12" xfId="0" applyFont="1" applyBorder="1"/>
    <xf numFmtId="0" fontId="0" fillId="0" borderId="9" xfId="0" applyFont="1" applyBorder="1"/>
    <xf numFmtId="0" fontId="0" fillId="6" borderId="12" xfId="0" applyFont="1" applyFill="1" applyBorder="1" applyAlignment="1"/>
    <xf numFmtId="0" fontId="0" fillId="0" borderId="8" xfId="0" applyFont="1" applyFill="1" applyBorder="1" applyAlignment="1">
      <alignment horizontal="center"/>
    </xf>
    <xf numFmtId="0" fontId="0" fillId="0" borderId="6" xfId="0" applyFont="1" applyBorder="1"/>
    <xf numFmtId="0" fontId="0" fillId="6" borderId="6" xfId="0" applyFont="1" applyFill="1" applyBorder="1"/>
    <xf numFmtId="0" fontId="0" fillId="0" borderId="6" xfId="0" applyFont="1" applyFill="1" applyBorder="1"/>
    <xf numFmtId="0" fontId="0" fillId="8" borderId="2" xfId="0" applyFont="1" applyFill="1" applyBorder="1"/>
    <xf numFmtId="0" fontId="22" fillId="0" borderId="0" xfId="0" applyFont="1" applyAlignment="1">
      <alignment vertical="center"/>
    </xf>
    <xf numFmtId="0" fontId="6"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168" fontId="9" fillId="16" borderId="0" xfId="0" applyNumberFormat="1" applyFont="1" applyFill="1" applyAlignment="1">
      <alignment horizontal="right" vertical="center"/>
    </xf>
    <xf numFmtId="0" fontId="6" fillId="0" borderId="0" xfId="0" applyFont="1" applyAlignment="1">
      <alignment horizontal="center" vertical="center"/>
    </xf>
    <xf numFmtId="16" fontId="6" fillId="0" borderId="0" xfId="0" applyNumberFormat="1" applyFont="1" applyAlignment="1">
      <alignment vertical="center"/>
    </xf>
    <xf numFmtId="0" fontId="9" fillId="0" borderId="0" xfId="0" applyFont="1" applyAlignment="1">
      <alignment horizontal="right" vertical="center"/>
    </xf>
    <xf numFmtId="0" fontId="9" fillId="0" borderId="0" xfId="0" applyFont="1" applyAlignment="1">
      <alignment horizontal="center" vertical="center"/>
    </xf>
    <xf numFmtId="169" fontId="6" fillId="0" borderId="0" xfId="0" applyNumberFormat="1" applyFont="1" applyAlignment="1">
      <alignment vertical="center"/>
    </xf>
    <xf numFmtId="0" fontId="6" fillId="4" borderId="0" xfId="0" applyFont="1" applyFill="1" applyAlignment="1">
      <alignment vertical="center"/>
    </xf>
    <xf numFmtId="17" fontId="6" fillId="0" borderId="0" xfId="0" applyNumberFormat="1" applyFont="1" applyAlignment="1">
      <alignment vertical="center"/>
    </xf>
    <xf numFmtId="0" fontId="9" fillId="17" borderId="30" xfId="0" applyFont="1" applyFill="1" applyBorder="1" applyAlignment="1">
      <alignment horizontal="center" vertical="center"/>
    </xf>
    <xf numFmtId="0" fontId="6" fillId="17" borderId="31" xfId="0" applyFont="1" applyFill="1" applyBorder="1" applyAlignment="1">
      <alignment horizontal="center" vertical="center"/>
    </xf>
    <xf numFmtId="0" fontId="6" fillId="17" borderId="32" xfId="0" applyFont="1" applyFill="1" applyBorder="1" applyAlignment="1">
      <alignment horizontal="center" vertical="center"/>
    </xf>
    <xf numFmtId="0" fontId="9" fillId="2" borderId="30" xfId="0" applyFont="1" applyFill="1" applyBorder="1" applyAlignment="1">
      <alignment horizontal="center"/>
    </xf>
    <xf numFmtId="14" fontId="6" fillId="2" borderId="31" xfId="0" applyNumberFormat="1" applyFont="1" applyFill="1" applyBorder="1" applyAlignment="1">
      <alignment horizontal="center"/>
    </xf>
    <xf numFmtId="14" fontId="6" fillId="2" borderId="32" xfId="0" applyNumberFormat="1" applyFont="1" applyFill="1" applyBorder="1" applyAlignment="1">
      <alignment horizontal="center"/>
    </xf>
    <xf numFmtId="0" fontId="6" fillId="0" borderId="24" xfId="0" applyFont="1" applyBorder="1" applyAlignment="1">
      <alignment horizontal="center"/>
    </xf>
    <xf numFmtId="169" fontId="6" fillId="0" borderId="12" xfId="0" applyNumberFormat="1" applyFont="1" applyBorder="1" applyAlignment="1">
      <alignment horizontal="center"/>
    </xf>
    <xf numFmtId="169" fontId="25" fillId="14" borderId="24" xfId="0" applyNumberFormat="1" applyFont="1" applyFill="1" applyBorder="1" applyAlignment="1">
      <alignment horizontal="center"/>
    </xf>
    <xf numFmtId="169" fontId="25" fillId="14" borderId="12" xfId="0" applyNumberFormat="1" applyFont="1" applyFill="1" applyBorder="1" applyAlignment="1">
      <alignment horizontal="center"/>
    </xf>
    <xf numFmtId="0" fontId="6" fillId="0" borderId="0" xfId="0" applyFont="1" applyBorder="1" applyAlignment="1">
      <alignment vertical="center"/>
    </xf>
    <xf numFmtId="0" fontId="6" fillId="0" borderId="0" xfId="0" applyFont="1" applyBorder="1" applyAlignment="1">
      <alignment horizontal="center" vertical="center"/>
    </xf>
    <xf numFmtId="169" fontId="6" fillId="0" borderId="0" xfId="0" applyNumberFormat="1" applyFont="1" applyBorder="1" applyAlignment="1">
      <alignment horizontal="center" vertical="center" wrapText="1"/>
    </xf>
    <xf numFmtId="0" fontId="24" fillId="0" borderId="0" xfId="0" applyFont="1" applyAlignment="1">
      <alignment horizontal="center" vertical="center"/>
    </xf>
    <xf numFmtId="0" fontId="24" fillId="0" borderId="0" xfId="0" applyFont="1" applyBorder="1" applyAlignment="1">
      <alignment horizontal="center"/>
    </xf>
    <xf numFmtId="169" fontId="24" fillId="0" borderId="0" xfId="0" applyNumberFormat="1" applyFont="1" applyBorder="1" applyAlignment="1">
      <alignment horizontal="center"/>
    </xf>
    <xf numFmtId="169" fontId="6" fillId="0" borderId="0" xfId="0" applyNumberFormat="1" applyFont="1" applyBorder="1" applyAlignment="1">
      <alignment horizontal="center"/>
    </xf>
    <xf numFmtId="0" fontId="6" fillId="0" borderId="0" xfId="0" applyFont="1" applyAlignment="1">
      <alignment horizontal="left" vertical="center"/>
    </xf>
    <xf numFmtId="0" fontId="0" fillId="0" borderId="0" xfId="0" applyAlignment="1">
      <alignment wrapText="1"/>
    </xf>
    <xf numFmtId="17" fontId="0" fillId="0" borderId="12" xfId="0" applyNumberFormat="1" applyBorder="1"/>
    <xf numFmtId="0" fontId="0" fillId="8" borderId="7" xfId="0" applyFill="1" applyBorder="1" applyAlignment="1"/>
    <xf numFmtId="0" fontId="0" fillId="0" borderId="12" xfId="0" applyBorder="1" applyAlignment="1">
      <alignment wrapText="1"/>
    </xf>
    <xf numFmtId="17" fontId="0" fillId="0" borderId="12" xfId="0" applyNumberFormat="1" applyBorder="1" applyAlignment="1">
      <alignment wrapText="1"/>
    </xf>
    <xf numFmtId="0" fontId="0" fillId="0" borderId="7" xfId="0" applyBorder="1" applyAlignment="1">
      <alignment wrapText="1"/>
    </xf>
    <xf numFmtId="0" fontId="0" fillId="0" borderId="8" xfId="0" applyBorder="1" applyAlignment="1">
      <alignment wrapText="1"/>
    </xf>
    <xf numFmtId="0" fontId="0" fillId="8" borderId="7" xfId="0" applyFill="1" applyBorder="1" applyAlignment="1">
      <alignment wrapText="1"/>
    </xf>
    <xf numFmtId="0" fontId="0" fillId="0" borderId="12" xfId="0" applyBorder="1" applyAlignment="1">
      <alignment horizontal="center" wrapText="1"/>
    </xf>
    <xf numFmtId="0" fontId="0" fillId="0" borderId="4" xfId="0" applyBorder="1" applyAlignment="1">
      <alignment wrapText="1"/>
    </xf>
    <xf numFmtId="0" fontId="2" fillId="0" borderId="0" xfId="0" applyFont="1" applyAlignment="1">
      <alignment horizontal="center" vertical="center"/>
    </xf>
    <xf numFmtId="0" fontId="3" fillId="0" borderId="12" xfId="1" applyBorder="1" applyAlignment="1">
      <alignment vertical="center"/>
    </xf>
    <xf numFmtId="0" fontId="3" fillId="0" borderId="6" xfId="1" applyBorder="1" applyAlignment="1">
      <alignment horizontal="center" vertical="center" wrapText="1"/>
    </xf>
    <xf numFmtId="0" fontId="3" fillId="0" borderId="8" xfId="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3" fillId="0" borderId="8" xfId="1" applyBorder="1" applyAlignment="1">
      <alignment horizontal="center"/>
    </xf>
    <xf numFmtId="0" fontId="3" fillId="3" borderId="0" xfId="1" applyFill="1" applyBorder="1" applyAlignment="1">
      <alignment horizontal="center"/>
    </xf>
    <xf numFmtId="0" fontId="11" fillId="0" borderId="0" xfId="0" applyFont="1" applyBorder="1" applyAlignment="1">
      <alignment horizontal="left"/>
    </xf>
    <xf numFmtId="0" fontId="11" fillId="0" borderId="5" xfId="0" applyFont="1" applyBorder="1" applyAlignment="1">
      <alignment horizontal="left"/>
    </xf>
    <xf numFmtId="0" fontId="7" fillId="6" borderId="6" xfId="0" applyFont="1" applyFill="1" applyBorder="1" applyAlignment="1">
      <alignment horizontal="center"/>
    </xf>
    <xf numFmtId="0" fontId="7" fillId="6" borderId="7" xfId="0" applyFont="1" applyFill="1" applyBorder="1" applyAlignment="1">
      <alignment horizontal="center"/>
    </xf>
    <xf numFmtId="0" fontId="7" fillId="6" borderId="8" xfId="0" applyFont="1" applyFill="1" applyBorder="1" applyAlignment="1">
      <alignment horizontal="center"/>
    </xf>
    <xf numFmtId="0" fontId="0" fillId="0" borderId="12" xfId="0" applyFont="1" applyBorder="1" applyAlignment="1">
      <alignment horizontal="left" vertical="top" wrapText="1"/>
    </xf>
    <xf numFmtId="0" fontId="0" fillId="0" borderId="12" xfId="0" applyBorder="1" applyAlignment="1">
      <alignment horizontal="left" vertical="top" wrapText="1"/>
    </xf>
    <xf numFmtId="0" fontId="11" fillId="0" borderId="0" xfId="0" applyFont="1" applyBorder="1" applyAlignment="1">
      <alignment horizontal="left" wrapText="1"/>
    </xf>
    <xf numFmtId="0" fontId="11" fillId="0" borderId="5" xfId="0" applyFont="1" applyBorder="1" applyAlignment="1">
      <alignment horizontal="left" wrapText="1"/>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9" xfId="0" applyFont="1" applyBorder="1" applyAlignment="1">
      <alignment horizontal="left" vertical="top" wrapText="1"/>
    </xf>
    <xf numFmtId="0" fontId="12" fillId="0" borderId="11" xfId="0" applyFont="1" applyBorder="1" applyAlignment="1">
      <alignment horizontal="left" vertical="top" wrapText="1"/>
    </xf>
    <xf numFmtId="0" fontId="7" fillId="6" borderId="12" xfId="0" applyFont="1" applyFill="1" applyBorder="1" applyAlignment="1">
      <alignment horizontal="center"/>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9" xfId="0" applyFont="1" applyBorder="1" applyAlignment="1">
      <alignment horizontal="left" vertical="top" wrapText="1"/>
    </xf>
    <xf numFmtId="0" fontId="0" fillId="0" borderId="11" xfId="0" applyFont="1"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9" xfId="0" applyBorder="1" applyAlignment="1">
      <alignment horizontal="left" vertical="top" wrapText="1"/>
    </xf>
    <xf numFmtId="0" fontId="0" fillId="0" borderId="11" xfId="0" applyBorder="1" applyAlignment="1">
      <alignment horizontal="left" vertical="top" wrapText="1"/>
    </xf>
    <xf numFmtId="0" fontId="6" fillId="0" borderId="0" xfId="4" applyFill="1" applyBorder="1" applyAlignment="1">
      <alignment horizontal="left" wrapText="1"/>
    </xf>
    <xf numFmtId="0" fontId="6" fillId="0" borderId="6" xfId="4" applyFont="1" applyBorder="1" applyAlignment="1">
      <alignment horizontal="center"/>
    </xf>
    <xf numFmtId="0" fontId="6" fillId="0" borderId="7" xfId="4" applyFont="1" applyBorder="1" applyAlignment="1">
      <alignment horizontal="center"/>
    </xf>
    <xf numFmtId="0" fontId="6" fillId="0" borderId="8" xfId="4" applyFont="1" applyBorder="1" applyAlignment="1">
      <alignment horizontal="center"/>
    </xf>
    <xf numFmtId="0" fontId="9" fillId="5" borderId="6" xfId="4" applyFont="1" applyFill="1" applyBorder="1" applyAlignment="1"/>
    <xf numFmtId="0" fontId="9" fillId="5" borderId="7" xfId="4" applyFont="1" applyFill="1" applyBorder="1" applyAlignment="1"/>
    <xf numFmtId="0" fontId="9" fillId="5" borderId="8" xfId="4" applyFont="1" applyFill="1" applyBorder="1" applyAlignment="1"/>
    <xf numFmtId="0" fontId="6" fillId="0" borderId="12" xfId="4" applyFont="1" applyBorder="1"/>
    <xf numFmtId="0" fontId="10" fillId="2" borderId="12" xfId="4" applyFont="1" applyFill="1" applyBorder="1" applyAlignment="1">
      <alignment horizontal="center"/>
    </xf>
    <xf numFmtId="0" fontId="6" fillId="0" borderId="12" xfId="4" applyBorder="1"/>
    <xf numFmtId="0" fontId="0" fillId="10" borderId="6" xfId="0" applyFont="1" applyFill="1" applyBorder="1" applyAlignment="1">
      <alignment horizontal="center"/>
    </xf>
    <xf numFmtId="0" fontId="0" fillId="10" borderId="7" xfId="0" applyFont="1" applyFill="1" applyBorder="1" applyAlignment="1">
      <alignment horizontal="center"/>
    </xf>
    <xf numFmtId="0" fontId="0" fillId="10" borderId="8" xfId="0" applyFont="1" applyFill="1" applyBorder="1" applyAlignment="1">
      <alignment horizontal="center"/>
    </xf>
    <xf numFmtId="0" fontId="0" fillId="0" borderId="0" xfId="0" applyFill="1" applyBorder="1"/>
    <xf numFmtId="0" fontId="13" fillId="0" borderId="4" xfId="0" applyFont="1" applyBorder="1" applyAlignment="1">
      <alignment horizontal="center" vertical="center"/>
    </xf>
    <xf numFmtId="0" fontId="13" fillId="0" borderId="0" xfId="0" applyFont="1" applyBorder="1" applyAlignment="1">
      <alignment horizontal="center" vertical="center"/>
    </xf>
    <xf numFmtId="0" fontId="13" fillId="0" borderId="5" xfId="0" applyFont="1" applyBorder="1" applyAlignment="1">
      <alignment horizontal="center" vertical="center"/>
    </xf>
    <xf numFmtId="0" fontId="6" fillId="0" borderId="6" xfId="4" applyBorder="1" applyAlignment="1">
      <alignment horizontal="center"/>
    </xf>
    <xf numFmtId="0" fontId="6" fillId="0" borderId="7" xfId="4" applyBorder="1" applyAlignment="1">
      <alignment horizontal="center"/>
    </xf>
    <xf numFmtId="0" fontId="6" fillId="0" borderId="8" xfId="4" applyBorder="1" applyAlignment="1">
      <alignment horizontal="center"/>
    </xf>
    <xf numFmtId="0" fontId="0" fillId="0" borderId="12" xfId="0" applyBorder="1" applyAlignment="1">
      <alignment horizontal="center" vertical="center"/>
    </xf>
    <xf numFmtId="0" fontId="0" fillId="9" borderId="12" xfId="0" applyFill="1" applyBorder="1" applyAlignment="1">
      <alignment horizontal="center" vertical="center"/>
    </xf>
    <xf numFmtId="0" fontId="0" fillId="9" borderId="12" xfId="0" applyFill="1" applyBorder="1" applyAlignment="1">
      <alignment horizontal="center"/>
    </xf>
    <xf numFmtId="0" fontId="0" fillId="0" borderId="12" xfId="0"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9" borderId="1" xfId="0" applyFill="1" applyBorder="1" applyAlignment="1">
      <alignment horizontal="center" wrapText="1"/>
    </xf>
    <xf numFmtId="0" fontId="0" fillId="9" borderId="2" xfId="0" applyFill="1" applyBorder="1" applyAlignment="1">
      <alignment horizontal="center" wrapText="1"/>
    </xf>
    <xf numFmtId="0" fontId="0" fillId="9" borderId="3" xfId="0" applyFill="1" applyBorder="1" applyAlignment="1">
      <alignment horizontal="center" wrapText="1"/>
    </xf>
    <xf numFmtId="0" fontId="0" fillId="9" borderId="9" xfId="0" applyFill="1" applyBorder="1" applyAlignment="1">
      <alignment horizontal="center" wrapText="1"/>
    </xf>
    <xf numFmtId="0" fontId="0" fillId="9" borderId="10" xfId="0" applyFill="1" applyBorder="1" applyAlignment="1">
      <alignment horizontal="center" wrapText="1"/>
    </xf>
    <xf numFmtId="0" fontId="0" fillId="9" borderId="11" xfId="0" applyFill="1" applyBorder="1" applyAlignment="1">
      <alignment horizontal="center" wrapText="1"/>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0" fillId="0" borderId="5" xfId="0" applyFont="1" applyBorder="1" applyAlignment="1">
      <alignment horizontal="center"/>
    </xf>
    <xf numFmtId="0" fontId="0" fillId="0" borderId="14" xfId="0" applyFont="1" applyBorder="1" applyAlignment="1">
      <alignment horizontal="center"/>
    </xf>
    <xf numFmtId="0" fontId="0" fillId="0" borderId="13"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0" fontId="0" fillId="0" borderId="6" xfId="0" applyFont="1" applyBorder="1"/>
    <xf numFmtId="0" fontId="0" fillId="0" borderId="8" xfId="0" applyFont="1" applyBorder="1"/>
    <xf numFmtId="0" fontId="0" fillId="0" borderId="15" xfId="0" applyFont="1" applyBorder="1" applyAlignment="1">
      <alignment horizontal="center"/>
    </xf>
    <xf numFmtId="0" fontId="0" fillId="0" borderId="12" xfId="0" applyFont="1" applyBorder="1" applyAlignment="1">
      <alignment horizontal="center"/>
    </xf>
    <xf numFmtId="0" fontId="0" fillId="0" borderId="4" xfId="0" applyFont="1" applyBorder="1" applyAlignment="1">
      <alignment horizontal="center"/>
    </xf>
    <xf numFmtId="0" fontId="0" fillId="0" borderId="11" xfId="0" applyFont="1" applyBorder="1" applyAlignment="1">
      <alignment horizontal="center"/>
    </xf>
    <xf numFmtId="0" fontId="0" fillId="0" borderId="6" xfId="0" applyFont="1" applyFill="1" applyBorder="1" applyAlignment="1">
      <alignment horizontal="center"/>
    </xf>
    <xf numFmtId="0" fontId="0" fillId="0" borderId="7" xfId="0" applyFont="1" applyFill="1" applyBorder="1" applyAlignment="1">
      <alignment horizontal="center"/>
    </xf>
    <xf numFmtId="0" fontId="0" fillId="0" borderId="8" xfId="0" applyFont="1" applyFill="1" applyBorder="1" applyAlignment="1">
      <alignment horizontal="center"/>
    </xf>
    <xf numFmtId="0" fontId="0" fillId="0" borderId="12" xfId="0" applyFont="1" applyFill="1" applyBorder="1" applyAlignment="1">
      <alignment horizontal="center"/>
    </xf>
    <xf numFmtId="0" fontId="0" fillId="6" borderId="12" xfId="0" applyFont="1" applyFill="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0" fillId="0" borderId="13" xfId="0"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0" fontId="21" fillId="0" borderId="0" xfId="0" applyFont="1" applyAlignment="1">
      <alignment horizontal="left"/>
    </xf>
    <xf numFmtId="0" fontId="0" fillId="0" borderId="0" xfId="0" applyBorder="1"/>
    <xf numFmtId="0" fontId="0" fillId="0" borderId="12" xfId="0" applyBorder="1"/>
    <xf numFmtId="0" fontId="0" fillId="0" borderId="6" xfId="0" applyBorder="1"/>
    <xf numFmtId="0" fontId="0" fillId="0" borderId="7" xfId="0" applyBorder="1"/>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8" xfId="0" applyBorder="1"/>
    <xf numFmtId="0" fontId="0" fillId="0" borderId="14" xfId="0"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6" fillId="14" borderId="21" xfId="3" applyFont="1" applyFill="1" applyBorder="1" applyAlignment="1">
      <alignment horizontal="center" vertical="center"/>
    </xf>
    <xf numFmtId="0" fontId="6" fillId="14" borderId="22" xfId="3" applyFont="1" applyFill="1" applyBorder="1" applyAlignment="1">
      <alignment horizontal="center" vertical="center"/>
    </xf>
    <xf numFmtId="0" fontId="6" fillId="14" borderId="23" xfId="3" applyFont="1" applyFill="1" applyBorder="1" applyAlignment="1">
      <alignment horizontal="center" vertical="center"/>
    </xf>
    <xf numFmtId="0" fontId="6" fillId="14" borderId="14" xfId="3" quotePrefix="1" applyFont="1" applyFill="1" applyBorder="1" applyAlignment="1">
      <alignment horizontal="center" vertical="center" wrapText="1"/>
    </xf>
    <xf numFmtId="0" fontId="6" fillId="14" borderId="15" xfId="3" quotePrefix="1" applyFont="1" applyFill="1" applyBorder="1" applyAlignment="1">
      <alignment horizontal="center" vertical="center" wrapText="1"/>
    </xf>
    <xf numFmtId="0" fontId="6" fillId="14" borderId="13" xfId="3" quotePrefix="1" applyFont="1" applyFill="1" applyBorder="1" applyAlignment="1">
      <alignment horizontal="center" vertical="center" wrapText="1"/>
    </xf>
    <xf numFmtId="0" fontId="9" fillId="0" borderId="0" xfId="0" applyFont="1" applyAlignment="1">
      <alignment horizontal="center"/>
    </xf>
    <xf numFmtId="0" fontId="15" fillId="11" borderId="0" xfId="3" applyFont="1" applyFill="1" applyAlignment="1">
      <alignment horizontal="center" vertical="top"/>
    </xf>
    <xf numFmtId="0" fontId="18" fillId="13" borderId="19" xfId="3" applyFont="1" applyFill="1" applyBorder="1" applyAlignment="1">
      <alignment horizontal="center" vertical="top"/>
    </xf>
    <xf numFmtId="0" fontId="18" fillId="13" borderId="8" xfId="3" applyFont="1" applyFill="1" applyBorder="1" applyAlignment="1">
      <alignment horizontal="center" vertical="top"/>
    </xf>
    <xf numFmtId="0" fontId="6" fillId="0" borderId="21" xfId="3" applyFont="1" applyFill="1" applyBorder="1" applyAlignment="1">
      <alignment horizontal="center" vertical="center"/>
    </xf>
    <xf numFmtId="0" fontId="6" fillId="0" borderId="22" xfId="3" applyFont="1" applyFill="1" applyBorder="1" applyAlignment="1">
      <alignment horizontal="center" vertical="center"/>
    </xf>
    <xf numFmtId="0" fontId="6" fillId="0" borderId="23" xfId="3" applyFont="1" applyFill="1" applyBorder="1" applyAlignment="1">
      <alignment horizontal="center" vertical="center"/>
    </xf>
    <xf numFmtId="0" fontId="6" fillId="0" borderId="14" xfId="3" applyFont="1" applyFill="1" applyBorder="1" applyAlignment="1">
      <alignment horizontal="center" vertical="center" wrapText="1"/>
    </xf>
    <xf numFmtId="0" fontId="6" fillId="0" borderId="15" xfId="3" applyFont="1" applyFill="1" applyBorder="1" applyAlignment="1">
      <alignment horizontal="center" vertical="center" wrapText="1"/>
    </xf>
    <xf numFmtId="0" fontId="6" fillId="0" borderId="13" xfId="3" applyFont="1" applyFill="1" applyBorder="1" applyAlignment="1">
      <alignment horizontal="center" vertical="center" wrapText="1"/>
    </xf>
    <xf numFmtId="0" fontId="6" fillId="14" borderId="14" xfId="3" applyFont="1" applyFill="1" applyBorder="1" applyAlignment="1">
      <alignment horizontal="left" vertical="center" wrapText="1"/>
    </xf>
    <xf numFmtId="0" fontId="6" fillId="14" borderId="15" xfId="3" applyFont="1" applyFill="1" applyBorder="1" applyAlignment="1">
      <alignment horizontal="left" vertical="center" wrapText="1"/>
    </xf>
    <xf numFmtId="0" fontId="6" fillId="14" borderId="13" xfId="3" applyFont="1" applyFill="1" applyBorder="1" applyAlignment="1">
      <alignment horizontal="left" vertical="center" wrapText="1"/>
    </xf>
    <xf numFmtId="0" fontId="6" fillId="0" borderId="14" xfId="3" applyFont="1" applyFill="1" applyBorder="1" applyAlignment="1">
      <alignment horizontal="left" vertical="center" wrapText="1"/>
    </xf>
    <xf numFmtId="0" fontId="6" fillId="0" borderId="15" xfId="3" applyFont="1" applyFill="1" applyBorder="1" applyAlignment="1">
      <alignment horizontal="left" vertical="center" wrapText="1"/>
    </xf>
    <xf numFmtId="0" fontId="6" fillId="0" borderId="13" xfId="3" applyFont="1" applyFill="1" applyBorder="1" applyAlignment="1">
      <alignment horizontal="left" vertical="center" wrapText="1"/>
    </xf>
    <xf numFmtId="0" fontId="6" fillId="0" borderId="27" xfId="3" applyFont="1" applyFill="1" applyBorder="1" applyAlignment="1">
      <alignment horizontal="left" vertical="center" wrapText="1"/>
    </xf>
    <xf numFmtId="169" fontId="6" fillId="18" borderId="14" xfId="0" applyNumberFormat="1" applyFont="1" applyFill="1" applyBorder="1" applyAlignment="1">
      <alignment horizontal="left" vertical="center" wrapText="1" shrinkToFit="1"/>
    </xf>
    <xf numFmtId="169" fontId="6" fillId="18" borderId="15" xfId="0" applyNumberFormat="1" applyFont="1" applyFill="1" applyBorder="1" applyAlignment="1">
      <alignment horizontal="left" vertical="center" wrapText="1" shrinkToFit="1"/>
    </xf>
    <xf numFmtId="169" fontId="6" fillId="18" borderId="27" xfId="0" applyNumberFormat="1" applyFont="1" applyFill="1" applyBorder="1" applyAlignment="1">
      <alignment horizontal="left" vertical="center" wrapText="1" shrinkToFit="1"/>
    </xf>
    <xf numFmtId="0" fontId="6" fillId="18" borderId="24" xfId="0" applyFont="1" applyFill="1" applyBorder="1" applyAlignment="1">
      <alignment horizontal="center" vertical="center"/>
    </xf>
    <xf numFmtId="0" fontId="0" fillId="0" borderId="2" xfId="0" applyBorder="1"/>
    <xf numFmtId="0" fontId="0" fillId="0" borderId="1" xfId="0" applyBorder="1"/>
    <xf numFmtId="0" fontId="0" fillId="0" borderId="3" xfId="0" applyBorder="1"/>
    <xf numFmtId="0" fontId="0" fillId="0" borderId="12" xfId="0" applyBorder="1" applyAlignment="1"/>
    <xf numFmtId="0" fontId="0" fillId="0" borderId="12" xfId="0" applyBorder="1" applyAlignment="1">
      <alignment wrapText="1"/>
    </xf>
    <xf numFmtId="0" fontId="0" fillId="8" borderId="6" xfId="0" applyFill="1" applyBorder="1" applyAlignment="1">
      <alignment horizontal="center"/>
    </xf>
    <xf numFmtId="0" fontId="0" fillId="8" borderId="8" xfId="0" applyFill="1" applyBorder="1" applyAlignment="1">
      <alignment horizontal="center"/>
    </xf>
    <xf numFmtId="0" fontId="0" fillId="8" borderId="7" xfId="0" applyFill="1" applyBorder="1" applyAlignment="1">
      <alignment horizontal="center"/>
    </xf>
    <xf numFmtId="0" fontId="0" fillId="8" borderId="6" xfId="0" applyFill="1" applyBorder="1" applyAlignment="1">
      <alignment horizontal="center" wrapText="1"/>
    </xf>
    <xf numFmtId="0" fontId="0" fillId="8" borderId="8" xfId="0" applyFill="1" applyBorder="1" applyAlignment="1">
      <alignment horizontal="center" wrapText="1"/>
    </xf>
    <xf numFmtId="0" fontId="0" fillId="8" borderId="7" xfId="0" applyFill="1" applyBorder="1" applyAlignment="1">
      <alignment horizontal="center" wrapText="1"/>
    </xf>
    <xf numFmtId="0" fontId="0" fillId="0" borderId="12" xfId="0" applyBorder="1" applyAlignment="1">
      <alignment horizontal="center" wrapText="1"/>
    </xf>
  </cellXfs>
  <cellStyles count="9">
    <cellStyle name="Comma 11" xfId="2"/>
    <cellStyle name="Comma 2" xfId="6"/>
    <cellStyle name="Hyperlink" xfId="1" builtinId="8"/>
    <cellStyle name="Legal 8½ x 14 in 3" xfId="3"/>
    <cellStyle name="Normal" xfId="0" builtinId="0"/>
    <cellStyle name="Normal 11" xfId="7"/>
    <cellStyle name="Normal 2" xfId="4"/>
    <cellStyle name="Percent 2 2" xfId="5"/>
    <cellStyle name="Style 1"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externalLink" Target="externalLinks/externalLink1.xml"/><Relationship Id="rId24" Type="http://schemas.openxmlformats.org/officeDocument/2006/relationships/externalLink" Target="externalLinks/externalLink2.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'Assessment Report'!$F$5</c:f>
              <c:strCache>
                <c:ptCount val="1"/>
                <c:pt idx="0">
                  <c:v>Value added</c:v>
                </c:pt>
              </c:strCache>
            </c:strRef>
          </c:tx>
          <c:invertIfNegative val="0"/>
          <c:cat>
            <c:strRef>
              <c:f>('Assessment Report'!$C$7:$C$9,'Assessment Report'!$B$6)</c:f>
              <c:strCache>
                <c:ptCount val="4"/>
                <c:pt idx="0">
                  <c:v>Thống nhất Tầm Nhìn, Mục tiêu, Chiến lược kinh doanh dài hạn</c:v>
                </c:pt>
                <c:pt idx="1">
                  <c:v>Thống nhất bảng tiêu chí đánh giá và định kỳ họp thống nhất và rà soát</c:v>
                </c:pt>
                <c:pt idx="2">
                  <c:v>Chia xẻ thông tin minh bạch, kịp thời</c:v>
                </c:pt>
                <c:pt idx="3">
                  <c:v>1. Thống nhất mục tiêu và kế hoạch kinh doanh chung</c:v>
                </c:pt>
              </c:strCache>
            </c:strRef>
          </c:cat>
          <c:val>
            <c:numRef>
              <c:f>('Assessment Report'!$F$7:$F$9,'Assessment Report'!$F$6)</c:f>
              <c:numCache>
                <c:formatCode>0.0</c:formatCode>
                <c:ptCount val="4"/>
                <c:pt idx="0">
                  <c:v>2.0</c:v>
                </c:pt>
                <c:pt idx="1">
                  <c:v>3.0</c:v>
                </c:pt>
                <c:pt idx="2">
                  <c:v>3.0</c:v>
                </c:pt>
                <c:pt idx="3">
                  <c:v>2.7</c:v>
                </c:pt>
              </c:numCache>
            </c:numRef>
          </c:val>
        </c:ser>
        <c:ser>
          <c:idx val="1"/>
          <c:order val="1"/>
          <c:tx>
            <c:strRef>
              <c:f>'Assessment Report'!$H$4</c:f>
              <c:strCache>
                <c:ptCount val="1"/>
                <c:pt idx="0">
                  <c:v>Kỳ 1</c:v>
                </c:pt>
              </c:strCache>
            </c:strRef>
          </c:tx>
          <c:invertIfNegative val="0"/>
          <c:cat>
            <c:strRef>
              <c:f>('Assessment Report'!$C$7:$C$9,'Assessment Report'!$B$6)</c:f>
              <c:strCache>
                <c:ptCount val="4"/>
                <c:pt idx="0">
                  <c:v>Thống nhất Tầm Nhìn, Mục tiêu, Chiến lược kinh doanh dài hạn</c:v>
                </c:pt>
                <c:pt idx="1">
                  <c:v>Thống nhất bảng tiêu chí đánh giá và định kỳ họp thống nhất và rà soát</c:v>
                </c:pt>
                <c:pt idx="2">
                  <c:v>Chia xẻ thông tin minh bạch, kịp thời</c:v>
                </c:pt>
                <c:pt idx="3">
                  <c:v>1. Thống nhất mục tiêu và kế hoạch kinh doanh chung</c:v>
                </c:pt>
              </c:strCache>
            </c:strRef>
          </c:cat>
          <c:val>
            <c:numRef>
              <c:f>('Assessment Report'!$H$7:$H$9,'Assessment Report'!$H$6)</c:f>
              <c:numCache>
                <c:formatCode>General</c:formatCode>
                <c:ptCount val="4"/>
                <c:pt idx="0">
                  <c:v>3.0</c:v>
                </c:pt>
                <c:pt idx="1">
                  <c:v>2.0</c:v>
                </c:pt>
                <c:pt idx="2">
                  <c:v>4.0</c:v>
                </c:pt>
                <c:pt idx="3">
                  <c:v>2.9</c:v>
                </c:pt>
              </c:numCache>
            </c:numRef>
          </c:val>
        </c:ser>
        <c:dLbls>
          <c:showLegendKey val="0"/>
          <c:showVal val="0"/>
          <c:showCatName val="0"/>
          <c:showSerName val="0"/>
          <c:showPercent val="0"/>
          <c:showBubbleSize val="0"/>
        </c:dLbls>
        <c:gapWidth val="150"/>
        <c:axId val="2129845400"/>
        <c:axId val="2129848376"/>
      </c:barChart>
      <c:catAx>
        <c:axId val="2129845400"/>
        <c:scaling>
          <c:orientation val="minMax"/>
        </c:scaling>
        <c:delete val="0"/>
        <c:axPos val="b"/>
        <c:numFmt formatCode="General" sourceLinked="1"/>
        <c:majorTickMark val="out"/>
        <c:minorTickMark val="none"/>
        <c:tickLblPos val="nextTo"/>
        <c:crossAx val="2129848376"/>
        <c:crosses val="autoZero"/>
        <c:auto val="1"/>
        <c:lblAlgn val="ctr"/>
        <c:lblOffset val="100"/>
        <c:noMultiLvlLbl val="0"/>
      </c:catAx>
      <c:valAx>
        <c:axId val="2129848376"/>
        <c:scaling>
          <c:orientation val="minMax"/>
        </c:scaling>
        <c:delete val="0"/>
        <c:axPos val="l"/>
        <c:majorGridlines/>
        <c:numFmt formatCode="General" sourceLinked="0"/>
        <c:majorTickMark val="out"/>
        <c:minorTickMark val="none"/>
        <c:tickLblPos val="nextTo"/>
        <c:crossAx val="2129845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'Báo cáo Assessment2'!$F$43</c:f>
              <c:strCache>
                <c:ptCount val="1"/>
                <c:pt idx="0">
                  <c:v>Logistic</c:v>
                </c:pt>
              </c:strCache>
            </c:strRef>
          </c:tx>
          <c:invertIfNegative val="0"/>
          <c:cat>
            <c:strRef>
              <c:f>('Báo cáo Assessment2'!$C$49:$C$52,'Báo cáo Assessment2'!$B$48)</c:f>
              <c:strCache>
                <c:ptCount val="5"/>
                <c:pt idx="0">
                  <c:v>Cơ sở vật chất</c:v>
                </c:pt>
                <c:pt idx="1">
                  <c:v>Xây dựng tổ chức chiến thắng</c:v>
                </c:pt>
                <c:pt idx="2">
                  <c:v>Khả năng tài chính</c:v>
                </c:pt>
                <c:pt idx="3">
                  <c:v>Quy trình &amp; Hệ thống</c:v>
                </c:pt>
                <c:pt idx="4">
                  <c:v>2. Năng lực phân phối</c:v>
                </c:pt>
              </c:strCache>
            </c:strRef>
          </c:cat>
          <c:val>
            <c:numRef>
              <c:f>('Báo cáo Assessment2'!$F$49:$F$52,'Báo cáo Assessment2'!$F$48)</c:f>
              <c:numCache>
                <c:formatCode>0.0</c:formatCode>
                <c:ptCount val="5"/>
                <c:pt idx="0">
                  <c:v>3.0</c:v>
                </c:pt>
                <c:pt idx="1">
                  <c:v>3.0</c:v>
                </c:pt>
                <c:pt idx="2">
                  <c:v>3.0</c:v>
                </c:pt>
                <c:pt idx="3">
                  <c:v>3.0</c:v>
                </c:pt>
                <c:pt idx="4">
                  <c:v>3.0</c:v>
                </c:pt>
              </c:numCache>
            </c:numRef>
          </c:val>
        </c:ser>
        <c:ser>
          <c:idx val="1"/>
          <c:order val="1"/>
          <c:tx>
            <c:strRef>
              <c:f>'Báo cáo Assessment2'!$H$42</c:f>
              <c:strCache>
                <c:ptCount val="1"/>
                <c:pt idx="0">
                  <c:v>Kỳ 1</c:v>
                </c:pt>
              </c:strCache>
            </c:strRef>
          </c:tx>
          <c:invertIfNegative val="0"/>
          <c:cat>
            <c:strRef>
              <c:f>('Báo cáo Assessment2'!$C$49:$C$52,'Báo cáo Assessment2'!$B$48)</c:f>
              <c:strCache>
                <c:ptCount val="5"/>
                <c:pt idx="0">
                  <c:v>Cơ sở vật chất</c:v>
                </c:pt>
                <c:pt idx="1">
                  <c:v>Xây dựng tổ chức chiến thắng</c:v>
                </c:pt>
                <c:pt idx="2">
                  <c:v>Khả năng tài chính</c:v>
                </c:pt>
                <c:pt idx="3">
                  <c:v>Quy trình &amp; Hệ thống</c:v>
                </c:pt>
                <c:pt idx="4">
                  <c:v>2. Năng lực phân phối</c:v>
                </c:pt>
              </c:strCache>
            </c:strRef>
          </c:cat>
          <c:val>
            <c:numRef>
              <c:f>('Báo cáo Assessment2'!$H$49:$H$52,'Báo cáo Assessment2'!$H$48)</c:f>
              <c:numCache>
                <c:formatCode>General</c:formatCode>
                <c:ptCount val="5"/>
                <c:pt idx="0">
                  <c:v>3.0</c:v>
                </c:pt>
                <c:pt idx="1">
                  <c:v>1.0</c:v>
                </c:pt>
                <c:pt idx="2">
                  <c:v>3.0</c:v>
                </c:pt>
                <c:pt idx="3">
                  <c:v>1.0</c:v>
                </c:pt>
                <c:pt idx="4">
                  <c:v>1.8</c:v>
                </c:pt>
              </c:numCache>
            </c:numRef>
          </c:val>
        </c:ser>
        <c:ser>
          <c:idx val="2"/>
          <c:order val="2"/>
          <c:tx>
            <c:strRef>
              <c:f>'Báo cáo Assessment2'!$I$42</c:f>
              <c:strCache>
                <c:ptCount val="1"/>
                <c:pt idx="0">
                  <c:v>Kỳ 2</c:v>
                </c:pt>
              </c:strCache>
            </c:strRef>
          </c:tx>
          <c:invertIfNegative val="0"/>
          <c:val>
            <c:numRef>
              <c:f>('Báo cáo Assessment2'!$I$49:$I$52,'Báo cáo Assessment2'!$I$48)</c:f>
              <c:numCache>
                <c:formatCode>General</c:formatCode>
                <c:ptCount val="5"/>
                <c:pt idx="0">
                  <c:v>3.0</c:v>
                </c:pt>
                <c:pt idx="1">
                  <c:v>1.0</c:v>
                </c:pt>
                <c:pt idx="2">
                  <c:v>3.0</c:v>
                </c:pt>
                <c:pt idx="3">
                  <c:v>1.0</c:v>
                </c:pt>
                <c:pt idx="4">
                  <c:v>1.8</c:v>
                </c:pt>
              </c:numCache>
            </c:numRef>
          </c:val>
        </c:ser>
        <c:dLbls>
          <c:showLegendKey val="0"/>
          <c:showVal val="0"/>
          <c:showCatName val="0"/>
          <c:showSerName val="0"/>
          <c:showPercent val="0"/>
          <c:showBubbleSize val="0"/>
        </c:dLbls>
        <c:gapWidth val="150"/>
        <c:axId val="2130209896"/>
        <c:axId val="2130212872"/>
      </c:barChart>
      <c:catAx>
        <c:axId val="2130209896"/>
        <c:scaling>
          <c:orientation val="minMax"/>
        </c:scaling>
        <c:delete val="0"/>
        <c:axPos val="b"/>
        <c:numFmt formatCode="General" sourceLinked="1"/>
        <c:majorTickMark val="out"/>
        <c:minorTickMark val="none"/>
        <c:tickLblPos val="nextTo"/>
        <c:crossAx val="2130212872"/>
        <c:crosses val="autoZero"/>
        <c:auto val="1"/>
        <c:lblAlgn val="ctr"/>
        <c:lblOffset val="100"/>
        <c:noMultiLvlLbl val="0"/>
      </c:catAx>
      <c:valAx>
        <c:axId val="2130212872"/>
        <c:scaling>
          <c:orientation val="minMax"/>
        </c:scaling>
        <c:delete val="0"/>
        <c:axPos val="l"/>
        <c:majorGridlines/>
        <c:numFmt formatCode="0.0" sourceLinked="1"/>
        <c:majorTickMark val="out"/>
        <c:minorTickMark val="none"/>
        <c:tickLblPos val="nextTo"/>
        <c:crossAx val="2130209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'Báo cáo Assessment2'!$F$43</c:f>
              <c:strCache>
                <c:ptCount val="1"/>
                <c:pt idx="0">
                  <c:v>Logistic</c:v>
                </c:pt>
              </c:strCache>
            </c:strRef>
          </c:tx>
          <c:invertIfNegative val="0"/>
          <c:cat>
            <c:strRef>
              <c:f>('Báo cáo Assessment2'!$C$54:$C$56,'Báo cáo Assessment2'!$B$53)</c:f>
              <c:strCache>
                <c:ptCount val="4"/>
                <c:pt idx="0">
                  <c:v>Khả năng hợp tác, phối hợp</c:v>
                </c:pt>
                <c:pt idx="1">
                  <c:v>Đội ngũ kế thừa</c:v>
                </c:pt>
                <c:pt idx="2">
                  <c:v>Xây dựng mối quan hệ với khách hàng</c:v>
                </c:pt>
                <c:pt idx="3">
                  <c:v>3. Năng lực quản lý, kế thừa và phát triển kinh doanh khách hàng</c:v>
                </c:pt>
              </c:strCache>
            </c:strRef>
          </c:cat>
          <c:val>
            <c:numRef>
              <c:f>('Báo cáo Assessment2'!$F$54:$F$56,'Báo cáo Assessment2'!$F$53)</c:f>
              <c:numCache>
                <c:formatCode>0.0</c:formatCode>
                <c:ptCount val="4"/>
                <c:pt idx="0">
                  <c:v>1.0</c:v>
                </c:pt>
                <c:pt idx="1">
                  <c:v>1.0</c:v>
                </c:pt>
                <c:pt idx="2">
                  <c:v>1.0</c:v>
                </c:pt>
                <c:pt idx="3">
                  <c:v>1.0</c:v>
                </c:pt>
              </c:numCache>
            </c:numRef>
          </c:val>
        </c:ser>
        <c:ser>
          <c:idx val="1"/>
          <c:order val="1"/>
          <c:tx>
            <c:strRef>
              <c:f>'Báo cáo Assessment2'!$H$42</c:f>
              <c:strCache>
                <c:ptCount val="1"/>
                <c:pt idx="0">
                  <c:v>Kỳ 1</c:v>
                </c:pt>
              </c:strCache>
            </c:strRef>
          </c:tx>
          <c:invertIfNegative val="0"/>
          <c:cat>
            <c:strRef>
              <c:f>('Báo cáo Assessment2'!$C$54:$C$56,'Báo cáo Assessment2'!$B$53)</c:f>
              <c:strCache>
                <c:ptCount val="4"/>
                <c:pt idx="0">
                  <c:v>Khả năng hợp tác, phối hợp</c:v>
                </c:pt>
                <c:pt idx="1">
                  <c:v>Đội ngũ kế thừa</c:v>
                </c:pt>
                <c:pt idx="2">
                  <c:v>Xây dựng mối quan hệ với khách hàng</c:v>
                </c:pt>
                <c:pt idx="3">
                  <c:v>3. Năng lực quản lý, kế thừa và phát triển kinh doanh khách hàng</c:v>
                </c:pt>
              </c:strCache>
            </c:strRef>
          </c:cat>
          <c:val>
            <c:numRef>
              <c:f>('Báo cáo Assessment2'!$H$54:$H$56,'Báo cáo Assessment2'!$H$53)</c:f>
              <c:numCache>
                <c:formatCode>General</c:formatCode>
                <c:ptCount val="4"/>
                <c:pt idx="0">
                  <c:v>3.0</c:v>
                </c:pt>
                <c:pt idx="1">
                  <c:v>1.0</c:v>
                </c:pt>
                <c:pt idx="2">
                  <c:v>1.0</c:v>
                </c:pt>
                <c:pt idx="3">
                  <c:v>1.6</c:v>
                </c:pt>
              </c:numCache>
            </c:numRef>
          </c:val>
        </c:ser>
        <c:ser>
          <c:idx val="2"/>
          <c:order val="2"/>
          <c:tx>
            <c:strRef>
              <c:f>'Báo cáo Assessment2'!$I$42</c:f>
              <c:strCache>
                <c:ptCount val="1"/>
                <c:pt idx="0">
                  <c:v>Kỳ 2</c:v>
                </c:pt>
              </c:strCache>
            </c:strRef>
          </c:tx>
          <c:invertIfNegative val="0"/>
          <c:val>
            <c:numRef>
              <c:f>('Báo cáo Assessment2'!$I$54:$I$56,'Báo cáo Assessment2'!$I$53)</c:f>
              <c:numCache>
                <c:formatCode>General</c:formatCode>
                <c:ptCount val="4"/>
                <c:pt idx="0">
                  <c:v>3.0</c:v>
                </c:pt>
                <c:pt idx="1">
                  <c:v>1.0</c:v>
                </c:pt>
                <c:pt idx="2">
                  <c:v>1.0</c:v>
                </c:pt>
                <c:pt idx="3">
                  <c:v>1.6</c:v>
                </c:pt>
              </c:numCache>
            </c:numRef>
          </c:val>
        </c:ser>
        <c:dLbls>
          <c:showLegendKey val="0"/>
          <c:showVal val="0"/>
          <c:showCatName val="0"/>
          <c:showSerName val="0"/>
          <c:showPercent val="0"/>
          <c:showBubbleSize val="0"/>
        </c:dLbls>
        <c:gapWidth val="150"/>
        <c:axId val="2130245064"/>
        <c:axId val="2130248040"/>
      </c:barChart>
      <c:catAx>
        <c:axId val="2130245064"/>
        <c:scaling>
          <c:orientation val="minMax"/>
        </c:scaling>
        <c:delete val="0"/>
        <c:axPos val="b"/>
        <c:majorTickMark val="out"/>
        <c:minorTickMark val="none"/>
        <c:tickLblPos val="nextTo"/>
        <c:crossAx val="2130248040"/>
        <c:crosses val="autoZero"/>
        <c:auto val="1"/>
        <c:lblAlgn val="ctr"/>
        <c:lblOffset val="100"/>
        <c:noMultiLvlLbl val="0"/>
      </c:catAx>
      <c:valAx>
        <c:axId val="2130248040"/>
        <c:scaling>
          <c:orientation val="minMax"/>
        </c:scaling>
        <c:delete val="0"/>
        <c:axPos val="l"/>
        <c:majorGridlines/>
        <c:numFmt formatCode="0.0" sourceLinked="1"/>
        <c:majorTickMark val="out"/>
        <c:minorTickMark val="none"/>
        <c:tickLblPos val="nextTo"/>
        <c:crossAx val="21302450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'Báo cáo Assessment2'!$F$43</c:f>
              <c:strCache>
                <c:ptCount val="1"/>
                <c:pt idx="0">
                  <c:v>Logistic</c:v>
                </c:pt>
              </c:strCache>
            </c:strRef>
          </c:tx>
          <c:invertIfNegative val="0"/>
          <c:cat>
            <c:strRef>
              <c:f>('Báo cáo Assessment2'!$B$44,'Báo cáo Assessment2'!$B$48,'Báo cáo Assessment2'!$B$53,'Báo cáo Assessment2'!$B$58)</c:f>
              <c:strCache>
                <c:ptCount val="4"/>
                <c:pt idx="0">
                  <c:v>1. Thống nhất mục tiêu và kế hoạch kinh doanh chung</c:v>
                </c:pt>
                <c:pt idx="1">
                  <c:v>2. Năng lực phân phối</c:v>
                </c:pt>
                <c:pt idx="2">
                  <c:v>3. Năng lực quản lý, kế thừa và phát triển kinh doanh khách hàng</c:v>
                </c:pt>
                <c:pt idx="3">
                  <c:v>Số điểm trung bình</c:v>
                </c:pt>
              </c:strCache>
            </c:strRef>
          </c:cat>
          <c:val>
            <c:numRef>
              <c:f>('Báo cáo Assessment2'!$F$44,'Báo cáo Assessment2'!$F$48,'Báo cáo Assessment2'!$F$53,'Báo cáo Assessment2'!$F$58)</c:f>
              <c:numCache>
                <c:formatCode>0.0</c:formatCode>
                <c:ptCount val="4"/>
                <c:pt idx="0">
                  <c:v>1.4</c:v>
                </c:pt>
                <c:pt idx="1">
                  <c:v>3.0</c:v>
                </c:pt>
                <c:pt idx="2">
                  <c:v>1.0</c:v>
                </c:pt>
                <c:pt idx="3">
                  <c:v>2.1</c:v>
                </c:pt>
              </c:numCache>
            </c:numRef>
          </c:val>
        </c:ser>
        <c:ser>
          <c:idx val="1"/>
          <c:order val="1"/>
          <c:tx>
            <c:strRef>
              <c:f>'Báo cáo Assessment2'!$H$42</c:f>
              <c:strCache>
                <c:ptCount val="1"/>
                <c:pt idx="0">
                  <c:v>Kỳ 1</c:v>
                </c:pt>
              </c:strCache>
            </c:strRef>
          </c:tx>
          <c:invertIfNegative val="0"/>
          <c:cat>
            <c:strRef>
              <c:f>('Báo cáo Assessment2'!$B$44,'Báo cáo Assessment2'!$B$48,'Báo cáo Assessment2'!$B$53,'Báo cáo Assessment2'!$B$58)</c:f>
              <c:strCache>
                <c:ptCount val="4"/>
                <c:pt idx="0">
                  <c:v>1. Thống nhất mục tiêu và kế hoạch kinh doanh chung</c:v>
                </c:pt>
                <c:pt idx="1">
                  <c:v>2. Năng lực phân phối</c:v>
                </c:pt>
                <c:pt idx="2">
                  <c:v>3. Năng lực quản lý, kế thừa và phát triển kinh doanh khách hàng</c:v>
                </c:pt>
                <c:pt idx="3">
                  <c:v>Số điểm trung bình</c:v>
                </c:pt>
              </c:strCache>
            </c:strRef>
          </c:cat>
          <c:val>
            <c:numRef>
              <c:f>('Báo cáo Assessment2'!$H$44,'Báo cáo Assessment2'!$H$48,'Báo cáo Assessment2'!$H$53,'Báo cáo Assessment2'!$H$58)</c:f>
              <c:numCache>
                <c:formatCode>General</c:formatCode>
                <c:ptCount val="4"/>
                <c:pt idx="0">
                  <c:v>2.9</c:v>
                </c:pt>
                <c:pt idx="1">
                  <c:v>1.8</c:v>
                </c:pt>
                <c:pt idx="2">
                  <c:v>1.6</c:v>
                </c:pt>
                <c:pt idx="3" formatCode="0.0">
                  <c:v>2.025</c:v>
                </c:pt>
              </c:numCache>
            </c:numRef>
          </c:val>
        </c:ser>
        <c:ser>
          <c:idx val="2"/>
          <c:order val="2"/>
          <c:tx>
            <c:strRef>
              <c:f>'Báo cáo Assessment2'!$I$42</c:f>
              <c:strCache>
                <c:ptCount val="1"/>
                <c:pt idx="0">
                  <c:v>Kỳ 2</c:v>
                </c:pt>
              </c:strCache>
            </c:strRef>
          </c:tx>
          <c:invertIfNegative val="0"/>
          <c:val>
            <c:numRef>
              <c:f>('Báo cáo Assessment2'!$I$44,'Báo cáo Assessment2'!$I$48,'Báo cáo Assessment2'!$I$53,'Báo cáo Assessment2'!$I$58)</c:f>
              <c:numCache>
                <c:formatCode>General</c:formatCode>
                <c:ptCount val="4"/>
                <c:pt idx="0">
                  <c:v>2.9</c:v>
                </c:pt>
                <c:pt idx="1">
                  <c:v>1.8</c:v>
                </c:pt>
                <c:pt idx="2">
                  <c:v>1.6</c:v>
                </c:pt>
                <c:pt idx="3" formatCode="0.0">
                  <c:v>2.025</c:v>
                </c:pt>
              </c:numCache>
            </c:numRef>
          </c:val>
        </c:ser>
        <c:dLbls>
          <c:showLegendKey val="0"/>
          <c:showVal val="0"/>
          <c:showCatName val="0"/>
          <c:showSerName val="0"/>
          <c:showPercent val="0"/>
          <c:showBubbleSize val="0"/>
        </c:dLbls>
        <c:gapWidth val="150"/>
        <c:axId val="2130281304"/>
        <c:axId val="2130284280"/>
      </c:barChart>
      <c:catAx>
        <c:axId val="2130281304"/>
        <c:scaling>
          <c:orientation val="minMax"/>
        </c:scaling>
        <c:delete val="0"/>
        <c:axPos val="b"/>
        <c:majorTickMark val="out"/>
        <c:minorTickMark val="none"/>
        <c:tickLblPos val="nextTo"/>
        <c:crossAx val="2130284280"/>
        <c:crosses val="autoZero"/>
        <c:auto val="1"/>
        <c:lblAlgn val="ctr"/>
        <c:lblOffset val="100"/>
        <c:noMultiLvlLbl val="0"/>
      </c:catAx>
      <c:valAx>
        <c:axId val="2130284280"/>
        <c:scaling>
          <c:orientation val="minMax"/>
        </c:scaling>
        <c:delete val="0"/>
        <c:axPos val="l"/>
        <c:majorGridlines/>
        <c:numFmt formatCode="0.0" sourceLinked="1"/>
        <c:majorTickMark val="out"/>
        <c:minorTickMark val="none"/>
        <c:tickLblPos val="nextTo"/>
        <c:crossAx val="2130281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'Assessment Report'!$F$5</c:f>
              <c:strCache>
                <c:ptCount val="1"/>
                <c:pt idx="0">
                  <c:v>Value added</c:v>
                </c:pt>
              </c:strCache>
            </c:strRef>
          </c:tx>
          <c:invertIfNegative val="0"/>
          <c:cat>
            <c:strRef>
              <c:f>('Assessment Report'!$C$11:$C$14,'Assessment Report'!$B$10)</c:f>
              <c:strCache>
                <c:ptCount val="5"/>
                <c:pt idx="0">
                  <c:v>Cơ sở vật chất</c:v>
                </c:pt>
                <c:pt idx="1">
                  <c:v>Xây dựng tổ chức chiến thắng</c:v>
                </c:pt>
                <c:pt idx="2">
                  <c:v>Khả năng tài chính</c:v>
                </c:pt>
                <c:pt idx="3">
                  <c:v>Quy trình &amp; Hệ thống</c:v>
                </c:pt>
                <c:pt idx="4">
                  <c:v>2. Năng lực phân phối</c:v>
                </c:pt>
              </c:strCache>
            </c:strRef>
          </c:cat>
          <c:val>
            <c:numRef>
              <c:f>('Assessment Report'!$F$11:$F$14,'Assessment Report'!$F$10)</c:f>
              <c:numCache>
                <c:formatCode>0.0</c:formatCode>
                <c:ptCount val="5"/>
                <c:pt idx="0">
                  <c:v>3.0</c:v>
                </c:pt>
                <c:pt idx="1">
                  <c:v>3.0</c:v>
                </c:pt>
                <c:pt idx="2">
                  <c:v>3.0</c:v>
                </c:pt>
                <c:pt idx="3">
                  <c:v>3.0</c:v>
                </c:pt>
                <c:pt idx="4">
                  <c:v>3.0</c:v>
                </c:pt>
              </c:numCache>
            </c:numRef>
          </c:val>
        </c:ser>
        <c:ser>
          <c:idx val="1"/>
          <c:order val="1"/>
          <c:tx>
            <c:strRef>
              <c:f>'Assessment Report'!$H$4</c:f>
              <c:strCache>
                <c:ptCount val="1"/>
                <c:pt idx="0">
                  <c:v>Kỳ 1</c:v>
                </c:pt>
              </c:strCache>
            </c:strRef>
          </c:tx>
          <c:invertIfNegative val="0"/>
          <c:cat>
            <c:strRef>
              <c:f>('Assessment Report'!$C$11:$C$14,'Assessment Report'!$B$10)</c:f>
              <c:strCache>
                <c:ptCount val="5"/>
                <c:pt idx="0">
                  <c:v>Cơ sở vật chất</c:v>
                </c:pt>
                <c:pt idx="1">
                  <c:v>Xây dựng tổ chức chiến thắng</c:v>
                </c:pt>
                <c:pt idx="2">
                  <c:v>Khả năng tài chính</c:v>
                </c:pt>
                <c:pt idx="3">
                  <c:v>Quy trình &amp; Hệ thống</c:v>
                </c:pt>
                <c:pt idx="4">
                  <c:v>2. Năng lực phân phối</c:v>
                </c:pt>
              </c:strCache>
            </c:strRef>
          </c:cat>
          <c:val>
            <c:numRef>
              <c:f>('Assessment Report'!$H$11:$H$14,'Assessment Report'!$H$10)</c:f>
              <c:numCache>
                <c:formatCode>General</c:formatCode>
                <c:ptCount val="5"/>
                <c:pt idx="0">
                  <c:v>3.0</c:v>
                </c:pt>
                <c:pt idx="1">
                  <c:v>1.0</c:v>
                </c:pt>
                <c:pt idx="2">
                  <c:v>3.0</c:v>
                </c:pt>
                <c:pt idx="3">
                  <c:v>1.0</c:v>
                </c:pt>
                <c:pt idx="4">
                  <c:v>1.8</c:v>
                </c:pt>
              </c:numCache>
            </c:numRef>
          </c:val>
        </c:ser>
        <c:dLbls>
          <c:showLegendKey val="0"/>
          <c:showVal val="0"/>
          <c:showCatName val="0"/>
          <c:showSerName val="0"/>
          <c:showPercent val="0"/>
          <c:showBubbleSize val="0"/>
        </c:dLbls>
        <c:gapWidth val="150"/>
        <c:axId val="2129909080"/>
        <c:axId val="2129912056"/>
      </c:barChart>
      <c:catAx>
        <c:axId val="2129909080"/>
        <c:scaling>
          <c:orientation val="minMax"/>
        </c:scaling>
        <c:delete val="0"/>
        <c:axPos val="b"/>
        <c:numFmt formatCode="General" sourceLinked="1"/>
        <c:majorTickMark val="out"/>
        <c:minorTickMark val="none"/>
        <c:tickLblPos val="nextTo"/>
        <c:crossAx val="2129912056"/>
        <c:crosses val="autoZero"/>
        <c:auto val="1"/>
        <c:lblAlgn val="ctr"/>
        <c:lblOffset val="100"/>
        <c:noMultiLvlLbl val="0"/>
      </c:catAx>
      <c:valAx>
        <c:axId val="2129912056"/>
        <c:scaling>
          <c:orientation val="minMax"/>
        </c:scaling>
        <c:delete val="0"/>
        <c:axPos val="l"/>
        <c:majorGridlines/>
        <c:numFmt formatCode="0.0" sourceLinked="1"/>
        <c:majorTickMark val="out"/>
        <c:minorTickMark val="none"/>
        <c:tickLblPos val="nextTo"/>
        <c:crossAx val="21299090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'Assessment Report'!$F$5</c:f>
              <c:strCache>
                <c:ptCount val="1"/>
                <c:pt idx="0">
                  <c:v>Value added</c:v>
                </c:pt>
              </c:strCache>
            </c:strRef>
          </c:tx>
          <c:invertIfNegative val="0"/>
          <c:cat>
            <c:strRef>
              <c:f>('Assessment Report'!$C$16:$C$18,'Assessment Report'!$B$15)</c:f>
              <c:strCache>
                <c:ptCount val="4"/>
                <c:pt idx="0">
                  <c:v>Khả năng hợp tác, phối hợp</c:v>
                </c:pt>
                <c:pt idx="1">
                  <c:v>Đội ngũ kế thừa</c:v>
                </c:pt>
                <c:pt idx="2">
                  <c:v>Xây dựng mối quan hệ với khách hàng</c:v>
                </c:pt>
                <c:pt idx="3">
                  <c:v>3. Năng lực quản lý, kế thừa và phát triển kinh doanh khách hàng</c:v>
                </c:pt>
              </c:strCache>
            </c:strRef>
          </c:cat>
          <c:val>
            <c:numRef>
              <c:f>('Assessment Report'!$F$16:$F$18,'Assessment Report'!$F$15)</c:f>
              <c:numCache>
                <c:formatCode>0.0</c:formatCode>
                <c:ptCount val="4"/>
                <c:pt idx="0">
                  <c:v>2.0</c:v>
                </c:pt>
                <c:pt idx="1">
                  <c:v>2.0</c:v>
                </c:pt>
                <c:pt idx="2">
                  <c:v>1.0</c:v>
                </c:pt>
                <c:pt idx="3">
                  <c:v>1.7</c:v>
                </c:pt>
              </c:numCache>
            </c:numRef>
          </c:val>
        </c:ser>
        <c:ser>
          <c:idx val="1"/>
          <c:order val="1"/>
          <c:tx>
            <c:strRef>
              <c:f>'Assessment Report'!$H$4</c:f>
              <c:strCache>
                <c:ptCount val="1"/>
                <c:pt idx="0">
                  <c:v>Kỳ 1</c:v>
                </c:pt>
              </c:strCache>
            </c:strRef>
          </c:tx>
          <c:invertIfNegative val="0"/>
          <c:cat>
            <c:strRef>
              <c:f>('Assessment Report'!$C$16:$C$18,'Assessment Report'!$B$15)</c:f>
              <c:strCache>
                <c:ptCount val="4"/>
                <c:pt idx="0">
                  <c:v>Khả năng hợp tác, phối hợp</c:v>
                </c:pt>
                <c:pt idx="1">
                  <c:v>Đội ngũ kế thừa</c:v>
                </c:pt>
                <c:pt idx="2">
                  <c:v>Xây dựng mối quan hệ với khách hàng</c:v>
                </c:pt>
                <c:pt idx="3">
                  <c:v>3. Năng lực quản lý, kế thừa và phát triển kinh doanh khách hàng</c:v>
                </c:pt>
              </c:strCache>
            </c:strRef>
          </c:cat>
          <c:val>
            <c:numRef>
              <c:f>('Assessment Report'!$H$16:$H$18,'Assessment Report'!$H$15)</c:f>
              <c:numCache>
                <c:formatCode>General</c:formatCode>
                <c:ptCount val="4"/>
                <c:pt idx="0">
                  <c:v>3.0</c:v>
                </c:pt>
                <c:pt idx="1">
                  <c:v>1.0</c:v>
                </c:pt>
                <c:pt idx="2">
                  <c:v>1.0</c:v>
                </c:pt>
                <c:pt idx="3">
                  <c:v>1.6</c:v>
                </c:pt>
              </c:numCache>
            </c:numRef>
          </c:val>
        </c:ser>
        <c:dLbls>
          <c:showLegendKey val="0"/>
          <c:showVal val="0"/>
          <c:showCatName val="0"/>
          <c:showSerName val="0"/>
          <c:showPercent val="0"/>
          <c:showBubbleSize val="0"/>
        </c:dLbls>
        <c:gapWidth val="150"/>
        <c:axId val="2129940664"/>
        <c:axId val="2129943608"/>
      </c:barChart>
      <c:catAx>
        <c:axId val="2129940664"/>
        <c:scaling>
          <c:orientation val="minMax"/>
        </c:scaling>
        <c:delete val="0"/>
        <c:axPos val="b"/>
        <c:majorTickMark val="out"/>
        <c:minorTickMark val="none"/>
        <c:tickLblPos val="nextTo"/>
        <c:crossAx val="2129943608"/>
        <c:crosses val="autoZero"/>
        <c:auto val="1"/>
        <c:lblAlgn val="ctr"/>
        <c:lblOffset val="100"/>
        <c:noMultiLvlLbl val="0"/>
      </c:catAx>
      <c:valAx>
        <c:axId val="2129943608"/>
        <c:scaling>
          <c:orientation val="minMax"/>
        </c:scaling>
        <c:delete val="0"/>
        <c:axPos val="l"/>
        <c:majorGridlines/>
        <c:numFmt formatCode="0.0" sourceLinked="1"/>
        <c:majorTickMark val="out"/>
        <c:minorTickMark val="none"/>
        <c:tickLblPos val="nextTo"/>
        <c:crossAx val="2129940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'Assessment Report'!$F$5</c:f>
              <c:strCache>
                <c:ptCount val="1"/>
                <c:pt idx="0">
                  <c:v>Value added</c:v>
                </c:pt>
              </c:strCache>
            </c:strRef>
          </c:tx>
          <c:invertIfNegative val="0"/>
          <c:cat>
            <c:strRef>
              <c:f>('Assessment Report'!$B$6,'Assessment Report'!$B$10,'Assessment Report'!$B$15,'Assessment Report'!$B$20)</c:f>
              <c:strCache>
                <c:ptCount val="4"/>
                <c:pt idx="0">
                  <c:v>1. Thống nhất mục tiêu và kế hoạch kinh doanh chung</c:v>
                </c:pt>
                <c:pt idx="1">
                  <c:v>2. Năng lực phân phối</c:v>
                </c:pt>
                <c:pt idx="2">
                  <c:v>3. Năng lực quản lý, kế thừa và phát triển kinh doanh khách hàng</c:v>
                </c:pt>
                <c:pt idx="3">
                  <c:v>Số điểm trung bình</c:v>
                </c:pt>
              </c:strCache>
            </c:strRef>
          </c:cat>
          <c:val>
            <c:numRef>
              <c:f>('Assessment Report'!$F$6,'Assessment Report'!$F$10,'Assessment Report'!$F$15,'Assessment Report'!$F$20)</c:f>
              <c:numCache>
                <c:formatCode>0.0</c:formatCode>
                <c:ptCount val="4"/>
                <c:pt idx="0">
                  <c:v>2.7</c:v>
                </c:pt>
                <c:pt idx="1">
                  <c:v>3.0</c:v>
                </c:pt>
                <c:pt idx="2">
                  <c:v>1.7</c:v>
                </c:pt>
                <c:pt idx="3">
                  <c:v>2.6</c:v>
                </c:pt>
              </c:numCache>
            </c:numRef>
          </c:val>
        </c:ser>
        <c:ser>
          <c:idx val="1"/>
          <c:order val="1"/>
          <c:tx>
            <c:strRef>
              <c:f>'Assessment Report'!$H$4</c:f>
              <c:strCache>
                <c:ptCount val="1"/>
                <c:pt idx="0">
                  <c:v>Kỳ 1</c:v>
                </c:pt>
              </c:strCache>
            </c:strRef>
          </c:tx>
          <c:invertIfNegative val="0"/>
          <c:cat>
            <c:strRef>
              <c:f>('Assessment Report'!$B$6,'Assessment Report'!$B$10,'Assessment Report'!$B$15,'Assessment Report'!$B$20)</c:f>
              <c:strCache>
                <c:ptCount val="4"/>
                <c:pt idx="0">
                  <c:v>1. Thống nhất mục tiêu và kế hoạch kinh doanh chung</c:v>
                </c:pt>
                <c:pt idx="1">
                  <c:v>2. Năng lực phân phối</c:v>
                </c:pt>
                <c:pt idx="2">
                  <c:v>3. Năng lực quản lý, kế thừa và phát triển kinh doanh khách hàng</c:v>
                </c:pt>
                <c:pt idx="3">
                  <c:v>Số điểm trung bình</c:v>
                </c:pt>
              </c:strCache>
            </c:strRef>
          </c:cat>
          <c:val>
            <c:numRef>
              <c:f>('Assessment Report'!$H$6,'Assessment Report'!$H$10,'Assessment Report'!$H$15,'Assessment Report'!$H$20)</c:f>
              <c:numCache>
                <c:formatCode>General</c:formatCode>
                <c:ptCount val="4"/>
                <c:pt idx="0">
                  <c:v>2.9</c:v>
                </c:pt>
                <c:pt idx="1">
                  <c:v>1.8</c:v>
                </c:pt>
                <c:pt idx="2">
                  <c:v>1.6</c:v>
                </c:pt>
                <c:pt idx="3" formatCode="0.0">
                  <c:v>2.025</c:v>
                </c:pt>
              </c:numCache>
            </c:numRef>
          </c:val>
        </c:ser>
        <c:dLbls>
          <c:showLegendKey val="0"/>
          <c:showVal val="0"/>
          <c:showCatName val="0"/>
          <c:showSerName val="0"/>
          <c:showPercent val="0"/>
          <c:showBubbleSize val="0"/>
        </c:dLbls>
        <c:gapWidth val="150"/>
        <c:axId val="2129973368"/>
        <c:axId val="2129976344"/>
      </c:barChart>
      <c:catAx>
        <c:axId val="2129973368"/>
        <c:scaling>
          <c:orientation val="minMax"/>
        </c:scaling>
        <c:delete val="0"/>
        <c:axPos val="b"/>
        <c:majorTickMark val="out"/>
        <c:minorTickMark val="none"/>
        <c:tickLblPos val="nextTo"/>
        <c:crossAx val="2129976344"/>
        <c:crosses val="autoZero"/>
        <c:auto val="1"/>
        <c:lblAlgn val="ctr"/>
        <c:lblOffset val="100"/>
        <c:noMultiLvlLbl val="0"/>
      </c:catAx>
      <c:valAx>
        <c:axId val="2129976344"/>
        <c:scaling>
          <c:orientation val="minMax"/>
        </c:scaling>
        <c:delete val="0"/>
        <c:axPos val="l"/>
        <c:majorGridlines/>
        <c:numFmt formatCode="0.0" sourceLinked="1"/>
        <c:majorTickMark val="out"/>
        <c:minorTickMark val="none"/>
        <c:tickLblPos val="nextTo"/>
        <c:crossAx val="2129973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'Assessment Report'!$F$5</c:f>
              <c:strCache>
                <c:ptCount val="1"/>
                <c:pt idx="0">
                  <c:v>Value added</c:v>
                </c:pt>
              </c:strCache>
            </c:strRef>
          </c:tx>
          <c:invertIfNegative val="0"/>
          <c:cat>
            <c:strRef>
              <c:f>('Assessment Report'!$C$7:$C$9,'Assessment Report'!$B$6)</c:f>
              <c:strCache>
                <c:ptCount val="4"/>
                <c:pt idx="0">
                  <c:v>Thống nhất Tầm Nhìn, Mục tiêu, Chiến lược kinh doanh dài hạn</c:v>
                </c:pt>
                <c:pt idx="1">
                  <c:v>Thống nhất bảng tiêu chí đánh giá và định kỳ họp thống nhất và rà soát</c:v>
                </c:pt>
                <c:pt idx="2">
                  <c:v>Chia xẻ thông tin minh bạch, kịp thời</c:v>
                </c:pt>
                <c:pt idx="3">
                  <c:v>1. Thống nhất mục tiêu và kế hoạch kinh doanh chung</c:v>
                </c:pt>
              </c:strCache>
            </c:strRef>
          </c:cat>
          <c:val>
            <c:numRef>
              <c:f>('Assessment Report'!$F$7:$F$9,'Assessment Report'!$F$6)</c:f>
              <c:numCache>
                <c:formatCode>0.0</c:formatCode>
                <c:ptCount val="4"/>
                <c:pt idx="0">
                  <c:v>2.0</c:v>
                </c:pt>
                <c:pt idx="1">
                  <c:v>3.0</c:v>
                </c:pt>
                <c:pt idx="2">
                  <c:v>3.0</c:v>
                </c:pt>
                <c:pt idx="3">
                  <c:v>2.7</c:v>
                </c:pt>
              </c:numCache>
            </c:numRef>
          </c:val>
        </c:ser>
        <c:ser>
          <c:idx val="1"/>
          <c:order val="1"/>
          <c:tx>
            <c:strRef>
              <c:f>'Assessment Report'!$H$4</c:f>
              <c:strCache>
                <c:ptCount val="1"/>
                <c:pt idx="0">
                  <c:v>Kỳ 1</c:v>
                </c:pt>
              </c:strCache>
            </c:strRef>
          </c:tx>
          <c:invertIfNegative val="0"/>
          <c:cat>
            <c:strRef>
              <c:f>('Assessment Report'!$C$7:$C$9,'Assessment Report'!$B$6)</c:f>
              <c:strCache>
                <c:ptCount val="4"/>
                <c:pt idx="0">
                  <c:v>Thống nhất Tầm Nhìn, Mục tiêu, Chiến lược kinh doanh dài hạn</c:v>
                </c:pt>
                <c:pt idx="1">
                  <c:v>Thống nhất bảng tiêu chí đánh giá và định kỳ họp thống nhất và rà soát</c:v>
                </c:pt>
                <c:pt idx="2">
                  <c:v>Chia xẻ thông tin minh bạch, kịp thời</c:v>
                </c:pt>
                <c:pt idx="3">
                  <c:v>1. Thống nhất mục tiêu và kế hoạch kinh doanh chung</c:v>
                </c:pt>
              </c:strCache>
            </c:strRef>
          </c:cat>
          <c:val>
            <c:numRef>
              <c:f>('Assessment Report'!$H$7:$H$9,'Assessment Report'!$H$6)</c:f>
              <c:numCache>
                <c:formatCode>General</c:formatCode>
                <c:ptCount val="4"/>
                <c:pt idx="0">
                  <c:v>3.0</c:v>
                </c:pt>
                <c:pt idx="1">
                  <c:v>2.0</c:v>
                </c:pt>
                <c:pt idx="2">
                  <c:v>4.0</c:v>
                </c:pt>
                <c:pt idx="3">
                  <c:v>2.9</c:v>
                </c:pt>
              </c:numCache>
            </c:numRef>
          </c:val>
        </c:ser>
        <c:dLbls>
          <c:showLegendKey val="0"/>
          <c:showVal val="0"/>
          <c:showCatName val="0"/>
          <c:showSerName val="0"/>
          <c:showPercent val="0"/>
          <c:showBubbleSize val="0"/>
        </c:dLbls>
        <c:gapWidth val="150"/>
        <c:axId val="2130026072"/>
        <c:axId val="2130029016"/>
      </c:barChart>
      <c:catAx>
        <c:axId val="2130026072"/>
        <c:scaling>
          <c:orientation val="minMax"/>
        </c:scaling>
        <c:delete val="0"/>
        <c:axPos val="b"/>
        <c:numFmt formatCode="General" sourceLinked="1"/>
        <c:majorTickMark val="out"/>
        <c:minorTickMark val="none"/>
        <c:tickLblPos val="nextTo"/>
        <c:crossAx val="2130029016"/>
        <c:crosses val="autoZero"/>
        <c:auto val="1"/>
        <c:lblAlgn val="ctr"/>
        <c:lblOffset val="100"/>
        <c:noMultiLvlLbl val="0"/>
      </c:catAx>
      <c:valAx>
        <c:axId val="2130029016"/>
        <c:scaling>
          <c:orientation val="minMax"/>
        </c:scaling>
        <c:delete val="0"/>
        <c:axPos val="l"/>
        <c:majorGridlines/>
        <c:numFmt formatCode="General" sourceLinked="0"/>
        <c:majorTickMark val="out"/>
        <c:minorTickMark val="none"/>
        <c:tickLblPos val="nextTo"/>
        <c:crossAx val="2130026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'Assessment Report'!$F$5</c:f>
              <c:strCache>
                <c:ptCount val="1"/>
                <c:pt idx="0">
                  <c:v>Value added</c:v>
                </c:pt>
              </c:strCache>
            </c:strRef>
          </c:tx>
          <c:invertIfNegative val="0"/>
          <c:cat>
            <c:strRef>
              <c:f>('Assessment Report'!$C$11:$C$14,'Assessment Report'!$B$10)</c:f>
              <c:strCache>
                <c:ptCount val="5"/>
                <c:pt idx="0">
                  <c:v>Cơ sở vật chất</c:v>
                </c:pt>
                <c:pt idx="1">
                  <c:v>Xây dựng tổ chức chiến thắng</c:v>
                </c:pt>
                <c:pt idx="2">
                  <c:v>Khả năng tài chính</c:v>
                </c:pt>
                <c:pt idx="3">
                  <c:v>Quy trình &amp; Hệ thống</c:v>
                </c:pt>
                <c:pt idx="4">
                  <c:v>2. Năng lực phân phối</c:v>
                </c:pt>
              </c:strCache>
            </c:strRef>
          </c:cat>
          <c:val>
            <c:numRef>
              <c:f>('Assessment Report'!$F$11:$F$14,'Assessment Report'!$F$10)</c:f>
              <c:numCache>
                <c:formatCode>0.0</c:formatCode>
                <c:ptCount val="5"/>
                <c:pt idx="0">
                  <c:v>3.0</c:v>
                </c:pt>
                <c:pt idx="1">
                  <c:v>3.0</c:v>
                </c:pt>
                <c:pt idx="2">
                  <c:v>3.0</c:v>
                </c:pt>
                <c:pt idx="3">
                  <c:v>3.0</c:v>
                </c:pt>
                <c:pt idx="4">
                  <c:v>3.0</c:v>
                </c:pt>
              </c:numCache>
            </c:numRef>
          </c:val>
        </c:ser>
        <c:ser>
          <c:idx val="1"/>
          <c:order val="1"/>
          <c:tx>
            <c:strRef>
              <c:f>'Assessment Report'!$H$4</c:f>
              <c:strCache>
                <c:ptCount val="1"/>
                <c:pt idx="0">
                  <c:v>Kỳ 1</c:v>
                </c:pt>
              </c:strCache>
            </c:strRef>
          </c:tx>
          <c:invertIfNegative val="0"/>
          <c:cat>
            <c:strRef>
              <c:f>('Assessment Report'!$C$11:$C$14,'Assessment Report'!$B$10)</c:f>
              <c:strCache>
                <c:ptCount val="5"/>
                <c:pt idx="0">
                  <c:v>Cơ sở vật chất</c:v>
                </c:pt>
                <c:pt idx="1">
                  <c:v>Xây dựng tổ chức chiến thắng</c:v>
                </c:pt>
                <c:pt idx="2">
                  <c:v>Khả năng tài chính</c:v>
                </c:pt>
                <c:pt idx="3">
                  <c:v>Quy trình &amp; Hệ thống</c:v>
                </c:pt>
                <c:pt idx="4">
                  <c:v>2. Năng lực phân phối</c:v>
                </c:pt>
              </c:strCache>
            </c:strRef>
          </c:cat>
          <c:val>
            <c:numRef>
              <c:f>('Assessment Report'!$H$11:$H$14,'Assessment Report'!$H$10)</c:f>
              <c:numCache>
                <c:formatCode>General</c:formatCode>
                <c:ptCount val="5"/>
                <c:pt idx="0">
                  <c:v>3.0</c:v>
                </c:pt>
                <c:pt idx="1">
                  <c:v>1.0</c:v>
                </c:pt>
                <c:pt idx="2">
                  <c:v>3.0</c:v>
                </c:pt>
                <c:pt idx="3">
                  <c:v>1.0</c:v>
                </c:pt>
                <c:pt idx="4">
                  <c:v>1.8</c:v>
                </c:pt>
              </c:numCache>
            </c:numRef>
          </c:val>
        </c:ser>
        <c:dLbls>
          <c:showLegendKey val="0"/>
          <c:showVal val="0"/>
          <c:showCatName val="0"/>
          <c:showSerName val="0"/>
          <c:showPercent val="0"/>
          <c:showBubbleSize val="0"/>
        </c:dLbls>
        <c:gapWidth val="150"/>
        <c:axId val="2130057752"/>
        <c:axId val="2130060696"/>
      </c:barChart>
      <c:catAx>
        <c:axId val="2130057752"/>
        <c:scaling>
          <c:orientation val="minMax"/>
        </c:scaling>
        <c:delete val="0"/>
        <c:axPos val="b"/>
        <c:numFmt formatCode="General" sourceLinked="1"/>
        <c:majorTickMark val="out"/>
        <c:minorTickMark val="none"/>
        <c:tickLblPos val="nextTo"/>
        <c:crossAx val="2130060696"/>
        <c:crosses val="autoZero"/>
        <c:auto val="1"/>
        <c:lblAlgn val="ctr"/>
        <c:lblOffset val="100"/>
        <c:noMultiLvlLbl val="0"/>
      </c:catAx>
      <c:valAx>
        <c:axId val="2130060696"/>
        <c:scaling>
          <c:orientation val="minMax"/>
        </c:scaling>
        <c:delete val="0"/>
        <c:axPos val="l"/>
        <c:majorGridlines/>
        <c:numFmt formatCode="0.0" sourceLinked="1"/>
        <c:majorTickMark val="out"/>
        <c:minorTickMark val="none"/>
        <c:tickLblPos val="nextTo"/>
        <c:crossAx val="2130057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'Assessment Report'!$F$5</c:f>
              <c:strCache>
                <c:ptCount val="1"/>
                <c:pt idx="0">
                  <c:v>Value added</c:v>
                </c:pt>
              </c:strCache>
            </c:strRef>
          </c:tx>
          <c:invertIfNegative val="0"/>
          <c:cat>
            <c:strRef>
              <c:f>('Assessment Report'!$C$16:$C$18,'Assessment Report'!$B$15)</c:f>
              <c:strCache>
                <c:ptCount val="4"/>
                <c:pt idx="0">
                  <c:v>Khả năng hợp tác, phối hợp</c:v>
                </c:pt>
                <c:pt idx="1">
                  <c:v>Đội ngũ kế thừa</c:v>
                </c:pt>
                <c:pt idx="2">
                  <c:v>Xây dựng mối quan hệ với khách hàng</c:v>
                </c:pt>
                <c:pt idx="3">
                  <c:v>3. Năng lực quản lý, kế thừa và phát triển kinh doanh khách hàng</c:v>
                </c:pt>
              </c:strCache>
            </c:strRef>
          </c:cat>
          <c:val>
            <c:numRef>
              <c:f>('Assessment Report'!$F$16:$F$18,'Assessment Report'!$F$15)</c:f>
              <c:numCache>
                <c:formatCode>0.0</c:formatCode>
                <c:ptCount val="4"/>
                <c:pt idx="0">
                  <c:v>2.0</c:v>
                </c:pt>
                <c:pt idx="1">
                  <c:v>2.0</c:v>
                </c:pt>
                <c:pt idx="2">
                  <c:v>1.0</c:v>
                </c:pt>
                <c:pt idx="3">
                  <c:v>1.7</c:v>
                </c:pt>
              </c:numCache>
            </c:numRef>
          </c:val>
        </c:ser>
        <c:ser>
          <c:idx val="1"/>
          <c:order val="1"/>
          <c:tx>
            <c:strRef>
              <c:f>'Assessment Report'!$H$4</c:f>
              <c:strCache>
                <c:ptCount val="1"/>
                <c:pt idx="0">
                  <c:v>Kỳ 1</c:v>
                </c:pt>
              </c:strCache>
            </c:strRef>
          </c:tx>
          <c:invertIfNegative val="0"/>
          <c:cat>
            <c:strRef>
              <c:f>('Assessment Report'!$C$16:$C$18,'Assessment Report'!$B$15)</c:f>
              <c:strCache>
                <c:ptCount val="4"/>
                <c:pt idx="0">
                  <c:v>Khả năng hợp tác, phối hợp</c:v>
                </c:pt>
                <c:pt idx="1">
                  <c:v>Đội ngũ kế thừa</c:v>
                </c:pt>
                <c:pt idx="2">
                  <c:v>Xây dựng mối quan hệ với khách hàng</c:v>
                </c:pt>
                <c:pt idx="3">
                  <c:v>3. Năng lực quản lý, kế thừa và phát triển kinh doanh khách hàng</c:v>
                </c:pt>
              </c:strCache>
            </c:strRef>
          </c:cat>
          <c:val>
            <c:numRef>
              <c:f>('Assessment Report'!$H$16:$H$18,'Assessment Report'!$H$15)</c:f>
              <c:numCache>
                <c:formatCode>General</c:formatCode>
                <c:ptCount val="4"/>
                <c:pt idx="0">
                  <c:v>3.0</c:v>
                </c:pt>
                <c:pt idx="1">
                  <c:v>1.0</c:v>
                </c:pt>
                <c:pt idx="2">
                  <c:v>1.0</c:v>
                </c:pt>
                <c:pt idx="3">
                  <c:v>1.6</c:v>
                </c:pt>
              </c:numCache>
            </c:numRef>
          </c:val>
        </c:ser>
        <c:dLbls>
          <c:showLegendKey val="0"/>
          <c:showVal val="0"/>
          <c:showCatName val="0"/>
          <c:showSerName val="0"/>
          <c:showPercent val="0"/>
          <c:showBubbleSize val="0"/>
        </c:dLbls>
        <c:gapWidth val="150"/>
        <c:axId val="2130089528"/>
        <c:axId val="2130092472"/>
      </c:barChart>
      <c:catAx>
        <c:axId val="2130089528"/>
        <c:scaling>
          <c:orientation val="minMax"/>
        </c:scaling>
        <c:delete val="0"/>
        <c:axPos val="b"/>
        <c:majorTickMark val="out"/>
        <c:minorTickMark val="none"/>
        <c:tickLblPos val="nextTo"/>
        <c:crossAx val="2130092472"/>
        <c:crosses val="autoZero"/>
        <c:auto val="1"/>
        <c:lblAlgn val="ctr"/>
        <c:lblOffset val="100"/>
        <c:noMultiLvlLbl val="0"/>
      </c:catAx>
      <c:valAx>
        <c:axId val="2130092472"/>
        <c:scaling>
          <c:orientation val="minMax"/>
        </c:scaling>
        <c:delete val="0"/>
        <c:axPos val="l"/>
        <c:majorGridlines/>
        <c:numFmt formatCode="0.0" sourceLinked="1"/>
        <c:majorTickMark val="out"/>
        <c:minorTickMark val="none"/>
        <c:tickLblPos val="nextTo"/>
        <c:crossAx val="2130089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782660046903039"/>
          <c:y val="0.069919072615923"/>
          <c:w val="0.708938786351475"/>
          <c:h val="0.569679935841353"/>
        </c:manualLayout>
      </c:layout>
      <c:barChart>
        <c:barDir val="col"/>
        <c:grouping val="clustered"/>
        <c:varyColors val="0"/>
        <c:ser>
          <c:idx val="0"/>
          <c:order val="0"/>
          <c:tx>
            <c:strRef>
              <c:f>'Assessment Report'!$F$5</c:f>
              <c:strCache>
                <c:ptCount val="1"/>
                <c:pt idx="0">
                  <c:v>Value added</c:v>
                </c:pt>
              </c:strCache>
            </c:strRef>
          </c:tx>
          <c:invertIfNegative val="0"/>
          <c:cat>
            <c:strRef>
              <c:f>('Assessment Report'!$B$6,'Assessment Report'!$B$10,'Assessment Report'!$B$15,'Assessment Report'!$B$20)</c:f>
              <c:strCache>
                <c:ptCount val="4"/>
                <c:pt idx="0">
                  <c:v>1. Thống nhất mục tiêu và kế hoạch kinh doanh chung</c:v>
                </c:pt>
                <c:pt idx="1">
                  <c:v>2. Năng lực phân phối</c:v>
                </c:pt>
                <c:pt idx="2">
                  <c:v>3. Năng lực quản lý, kế thừa và phát triển kinh doanh khách hàng</c:v>
                </c:pt>
                <c:pt idx="3">
                  <c:v>Số điểm trung bình</c:v>
                </c:pt>
              </c:strCache>
            </c:strRef>
          </c:cat>
          <c:val>
            <c:numRef>
              <c:f>('Assessment Report'!$F$6,'Assessment Report'!$F$10,'Assessment Report'!$F$15,'Assessment Report'!$F$20)</c:f>
              <c:numCache>
                <c:formatCode>0.0</c:formatCode>
                <c:ptCount val="4"/>
                <c:pt idx="0">
                  <c:v>2.7</c:v>
                </c:pt>
                <c:pt idx="1">
                  <c:v>3.0</c:v>
                </c:pt>
                <c:pt idx="2">
                  <c:v>1.7</c:v>
                </c:pt>
                <c:pt idx="3">
                  <c:v>2.6</c:v>
                </c:pt>
              </c:numCache>
            </c:numRef>
          </c:val>
        </c:ser>
        <c:ser>
          <c:idx val="1"/>
          <c:order val="1"/>
          <c:tx>
            <c:strRef>
              <c:f>'Assessment Report'!$H$4</c:f>
              <c:strCache>
                <c:ptCount val="1"/>
                <c:pt idx="0">
                  <c:v>Kỳ 1</c:v>
                </c:pt>
              </c:strCache>
            </c:strRef>
          </c:tx>
          <c:invertIfNegative val="0"/>
          <c:cat>
            <c:strRef>
              <c:f>('Assessment Report'!$B$6,'Assessment Report'!$B$10,'Assessment Report'!$B$15,'Assessment Report'!$B$20)</c:f>
              <c:strCache>
                <c:ptCount val="4"/>
                <c:pt idx="0">
                  <c:v>1. Thống nhất mục tiêu và kế hoạch kinh doanh chung</c:v>
                </c:pt>
                <c:pt idx="1">
                  <c:v>2. Năng lực phân phối</c:v>
                </c:pt>
                <c:pt idx="2">
                  <c:v>3. Năng lực quản lý, kế thừa và phát triển kinh doanh khách hàng</c:v>
                </c:pt>
                <c:pt idx="3">
                  <c:v>Số điểm trung bình</c:v>
                </c:pt>
              </c:strCache>
            </c:strRef>
          </c:cat>
          <c:val>
            <c:numRef>
              <c:f>('Assessment Report'!$H$6,'Assessment Report'!$H$10,'Assessment Report'!$H$15,'Assessment Report'!$H$20)</c:f>
              <c:numCache>
                <c:formatCode>General</c:formatCode>
                <c:ptCount val="4"/>
                <c:pt idx="0">
                  <c:v>2.9</c:v>
                </c:pt>
                <c:pt idx="1">
                  <c:v>1.8</c:v>
                </c:pt>
                <c:pt idx="2">
                  <c:v>1.6</c:v>
                </c:pt>
                <c:pt idx="3" formatCode="0.0">
                  <c:v>2.025</c:v>
                </c:pt>
              </c:numCache>
            </c:numRef>
          </c:val>
        </c:ser>
        <c:dLbls>
          <c:showLegendKey val="0"/>
          <c:showVal val="0"/>
          <c:showCatName val="0"/>
          <c:showSerName val="0"/>
          <c:showPercent val="0"/>
          <c:showBubbleSize val="0"/>
        </c:dLbls>
        <c:gapWidth val="150"/>
        <c:axId val="2130122200"/>
        <c:axId val="2130125176"/>
      </c:barChart>
      <c:catAx>
        <c:axId val="2130122200"/>
        <c:scaling>
          <c:orientation val="minMax"/>
        </c:scaling>
        <c:delete val="0"/>
        <c:axPos val="b"/>
        <c:majorTickMark val="out"/>
        <c:minorTickMark val="none"/>
        <c:tickLblPos val="nextTo"/>
        <c:crossAx val="2130125176"/>
        <c:crosses val="autoZero"/>
        <c:auto val="1"/>
        <c:lblAlgn val="ctr"/>
        <c:lblOffset val="100"/>
        <c:noMultiLvlLbl val="0"/>
      </c:catAx>
      <c:valAx>
        <c:axId val="2130125176"/>
        <c:scaling>
          <c:orientation val="minMax"/>
        </c:scaling>
        <c:delete val="0"/>
        <c:axPos val="l"/>
        <c:majorGridlines/>
        <c:numFmt formatCode="0.0" sourceLinked="1"/>
        <c:majorTickMark val="out"/>
        <c:minorTickMark val="none"/>
        <c:tickLblPos val="nextTo"/>
        <c:crossAx val="2130122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'Báo cáo Assessment2'!$E$43:$G$43</c:f>
              <c:strCache>
                <c:ptCount val="1"/>
                <c:pt idx="0">
                  <c:v>Điểm tối thiểu cam kết phấn đấu Logistic</c:v>
                </c:pt>
              </c:strCache>
            </c:strRef>
          </c:tx>
          <c:invertIfNegative val="0"/>
          <c:cat>
            <c:strRef>
              <c:f>('Báo cáo Assessment2'!$C$45:$C$47,'Báo cáo Assessment2'!$B$44)</c:f>
              <c:strCache>
                <c:ptCount val="4"/>
                <c:pt idx="0">
                  <c:v>Thống nhất Tầm Nhìn, Mục tiêu, Chiến lược kinh doanh dài hạn</c:v>
                </c:pt>
                <c:pt idx="1">
                  <c:v>Thống nhất bảng tiêu chí đánh giá và định kỳ họp thống nhất và rà soát</c:v>
                </c:pt>
                <c:pt idx="2">
                  <c:v>Chia xẻ thông tin minh bạch, kịp thời</c:v>
                </c:pt>
                <c:pt idx="3">
                  <c:v>1. Thống nhất mục tiêu và kế hoạch kinh doanh chung</c:v>
                </c:pt>
              </c:strCache>
            </c:strRef>
          </c:cat>
          <c:val>
            <c:numRef>
              <c:f>('Báo cáo Assessment2'!$F$45:$F$47,'Báo cáo Assessment2'!$F$44)</c:f>
              <c:numCache>
                <c:formatCode>0.0</c:formatCode>
                <c:ptCount val="4"/>
                <c:pt idx="0">
                  <c:v>0.0</c:v>
                </c:pt>
                <c:pt idx="1">
                  <c:v>2.0</c:v>
                </c:pt>
                <c:pt idx="2">
                  <c:v>2.0</c:v>
                </c:pt>
                <c:pt idx="3">
                  <c:v>1.4</c:v>
                </c:pt>
              </c:numCache>
            </c:numRef>
          </c:val>
        </c:ser>
        <c:ser>
          <c:idx val="1"/>
          <c:order val="1"/>
          <c:tx>
            <c:strRef>
              <c:f>'Báo cáo Assessment2'!$H$42</c:f>
              <c:strCache>
                <c:ptCount val="1"/>
                <c:pt idx="0">
                  <c:v>Kỳ 1</c:v>
                </c:pt>
              </c:strCache>
            </c:strRef>
          </c:tx>
          <c:invertIfNegative val="0"/>
          <c:cat>
            <c:strRef>
              <c:f>('Báo cáo Assessment2'!$C$45:$C$47,'Báo cáo Assessment2'!$B$44)</c:f>
              <c:strCache>
                <c:ptCount val="4"/>
                <c:pt idx="0">
                  <c:v>Thống nhất Tầm Nhìn, Mục tiêu, Chiến lược kinh doanh dài hạn</c:v>
                </c:pt>
                <c:pt idx="1">
                  <c:v>Thống nhất bảng tiêu chí đánh giá và định kỳ họp thống nhất và rà soát</c:v>
                </c:pt>
                <c:pt idx="2">
                  <c:v>Chia xẻ thông tin minh bạch, kịp thời</c:v>
                </c:pt>
                <c:pt idx="3">
                  <c:v>1. Thống nhất mục tiêu và kế hoạch kinh doanh chung</c:v>
                </c:pt>
              </c:strCache>
            </c:strRef>
          </c:cat>
          <c:val>
            <c:numRef>
              <c:f>('Báo cáo Assessment2'!$H$45:$H$47,'Báo cáo Assessment2'!$H$44)</c:f>
              <c:numCache>
                <c:formatCode>General</c:formatCode>
                <c:ptCount val="4"/>
                <c:pt idx="0">
                  <c:v>3.0</c:v>
                </c:pt>
                <c:pt idx="1">
                  <c:v>2.0</c:v>
                </c:pt>
                <c:pt idx="2">
                  <c:v>4.0</c:v>
                </c:pt>
                <c:pt idx="3">
                  <c:v>2.9</c:v>
                </c:pt>
              </c:numCache>
            </c:numRef>
          </c:val>
        </c:ser>
        <c:ser>
          <c:idx val="2"/>
          <c:order val="2"/>
          <c:tx>
            <c:strRef>
              <c:f>'Báo cáo Assessment2'!$I$42</c:f>
              <c:strCache>
                <c:ptCount val="1"/>
                <c:pt idx="0">
                  <c:v>Kỳ 2</c:v>
                </c:pt>
              </c:strCache>
            </c:strRef>
          </c:tx>
          <c:invertIfNegative val="0"/>
          <c:val>
            <c:numRef>
              <c:f>('Báo cáo Assessment2'!$I$45:$I$47,'Báo cáo Assessment2'!$I$44)</c:f>
              <c:numCache>
                <c:formatCode>General</c:formatCode>
                <c:ptCount val="4"/>
                <c:pt idx="0">
                  <c:v>3.0</c:v>
                </c:pt>
                <c:pt idx="1">
                  <c:v>2.0</c:v>
                </c:pt>
                <c:pt idx="2">
                  <c:v>4.0</c:v>
                </c:pt>
                <c:pt idx="3">
                  <c:v>2.9</c:v>
                </c:pt>
              </c:numCache>
            </c:numRef>
          </c:val>
        </c:ser>
        <c:dLbls>
          <c:showLegendKey val="0"/>
          <c:showVal val="0"/>
          <c:showCatName val="0"/>
          <c:showSerName val="0"/>
          <c:showPercent val="0"/>
          <c:showBubbleSize val="0"/>
        </c:dLbls>
        <c:gapWidth val="150"/>
        <c:axId val="2130172360"/>
        <c:axId val="2130175336"/>
      </c:barChart>
      <c:catAx>
        <c:axId val="2130172360"/>
        <c:scaling>
          <c:orientation val="minMax"/>
        </c:scaling>
        <c:delete val="0"/>
        <c:axPos val="b"/>
        <c:numFmt formatCode="General" sourceLinked="1"/>
        <c:majorTickMark val="out"/>
        <c:minorTickMark val="none"/>
        <c:tickLblPos val="nextTo"/>
        <c:crossAx val="2130175336"/>
        <c:crosses val="autoZero"/>
        <c:auto val="1"/>
        <c:lblAlgn val="ctr"/>
        <c:lblOffset val="100"/>
        <c:noMultiLvlLbl val="0"/>
      </c:catAx>
      <c:valAx>
        <c:axId val="2130175336"/>
        <c:scaling>
          <c:orientation val="minMax"/>
        </c:scaling>
        <c:delete val="0"/>
        <c:axPos val="l"/>
        <c:majorGridlines/>
        <c:numFmt formatCode="General" sourceLinked="0"/>
        <c:majorTickMark val="out"/>
        <c:minorTickMark val="none"/>
        <c:tickLblPos val="nextTo"/>
        <c:crossAx val="2130172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4" Type="http://schemas.openxmlformats.org/officeDocument/2006/relationships/chart" Target="../charts/chart8.xml"/><Relationship Id="rId1" Type="http://schemas.openxmlformats.org/officeDocument/2006/relationships/chart" Target="../charts/chart5.xml"/><Relationship Id="rId2"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4" Type="http://schemas.openxmlformats.org/officeDocument/2006/relationships/chart" Target="../charts/chart12.xml"/><Relationship Id="rId1" Type="http://schemas.openxmlformats.org/officeDocument/2006/relationships/chart" Target="../charts/chart9.xml"/><Relationship Id="rId2"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309283</xdr:colOff>
      <xdr:row>21</xdr:row>
      <xdr:rowOff>26894</xdr:rowOff>
    </xdr:from>
    <xdr:to>
      <xdr:col>2</xdr:col>
      <xdr:colOff>3635189</xdr:colOff>
      <xdr:row>37</xdr:row>
      <xdr:rowOff>44824</xdr:rowOff>
    </xdr:to>
    <xdr:graphicFrame macro="">
      <xdr:nvGraphicFramePr>
        <xdr:cNvPr id="2" name="Chart 1" title="1. Thống nhất mục tiêu và kế hoạch kinh doanh chun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192742</xdr:colOff>
      <xdr:row>21</xdr:row>
      <xdr:rowOff>53787</xdr:rowOff>
    </xdr:from>
    <xdr:to>
      <xdr:col>10</xdr:col>
      <xdr:colOff>354106</xdr:colOff>
      <xdr:row>37</xdr:row>
      <xdr:rowOff>71717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291354</xdr:colOff>
      <xdr:row>38</xdr:row>
      <xdr:rowOff>17930</xdr:rowOff>
    </xdr:from>
    <xdr:to>
      <xdr:col>2</xdr:col>
      <xdr:colOff>3617260</xdr:colOff>
      <xdr:row>54</xdr:row>
      <xdr:rowOff>35860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206188</xdr:colOff>
      <xdr:row>38</xdr:row>
      <xdr:rowOff>35858</xdr:rowOff>
    </xdr:from>
    <xdr:to>
      <xdr:col>10</xdr:col>
      <xdr:colOff>367552</xdr:colOff>
      <xdr:row>54</xdr:row>
      <xdr:rowOff>53788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238909</xdr:colOff>
      <xdr:row>4</xdr:row>
      <xdr:rowOff>0</xdr:rowOff>
    </xdr:from>
    <xdr:to>
      <xdr:col>8</xdr:col>
      <xdr:colOff>480060</xdr:colOff>
      <xdr:row>15</xdr:row>
      <xdr:rowOff>129540</xdr:rowOff>
    </xdr:to>
    <xdr:graphicFrame macro="">
      <xdr:nvGraphicFramePr>
        <xdr:cNvPr id="2" name="Chart 1" title="1. Thống nhất mục tiêu và kế hoạch kinh doanh chun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294042</xdr:colOff>
      <xdr:row>4</xdr:row>
      <xdr:rowOff>19273</xdr:rowOff>
    </xdr:from>
    <xdr:to>
      <xdr:col>17</xdr:col>
      <xdr:colOff>281940</xdr:colOff>
      <xdr:row>15</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220980</xdr:colOff>
      <xdr:row>17</xdr:row>
      <xdr:rowOff>44376</xdr:rowOff>
    </xdr:from>
    <xdr:to>
      <xdr:col>8</xdr:col>
      <xdr:colOff>495300</xdr:colOff>
      <xdr:row>28</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292248</xdr:colOff>
      <xdr:row>17</xdr:row>
      <xdr:rowOff>62304</xdr:rowOff>
    </xdr:from>
    <xdr:to>
      <xdr:col>17</xdr:col>
      <xdr:colOff>289560</xdr:colOff>
      <xdr:row>28</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309283</xdr:colOff>
      <xdr:row>59</xdr:row>
      <xdr:rowOff>26894</xdr:rowOff>
    </xdr:from>
    <xdr:to>
      <xdr:col>2</xdr:col>
      <xdr:colOff>3635189</xdr:colOff>
      <xdr:row>75</xdr:row>
      <xdr:rowOff>44824</xdr:rowOff>
    </xdr:to>
    <xdr:graphicFrame macro="">
      <xdr:nvGraphicFramePr>
        <xdr:cNvPr id="2" name="Chart 1" title="1. Thống nhất mục tiêu và kế hoạch kinh doanh chun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192742</xdr:colOff>
      <xdr:row>59</xdr:row>
      <xdr:rowOff>53787</xdr:rowOff>
    </xdr:from>
    <xdr:to>
      <xdr:col>10</xdr:col>
      <xdr:colOff>354106</xdr:colOff>
      <xdr:row>75</xdr:row>
      <xdr:rowOff>71717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291354</xdr:colOff>
      <xdr:row>76</xdr:row>
      <xdr:rowOff>17930</xdr:rowOff>
    </xdr:from>
    <xdr:to>
      <xdr:col>2</xdr:col>
      <xdr:colOff>3617260</xdr:colOff>
      <xdr:row>92</xdr:row>
      <xdr:rowOff>35860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206188</xdr:colOff>
      <xdr:row>76</xdr:row>
      <xdr:rowOff>35858</xdr:rowOff>
    </xdr:from>
    <xdr:to>
      <xdr:col>10</xdr:col>
      <xdr:colOff>367552</xdr:colOff>
      <xdr:row>92</xdr:row>
      <xdr:rowOff>53788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28576</xdr:rowOff>
    </xdr:from>
    <xdr:to>
      <xdr:col>1</xdr:col>
      <xdr:colOff>762001</xdr:colOff>
      <xdr:row>2</xdr:row>
      <xdr:rowOff>165162</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451"/>
        <a:stretch>
          <a:fillRect/>
        </a:stretch>
      </xdr:blipFill>
      <xdr:spPr bwMode="auto">
        <a:xfrm>
          <a:off x="95250" y="28576"/>
          <a:ext cx="1009651" cy="517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anv/d/06%20-%20GTM/02%20-%20GDA/CEEMEA%20GDA%20V16-English.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wwp/Working%20Plan%20Form%20effective%2001.06.201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ORECARD - OLD"/>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aster Data"/>
      <sheetName val="WP - SE"/>
      <sheetName val="WP - ASM"/>
      <sheetName val="WP - RSM"/>
    </sheetNames>
    <sheetDataSet>
      <sheetData sheetId="0">
        <row r="2">
          <cell r="A2" t="str">
            <v>Lê Duy Minh</v>
          </cell>
          <cell r="B2" t="str">
            <v>RSM001</v>
          </cell>
          <cell r="C2" t="str">
            <v>Đinh Văn Đạm</v>
          </cell>
          <cell r="D2" t="str">
            <v>ASM001</v>
          </cell>
          <cell r="E2" t="str">
            <v>Phạm Xuân Ninh</v>
          </cell>
          <cell r="F2" t="str">
            <v>SE001</v>
          </cell>
          <cell r="G2" t="str">
            <v>Vũ Tiến Lâm</v>
          </cell>
          <cell r="H2" t="str">
            <v>KLPS001</v>
          </cell>
        </row>
        <row r="3">
          <cell r="A3" t="str">
            <v>Đỗ Huy Đức</v>
          </cell>
          <cell r="B3" t="str">
            <v>RSM002</v>
          </cell>
          <cell r="C3" t="str">
            <v xml:space="preserve">Đỗ Minh Thắng ( acting) </v>
          </cell>
          <cell r="D3" t="str">
            <v>ASM002</v>
          </cell>
          <cell r="E3" t="str">
            <v>Nguyễn Văn Đạt</v>
          </cell>
          <cell r="F3" t="str">
            <v>SE003</v>
          </cell>
          <cell r="G3" t="str">
            <v xml:space="preserve">Nguyễn Thanh Tùng  </v>
          </cell>
          <cell r="H3" t="str">
            <v>KLPS002</v>
          </cell>
        </row>
        <row r="4">
          <cell r="A4" t="str">
            <v>Phung Thanh Son</v>
          </cell>
          <cell r="B4" t="str">
            <v>RSM003</v>
          </cell>
          <cell r="C4" t="str">
            <v>Đồng Mạnh Hùng</v>
          </cell>
          <cell r="D4" t="str">
            <v>ASM003</v>
          </cell>
          <cell r="E4" t="str">
            <v>Phạm Ánh Dương</v>
          </cell>
          <cell r="F4" t="str">
            <v>SE004</v>
          </cell>
          <cell r="G4" t="str">
            <v>Phạm Văn Tuấn</v>
          </cell>
          <cell r="H4" t="str">
            <v>KLPS003</v>
          </cell>
        </row>
        <row r="5">
          <cell r="A5" t="str">
            <v>Trịnh Thanh Thảo</v>
          </cell>
          <cell r="B5" t="str">
            <v>RSM004</v>
          </cell>
          <cell r="C5" t="str">
            <v>Nguyễn Thế Cường</v>
          </cell>
          <cell r="D5" t="str">
            <v>ASM004</v>
          </cell>
          <cell r="E5" t="str">
            <v>Nguyễn Hữu Thái</v>
          </cell>
          <cell r="F5" t="str">
            <v>SE006</v>
          </cell>
          <cell r="G5" t="str">
            <v xml:space="preserve">Lương Thị Việt  </v>
          </cell>
          <cell r="H5" t="str">
            <v>KLPS004</v>
          </cell>
        </row>
        <row r="6">
          <cell r="A6" t="str">
            <v>Nguyễn Việt Hà</v>
          </cell>
          <cell r="B6" t="str">
            <v>RSM005</v>
          </cell>
          <cell r="C6" t="str">
            <v>Nguyễn Viết Thành</v>
          </cell>
          <cell r="D6" t="str">
            <v>ASM005</v>
          </cell>
          <cell r="E6" t="str">
            <v>Trần Văn Đoàn</v>
          </cell>
          <cell r="F6" t="str">
            <v>SE007</v>
          </cell>
          <cell r="G6" t="str">
            <v>Nguyễn Đình Quảng</v>
          </cell>
          <cell r="H6" t="str">
            <v>KIPS001</v>
          </cell>
        </row>
        <row r="7">
          <cell r="A7" t="str">
            <v>La Thanh Phú</v>
          </cell>
          <cell r="B7" t="str">
            <v>RSM006</v>
          </cell>
          <cell r="C7" t="str">
            <v>Ngô Mạnh Thắng</v>
          </cell>
          <cell r="D7" t="str">
            <v>ASM006</v>
          </cell>
          <cell r="E7" t="str">
            <v>Nguyễn Văn Thắng</v>
          </cell>
          <cell r="F7" t="str">
            <v>SE008</v>
          </cell>
          <cell r="G7" t="str">
            <v>Nguyễn Văn Cảnh</v>
          </cell>
          <cell r="H7" t="str">
            <v>KIPS002</v>
          </cell>
        </row>
        <row r="8">
          <cell r="C8" t="str">
            <v xml:space="preserve">Nguyễn Thế Đức </v>
          </cell>
          <cell r="D8" t="str">
            <v>ASM007</v>
          </cell>
          <cell r="E8" t="str">
            <v>Lê Văn Lâm</v>
          </cell>
          <cell r="F8" t="str">
            <v>SE009</v>
          </cell>
          <cell r="G8" t="str">
            <v>Nguyễn Văn Dũng</v>
          </cell>
          <cell r="H8" t="str">
            <v>KIPS003</v>
          </cell>
        </row>
        <row r="9">
          <cell r="C9" t="str">
            <v>Lê Huy Quang</v>
          </cell>
          <cell r="D9" t="str">
            <v>ASM008</v>
          </cell>
          <cell r="E9" t="str">
            <v>Nguyễn Thế Hùng</v>
          </cell>
          <cell r="F9" t="str">
            <v>SE001</v>
          </cell>
          <cell r="G9" t="str">
            <v>Phan Văn Chương</v>
          </cell>
          <cell r="H9" t="str">
            <v>KIPS004</v>
          </cell>
        </row>
        <row r="10">
          <cell r="C10" t="str">
            <v>Lê Quang Đức</v>
          </cell>
          <cell r="D10" t="str">
            <v>ASM009</v>
          </cell>
          <cell r="E10" t="str">
            <v>Nguyễn Mạnh Hùng</v>
          </cell>
          <cell r="F10" t="str">
            <v>SE002</v>
          </cell>
          <cell r="G10" t="str">
            <v>Phạm Thị Thu Hiền</v>
          </cell>
          <cell r="H10" t="str">
            <v>KNPS001</v>
          </cell>
        </row>
        <row r="11">
          <cell r="C11" t="str">
            <v>Phạm Ngọc Duyên</v>
          </cell>
          <cell r="D11" t="str">
            <v>ASM010</v>
          </cell>
          <cell r="E11" t="str">
            <v>Đoàn Lê Linh</v>
          </cell>
          <cell r="F11" t="str">
            <v>SE003</v>
          </cell>
          <cell r="G11" t="str">
            <v>Bùi Duy Nam</v>
          </cell>
          <cell r="H11" t="str">
            <v>KNPS002</v>
          </cell>
        </row>
        <row r="12">
          <cell r="C12" t="str">
            <v>Trần Văn Giác</v>
          </cell>
          <cell r="D12" t="str">
            <v>ASM011</v>
          </cell>
          <cell r="E12" t="str">
            <v>Mai Xuân Hải</v>
          </cell>
          <cell r="F12" t="str">
            <v>SE004</v>
          </cell>
          <cell r="G12" t="str">
            <v>Nguyễn Văn Việt</v>
          </cell>
          <cell r="H12" t="str">
            <v>KNPS003</v>
          </cell>
        </row>
        <row r="13">
          <cell r="C13" t="str">
            <v>Vĩnh Bính</v>
          </cell>
          <cell r="D13" t="str">
            <v>ASM012</v>
          </cell>
          <cell r="E13" t="str">
            <v xml:space="preserve">Giang Hoàng Hà </v>
          </cell>
          <cell r="F13" t="str">
            <v>SE005</v>
          </cell>
          <cell r="G13" t="str">
            <v>Đặng Văn Phong</v>
          </cell>
          <cell r="H13" t="str">
            <v>KOPS001</v>
          </cell>
        </row>
        <row r="14">
          <cell r="C14" t="str">
            <v>Hồ Sỹ Thái</v>
          </cell>
          <cell r="D14" t="str">
            <v>ASM013</v>
          </cell>
          <cell r="E14" t="str">
            <v>Đoàn Quốc Thành</v>
          </cell>
          <cell r="F14" t="str">
            <v>SE007</v>
          </cell>
          <cell r="G14" t="str">
            <v>Nguyễn Thị Vinh</v>
          </cell>
          <cell r="H14" t="str">
            <v>KOPS002</v>
          </cell>
        </row>
        <row r="15">
          <cell r="C15" t="str">
            <v>Trần Kim Toàn</v>
          </cell>
          <cell r="D15" t="str">
            <v>ASM014</v>
          </cell>
          <cell r="E15" t="str">
            <v>Kiều Quang Huy</v>
          </cell>
          <cell r="F15" t="str">
            <v>SE009</v>
          </cell>
          <cell r="G15" t="str">
            <v>Phạm Văn Tuyến</v>
          </cell>
          <cell r="H15" t="str">
            <v>KOPS003</v>
          </cell>
        </row>
        <row r="16">
          <cell r="C16" t="str">
            <v>Nguyễn Tấn Huy</v>
          </cell>
          <cell r="D16" t="str">
            <v>ASM015</v>
          </cell>
          <cell r="E16" t="str">
            <v>Vũ Văn Quý</v>
          </cell>
          <cell r="F16" t="str">
            <v>SE001</v>
          </cell>
          <cell r="G16" t="str">
            <v>Nguyễn Văn Giang</v>
          </cell>
          <cell r="H16" t="str">
            <v>KOPS004</v>
          </cell>
        </row>
        <row r="17">
          <cell r="C17" t="str">
            <v>Nguyễn Bảo Quốc</v>
          </cell>
          <cell r="D17" t="str">
            <v>ASM016</v>
          </cell>
          <cell r="E17" t="str">
            <v>Vũ Đình Toàn</v>
          </cell>
          <cell r="F17" t="str">
            <v>SE003</v>
          </cell>
          <cell r="G17" t="str">
            <v>Hoàng Thị Bích Phượng</v>
          </cell>
          <cell r="H17" t="str">
            <v>KOPS006</v>
          </cell>
        </row>
        <row r="18">
          <cell r="C18" t="str">
            <v>Trần Chí Dũng</v>
          </cell>
          <cell r="D18" t="str">
            <v>ASM017</v>
          </cell>
          <cell r="E18" t="str">
            <v>Ngô Ngọc Sơn</v>
          </cell>
          <cell r="F18" t="str">
            <v>SE005</v>
          </cell>
          <cell r="G18" t="str">
            <v>Nguyễn Duy Hiếu</v>
          </cell>
          <cell r="H18" t="str">
            <v>KOPS007</v>
          </cell>
        </row>
        <row r="19">
          <cell r="C19" t="str">
            <v>Võ Minh Hùng</v>
          </cell>
          <cell r="D19" t="str">
            <v>ASM018</v>
          </cell>
          <cell r="E19" t="str">
            <v>Nguyễn Đăng Tùng</v>
          </cell>
          <cell r="F19" t="str">
            <v>SE007</v>
          </cell>
          <cell r="G19" t="str">
            <v>Trần Trọng Thanh</v>
          </cell>
          <cell r="H19" t="str">
            <v>KMPS001</v>
          </cell>
        </row>
        <row r="20">
          <cell r="C20" t="str">
            <v>Vũ Văn Kiệt</v>
          </cell>
          <cell r="D20" t="str">
            <v>ASM019</v>
          </cell>
          <cell r="E20" t="str">
            <v xml:space="preserve">Trịnh Thị Thu Hương </v>
          </cell>
          <cell r="F20" t="str">
            <v>SE008</v>
          </cell>
          <cell r="G20" t="str">
            <v>Nguyễn Văn Ngoc</v>
          </cell>
          <cell r="H20" t="str">
            <v>KMPS002</v>
          </cell>
        </row>
        <row r="21">
          <cell r="C21" t="str">
            <v>Kha Ngọc Lộc</v>
          </cell>
          <cell r="D21" t="str">
            <v>ASM020</v>
          </cell>
          <cell r="E21" t="str">
            <v>Nguyễn Hoài Giang</v>
          </cell>
          <cell r="F21" t="str">
            <v>SE0010</v>
          </cell>
          <cell r="G21" t="str">
            <v>Bùi Văn Chinh</v>
          </cell>
          <cell r="H21" t="str">
            <v>KMPS003</v>
          </cell>
        </row>
        <row r="22">
          <cell r="C22" t="str">
            <v>Phạm Minh Trí</v>
          </cell>
          <cell r="D22" t="str">
            <v>ASM021</v>
          </cell>
          <cell r="E22" t="str">
            <v>Dương Đại Thắng</v>
          </cell>
          <cell r="F22" t="str">
            <v>SE001</v>
          </cell>
          <cell r="G22" t="str">
            <v>Phạm Tuân</v>
          </cell>
          <cell r="H22" t="str">
            <v>KKPS001</v>
          </cell>
        </row>
        <row r="23">
          <cell r="C23" t="str">
            <v>Vũ Văn Tuyên</v>
          </cell>
          <cell r="D23" t="str">
            <v>ASM022</v>
          </cell>
          <cell r="E23" t="str">
            <v>Trần Viết Cường</v>
          </cell>
          <cell r="F23" t="str">
            <v>SE002</v>
          </cell>
          <cell r="G23" t="str">
            <v xml:space="preserve"> Đào Văn Lượng </v>
          </cell>
          <cell r="H23" t="str">
            <v>KKPS003</v>
          </cell>
        </row>
        <row r="24">
          <cell r="E24" t="str">
            <v>Chu Văn Thái</v>
          </cell>
          <cell r="F24" t="str">
            <v>SE003</v>
          </cell>
          <cell r="G24" t="str">
            <v>Nguyễn Thị Thu Trang</v>
          </cell>
          <cell r="H24" t="str">
            <v>KKPS004</v>
          </cell>
        </row>
        <row r="25">
          <cell r="E25" t="str">
            <v>Phan Quốc Hùng</v>
          </cell>
          <cell r="F25" t="str">
            <v>SE004</v>
          </cell>
          <cell r="G25" t="str">
            <v>Nguyễn Văn Hiếu</v>
          </cell>
          <cell r="H25" t="str">
            <v>KKPS005</v>
          </cell>
        </row>
        <row r="26">
          <cell r="E26" t="str">
            <v>Hoàng Văn Phong</v>
          </cell>
          <cell r="F26" t="str">
            <v>SE005</v>
          </cell>
          <cell r="G26" t="str">
            <v>Nguyễn Quang Hưng</v>
          </cell>
          <cell r="H26" t="str">
            <v>KHPS001</v>
          </cell>
        </row>
        <row r="27">
          <cell r="E27" t="str">
            <v xml:space="preserve">Trần Văn Mẫn </v>
          </cell>
          <cell r="F27" t="str">
            <v>SE006</v>
          </cell>
          <cell r="G27" t="str">
            <v>Nguyễn Đình Chỉnh</v>
          </cell>
          <cell r="H27" t="str">
            <v>KHPS002</v>
          </cell>
        </row>
        <row r="28">
          <cell r="E28" t="str">
            <v>Nguyễn Tiến Triển</v>
          </cell>
          <cell r="F28" t="str">
            <v>SE007</v>
          </cell>
          <cell r="G28" t="str">
            <v>Bùi Văn Tuấn</v>
          </cell>
          <cell r="H28" t="str">
            <v>KHPS003</v>
          </cell>
        </row>
        <row r="29">
          <cell r="E29" t="str">
            <v>Nguyễn Tiến Duẩn</v>
          </cell>
          <cell r="F29" t="str">
            <v>SE008</v>
          </cell>
          <cell r="G29" t="str">
            <v>Vũ Văn Hạnh</v>
          </cell>
          <cell r="H29" t="str">
            <v>KHPS004</v>
          </cell>
        </row>
        <row r="30">
          <cell r="E30" t="str">
            <v>Trần Văn Chiển</v>
          </cell>
          <cell r="F30" t="str">
            <v>SE009</v>
          </cell>
          <cell r="G30" t="str">
            <v>Đinh Tuấn Giang</v>
          </cell>
          <cell r="H30" t="str">
            <v>KHPS005</v>
          </cell>
        </row>
        <row r="31">
          <cell r="E31" t="str">
            <v>Lê Trung Ngọc</v>
          </cell>
          <cell r="F31" t="str">
            <v>SE0010</v>
          </cell>
          <cell r="G31" t="str">
            <v>Phạm Gia Võ</v>
          </cell>
          <cell r="H31" t="str">
            <v>KHPS006</v>
          </cell>
        </row>
        <row r="32">
          <cell r="E32" t="str">
            <v>Lê Trường Nam</v>
          </cell>
          <cell r="F32" t="str">
            <v>SE001</v>
          </cell>
          <cell r="G32" t="str">
            <v>Ngô Quang Khải</v>
          </cell>
          <cell r="H32" t="str">
            <v>KHPS007</v>
          </cell>
        </row>
        <row r="33">
          <cell r="E33" t="str">
            <v>Nguyễn Văn Hà</v>
          </cell>
          <cell r="F33" t="str">
            <v>SE002</v>
          </cell>
          <cell r="G33" t="str">
            <v>Nguyễn Thị Thu Hà</v>
          </cell>
          <cell r="H33" t="str">
            <v>KJPS001</v>
          </cell>
        </row>
        <row r="34">
          <cell r="E34" t="str">
            <v>Trần Quang Tùng</v>
          </cell>
          <cell r="F34" t="str">
            <v>SE003</v>
          </cell>
          <cell r="G34" t="str">
            <v>Bùi Thế Hùng</v>
          </cell>
          <cell r="H34" t="str">
            <v>KJPS002</v>
          </cell>
        </row>
        <row r="35">
          <cell r="E35" t="str">
            <v>Ngô Thành Vinh</v>
          </cell>
          <cell r="F35" t="str">
            <v>SE004</v>
          </cell>
          <cell r="G35" t="str">
            <v>Phạm Văn Hiếu</v>
          </cell>
          <cell r="H35" t="str">
            <v>KJPS003</v>
          </cell>
        </row>
        <row r="36">
          <cell r="E36" t="str">
            <v>Trần Việt Hà</v>
          </cell>
          <cell r="F36" t="str">
            <v>SE005</v>
          </cell>
          <cell r="G36" t="str">
            <v>Nguyễn Đình Cương</v>
          </cell>
          <cell r="H36" t="str">
            <v>KJPS004</v>
          </cell>
        </row>
        <row r="37">
          <cell r="E37" t="str">
            <v>Nguyễn Mai Anh</v>
          </cell>
          <cell r="F37" t="str">
            <v>SE006</v>
          </cell>
          <cell r="G37" t="str">
            <v>Nguyễn Văn Thắng</v>
          </cell>
          <cell r="H37" t="str">
            <v>KJPS005</v>
          </cell>
        </row>
        <row r="38">
          <cell r="E38" t="str">
            <v>Vũ Hoài Phương</v>
          </cell>
          <cell r="F38" t="str">
            <v>SE007</v>
          </cell>
          <cell r="G38" t="str">
            <v>Nguyễn văn Chiến</v>
          </cell>
          <cell r="H38" t="str">
            <v>KJPS007</v>
          </cell>
        </row>
        <row r="39">
          <cell r="E39" t="str">
            <v>Trần Việt Hà</v>
          </cell>
          <cell r="F39" t="str">
            <v>SE008</v>
          </cell>
          <cell r="G39" t="str">
            <v>Đinh Thị Vân</v>
          </cell>
          <cell r="H39" t="str">
            <v>KTPS001</v>
          </cell>
        </row>
        <row r="40">
          <cell r="E40" t="str">
            <v>Hồ Anh Dũng</v>
          </cell>
          <cell r="F40" t="str">
            <v>SE009</v>
          </cell>
          <cell r="G40" t="str">
            <v>Hồ Thị Nga</v>
          </cell>
          <cell r="H40" t="str">
            <v>KTPS002</v>
          </cell>
        </row>
        <row r="41">
          <cell r="E41" t="str">
            <v>Ng T Lệ Minh</v>
          </cell>
          <cell r="F41" t="str">
            <v>SE0010</v>
          </cell>
          <cell r="G41" t="str">
            <v>Phạm Hữu Nguyên</v>
          </cell>
          <cell r="H41" t="str">
            <v>KTPS003</v>
          </cell>
        </row>
        <row r="42">
          <cell r="E42" t="str">
            <v>Phan Gia Hưng</v>
          </cell>
          <cell r="F42" t="str">
            <v>SE001</v>
          </cell>
          <cell r="G42" t="str">
            <v>Đào Đình Duyên</v>
          </cell>
          <cell r="H42" t="str">
            <v>KYPS001</v>
          </cell>
        </row>
        <row r="43">
          <cell r="E43" t="str">
            <v>Lê Nhật Tân</v>
          </cell>
          <cell r="F43" t="str">
            <v>SE002</v>
          </cell>
          <cell r="G43" t="str">
            <v>Nguyễn Thị Huyền</v>
          </cell>
          <cell r="H43" t="str">
            <v>KYPS002</v>
          </cell>
        </row>
        <row r="44">
          <cell r="E44" t="str">
            <v>Nguyễn Anh Tâm</v>
          </cell>
          <cell r="F44" t="str">
            <v>SE004</v>
          </cell>
          <cell r="G44" t="str">
            <v>LẠi Văn Đô</v>
          </cell>
          <cell r="H44" t="str">
            <v>KYPS003</v>
          </cell>
        </row>
        <row r="45">
          <cell r="E45" t="str">
            <v>Võ Trường Thành</v>
          </cell>
          <cell r="F45" t="str">
            <v>SE006</v>
          </cell>
          <cell r="G45" t="str">
            <v>Lê Văn Linh</v>
          </cell>
          <cell r="H45" t="str">
            <v>KYPS006</v>
          </cell>
        </row>
        <row r="46">
          <cell r="E46" t="str">
            <v>Võ Ngọc Sơn</v>
          </cell>
          <cell r="F46" t="str">
            <v>SE007</v>
          </cell>
          <cell r="G46" t="str">
            <v>Vũ Viết  Lư</v>
          </cell>
          <cell r="H46" t="str">
            <v>LMPS001</v>
          </cell>
        </row>
        <row r="47">
          <cell r="E47" t="str">
            <v>Võ Văn Dưỡng</v>
          </cell>
          <cell r="F47" t="str">
            <v>SE008</v>
          </cell>
          <cell r="G47" t="str">
            <v>Nguyễn Ngọc Tân</v>
          </cell>
          <cell r="H47" t="str">
            <v>LMPS002</v>
          </cell>
        </row>
        <row r="48">
          <cell r="E48" t="str">
            <v>Phạm Thái Dũng</v>
          </cell>
          <cell r="F48" t="str">
            <v>SE009</v>
          </cell>
          <cell r="G48" t="str">
            <v>Nguyễn Trung Bộ</v>
          </cell>
          <cell r="H48" t="str">
            <v>LMPS003</v>
          </cell>
        </row>
        <row r="49">
          <cell r="E49" t="str">
            <v>Lê Minh Đạt</v>
          </cell>
          <cell r="F49" t="str">
            <v>SE0010</v>
          </cell>
          <cell r="G49" t="str">
            <v>Vũ Minh Tiến</v>
          </cell>
          <cell r="H49" t="str">
            <v>KUPS001</v>
          </cell>
        </row>
        <row r="50">
          <cell r="E50" t="str">
            <v>Võ Văn Dũng</v>
          </cell>
          <cell r="F50" t="str">
            <v>SE001</v>
          </cell>
          <cell r="G50" t="str">
            <v>Phạm Văn Giang</v>
          </cell>
          <cell r="H50" t="str">
            <v>KUPS002</v>
          </cell>
        </row>
        <row r="51">
          <cell r="E51" t="str">
            <v>Lê Văn Nhật Thanh</v>
          </cell>
          <cell r="F51" t="str">
            <v>SE003</v>
          </cell>
          <cell r="G51" t="str">
            <v>Nguyễn Đức Công</v>
          </cell>
          <cell r="H51" t="str">
            <v>KUPS003</v>
          </cell>
        </row>
        <row r="52">
          <cell r="E52" t="str">
            <v>Lê văn Nghĩa</v>
          </cell>
          <cell r="F52" t="str">
            <v>SE004</v>
          </cell>
          <cell r="G52" t="str">
            <v>Đinh Duy Lực</v>
          </cell>
          <cell r="H52" t="str">
            <v>KUPS004</v>
          </cell>
        </row>
        <row r="53">
          <cell r="E53" t="str">
            <v>Vũ Phan Thế Lân</v>
          </cell>
          <cell r="F53" t="str">
            <v>SE005</v>
          </cell>
          <cell r="G53" t="str">
            <v>Dương Minh Quảng</v>
          </cell>
          <cell r="H53" t="str">
            <v>KVPS001</v>
          </cell>
        </row>
        <row r="54">
          <cell r="E54" t="str">
            <v>Nguyễn Thanh Phong</v>
          </cell>
          <cell r="F54" t="str">
            <v>SE006</v>
          </cell>
          <cell r="G54" t="str">
            <v>Ngô Duy Khương</v>
          </cell>
          <cell r="H54" t="str">
            <v>KVPS002</v>
          </cell>
        </row>
        <row r="55">
          <cell r="E55" t="str">
            <v>Trương Nguyên Toàn</v>
          </cell>
          <cell r="F55" t="str">
            <v>SE007</v>
          </cell>
          <cell r="G55" t="str">
            <v>Phạm Thị Nhung</v>
          </cell>
          <cell r="H55" t="str">
            <v>KVPS003</v>
          </cell>
        </row>
        <row r="56">
          <cell r="E56" t="str">
            <v>Nguyễn Huy Vũ</v>
          </cell>
          <cell r="F56" t="str">
            <v>SE008</v>
          </cell>
          <cell r="G56" t="str">
            <v>Bùi Hải Quân</v>
          </cell>
          <cell r="H56" t="str">
            <v>KVPS004</v>
          </cell>
        </row>
        <row r="57">
          <cell r="E57" t="str">
            <v>Nguyễn Hữu Hải</v>
          </cell>
          <cell r="F57" t="str">
            <v>SE0010</v>
          </cell>
          <cell r="G57" t="str">
            <v xml:space="preserve">Lữ Duy Ngọc </v>
          </cell>
          <cell r="H57" t="str">
            <v>KVPS005</v>
          </cell>
        </row>
        <row r="58">
          <cell r="E58" t="str">
            <v>Hoàng Xuân Tú</v>
          </cell>
          <cell r="F58" t="str">
            <v>SE001</v>
          </cell>
          <cell r="G58" t="str">
            <v>Nguyễn Mạnh Hào</v>
          </cell>
          <cell r="H58" t="str">
            <v>KWPS002</v>
          </cell>
        </row>
        <row r="59">
          <cell r="E59" t="str">
            <v>Nguyễn Văn Yên</v>
          </cell>
          <cell r="F59" t="str">
            <v>SE002</v>
          </cell>
          <cell r="G59" t="str">
            <v>Hoàng Văn Long</v>
          </cell>
          <cell r="H59" t="str">
            <v>KWPS003</v>
          </cell>
        </row>
        <row r="60">
          <cell r="E60" t="str">
            <v>Nguyễn Chí Tâm</v>
          </cell>
          <cell r="F60" t="str">
            <v>SE003</v>
          </cell>
          <cell r="G60" t="str">
            <v>Trần Quyết Thắng</v>
          </cell>
          <cell r="H60" t="str">
            <v>KWPS004</v>
          </cell>
        </row>
        <row r="61">
          <cell r="E61" t="str">
            <v>Nguyễn Linh</v>
          </cell>
          <cell r="F61" t="str">
            <v>SE004</v>
          </cell>
          <cell r="G61" t="str">
            <v>Nguyễn Thành Tâm</v>
          </cell>
          <cell r="H61" t="str">
            <v>LDPS001</v>
          </cell>
        </row>
        <row r="62">
          <cell r="E62" t="str">
            <v>Nguyễn Huy Tuấn</v>
          </cell>
          <cell r="F62" t="str">
            <v>SE005</v>
          </cell>
          <cell r="G62" t="str">
            <v>Vũ Việt Tiệp</v>
          </cell>
          <cell r="H62" t="str">
            <v>LDPS002</v>
          </cell>
        </row>
        <row r="63">
          <cell r="E63" t="str">
            <v>Trần Văn Bằng</v>
          </cell>
          <cell r="F63" t="str">
            <v>SE006</v>
          </cell>
          <cell r="G63" t="str">
            <v>Nguyễn Văn Dương</v>
          </cell>
          <cell r="H63" t="str">
            <v>LDPS003</v>
          </cell>
        </row>
        <row r="64">
          <cell r="E64" t="str">
            <v>Nguyễn Hoài Ân</v>
          </cell>
          <cell r="F64" t="str">
            <v>SE007</v>
          </cell>
          <cell r="G64" t="str">
            <v>Vũ Hồng Khanh</v>
          </cell>
          <cell r="H64" t="str">
            <v>LDPS004</v>
          </cell>
        </row>
        <row r="65">
          <cell r="E65" t="str">
            <v xml:space="preserve">Đào Đức Quốc </v>
          </cell>
          <cell r="F65" t="str">
            <v>SE008</v>
          </cell>
          <cell r="G65" t="str">
            <v>Nguyễn Trí Chung</v>
          </cell>
          <cell r="H65" t="str">
            <v>LDPS005</v>
          </cell>
        </row>
        <row r="66">
          <cell r="E66" t="str">
            <v>Trần Thị Cẩm Nhung</v>
          </cell>
          <cell r="F66" t="str">
            <v>SE009</v>
          </cell>
          <cell r="G66" t="str">
            <v>Thái Việt Hòa</v>
          </cell>
          <cell r="H66" t="str">
            <v>LDPS006</v>
          </cell>
        </row>
        <row r="67">
          <cell r="E67" t="str">
            <v>Nguyễn Văn Bình</v>
          </cell>
          <cell r="F67" t="str">
            <v>SE0010</v>
          </cell>
          <cell r="G67" t="str">
            <v>Nguyễn Trọng Hưng</v>
          </cell>
          <cell r="H67" t="str">
            <v>LEPS001</v>
          </cell>
        </row>
        <row r="68">
          <cell r="E68" t="str">
            <v>Nguyễn Đăng Quyền</v>
          </cell>
          <cell r="F68" t="str">
            <v>SE001</v>
          </cell>
          <cell r="G68" t="str">
            <v>Nguyễn Thị Hằng</v>
          </cell>
          <cell r="H68" t="str">
            <v>LEPS002</v>
          </cell>
        </row>
        <row r="69">
          <cell r="E69" t="str">
            <v>Võ Văn Quyền</v>
          </cell>
          <cell r="F69" t="str">
            <v>SE003</v>
          </cell>
          <cell r="G69" t="str">
            <v>Trần Minh Quân</v>
          </cell>
          <cell r="H69" t="str">
            <v>LHPS001</v>
          </cell>
        </row>
        <row r="70">
          <cell r="E70" t="str">
            <v>Lê Hoài Nam</v>
          </cell>
          <cell r="F70" t="str">
            <v>SE004</v>
          </cell>
          <cell r="G70" t="str">
            <v>Nguyễn Văn Biên</v>
          </cell>
          <cell r="H70" t="str">
            <v>LHPS002</v>
          </cell>
        </row>
        <row r="71">
          <cell r="E71" t="str">
            <v>Nguyễn Thế Công</v>
          </cell>
          <cell r="F71" t="str">
            <v>SE005</v>
          </cell>
          <cell r="G71" t="str">
            <v>Đinh Phú Khoa</v>
          </cell>
          <cell r="H71" t="str">
            <v>LHPS003</v>
          </cell>
        </row>
        <row r="72">
          <cell r="E72" t="str">
            <v>Phạm Tuấn Trường</v>
          </cell>
          <cell r="F72" t="str">
            <v>SE006</v>
          </cell>
          <cell r="G72" t="str">
            <v>Đỗ Kiều Hưng</v>
          </cell>
          <cell r="H72" t="str">
            <v>LHPS004</v>
          </cell>
        </row>
        <row r="73">
          <cell r="E73" t="str">
            <v>Nguyễn Đỗ Thanh Trúc</v>
          </cell>
          <cell r="F73" t="str">
            <v>SE007</v>
          </cell>
          <cell r="G73" t="str">
            <v xml:space="preserve">Triệu Văn Thuần </v>
          </cell>
          <cell r="H73" t="str">
            <v>LFPS001</v>
          </cell>
        </row>
        <row r="74">
          <cell r="E74" t="str">
            <v>Võ Phước Đức</v>
          </cell>
          <cell r="F74" t="str">
            <v>SE008</v>
          </cell>
          <cell r="G74" t="str">
            <v xml:space="preserve">Đào Văn Na </v>
          </cell>
          <cell r="H74" t="str">
            <v>LFPS002</v>
          </cell>
        </row>
        <row r="75">
          <cell r="E75" t="str">
            <v>Nguyễn Hồng Huy</v>
          </cell>
          <cell r="F75" t="str">
            <v>SE009</v>
          </cell>
          <cell r="G75" t="str">
            <v xml:space="preserve">Chu Văn Luân </v>
          </cell>
          <cell r="H75" t="str">
            <v>LFPS003</v>
          </cell>
        </row>
        <row r="76">
          <cell r="E76" t="str">
            <v>Dương Văn Thường</v>
          </cell>
          <cell r="F76" t="str">
            <v>SE0010</v>
          </cell>
          <cell r="G76" t="str">
            <v>Hoàng Mạnh Thắng</v>
          </cell>
          <cell r="H76" t="str">
            <v>LBPS001</v>
          </cell>
        </row>
        <row r="77">
          <cell r="E77" t="str">
            <v>Lê Hoài Hoan</v>
          </cell>
          <cell r="F77" t="str">
            <v>SE001</v>
          </cell>
          <cell r="G77" t="str">
            <v>Trần Đình Lực</v>
          </cell>
          <cell r="H77" t="str">
            <v>LBPS002</v>
          </cell>
        </row>
        <row r="78">
          <cell r="E78" t="str">
            <v>Vương Hoàng Nghĩa</v>
          </cell>
          <cell r="F78" t="str">
            <v>SE002</v>
          </cell>
          <cell r="G78" t="str">
            <v>Nguyễn Ngọc Tuấn</v>
          </cell>
          <cell r="H78" t="str">
            <v>LBPS003</v>
          </cell>
        </row>
        <row r="79">
          <cell r="E79" t="str">
            <v>Nguyễn Quốc Thiện</v>
          </cell>
          <cell r="F79" t="str">
            <v>SE003</v>
          </cell>
          <cell r="G79" t="str">
            <v>Quách Hữu Thương</v>
          </cell>
          <cell r="H79" t="str">
            <v>KZPS001</v>
          </cell>
        </row>
        <row r="80">
          <cell r="E80" t="str">
            <v>Dương Thanh Thoại</v>
          </cell>
          <cell r="F80" t="str">
            <v>SE004</v>
          </cell>
          <cell r="G80" t="str">
            <v>Cao Bảo Ngọc</v>
          </cell>
          <cell r="H80" t="str">
            <v>KZPS002</v>
          </cell>
        </row>
        <row r="81">
          <cell r="E81" t="str">
            <v>Đoàn Đức Kiên</v>
          </cell>
          <cell r="F81" t="str">
            <v>SE005</v>
          </cell>
          <cell r="G81" t="str">
            <v>Cao Văn Sỹ</v>
          </cell>
          <cell r="H81" t="str">
            <v>KZPS003</v>
          </cell>
        </row>
        <row r="82">
          <cell r="E82" t="str">
            <v>Nguyễn Thị Kim Loan</v>
          </cell>
          <cell r="F82" t="str">
            <v>SE006</v>
          </cell>
          <cell r="G82" t="str">
            <v>Nguyễn Khải Xuân</v>
          </cell>
          <cell r="H82" t="str">
            <v>KZPS004</v>
          </cell>
        </row>
        <row r="83">
          <cell r="E83" t="str">
            <v>Nguyễn Huy Cường</v>
          </cell>
          <cell r="F83" t="str">
            <v>SE007</v>
          </cell>
          <cell r="G83" t="str">
            <v>Đỗ Ngọc Cương</v>
          </cell>
          <cell r="H83" t="str">
            <v>LIPS001</v>
          </cell>
        </row>
        <row r="84">
          <cell r="E84" t="str">
            <v>Nguyễn Hùng Cường</v>
          </cell>
          <cell r="F84" t="str">
            <v>SE008</v>
          </cell>
          <cell r="G84" t="str">
            <v>Nguyễn Tiến Dũng</v>
          </cell>
          <cell r="H84" t="str">
            <v>LIPS002</v>
          </cell>
        </row>
        <row r="85">
          <cell r="E85" t="str">
            <v>Cao Thị Nguyệt Ánh</v>
          </cell>
          <cell r="F85" t="str">
            <v>SE009</v>
          </cell>
          <cell r="G85" t="str">
            <v>Nguyễn Thanh Long</v>
          </cell>
          <cell r="H85" t="str">
            <v>LIPS003</v>
          </cell>
        </row>
        <row r="86">
          <cell r="E86" t="str">
            <v>Nguyễn Hoàng Hiệp</v>
          </cell>
          <cell r="F86" t="str">
            <v>SE0010</v>
          </cell>
          <cell r="G86" t="str">
            <v>Nguyễn Văn Mến</v>
          </cell>
          <cell r="H86" t="str">
            <v>LAPS001</v>
          </cell>
        </row>
        <row r="87">
          <cell r="E87" t="str">
            <v>Cổ Thị Mai Thảo</v>
          </cell>
          <cell r="F87" t="str">
            <v>SE001</v>
          </cell>
          <cell r="G87" t="str">
            <v>Trần Trung Du</v>
          </cell>
          <cell r="H87" t="str">
            <v>LAPS002</v>
          </cell>
        </row>
        <row r="88">
          <cell r="E88" t="str">
            <v>Hàng Trừu Bình</v>
          </cell>
          <cell r="F88" t="str">
            <v>SE002</v>
          </cell>
          <cell r="G88" t="str">
            <v>Vi Tiến Kiên</v>
          </cell>
          <cell r="H88" t="str">
            <v>LAPS003</v>
          </cell>
        </row>
        <row r="89">
          <cell r="E89" t="str">
            <v>Danh Quốc Hùng</v>
          </cell>
          <cell r="F89" t="str">
            <v>SE003</v>
          </cell>
          <cell r="G89" t="str">
            <v>Nguyễn Thị Mỹ Hạnh</v>
          </cell>
          <cell r="H89" t="str">
            <v>LLPS001</v>
          </cell>
        </row>
        <row r="90">
          <cell r="E90" t="str">
            <v>Vương hữu Lâm</v>
          </cell>
          <cell r="F90" t="str">
            <v>SE004</v>
          </cell>
          <cell r="G90" t="str">
            <v>Lại Văn Tuyền</v>
          </cell>
          <cell r="H90" t="str">
            <v>LLPS002</v>
          </cell>
        </row>
        <row r="91">
          <cell r="E91" t="str">
            <v>Đỗ Thanh Việt</v>
          </cell>
          <cell r="F91" t="str">
            <v>SE005</v>
          </cell>
          <cell r="G91" t="str">
            <v>Ngô Trung Đức</v>
          </cell>
          <cell r="H91" t="str">
            <v>LKPS001</v>
          </cell>
        </row>
        <row r="92">
          <cell r="E92" t="str">
            <v>Hồ Ngọc Lynh</v>
          </cell>
          <cell r="F92" t="str">
            <v>SE006</v>
          </cell>
          <cell r="G92" t="str">
            <v>Cao Đăng Quân</v>
          </cell>
          <cell r="H92" t="str">
            <v>LKPS002</v>
          </cell>
        </row>
        <row r="93">
          <cell r="E93" t="str">
            <v>Lê Văn Quảng</v>
          </cell>
          <cell r="F93" t="str">
            <v>SE007</v>
          </cell>
          <cell r="G93" t="str">
            <v>Lê Trọng Thành</v>
          </cell>
          <cell r="H93" t="str">
            <v>LJPS001</v>
          </cell>
        </row>
        <row r="94">
          <cell r="E94" t="str">
            <v>Nguyễn Văn Tâm</v>
          </cell>
          <cell r="F94" t="str">
            <v>SE008</v>
          </cell>
          <cell r="G94" t="str">
            <v>Nguyễn Thị Hằng</v>
          </cell>
          <cell r="H94" t="str">
            <v>LJPS002</v>
          </cell>
        </row>
        <row r="95">
          <cell r="E95" t="str">
            <v>Hồ Tấn Phước</v>
          </cell>
          <cell r="F95" t="str">
            <v>SE009</v>
          </cell>
          <cell r="G95" t="str">
            <v>Thái Xuân Hoàng</v>
          </cell>
          <cell r="H95" t="str">
            <v>LJPS003</v>
          </cell>
        </row>
        <row r="96">
          <cell r="E96" t="str">
            <v>Pham Tri Hung</v>
          </cell>
          <cell r="F96" t="str">
            <v>SE0010</v>
          </cell>
          <cell r="G96" t="str">
            <v>Trần Xuân Thưởng</v>
          </cell>
          <cell r="H96" t="str">
            <v>LJPS004</v>
          </cell>
        </row>
        <row r="97">
          <cell r="E97" t="str">
            <v>Cao Thiên Trí</v>
          </cell>
          <cell r="F97" t="str">
            <v>SE001</v>
          </cell>
          <cell r="G97" t="str">
            <v>Triệu Miền Trung</v>
          </cell>
          <cell r="H97" t="str">
            <v>LCPS001</v>
          </cell>
        </row>
        <row r="98">
          <cell r="E98" t="str">
            <v>Lê Duy Quang</v>
          </cell>
          <cell r="F98" t="str">
            <v>SE002</v>
          </cell>
          <cell r="G98" t="str">
            <v>Nguyễn Thị Dưa</v>
          </cell>
          <cell r="H98" t="str">
            <v>LCPS002</v>
          </cell>
        </row>
        <row r="99">
          <cell r="E99" t="str">
            <v>Lê Đăng Khoa</v>
          </cell>
          <cell r="F99" t="str">
            <v>SE003</v>
          </cell>
          <cell r="G99" t="str">
            <v>Quách Công Thành</v>
          </cell>
          <cell r="H99" t="str">
            <v>LGPS001</v>
          </cell>
        </row>
        <row r="100">
          <cell r="E100" t="str">
            <v>Nguyễn Viết Thanh</v>
          </cell>
          <cell r="F100" t="str">
            <v>SE004</v>
          </cell>
          <cell r="G100" t="str">
            <v>Lương Xuân Trường</v>
          </cell>
          <cell r="H100" t="str">
            <v>LGPS002</v>
          </cell>
        </row>
        <row r="101">
          <cell r="E101" t="str">
            <v>Lương Thanh Tuấn</v>
          </cell>
          <cell r="F101" t="str">
            <v>SE005</v>
          </cell>
          <cell r="G101" t="str">
            <v>Phùng Văn Đào</v>
          </cell>
          <cell r="H101" t="str">
            <v>LGPS003</v>
          </cell>
        </row>
        <row r="102">
          <cell r="E102" t="str">
            <v>Võ Đình Hoan</v>
          </cell>
          <cell r="F102" t="str">
            <v>SE006</v>
          </cell>
          <cell r="G102" t="str">
            <v>Lưu Mạnh Hùng</v>
          </cell>
          <cell r="H102" t="str">
            <v>LGPS004</v>
          </cell>
        </row>
        <row r="103">
          <cell r="E103" t="str">
            <v>Bùi Công Lý Em</v>
          </cell>
          <cell r="F103" t="str">
            <v>SE007</v>
          </cell>
          <cell r="G103" t="str">
            <v>Vũ Đăng Tùng</v>
          </cell>
          <cell r="H103" t="str">
            <v>KGPS001</v>
          </cell>
        </row>
        <row r="104">
          <cell r="E104" t="str">
            <v>Trần Nguyễn Trí Đức</v>
          </cell>
          <cell r="F104" t="str">
            <v>SE008</v>
          </cell>
          <cell r="G104" t="str">
            <v>Nguyễn Văn Lộc</v>
          </cell>
          <cell r="H104" t="str">
            <v>KGPS002</v>
          </cell>
        </row>
        <row r="105">
          <cell r="E105" t="str">
            <v>Trần Cao Nhựt</v>
          </cell>
          <cell r="F105" t="str">
            <v>SE009</v>
          </cell>
          <cell r="G105" t="str">
            <v>Nguyễn Đức Hiệp</v>
          </cell>
          <cell r="H105" t="str">
            <v>KAPS001</v>
          </cell>
        </row>
        <row r="106">
          <cell r="E106" t="str">
            <v>Phan Phú Đáng</v>
          </cell>
          <cell r="F106" t="str">
            <v>SE0010</v>
          </cell>
          <cell r="G106" t="str">
            <v>Phạm Văn Khởi</v>
          </cell>
          <cell r="H106" t="str">
            <v>KAPS002</v>
          </cell>
        </row>
        <row r="107">
          <cell r="E107" t="str">
            <v>Nguyễn Thành Nam</v>
          </cell>
          <cell r="F107" t="str">
            <v>SE001</v>
          </cell>
          <cell r="G107" t="str">
            <v>Trịnh Văn Doanh</v>
          </cell>
          <cell r="H107" t="str">
            <v>KAPS003</v>
          </cell>
        </row>
        <row r="108">
          <cell r="E108" t="str">
            <v>Cao Anh Kiệt</v>
          </cell>
          <cell r="F108" t="str">
            <v>SE002</v>
          </cell>
          <cell r="G108" t="str">
            <v>Đỗ Sỹ Hiệp</v>
          </cell>
          <cell r="H108" t="str">
            <v>KAPS004</v>
          </cell>
        </row>
        <row r="109">
          <cell r="E109" t="str">
            <v>Nguyễn Văn Của</v>
          </cell>
          <cell r="F109" t="str">
            <v>SE003</v>
          </cell>
          <cell r="G109" t="str">
            <v>Giáp Văn Đáng</v>
          </cell>
          <cell r="H109" t="str">
            <v>KAPS005</v>
          </cell>
        </row>
        <row r="110">
          <cell r="E110" t="str">
            <v>Chiêm Thành Ất</v>
          </cell>
          <cell r="F110" t="str">
            <v>SE004</v>
          </cell>
          <cell r="G110" t="str">
            <v>Trịnh Văn Duẩn</v>
          </cell>
          <cell r="H110" t="str">
            <v>KAPS006</v>
          </cell>
        </row>
        <row r="111">
          <cell r="E111" t="str">
            <v>Vưu Chí Vẹn</v>
          </cell>
          <cell r="F111" t="str">
            <v>SE005</v>
          </cell>
          <cell r="G111" t="str">
            <v>Nguyễn Văn Hòe</v>
          </cell>
          <cell r="H111" t="str">
            <v>KAPS007</v>
          </cell>
        </row>
        <row r="112">
          <cell r="E112" t="str">
            <v>Nguyễn Khắc Huy</v>
          </cell>
          <cell r="F112" t="str">
            <v>SE006</v>
          </cell>
          <cell r="G112" t="str">
            <v>Lương Văn Huy</v>
          </cell>
          <cell r="H112" t="str">
            <v>KAPS008</v>
          </cell>
        </row>
        <row r="113">
          <cell r="E113" t="str">
            <v>Lê Thanh Toàn</v>
          </cell>
          <cell r="F113" t="str">
            <v>SE007</v>
          </cell>
          <cell r="G113" t="str">
            <v>Nguyễn Công Tín</v>
          </cell>
          <cell r="H113" t="str">
            <v>KAPS009</v>
          </cell>
        </row>
        <row r="114">
          <cell r="E114" t="str">
            <v>Diệp Minh Trí</v>
          </cell>
          <cell r="F114" t="str">
            <v>SE008</v>
          </cell>
          <cell r="G114" t="str">
            <v>Trần Đăng Doanh</v>
          </cell>
          <cell r="H114" t="str">
            <v>KAPS010</v>
          </cell>
        </row>
        <row r="115">
          <cell r="E115" t="str">
            <v>Ngũ Thế Khương</v>
          </cell>
          <cell r="F115" t="str">
            <v>SE009</v>
          </cell>
          <cell r="G115" t="str">
            <v>Vũ Hữu Nhật</v>
          </cell>
          <cell r="H115" t="str">
            <v>KAPS011</v>
          </cell>
        </row>
        <row r="116">
          <cell r="E116" t="str">
            <v>Trần Thành Thắm</v>
          </cell>
          <cell r="F116" t="str">
            <v>SE0010</v>
          </cell>
          <cell r="G116" t="str">
            <v>Đồng xuân Hùng</v>
          </cell>
          <cell r="H116" t="str">
            <v>KCPS001</v>
          </cell>
        </row>
        <row r="117">
          <cell r="E117" t="str">
            <v>Kha Ngọc Lộc</v>
          </cell>
          <cell r="F117" t="str">
            <v>SE001</v>
          </cell>
          <cell r="G117" t="str">
            <v>Nguyễn Đức Long</v>
          </cell>
          <cell r="H117" t="str">
            <v>KCPS002</v>
          </cell>
        </row>
        <row r="118">
          <cell r="E118" t="str">
            <v>Nguyễn Văn Hữu</v>
          </cell>
          <cell r="F118" t="str">
            <v>SE002</v>
          </cell>
          <cell r="G118" t="str">
            <v>Lục Minh Chính</v>
          </cell>
          <cell r="H118" t="str">
            <v>KCPS003</v>
          </cell>
        </row>
        <row r="119">
          <cell r="E119" t="str">
            <v>Vưu Chí Vẹn</v>
          </cell>
          <cell r="F119" t="str">
            <v>SE003</v>
          </cell>
          <cell r="G119" t="str">
            <v>Đào Thị Hồng Cẩm</v>
          </cell>
          <cell r="H119" t="str">
            <v>KFPS001</v>
          </cell>
        </row>
        <row r="120">
          <cell r="E120" t="str">
            <v>Nguyễn Khắc Huy</v>
          </cell>
          <cell r="F120" t="str">
            <v>SE004</v>
          </cell>
          <cell r="G120" t="str">
            <v>Đỗ Mạnh Hùng</v>
          </cell>
          <cell r="H120" t="str">
            <v>KFPS002</v>
          </cell>
        </row>
        <row r="121">
          <cell r="E121" t="str">
            <v>Phạm Văn Thắng</v>
          </cell>
          <cell r="F121" t="str">
            <v>SE005</v>
          </cell>
          <cell r="G121" t="str">
            <v>Lê Văn Thể</v>
          </cell>
          <cell r="H121" t="str">
            <v>KEPS001</v>
          </cell>
        </row>
        <row r="122">
          <cell r="E122" t="str">
            <v>Trịnh Thanh Thắng</v>
          </cell>
          <cell r="F122" t="str">
            <v>SE007</v>
          </cell>
          <cell r="G122" t="str">
            <v>Trần Thị Nga</v>
          </cell>
          <cell r="H122" t="str">
            <v>KEPS002</v>
          </cell>
        </row>
        <row r="123">
          <cell r="E123" t="str">
            <v>Lê Tường Ân</v>
          </cell>
          <cell r="F123" t="str">
            <v>SE008</v>
          </cell>
          <cell r="G123" t="str">
            <v>Hoàng Thị Nga</v>
          </cell>
          <cell r="H123" t="str">
            <v>KEPS003</v>
          </cell>
        </row>
        <row r="124">
          <cell r="E124" t="str">
            <v>Nguyễn Quốc Thái</v>
          </cell>
          <cell r="F124" t="str">
            <v>SE009</v>
          </cell>
          <cell r="G124" t="str">
            <v>Trần Thị Thu Yến</v>
          </cell>
          <cell r="H124" t="str">
            <v>KEPS004</v>
          </cell>
        </row>
        <row r="125">
          <cell r="E125" t="str">
            <v>Huỳnh Minh Khanh</v>
          </cell>
          <cell r="F125" t="str">
            <v>SE0010</v>
          </cell>
          <cell r="G125" t="str">
            <v>Nguyễn Sơn Trà</v>
          </cell>
          <cell r="H125" t="str">
            <v>KBPS001</v>
          </cell>
        </row>
        <row r="126">
          <cell r="E126" t="str">
            <v>La Văn Phú Ngọc</v>
          </cell>
          <cell r="F126" t="str">
            <v>SE001</v>
          </cell>
          <cell r="G126" t="str">
            <v>Đặng Sỹ Mạnh</v>
          </cell>
          <cell r="H126" t="str">
            <v>KBPS002</v>
          </cell>
        </row>
        <row r="127">
          <cell r="E127" t="str">
            <v>Huỳnh Minh Khanh</v>
          </cell>
          <cell r="F127" t="str">
            <v>SE002</v>
          </cell>
          <cell r="G127" t="str">
            <v>Nguyễn Thị Hải</v>
          </cell>
          <cell r="H127" t="str">
            <v>KBPS003</v>
          </cell>
        </row>
        <row r="128">
          <cell r="E128" t="str">
            <v>Đinh Công Tạo</v>
          </cell>
          <cell r="F128" t="str">
            <v>SE003</v>
          </cell>
          <cell r="G128" t="str">
            <v>Nguyễn Thị Nga</v>
          </cell>
          <cell r="H128" t="str">
            <v>KBPS004</v>
          </cell>
        </row>
        <row r="129">
          <cell r="E129" t="str">
            <v>Nguyễn Quốc Thái</v>
          </cell>
          <cell r="F129" t="str">
            <v>SE004</v>
          </cell>
          <cell r="G129" t="str">
            <v>Trần Văn Tiến</v>
          </cell>
          <cell r="H129" t="str">
            <v>KBPS005</v>
          </cell>
        </row>
        <row r="130">
          <cell r="E130" t="str">
            <v>Nguyễn Văn Luận</v>
          </cell>
          <cell r="F130" t="str">
            <v>SE005</v>
          </cell>
          <cell r="G130" t="str">
            <v>Đoàn Sỹ Nghị</v>
          </cell>
          <cell r="H130" t="str">
            <v>KBPS006</v>
          </cell>
        </row>
        <row r="131">
          <cell r="E131" t="str">
            <v>Vũ Văn Tuyên</v>
          </cell>
          <cell r="F131" t="str">
            <v>SE006</v>
          </cell>
          <cell r="G131" t="str">
            <v>Nguyễn Văn Chu</v>
          </cell>
          <cell r="H131" t="str">
            <v>KDPS001</v>
          </cell>
        </row>
        <row r="132">
          <cell r="E132" t="str">
            <v xml:space="preserve">Phan Thanh Vũ </v>
          </cell>
          <cell r="F132" t="str">
            <v>SE007</v>
          </cell>
          <cell r="G132" t="str">
            <v>Bùi Trọng Lịch</v>
          </cell>
          <cell r="H132" t="str">
            <v>KDPS002</v>
          </cell>
        </row>
        <row r="133">
          <cell r="E133" t="str">
            <v>Nguyễn Phước Tuấn</v>
          </cell>
          <cell r="F133" t="str">
            <v>SE008</v>
          </cell>
          <cell r="G133" t="str">
            <v>Đinh Thị Thanh Hương</v>
          </cell>
          <cell r="H133" t="str">
            <v>KDPS003</v>
          </cell>
        </row>
        <row r="134">
          <cell r="E134" t="str">
            <v>Nguyễn Văn Luận</v>
          </cell>
          <cell r="F134" t="str">
            <v>SE009</v>
          </cell>
          <cell r="G134" t="str">
            <v>Nguyễn Đình Hùng</v>
          </cell>
          <cell r="H134" t="str">
            <v>KQPS005</v>
          </cell>
        </row>
        <row r="135">
          <cell r="G135" t="str">
            <v>Đinh Hoàng Khoẻ</v>
          </cell>
          <cell r="H135" t="str">
            <v>KQPS006</v>
          </cell>
        </row>
        <row r="136">
          <cell r="G136" t="str">
            <v>Hồ Sỹ Tiếp</v>
          </cell>
          <cell r="H136" t="str">
            <v>KQPS007</v>
          </cell>
        </row>
        <row r="137">
          <cell r="G137" t="str">
            <v>Phạm Hùng</v>
          </cell>
          <cell r="H137" t="str">
            <v>KQPS008</v>
          </cell>
        </row>
        <row r="138">
          <cell r="G138" t="str">
            <v>Ngô Thế Kỷ</v>
          </cell>
          <cell r="H138" t="str">
            <v>KPPS001</v>
          </cell>
        </row>
        <row r="139">
          <cell r="G139" t="str">
            <v>Lê Văn Quang</v>
          </cell>
          <cell r="H139" t="str">
            <v>KPPS002</v>
          </cell>
        </row>
        <row r="140">
          <cell r="G140" t="str">
            <v>Trần Đăng Hào</v>
          </cell>
          <cell r="H140" t="str">
            <v>KPPS003</v>
          </cell>
        </row>
        <row r="141">
          <cell r="G141" t="str">
            <v>Lê Thị Nhung</v>
          </cell>
          <cell r="H141" t="str">
            <v>KPPS004</v>
          </cell>
        </row>
        <row r="142">
          <cell r="G142" t="str">
            <v>Nguyễn Văn Giáp</v>
          </cell>
          <cell r="H142" t="str">
            <v>KPPS005</v>
          </cell>
        </row>
        <row r="143">
          <cell r="G143" t="str">
            <v>Đoàn Anh Đông</v>
          </cell>
          <cell r="H143" t="str">
            <v>KPPS006</v>
          </cell>
        </row>
        <row r="144">
          <cell r="G144" t="str">
            <v>Nguyễn Thị Nga</v>
          </cell>
          <cell r="H144" t="str">
            <v>KXPS001</v>
          </cell>
        </row>
        <row r="145">
          <cell r="G145" t="str">
            <v>Hà Thế Ngọc</v>
          </cell>
          <cell r="H145" t="str">
            <v>KXPS002</v>
          </cell>
        </row>
        <row r="146">
          <cell r="G146" t="str">
            <v>Trịnh Thị Huyền Trang</v>
          </cell>
          <cell r="H146" t="str">
            <v>KXPS003</v>
          </cell>
        </row>
        <row r="147">
          <cell r="G147" t="str">
            <v>Nguyễn Thị Thảo</v>
          </cell>
          <cell r="H147" t="str">
            <v>KXPS004</v>
          </cell>
        </row>
        <row r="148">
          <cell r="G148" t="str">
            <v>Lê Văn Chiến</v>
          </cell>
          <cell r="H148" t="str">
            <v>KXPS005</v>
          </cell>
        </row>
        <row r="149">
          <cell r="G149" t="str">
            <v>Lê Thị Ninh</v>
          </cell>
          <cell r="H149" t="str">
            <v>KXPS006</v>
          </cell>
        </row>
        <row r="150">
          <cell r="G150" t="str">
            <v>Lê Thế Sơn</v>
          </cell>
          <cell r="H150" t="str">
            <v>KXPS008</v>
          </cell>
        </row>
        <row r="151">
          <cell r="G151" t="str">
            <v>Hồ Hoài Nam</v>
          </cell>
          <cell r="H151" t="str">
            <v>KXPS009</v>
          </cell>
        </row>
        <row r="152">
          <cell r="G152" t="str">
            <v>Đặng Đinh Hà</v>
          </cell>
          <cell r="H152" t="str">
            <v>KSPS001</v>
          </cell>
        </row>
        <row r="153">
          <cell r="G153" t="str">
            <v>Lê Thị Thu</v>
          </cell>
          <cell r="H153" t="str">
            <v>KSPS002</v>
          </cell>
        </row>
        <row r="154">
          <cell r="G154" t="str">
            <v>Nguyễn Văn Ước</v>
          </cell>
          <cell r="H154" t="str">
            <v>KSPS003</v>
          </cell>
        </row>
        <row r="155">
          <cell r="G155" t="str">
            <v>Ngô Thị Hiền Lương</v>
          </cell>
          <cell r="H155" t="str">
            <v>KSPS004</v>
          </cell>
        </row>
        <row r="156">
          <cell r="G156" t="str">
            <v>Nguyễn Văn Dũng</v>
          </cell>
          <cell r="H156" t="str">
            <v>KSPS005</v>
          </cell>
        </row>
        <row r="157">
          <cell r="G157" t="str">
            <v>Văn Hậu Tuấn</v>
          </cell>
          <cell r="H157" t="str">
            <v>KSPS006</v>
          </cell>
        </row>
        <row r="158">
          <cell r="G158" t="str">
            <v>Dương Hữu Trúc</v>
          </cell>
          <cell r="H158" t="str">
            <v>KSPS007</v>
          </cell>
        </row>
        <row r="159">
          <cell r="G159" t="str">
            <v>Hồ Xuân Thành</v>
          </cell>
          <cell r="H159" t="str">
            <v>KRPS001</v>
          </cell>
        </row>
        <row r="160">
          <cell r="G160" t="str">
            <v>Nguyễn Hữu Bằng</v>
          </cell>
          <cell r="H160" t="str">
            <v>KRPS002</v>
          </cell>
        </row>
        <row r="161">
          <cell r="G161" t="str">
            <v>Nguyễn Thiên Lý</v>
          </cell>
          <cell r="H161" t="str">
            <v>KRPS003</v>
          </cell>
        </row>
        <row r="162">
          <cell r="G162" t="str">
            <v>Võ Quý Đồng</v>
          </cell>
          <cell r="H162" t="str">
            <v>KRPS004</v>
          </cell>
        </row>
        <row r="163">
          <cell r="G163" t="str">
            <v>Võ Quý Hoài</v>
          </cell>
          <cell r="H163" t="str">
            <v>KRPS005</v>
          </cell>
        </row>
        <row r="164">
          <cell r="G164" t="str">
            <v>Nguyễn Ngọc Vĩnh</v>
          </cell>
          <cell r="H164" t="str">
            <v>KRPS006</v>
          </cell>
        </row>
        <row r="165">
          <cell r="G165" t="str">
            <v>Phan Bá Hảo</v>
          </cell>
          <cell r="H165" t="str">
            <v>CKPS001</v>
          </cell>
        </row>
        <row r="166">
          <cell r="G166" t="str">
            <v>Ngô Thành Tuấn</v>
          </cell>
          <cell r="H166" t="str">
            <v>CKPS002</v>
          </cell>
        </row>
        <row r="167">
          <cell r="G167" t="str">
            <v>Đỗ Quốc Hưng</v>
          </cell>
          <cell r="H167" t="str">
            <v>CKPS003</v>
          </cell>
        </row>
        <row r="168">
          <cell r="G168" t="str">
            <v>Nguyễn Thị Thanh Xuyên</v>
          </cell>
          <cell r="H168" t="str">
            <v>CKPS004</v>
          </cell>
        </row>
        <row r="169">
          <cell r="G169" t="str">
            <v>Hoàng Thị Huyền</v>
          </cell>
          <cell r="H169" t="str">
            <v>CKPS005</v>
          </cell>
        </row>
        <row r="170">
          <cell r="G170" t="str">
            <v xml:space="preserve">Nguyễn Văn Hải </v>
          </cell>
          <cell r="H170" t="str">
            <v>CKPS006</v>
          </cell>
        </row>
        <row r="171">
          <cell r="G171" t="str">
            <v>Vũ Thị Yến</v>
          </cell>
          <cell r="H171" t="str">
            <v>CKPS007</v>
          </cell>
        </row>
        <row r="172">
          <cell r="G172" t="str">
            <v>Nguyễn Tiến Việt</v>
          </cell>
          <cell r="H172" t="str">
            <v>CKPS008</v>
          </cell>
        </row>
        <row r="173">
          <cell r="G173" t="str">
            <v>Trịnh Văn Thủy</v>
          </cell>
          <cell r="H173" t="str">
            <v>CMPS001</v>
          </cell>
        </row>
        <row r="174">
          <cell r="G174" t="str">
            <v>Nguyễn Thành Nhân</v>
          </cell>
          <cell r="H174" t="str">
            <v>CMPS002</v>
          </cell>
        </row>
        <row r="175">
          <cell r="G175" t="str">
            <v>Võ Thế Luyện</v>
          </cell>
          <cell r="H175" t="str">
            <v>CMPS003</v>
          </cell>
        </row>
        <row r="176">
          <cell r="G176" t="str">
            <v>Lại Đình Lực</v>
          </cell>
          <cell r="H176" t="str">
            <v>CMPS004</v>
          </cell>
        </row>
        <row r="177">
          <cell r="G177" t="str">
            <v>Đỗ Thành Đạt</v>
          </cell>
          <cell r="H177" t="str">
            <v>CMPS005</v>
          </cell>
        </row>
        <row r="178">
          <cell r="G178" t="str">
            <v>Đàm Chí Hiếu</v>
          </cell>
          <cell r="H178" t="str">
            <v>CMPS008</v>
          </cell>
        </row>
        <row r="179">
          <cell r="G179" t="str">
            <v>Vũ Thị Diệu Huyền</v>
          </cell>
          <cell r="H179" t="str">
            <v>CMPS009</v>
          </cell>
        </row>
        <row r="180">
          <cell r="G180" t="str">
            <v>Đinh Ngọc Phúc</v>
          </cell>
          <cell r="H180" t="str">
            <v>CEPS001</v>
          </cell>
        </row>
        <row r="181">
          <cell r="G181" t="str">
            <v>Nguyễn Hữu Dũng</v>
          </cell>
          <cell r="H181" t="str">
            <v>CEPS002</v>
          </cell>
        </row>
        <row r="182">
          <cell r="G182" t="str">
            <v>Nguyễn Tuấn Hải</v>
          </cell>
          <cell r="H182" t="str">
            <v>CEPS003</v>
          </cell>
        </row>
        <row r="183">
          <cell r="G183" t="str">
            <v>Đoàn Văn Hòe</v>
          </cell>
          <cell r="H183" t="str">
            <v>CEPS004</v>
          </cell>
        </row>
        <row r="184">
          <cell r="G184" t="str">
            <v>Vũ Đình Phong</v>
          </cell>
          <cell r="H184" t="str">
            <v>CEPS005</v>
          </cell>
        </row>
        <row r="185">
          <cell r="G185" t="str">
            <v>Vũ Văn Tuyến</v>
          </cell>
          <cell r="H185" t="str">
            <v>CEPS006</v>
          </cell>
        </row>
        <row r="186">
          <cell r="G186" t="str">
            <v>Nguyễn Mạnh Yên</v>
          </cell>
          <cell r="H186" t="str">
            <v>CEPS007</v>
          </cell>
        </row>
        <row r="187">
          <cell r="G187" t="str">
            <v>Lương Văn Hoàng</v>
          </cell>
          <cell r="H187" t="str">
            <v>CAPS001</v>
          </cell>
        </row>
        <row r="188">
          <cell r="G188" t="str">
            <v>Nguyễn Quang Định</v>
          </cell>
          <cell r="H188" t="str">
            <v>CAPS002</v>
          </cell>
        </row>
        <row r="189">
          <cell r="G189" t="str">
            <v>Nguyễn Văn Ngân</v>
          </cell>
          <cell r="H189" t="str">
            <v>CAPS003</v>
          </cell>
        </row>
        <row r="190">
          <cell r="G190" t="str">
            <v>Hoàng Thị Hương</v>
          </cell>
          <cell r="H190" t="str">
            <v>CAPS004</v>
          </cell>
        </row>
        <row r="191">
          <cell r="G191" t="str">
            <v>Trần Văn Tuyên</v>
          </cell>
          <cell r="H191" t="str">
            <v>CAPS005</v>
          </cell>
        </row>
        <row r="192">
          <cell r="G192" t="str">
            <v>Nhâm Hồng Lệ</v>
          </cell>
          <cell r="H192" t="str">
            <v>CAPS006</v>
          </cell>
        </row>
        <row r="193">
          <cell r="G193" t="str">
            <v>Quách Công Duy</v>
          </cell>
          <cell r="H193" t="str">
            <v>CAPS007</v>
          </cell>
        </row>
        <row r="194">
          <cell r="G194" t="str">
            <v>Cao Tuấn Vinh</v>
          </cell>
          <cell r="H194" t="str">
            <v>CAPS010</v>
          </cell>
        </row>
        <row r="195">
          <cell r="G195" t="str">
            <v>Phan Thanh Tuấn</v>
          </cell>
          <cell r="H195" t="str">
            <v>CAPS012</v>
          </cell>
        </row>
        <row r="196">
          <cell r="G196" t="str">
            <v xml:space="preserve">Bùi Văn Kiên </v>
          </cell>
          <cell r="H196" t="str">
            <v>CHPS002</v>
          </cell>
        </row>
        <row r="197">
          <cell r="G197" t="str">
            <v>Nguyễn Xuân Anh</v>
          </cell>
          <cell r="H197" t="str">
            <v>CHPS003</v>
          </cell>
        </row>
        <row r="198">
          <cell r="G198" t="str">
            <v>Vũ Duy Khương</v>
          </cell>
          <cell r="H198" t="str">
            <v>CHPS004</v>
          </cell>
        </row>
        <row r="199">
          <cell r="G199" t="str">
            <v>Vương Công Điệp</v>
          </cell>
          <cell r="H199" t="str">
            <v>CHPS005</v>
          </cell>
        </row>
        <row r="200">
          <cell r="G200" t="str">
            <v>Phan Đình Quý</v>
          </cell>
          <cell r="H200" t="str">
            <v>CHPS006</v>
          </cell>
        </row>
        <row r="201">
          <cell r="G201" t="str">
            <v>Nguyễn Tiến Long</v>
          </cell>
          <cell r="H201" t="str">
            <v>CHPS007</v>
          </cell>
        </row>
        <row r="202">
          <cell r="G202" t="str">
            <v>Nguyễn Huy Thông</v>
          </cell>
          <cell r="H202" t="str">
            <v>CHPS008</v>
          </cell>
        </row>
        <row r="203">
          <cell r="G203" t="str">
            <v>Bùi Hải Đăng</v>
          </cell>
          <cell r="H203" t="str">
            <v>CHPS009</v>
          </cell>
        </row>
        <row r="204">
          <cell r="G204" t="str">
            <v>Nguyễn Thế Thảo</v>
          </cell>
          <cell r="H204" t="str">
            <v>CHPS011</v>
          </cell>
        </row>
        <row r="205">
          <cell r="G205" t="str">
            <v>Trịnh Trọng Hiển</v>
          </cell>
          <cell r="H205" t="str">
            <v>CBPS001</v>
          </cell>
        </row>
        <row r="206">
          <cell r="G206" t="str">
            <v>Vũ Tuấn Anh</v>
          </cell>
          <cell r="H206" t="str">
            <v>CBPS002</v>
          </cell>
        </row>
        <row r="207">
          <cell r="G207" t="str">
            <v>Nguyễn Phú Cường</v>
          </cell>
          <cell r="H207" t="str">
            <v>CBPS003</v>
          </cell>
        </row>
        <row r="208">
          <cell r="G208" t="str">
            <v>Trần Kiên Dũng</v>
          </cell>
          <cell r="H208" t="str">
            <v>CBPS004</v>
          </cell>
        </row>
        <row r="209">
          <cell r="G209" t="str">
            <v>Nguyễn Tiến An</v>
          </cell>
          <cell r="H209" t="str">
            <v>CBPS005</v>
          </cell>
        </row>
        <row r="210">
          <cell r="G210" t="str">
            <v>Nguyễn Văn Tuyên</v>
          </cell>
          <cell r="H210" t="str">
            <v>CBPS006</v>
          </cell>
        </row>
        <row r="211">
          <cell r="G211" t="str">
            <v>Nguyễn Mậu Sơn</v>
          </cell>
          <cell r="H211" t="str">
            <v>CBPS007</v>
          </cell>
        </row>
        <row r="212">
          <cell r="G212" t="str">
            <v>Đoàn Như Trung</v>
          </cell>
          <cell r="H212" t="str">
            <v>CBPS008</v>
          </cell>
        </row>
        <row r="213">
          <cell r="G213" t="str">
            <v>Nguyễn Xuân Ba</v>
          </cell>
          <cell r="H213" t="str">
            <v>CBPS009</v>
          </cell>
        </row>
        <row r="214">
          <cell r="G214" t="str">
            <v>Hoàng Minh Tuyển</v>
          </cell>
          <cell r="H214" t="str">
            <v>CCPS001</v>
          </cell>
        </row>
        <row r="215">
          <cell r="G215" t="str">
            <v>Phan Thanh Luyện</v>
          </cell>
          <cell r="H215" t="str">
            <v>CCPS002</v>
          </cell>
        </row>
        <row r="216">
          <cell r="G216" t="str">
            <v>Vũ Đình Tùng</v>
          </cell>
          <cell r="H216" t="str">
            <v>CCPS003</v>
          </cell>
        </row>
        <row r="217">
          <cell r="G217" t="str">
            <v>Lương Văn Tuyến</v>
          </cell>
          <cell r="H217" t="str">
            <v>CCPS004</v>
          </cell>
        </row>
        <row r="218">
          <cell r="G218" t="str">
            <v>Hà Đình Thảo</v>
          </cell>
          <cell r="H218" t="str">
            <v>CCPS005</v>
          </cell>
        </row>
        <row r="219">
          <cell r="G219" t="str">
            <v>Nguyễn Quang Huy</v>
          </cell>
          <cell r="H219" t="str">
            <v>CCPS006</v>
          </cell>
        </row>
        <row r="220">
          <cell r="G220" t="str">
            <v>Đồng Đạo Hiếu</v>
          </cell>
          <cell r="H220" t="str">
            <v>CCPS007</v>
          </cell>
        </row>
        <row r="221">
          <cell r="G221" t="str">
            <v>Bùi Thị Ngần</v>
          </cell>
          <cell r="H221" t="str">
            <v>CCPS008</v>
          </cell>
        </row>
        <row r="222">
          <cell r="G222" t="str">
            <v>Ngô Đăng Nam</v>
          </cell>
          <cell r="H222" t="str">
            <v>CCPS009</v>
          </cell>
        </row>
        <row r="223">
          <cell r="G223" t="str">
            <v>Lê Văn Tuấn</v>
          </cell>
          <cell r="H223" t="str">
            <v>CCPS010</v>
          </cell>
        </row>
        <row r="224">
          <cell r="G224" t="str">
            <v>Đinh Văn Ngọc</v>
          </cell>
          <cell r="H224" t="str">
            <v>CCPS011</v>
          </cell>
        </row>
        <row r="225">
          <cell r="G225" t="str">
            <v>Nguyễn Anh Tuấn</v>
          </cell>
          <cell r="H225" t="str">
            <v>CDPS001</v>
          </cell>
        </row>
        <row r="226">
          <cell r="G226" t="str">
            <v>Cao Thanh Hải</v>
          </cell>
          <cell r="H226" t="str">
            <v>CDPS002</v>
          </cell>
        </row>
        <row r="227">
          <cell r="G227" t="str">
            <v>Nguyễn Huy Tâm</v>
          </cell>
          <cell r="H227" t="str">
            <v>CIPS001</v>
          </cell>
        </row>
        <row r="228">
          <cell r="G228" t="str">
            <v>Phạm Ngọc Anh</v>
          </cell>
          <cell r="H228" t="str">
            <v>CIPS002</v>
          </cell>
        </row>
        <row r="229">
          <cell r="G229" t="str">
            <v>Lê Quốc Cường</v>
          </cell>
          <cell r="H229" t="str">
            <v>CIPS003</v>
          </cell>
        </row>
        <row r="230">
          <cell r="G230" t="str">
            <v>Vũ Anh Dũng</v>
          </cell>
          <cell r="H230" t="str">
            <v>CIPS004</v>
          </cell>
        </row>
        <row r="231">
          <cell r="G231" t="str">
            <v>Lê Văn Hưng</v>
          </cell>
          <cell r="H231" t="str">
            <v>CIPS005</v>
          </cell>
        </row>
        <row r="232">
          <cell r="G232" t="str">
            <v>Lê Hải Châu</v>
          </cell>
          <cell r="H232" t="str">
            <v>CIPS006</v>
          </cell>
        </row>
        <row r="233">
          <cell r="G233" t="str">
            <v>Nguyễn Quốc Thái</v>
          </cell>
          <cell r="H233" t="str">
            <v>CIPS007</v>
          </cell>
        </row>
        <row r="234">
          <cell r="G234" t="str">
            <v>Trần Văn Cảnh</v>
          </cell>
          <cell r="H234" t="str">
            <v>CIPS008</v>
          </cell>
        </row>
        <row r="235">
          <cell r="G235" t="str">
            <v>Đào Văn Trung</v>
          </cell>
          <cell r="H235" t="str">
            <v>CIPS009</v>
          </cell>
        </row>
        <row r="236">
          <cell r="G236" t="str">
            <v>Phạm Văn Châu</v>
          </cell>
          <cell r="H236" t="str">
            <v>CIPS011</v>
          </cell>
        </row>
        <row r="237">
          <cell r="G237" t="str">
            <v>Bùi Văn Hải</v>
          </cell>
          <cell r="H237" t="str">
            <v>CIPS012</v>
          </cell>
        </row>
        <row r="238">
          <cell r="G238" t="str">
            <v>Nguyễn Thanh Thủy</v>
          </cell>
          <cell r="H238" t="str">
            <v>CLPS001</v>
          </cell>
        </row>
        <row r="239">
          <cell r="G239" t="str">
            <v>Nguyễn Công Thiện</v>
          </cell>
          <cell r="H239" t="str">
            <v>CLPS002</v>
          </cell>
        </row>
        <row r="240">
          <cell r="G240" t="str">
            <v>Bùi Văn Huấn</v>
          </cell>
          <cell r="H240" t="str">
            <v>CLPS003</v>
          </cell>
        </row>
        <row r="241">
          <cell r="G241" t="str">
            <v>Hà Kim Tùng</v>
          </cell>
          <cell r="H241" t="str">
            <v>CLPS004</v>
          </cell>
        </row>
        <row r="242">
          <cell r="G242" t="str">
            <v>Hoàng Tiến Dũng</v>
          </cell>
          <cell r="H242" t="str">
            <v>CLPS005</v>
          </cell>
        </row>
        <row r="243">
          <cell r="G243" t="str">
            <v>Nguyễn Mạnh Hùng</v>
          </cell>
          <cell r="H243" t="str">
            <v>CLPS006</v>
          </cell>
        </row>
        <row r="244">
          <cell r="G244" t="str">
            <v>Nguyễn Phi Cường</v>
          </cell>
          <cell r="H244" t="str">
            <v>CLPS007</v>
          </cell>
        </row>
        <row r="245">
          <cell r="G245" t="str">
            <v>Nguyễn Tiến Thành</v>
          </cell>
          <cell r="H245" t="str">
            <v>CLPS008</v>
          </cell>
        </row>
        <row r="246">
          <cell r="G246" t="str">
            <v>Kiều Văn Quý</v>
          </cell>
          <cell r="H246" t="str">
            <v>CLPS009</v>
          </cell>
        </row>
        <row r="247">
          <cell r="G247" t="str">
            <v>Nguyễn Trọng Bảy</v>
          </cell>
          <cell r="H247" t="str">
            <v>CLPS014</v>
          </cell>
        </row>
        <row r="248">
          <cell r="G248" t="str">
            <v>Nguyễn Thị Dung</v>
          </cell>
          <cell r="H248" t="str">
            <v>CLPS010</v>
          </cell>
        </row>
        <row r="249">
          <cell r="G249" t="str">
            <v>Nguyễn Văn Khanh</v>
          </cell>
          <cell r="H249" t="str">
            <v>CLPS011</v>
          </cell>
        </row>
        <row r="250">
          <cell r="G250" t="str">
            <v>Trần Mạnh Hùng</v>
          </cell>
          <cell r="H250" t="str">
            <v>CLPS012</v>
          </cell>
        </row>
        <row r="251">
          <cell r="G251" t="str">
            <v>Chu Văn Đường</v>
          </cell>
          <cell r="H251" t="str">
            <v>CLPS013</v>
          </cell>
        </row>
        <row r="252">
          <cell r="G252" t="str">
            <v>Nguyễn Chí Thuyền</v>
          </cell>
          <cell r="H252" t="str">
            <v>CJPS001</v>
          </cell>
        </row>
        <row r="253">
          <cell r="G253" t="str">
            <v>Nguyễn Tuấn Anh</v>
          </cell>
          <cell r="H253" t="str">
            <v>CJPS002</v>
          </cell>
        </row>
        <row r="254">
          <cell r="G254" t="str">
            <v>Trần Thị Huế</v>
          </cell>
          <cell r="H254" t="str">
            <v>CJPS003</v>
          </cell>
        </row>
        <row r="255">
          <cell r="G255" t="str">
            <v>Đào Huy Thường</v>
          </cell>
          <cell r="H255" t="str">
            <v>CJPS004</v>
          </cell>
        </row>
        <row r="256">
          <cell r="G256" t="str">
            <v>Tưởng văn Hiền</v>
          </cell>
          <cell r="H256" t="str">
            <v>CJPS005</v>
          </cell>
        </row>
        <row r="257">
          <cell r="G257" t="str">
            <v>Nguyễn Văn Thơ</v>
          </cell>
          <cell r="H257" t="str">
            <v>CJPS006</v>
          </cell>
        </row>
        <row r="258">
          <cell r="G258" t="str">
            <v>Bùi Văn Chung</v>
          </cell>
          <cell r="H258" t="str">
            <v>CJPS007</v>
          </cell>
        </row>
        <row r="259">
          <cell r="G259" t="str">
            <v>Đỗ Thị Hồng</v>
          </cell>
          <cell r="H259" t="str">
            <v>CGPS001</v>
          </cell>
        </row>
        <row r="260">
          <cell r="G260" t="str">
            <v>Đinh Xuân Thái</v>
          </cell>
          <cell r="H260" t="str">
            <v>CGPS002</v>
          </cell>
        </row>
        <row r="261">
          <cell r="G261" t="str">
            <v>Lê Ngọc Anh</v>
          </cell>
          <cell r="H261" t="str">
            <v>CGPS003</v>
          </cell>
        </row>
        <row r="262">
          <cell r="G262" t="str">
            <v>Nguyễn Văn Hùng</v>
          </cell>
          <cell r="H262" t="str">
            <v>CGPS004</v>
          </cell>
        </row>
        <row r="263">
          <cell r="G263" t="str">
            <v>Vũ Quang Minh</v>
          </cell>
          <cell r="H263" t="str">
            <v>CGPS005</v>
          </cell>
        </row>
        <row r="264">
          <cell r="G264" t="str">
            <v>Đào Văn Kiên</v>
          </cell>
          <cell r="H264" t="str">
            <v>CGPS006</v>
          </cell>
        </row>
        <row r="265">
          <cell r="G265" t="str">
            <v>Trần Văn Luận</v>
          </cell>
          <cell r="H265" t="str">
            <v>CGPS008</v>
          </cell>
        </row>
        <row r="266">
          <cell r="G266" t="str">
            <v>Nguyễn Thanh Tuấn</v>
          </cell>
          <cell r="H266" t="str">
            <v>CGPS009</v>
          </cell>
        </row>
        <row r="267">
          <cell r="G267" t="str">
            <v>Hoàng Quang</v>
          </cell>
          <cell r="H267" t="str">
            <v>IDPS001</v>
          </cell>
        </row>
        <row r="268">
          <cell r="G268" t="str">
            <v>Nguyễn Võ Hòa</v>
          </cell>
          <cell r="H268" t="str">
            <v>IDPS002</v>
          </cell>
        </row>
        <row r="269">
          <cell r="G269" t="str">
            <v>Nguyễn Văn Thu</v>
          </cell>
          <cell r="H269" t="str">
            <v>IDPS003</v>
          </cell>
        </row>
        <row r="270">
          <cell r="G270" t="str">
            <v>Lê Văn Vinh</v>
          </cell>
          <cell r="H270" t="str">
            <v>IDPS004</v>
          </cell>
        </row>
        <row r="271">
          <cell r="G271" t="str">
            <v>Lê Văn Ý</v>
          </cell>
          <cell r="H271" t="str">
            <v>IDPS005</v>
          </cell>
        </row>
        <row r="272">
          <cell r="G272" t="str">
            <v>Nguyễn Quang Dũng</v>
          </cell>
          <cell r="H272" t="str">
            <v>IDPS006</v>
          </cell>
        </row>
        <row r="273">
          <cell r="G273" t="str">
            <v>Nguyễn Văn Cường</v>
          </cell>
          <cell r="H273" t="str">
            <v>IDPS007</v>
          </cell>
        </row>
        <row r="274">
          <cell r="G274" t="str">
            <v>Trần Văn Minh</v>
          </cell>
          <cell r="H274" t="str">
            <v>IDPS008</v>
          </cell>
        </row>
        <row r="275">
          <cell r="G275" t="str">
            <v>Nguyễn Cột</v>
          </cell>
          <cell r="H275" t="str">
            <v>IDPS009</v>
          </cell>
        </row>
        <row r="276">
          <cell r="G276" t="str">
            <v>Nguyễn Văn Thành</v>
          </cell>
          <cell r="H276" t="str">
            <v>IDPS010</v>
          </cell>
        </row>
        <row r="277">
          <cell r="G277" t="str">
            <v>Khổng Thanh Bình</v>
          </cell>
          <cell r="H277" t="str">
            <v>IBPS001</v>
          </cell>
        </row>
        <row r="278">
          <cell r="G278" t="str">
            <v>Hoàng Văn Minh</v>
          </cell>
          <cell r="H278" t="str">
            <v>IBPS002</v>
          </cell>
        </row>
        <row r="279">
          <cell r="G279" t="str">
            <v>Nguyễn Minh Đức</v>
          </cell>
          <cell r="H279" t="str">
            <v>IBPS003</v>
          </cell>
        </row>
        <row r="280">
          <cell r="G280" t="str">
            <v>Phạm Văn Túc</v>
          </cell>
          <cell r="H280" t="str">
            <v>IBPS004</v>
          </cell>
        </row>
        <row r="281">
          <cell r="G281" t="str">
            <v>Nguyễn Thị Xuân</v>
          </cell>
          <cell r="H281" t="str">
            <v>IBPS005</v>
          </cell>
        </row>
        <row r="282">
          <cell r="G282" t="str">
            <v>Hồ Ngọc Đức</v>
          </cell>
          <cell r="H282" t="str">
            <v>IBPS007</v>
          </cell>
        </row>
        <row r="283">
          <cell r="G283" t="str">
            <v>Phạm Văn Long</v>
          </cell>
          <cell r="H283" t="str">
            <v>IBPS008</v>
          </cell>
        </row>
        <row r="284">
          <cell r="G284" t="str">
            <v>Trần Hướng</v>
          </cell>
          <cell r="H284" t="str">
            <v>IBPS009</v>
          </cell>
        </row>
        <row r="285">
          <cell r="G285" t="str">
            <v>Nguyễn Thị Ngọc Ánh</v>
          </cell>
          <cell r="H285" t="str">
            <v>ICPS001</v>
          </cell>
        </row>
        <row r="286">
          <cell r="G286" t="str">
            <v>Phan Thanh Luận</v>
          </cell>
          <cell r="H286" t="str">
            <v>ICPS002</v>
          </cell>
        </row>
        <row r="287">
          <cell r="G287" t="str">
            <v>Trần Lý Dũng</v>
          </cell>
          <cell r="H287" t="str">
            <v>ICPS003</v>
          </cell>
        </row>
        <row r="288">
          <cell r="G288" t="str">
            <v>Bảo Trương Công Nhật</v>
          </cell>
          <cell r="H288" t="str">
            <v>ICPS004</v>
          </cell>
        </row>
        <row r="289">
          <cell r="G289" t="str">
            <v>Tôn Thất Định</v>
          </cell>
          <cell r="H289" t="str">
            <v>ICPS005</v>
          </cell>
        </row>
        <row r="290">
          <cell r="G290" t="str">
            <v>Trần Thị La Lam</v>
          </cell>
          <cell r="H290" t="str">
            <v>ICPS006</v>
          </cell>
        </row>
        <row r="291">
          <cell r="G291" t="str">
            <v>Võ Thị Diễm Phúc</v>
          </cell>
          <cell r="H291" t="str">
            <v>ICPS007</v>
          </cell>
        </row>
        <row r="292">
          <cell r="G292" t="str">
            <v>Lê Thị Như Mai</v>
          </cell>
          <cell r="H292" t="str">
            <v>ICPS008</v>
          </cell>
        </row>
        <row r="293">
          <cell r="G293" t="str">
            <v>Hồ Văn Phương</v>
          </cell>
          <cell r="H293" t="str">
            <v>ICPS011</v>
          </cell>
        </row>
        <row r="294">
          <cell r="G294" t="str">
            <v>Nguyễn Đình Tuấn</v>
          </cell>
          <cell r="H294" t="str">
            <v>ICPS010</v>
          </cell>
        </row>
        <row r="295">
          <cell r="G295" t="str">
            <v>Hoàng Ngọc Cốp</v>
          </cell>
          <cell r="H295" t="str">
            <v>IAPS001</v>
          </cell>
        </row>
        <row r="296">
          <cell r="G296" t="str">
            <v>Hoàng Thị Loan</v>
          </cell>
          <cell r="H296" t="str">
            <v>IAPS002</v>
          </cell>
        </row>
        <row r="297">
          <cell r="G297" t="str">
            <v>Lê Văn Hùng</v>
          </cell>
          <cell r="H297" t="str">
            <v>IAPS003</v>
          </cell>
        </row>
        <row r="298">
          <cell r="G298" t="str">
            <v>Lê Ngọc Thám</v>
          </cell>
          <cell r="H298" t="str">
            <v>IAPS004</v>
          </cell>
        </row>
        <row r="299">
          <cell r="G299" t="str">
            <v>Phạm Anh Đức</v>
          </cell>
          <cell r="H299" t="str">
            <v>IAPS005</v>
          </cell>
        </row>
        <row r="300">
          <cell r="G300" t="str">
            <v>Phạm Văn Minh</v>
          </cell>
          <cell r="H300" t="str">
            <v>IAPS006</v>
          </cell>
        </row>
        <row r="301">
          <cell r="G301" t="str">
            <v>Phạm Mạnh Hùng</v>
          </cell>
          <cell r="H301" t="str">
            <v>IAPS007</v>
          </cell>
        </row>
        <row r="302">
          <cell r="G302" t="str">
            <v>Nguyễn Đức Anh</v>
          </cell>
          <cell r="H302" t="str">
            <v>IAPS008</v>
          </cell>
        </row>
        <row r="303">
          <cell r="G303" t="str">
            <v>Nguyễn Hồng Thái</v>
          </cell>
          <cell r="H303" t="str">
            <v>IAPS009</v>
          </cell>
        </row>
        <row r="304">
          <cell r="G304" t="str">
            <v>Nguyễn Ánh Dương</v>
          </cell>
          <cell r="H304" t="str">
            <v>IAPS010</v>
          </cell>
        </row>
        <row r="305">
          <cell r="G305" t="str">
            <v>Trương Đặng Duy</v>
          </cell>
          <cell r="H305" t="str">
            <v>IRPS001</v>
          </cell>
        </row>
        <row r="306">
          <cell r="G306" t="str">
            <v>Trần Văn Đời</v>
          </cell>
          <cell r="H306" t="str">
            <v>IRPS002</v>
          </cell>
        </row>
        <row r="307">
          <cell r="G307" t="str">
            <v xml:space="preserve">Huỳnh Thanh Phong </v>
          </cell>
          <cell r="H307" t="str">
            <v>IRPS003</v>
          </cell>
        </row>
        <row r="308">
          <cell r="G308" t="str">
            <v>Trần Quốc Thạch</v>
          </cell>
          <cell r="H308" t="str">
            <v>IRPS004</v>
          </cell>
        </row>
        <row r="309">
          <cell r="G309" t="str">
            <v>Nguyễn Tấn Lực</v>
          </cell>
          <cell r="H309" t="str">
            <v>IMPS001</v>
          </cell>
        </row>
        <row r="310">
          <cell r="G310" t="str">
            <v>Nguyễn Phan  Hinh</v>
          </cell>
          <cell r="H310" t="str">
            <v>IMPS002</v>
          </cell>
        </row>
        <row r="311">
          <cell r="G311" t="str">
            <v>Bùi Minh Có</v>
          </cell>
          <cell r="H311" t="str">
            <v>IMPS003</v>
          </cell>
        </row>
        <row r="312">
          <cell r="G312" t="str">
            <v>Võ Tấn Thọ</v>
          </cell>
          <cell r="H312" t="str">
            <v>IMPS004</v>
          </cell>
        </row>
        <row r="313">
          <cell r="G313" t="str">
            <v>Lê Quang Vinh</v>
          </cell>
          <cell r="H313" t="str">
            <v>IMPS005</v>
          </cell>
        </row>
        <row r="314">
          <cell r="G314" t="str">
            <v>Nguyễn Đình Anh</v>
          </cell>
          <cell r="H314" t="str">
            <v>IMPS006</v>
          </cell>
        </row>
        <row r="315">
          <cell r="G315" t="str">
            <v>Nguyễn Tài</v>
          </cell>
          <cell r="H315" t="str">
            <v>ISPS001</v>
          </cell>
        </row>
        <row r="316">
          <cell r="G316" t="str">
            <v>Nguyễn Minh Hậu</v>
          </cell>
          <cell r="H316" t="str">
            <v>ISPS002</v>
          </cell>
        </row>
        <row r="317">
          <cell r="G317" t="str">
            <v>Hồ Lê Minh Thiện</v>
          </cell>
          <cell r="H317" t="str">
            <v>ISPS003</v>
          </cell>
        </row>
        <row r="318">
          <cell r="G318" t="str">
            <v>Nguyễn Phúc Thành</v>
          </cell>
          <cell r="H318" t="str">
            <v>ISPS004</v>
          </cell>
        </row>
        <row r="319">
          <cell r="G319" t="str">
            <v>Trương Thanh Huy</v>
          </cell>
          <cell r="H319" t="str">
            <v>IPPS002</v>
          </cell>
        </row>
        <row r="320">
          <cell r="G320" t="str">
            <v>Lê Thị Hằng Nga</v>
          </cell>
          <cell r="H320" t="str">
            <v>IPPS003</v>
          </cell>
        </row>
        <row r="321">
          <cell r="G321" t="str">
            <v>Bùi Trúc Trâm</v>
          </cell>
          <cell r="H321" t="str">
            <v>IPPS004</v>
          </cell>
        </row>
        <row r="322">
          <cell r="G322" t="str">
            <v>Lưu Quốc Nam</v>
          </cell>
          <cell r="H322" t="str">
            <v>IPPS005</v>
          </cell>
        </row>
        <row r="323">
          <cell r="G323" t="str">
            <v>Phan Quốc Trung</v>
          </cell>
          <cell r="H323" t="str">
            <v>IPPS006</v>
          </cell>
        </row>
        <row r="324">
          <cell r="G324" t="str">
            <v>Huỳnh Xuân Vinh</v>
          </cell>
          <cell r="H324" t="str">
            <v>IPPS007</v>
          </cell>
        </row>
        <row r="325">
          <cell r="G325" t="str">
            <v>Phạm Bá Mậu</v>
          </cell>
          <cell r="H325" t="str">
            <v>IPPS008</v>
          </cell>
        </row>
        <row r="326">
          <cell r="G326" t="str">
            <v>Nguyễn Công Triều</v>
          </cell>
          <cell r="H326" t="str">
            <v>IPPS009</v>
          </cell>
        </row>
        <row r="327">
          <cell r="G327" t="str">
            <v xml:space="preserve">Lê Thanh Đông </v>
          </cell>
          <cell r="H327" t="str">
            <v>IPPS010</v>
          </cell>
        </row>
        <row r="328">
          <cell r="G328" t="str">
            <v>Nguyễn Hồng Niệm</v>
          </cell>
          <cell r="H328" t="str">
            <v>IPPS011</v>
          </cell>
        </row>
        <row r="329">
          <cell r="G329" t="str">
            <v xml:space="preserve">Nguyễn Đức Liêm </v>
          </cell>
          <cell r="H329" t="str">
            <v>IPPS012</v>
          </cell>
        </row>
        <row r="330">
          <cell r="G330" t="str">
            <v>Châu Đình Toàn</v>
          </cell>
          <cell r="H330" t="str">
            <v>IPPS013</v>
          </cell>
        </row>
        <row r="331">
          <cell r="G331" t="str">
            <v>Võ Quang Vũ</v>
          </cell>
          <cell r="H331" t="str">
            <v>IPPS014</v>
          </cell>
        </row>
        <row r="332">
          <cell r="G332" t="str">
            <v>Nguyễn Thị Bích Liễu</v>
          </cell>
          <cell r="H332" t="str">
            <v>ILPS003</v>
          </cell>
        </row>
        <row r="333">
          <cell r="G333" t="str">
            <v>Trần Thị Ân</v>
          </cell>
          <cell r="H333" t="str">
            <v>ILPS004</v>
          </cell>
        </row>
        <row r="334">
          <cell r="G334" t="str">
            <v>Nguyễn Thị Mỹ Phương</v>
          </cell>
          <cell r="H334" t="str">
            <v>ILPS005</v>
          </cell>
        </row>
        <row r="335">
          <cell r="G335" t="str">
            <v>Nguyễn Thị Xuân Lợi</v>
          </cell>
          <cell r="H335" t="str">
            <v>ILPS006</v>
          </cell>
        </row>
        <row r="336">
          <cell r="G336" t="str">
            <v>Tạ Ngọc Lâm</v>
          </cell>
          <cell r="H336" t="str">
            <v>INPS001</v>
          </cell>
        </row>
        <row r="337">
          <cell r="G337" t="str">
            <v>Võ Văn Toàn</v>
          </cell>
          <cell r="H337" t="str">
            <v>INPS002</v>
          </cell>
        </row>
        <row r="338">
          <cell r="G338" t="str">
            <v>Nguyễn Văn Thanh</v>
          </cell>
          <cell r="H338" t="str">
            <v>INPS003</v>
          </cell>
        </row>
        <row r="339">
          <cell r="G339" t="str">
            <v>Bùi Hữu Lập</v>
          </cell>
          <cell r="H339" t="str">
            <v>IOPS001</v>
          </cell>
        </row>
        <row r="340">
          <cell r="G340" t="str">
            <v>Lê Thanh Tuệ</v>
          </cell>
          <cell r="H340" t="str">
            <v>IOPS003</v>
          </cell>
        </row>
        <row r="341">
          <cell r="G341" t="str">
            <v>Nguyễn Ngọc Hoàng</v>
          </cell>
          <cell r="H341" t="str">
            <v>IOPS004</v>
          </cell>
        </row>
        <row r="342">
          <cell r="G342" t="str">
            <v>Huỳnh Văn Chung</v>
          </cell>
          <cell r="H342" t="str">
            <v>IOPS005</v>
          </cell>
        </row>
        <row r="343">
          <cell r="G343" t="str">
            <v>Phan Quốc Công</v>
          </cell>
          <cell r="H343" t="str">
            <v>IOPS006</v>
          </cell>
        </row>
        <row r="344">
          <cell r="G344" t="str">
            <v>Trần Thị Kim Bình</v>
          </cell>
          <cell r="H344" t="str">
            <v>IOPS008</v>
          </cell>
        </row>
        <row r="345">
          <cell r="G345" t="str">
            <v>Đào Mạnh Huy</v>
          </cell>
          <cell r="H345" t="str">
            <v>FHPS001</v>
          </cell>
        </row>
        <row r="346">
          <cell r="G346" t="str">
            <v>Lê Văn Thãi</v>
          </cell>
          <cell r="H346" t="str">
            <v>FHPS002</v>
          </cell>
        </row>
        <row r="347">
          <cell r="G347" t="str">
            <v>Nguyễn Văn Đông</v>
          </cell>
          <cell r="H347" t="str">
            <v>FHPS003</v>
          </cell>
        </row>
        <row r="348">
          <cell r="G348" t="str">
            <v>Thái Thị Diệu Ánh</v>
          </cell>
          <cell r="H348" t="str">
            <v>IEPS001</v>
          </cell>
        </row>
        <row r="349">
          <cell r="G349" t="str">
            <v>Hồ Đình Tới</v>
          </cell>
          <cell r="H349" t="str">
            <v>IEPS002</v>
          </cell>
        </row>
        <row r="350">
          <cell r="G350" t="str">
            <v>Từ Thanh Rớt</v>
          </cell>
          <cell r="H350" t="str">
            <v>IEPS003</v>
          </cell>
        </row>
        <row r="351">
          <cell r="G351" t="str">
            <v>Nguyễn Văn Trung</v>
          </cell>
          <cell r="H351" t="str">
            <v>IEPS004</v>
          </cell>
        </row>
        <row r="352">
          <cell r="G352" t="str">
            <v>Trần Văn Sơn</v>
          </cell>
          <cell r="H352" t="str">
            <v>IEPS005</v>
          </cell>
        </row>
        <row r="353">
          <cell r="G353" t="str">
            <v>Ngô Thanh Toàn</v>
          </cell>
          <cell r="H353" t="str">
            <v>IEPS006</v>
          </cell>
        </row>
        <row r="354">
          <cell r="G354" t="str">
            <v>Nguyễn Võ Bình</v>
          </cell>
          <cell r="H354" t="str">
            <v>IEPS007</v>
          </cell>
        </row>
        <row r="355">
          <cell r="G355" t="str">
            <v>Nguyễn Công Chánh</v>
          </cell>
          <cell r="H355" t="str">
            <v>IEPS008</v>
          </cell>
        </row>
        <row r="356">
          <cell r="G356" t="str">
            <v>Ngô Văn Toản</v>
          </cell>
          <cell r="H356" t="str">
            <v>IEPS009</v>
          </cell>
        </row>
        <row r="357">
          <cell r="G357" t="str">
            <v>Nguyễn Đức Ny</v>
          </cell>
          <cell r="H357" t="str">
            <v>IEPS010</v>
          </cell>
        </row>
        <row r="358">
          <cell r="G358" t="str">
            <v>Trần Văn Triền</v>
          </cell>
          <cell r="H358" t="str">
            <v>IEPS011</v>
          </cell>
        </row>
        <row r="359">
          <cell r="G359" t="str">
            <v>Phạm Duy Triều</v>
          </cell>
          <cell r="H359" t="str">
            <v>IJPS001</v>
          </cell>
        </row>
        <row r="360">
          <cell r="G360" t="str">
            <v>Lê Thị Diễm My</v>
          </cell>
          <cell r="H360" t="str">
            <v>IJPS002</v>
          </cell>
        </row>
        <row r="361">
          <cell r="G361" t="str">
            <v>Lê Từ</v>
          </cell>
          <cell r="H361" t="str">
            <v>IJPS003</v>
          </cell>
        </row>
        <row r="362">
          <cell r="G362" t="str">
            <v>Trần Đức Dũng</v>
          </cell>
          <cell r="H362" t="str">
            <v>IJPS004</v>
          </cell>
        </row>
        <row r="363">
          <cell r="G363" t="str">
            <v>Nguyễn Hải Hoàng Hưng</v>
          </cell>
          <cell r="H363" t="str">
            <v>IJPS005</v>
          </cell>
        </row>
        <row r="364">
          <cell r="G364" t="str">
            <v>Bùi Thị Thu Ba</v>
          </cell>
          <cell r="H364" t="str">
            <v>IJPS006</v>
          </cell>
        </row>
        <row r="365">
          <cell r="G365" t="str">
            <v>Võ Anh Tuấn</v>
          </cell>
          <cell r="H365" t="str">
            <v>IJPS007</v>
          </cell>
        </row>
        <row r="366">
          <cell r="G366" t="str">
            <v>Nguyễn Mậu Công Phương</v>
          </cell>
          <cell r="H366" t="str">
            <v>IJPS008</v>
          </cell>
        </row>
        <row r="367">
          <cell r="G367" t="str">
            <v>Phạm Long An</v>
          </cell>
          <cell r="H367" t="str">
            <v>IJPS009</v>
          </cell>
        </row>
        <row r="368">
          <cell r="G368" t="str">
            <v>Dương Phi</v>
          </cell>
          <cell r="H368" t="str">
            <v>IJPS010</v>
          </cell>
        </row>
        <row r="369">
          <cell r="G369" t="str">
            <v>Nguyễn Thị Nhung</v>
          </cell>
          <cell r="H369" t="str">
            <v>IJPS011</v>
          </cell>
        </row>
        <row r="370">
          <cell r="G370" t="str">
            <v>Nguyễn Tấn Thịnh</v>
          </cell>
          <cell r="H370" t="str">
            <v>IIPS001</v>
          </cell>
        </row>
        <row r="371">
          <cell r="G371" t="str">
            <v>Hồ Quý Chánh</v>
          </cell>
          <cell r="H371" t="str">
            <v>IIPS002</v>
          </cell>
        </row>
        <row r="372">
          <cell r="G372" t="str">
            <v>Huỳnh Tấn Tươi</v>
          </cell>
          <cell r="H372" t="str">
            <v>IIPS003</v>
          </cell>
        </row>
        <row r="373">
          <cell r="G373" t="str">
            <v>Phan Thanh Phùng</v>
          </cell>
          <cell r="H373" t="str">
            <v>IIPS004</v>
          </cell>
        </row>
        <row r="374">
          <cell r="G374" t="str">
            <v>Hồ Trần Kim Phượng</v>
          </cell>
          <cell r="H374" t="str">
            <v>IIPS005</v>
          </cell>
        </row>
        <row r="375">
          <cell r="G375" t="str">
            <v>Nguyễn Thành Long</v>
          </cell>
          <cell r="H375" t="str">
            <v>IIPS006</v>
          </cell>
        </row>
        <row r="376">
          <cell r="G376" t="str">
            <v>Tạ Ngọc Dũng</v>
          </cell>
          <cell r="H376" t="str">
            <v>IIPS007</v>
          </cell>
        </row>
        <row r="377">
          <cell r="G377" t="str">
            <v>Nguyễn Kim Tùng</v>
          </cell>
          <cell r="H377" t="str">
            <v>IIPS008</v>
          </cell>
        </row>
        <row r="378">
          <cell r="G378" t="str">
            <v>Trần Đình Liên</v>
          </cell>
          <cell r="H378" t="str">
            <v>IGPS001</v>
          </cell>
        </row>
        <row r="379">
          <cell r="G379" t="str">
            <v>Ngô Công Hải</v>
          </cell>
          <cell r="H379" t="str">
            <v>IGPS002</v>
          </cell>
        </row>
        <row r="380">
          <cell r="G380" t="str">
            <v>Huỳnh Tấn Hiếu</v>
          </cell>
          <cell r="H380" t="str">
            <v>IGPS004</v>
          </cell>
        </row>
        <row r="381">
          <cell r="G381" t="str">
            <v>Nguyễn Văn Bích</v>
          </cell>
          <cell r="H381" t="str">
            <v>IGPS005</v>
          </cell>
        </row>
        <row r="382">
          <cell r="G382" t="str">
            <v>Lương Trọng Thuần</v>
          </cell>
          <cell r="H382" t="str">
            <v>IGPS006</v>
          </cell>
        </row>
        <row r="383">
          <cell r="G383" t="str">
            <v>Nguyễn Văn Hường</v>
          </cell>
          <cell r="H383" t="str">
            <v>IHPS001</v>
          </cell>
        </row>
        <row r="384">
          <cell r="G384" t="str">
            <v>Nguyễn Trung Tây</v>
          </cell>
          <cell r="H384" t="str">
            <v>IHPS002</v>
          </cell>
        </row>
        <row r="385">
          <cell r="G385" t="str">
            <v>Võ Thành Nhơn</v>
          </cell>
          <cell r="H385" t="str">
            <v>IHPS003</v>
          </cell>
        </row>
        <row r="386">
          <cell r="G386" t="str">
            <v>Nguyễn Hùng</v>
          </cell>
          <cell r="H386" t="str">
            <v>IHPS004</v>
          </cell>
        </row>
        <row r="387">
          <cell r="G387" t="str">
            <v>Nguyễn Thị Giang Thư</v>
          </cell>
          <cell r="H387" t="str">
            <v>IHPS005</v>
          </cell>
        </row>
        <row r="388">
          <cell r="G388" t="str">
            <v>Nguyễn Thị Xuân Huệ</v>
          </cell>
          <cell r="H388" t="str">
            <v>IHPS006</v>
          </cell>
        </row>
        <row r="389">
          <cell r="G389" t="str">
            <v>Đinh Văn Lực</v>
          </cell>
          <cell r="H389" t="str">
            <v>IHPS007</v>
          </cell>
        </row>
        <row r="390">
          <cell r="G390" t="str">
            <v>Nguyễn Văn Hùng</v>
          </cell>
          <cell r="H390" t="str">
            <v>IHPS008</v>
          </cell>
        </row>
        <row r="391">
          <cell r="G391" t="str">
            <v>TRƯƠNG CÔNG HƯNG</v>
          </cell>
          <cell r="H391" t="str">
            <v>IFPS001</v>
          </cell>
        </row>
        <row r="392">
          <cell r="G392" t="str">
            <v>Lê Trọng Nghĩa</v>
          </cell>
          <cell r="H392" t="str">
            <v>IFPS002</v>
          </cell>
        </row>
        <row r="393">
          <cell r="G393" t="str">
            <v>LÊ THỊ THỦY</v>
          </cell>
          <cell r="H393" t="str">
            <v>IFPS003</v>
          </cell>
        </row>
        <row r="394">
          <cell r="G394" t="str">
            <v>Nguyễn Văn Luận</v>
          </cell>
          <cell r="H394" t="str">
            <v>IFPS004</v>
          </cell>
        </row>
        <row r="395">
          <cell r="G395" t="str">
            <v>ĐỖ VĂN HÙNG</v>
          </cell>
          <cell r="H395" t="str">
            <v>IFPS005</v>
          </cell>
        </row>
        <row r="396">
          <cell r="G396" t="str">
            <v>Nguyễn Kim Sơn</v>
          </cell>
          <cell r="H396" t="str">
            <v>IFPS006</v>
          </cell>
        </row>
        <row r="397">
          <cell r="G397" t="str">
            <v>Lê Thị Bích Thủy</v>
          </cell>
          <cell r="H397" t="str">
            <v>IFPS007</v>
          </cell>
        </row>
        <row r="398">
          <cell r="G398" t="str">
            <v>Nguyễn Huy Thông</v>
          </cell>
          <cell r="H398" t="str">
            <v>IKPS001</v>
          </cell>
        </row>
        <row r="399">
          <cell r="G399" t="str">
            <v>Nguyễn Tài Phú</v>
          </cell>
          <cell r="H399" t="str">
            <v>IKPS002</v>
          </cell>
        </row>
        <row r="400">
          <cell r="G400" t="str">
            <v>Võ Trường Hận</v>
          </cell>
          <cell r="H400" t="str">
            <v>IKPS003</v>
          </cell>
        </row>
        <row r="401">
          <cell r="G401" t="str">
            <v>Nguyễn Tú Hiếu</v>
          </cell>
          <cell r="H401" t="str">
            <v>IXPS008</v>
          </cell>
        </row>
        <row r="402">
          <cell r="G402" t="str">
            <v>Phạm Quốc Tây</v>
          </cell>
          <cell r="H402" t="str">
            <v>IXPS009</v>
          </cell>
        </row>
        <row r="403">
          <cell r="G403" t="str">
            <v>Võ Thị Thanh</v>
          </cell>
          <cell r="H403" t="str">
            <v>IXPS010</v>
          </cell>
        </row>
        <row r="404">
          <cell r="G404" t="str">
            <v>Trần Ngọc Hiếu</v>
          </cell>
          <cell r="H404" t="str">
            <v>IXPS011</v>
          </cell>
        </row>
        <row r="405">
          <cell r="G405" t="str">
            <v>Võ Đình Hoàng</v>
          </cell>
          <cell r="H405" t="str">
            <v>IXPS012</v>
          </cell>
        </row>
        <row r="406">
          <cell r="G406" t="str">
            <v>Nguyễn Đức Thắng</v>
          </cell>
          <cell r="H406" t="str">
            <v>IXPS013</v>
          </cell>
        </row>
        <row r="407">
          <cell r="G407" t="str">
            <v>Ngô Thị Mộng Lan</v>
          </cell>
          <cell r="H407" t="str">
            <v>IXPS001</v>
          </cell>
        </row>
        <row r="408">
          <cell r="G408" t="str">
            <v>Bùi Thị Thu Hằng</v>
          </cell>
          <cell r="H408" t="str">
            <v>IXPS002</v>
          </cell>
        </row>
        <row r="409">
          <cell r="G409" t="str">
            <v>Vũ Thị Kim Loan</v>
          </cell>
          <cell r="H409" t="str">
            <v>IXPS003</v>
          </cell>
        </row>
        <row r="410">
          <cell r="G410" t="str">
            <v>Vũ Thị Minh Tâm</v>
          </cell>
          <cell r="H410" t="str">
            <v>IXPS004</v>
          </cell>
        </row>
        <row r="411">
          <cell r="G411" t="str">
            <v>Nguyễn Thị Tuyết Loan</v>
          </cell>
          <cell r="H411" t="str">
            <v>IXPS005</v>
          </cell>
        </row>
        <row r="412">
          <cell r="G412" t="str">
            <v>Nguyễn Thị Diệu Huyền</v>
          </cell>
          <cell r="H412" t="str">
            <v>IXPS006</v>
          </cell>
        </row>
        <row r="413">
          <cell r="G413" t="str">
            <v>Vũ Văn Tuân</v>
          </cell>
          <cell r="H413" t="str">
            <v>IXPS007</v>
          </cell>
        </row>
        <row r="414">
          <cell r="G414" t="str">
            <v>Trương Thứ Trưởng</v>
          </cell>
          <cell r="H414" t="str">
            <v>ITPS001</v>
          </cell>
        </row>
        <row r="415">
          <cell r="G415" t="str">
            <v>Đỗ Thái Sinh</v>
          </cell>
          <cell r="H415" t="str">
            <v>ITPS002</v>
          </cell>
        </row>
        <row r="416">
          <cell r="G416" t="str">
            <v>Lê Hoàng Quang Nhật</v>
          </cell>
          <cell r="H416" t="str">
            <v>ITPS003</v>
          </cell>
        </row>
        <row r="417">
          <cell r="G417" t="str">
            <v>Nguyễn Văn Tâm</v>
          </cell>
          <cell r="H417" t="str">
            <v>ITPS004</v>
          </cell>
        </row>
        <row r="418">
          <cell r="G418" t="str">
            <v>Bùi Hoàng Hiệp</v>
          </cell>
          <cell r="H418" t="str">
            <v>ITPS005</v>
          </cell>
        </row>
        <row r="419">
          <cell r="G419" t="str">
            <v>Lê Văn Dương</v>
          </cell>
          <cell r="H419" t="str">
            <v>ITPS006</v>
          </cell>
        </row>
        <row r="420">
          <cell r="G420" t="str">
            <v>Võ Chí Hiếu</v>
          </cell>
          <cell r="H420" t="str">
            <v>ITPS007</v>
          </cell>
        </row>
        <row r="421">
          <cell r="G421" t="str">
            <v>Lê Quốc Hòa</v>
          </cell>
          <cell r="H421" t="str">
            <v>ITPS008</v>
          </cell>
        </row>
        <row r="422">
          <cell r="G422" t="str">
            <v>Lê Xuân Vũ</v>
          </cell>
          <cell r="H422" t="str">
            <v>ITPS009</v>
          </cell>
        </row>
        <row r="423">
          <cell r="G423" t="str">
            <v>Nguyễn Thái</v>
          </cell>
          <cell r="H423" t="str">
            <v>ITPS010</v>
          </cell>
        </row>
        <row r="424">
          <cell r="G424" t="str">
            <v>Lê Thị Hân</v>
          </cell>
          <cell r="H424" t="str">
            <v>IWPS001</v>
          </cell>
        </row>
        <row r="425">
          <cell r="G425" t="str">
            <v>Nguyễn Thị Phường</v>
          </cell>
          <cell r="H425" t="str">
            <v>IWPS002</v>
          </cell>
        </row>
        <row r="426">
          <cell r="G426" t="str">
            <v>Võ Thị Như Quỳnh</v>
          </cell>
          <cell r="H426" t="str">
            <v>IWPS003</v>
          </cell>
        </row>
        <row r="427">
          <cell r="G427" t="str">
            <v>Trần Thanh Thái</v>
          </cell>
          <cell r="H427" t="str">
            <v>IWPS004</v>
          </cell>
        </row>
        <row r="428">
          <cell r="G428" t="str">
            <v>Nguyễn Văn Đại</v>
          </cell>
          <cell r="H428" t="str">
            <v>IWPS005</v>
          </cell>
        </row>
        <row r="429">
          <cell r="G429" t="str">
            <v>Nguyễn Văn Toàn</v>
          </cell>
          <cell r="H429" t="str">
            <v>IUPS001</v>
          </cell>
        </row>
        <row r="430">
          <cell r="G430" t="str">
            <v>Phạm Tấn Hưng</v>
          </cell>
          <cell r="H430" t="str">
            <v>IUPS002</v>
          </cell>
        </row>
        <row r="431">
          <cell r="G431" t="str">
            <v>Nguyễn Thị Bích Phi</v>
          </cell>
          <cell r="H431" t="str">
            <v>IVPS002</v>
          </cell>
        </row>
        <row r="432">
          <cell r="G432" t="str">
            <v>Lưu Thị Hằng</v>
          </cell>
          <cell r="H432" t="str">
            <v>IVPS003</v>
          </cell>
        </row>
        <row r="433">
          <cell r="G433" t="str">
            <v>Nguyễn Văn Sang</v>
          </cell>
          <cell r="H433" t="str">
            <v>IVPS004</v>
          </cell>
        </row>
        <row r="434">
          <cell r="G434" t="str">
            <v>Do Minh Phuc</v>
          </cell>
          <cell r="H434" t="str">
            <v>GIPS001</v>
          </cell>
        </row>
        <row r="435">
          <cell r="G435" t="str">
            <v>Do Tien Dat</v>
          </cell>
          <cell r="H435" t="str">
            <v>GIPS002</v>
          </cell>
        </row>
        <row r="436">
          <cell r="G436" t="str">
            <v>Vuong Truong Xinh</v>
          </cell>
          <cell r="H436" t="str">
            <v>GIPS003</v>
          </cell>
        </row>
        <row r="437">
          <cell r="G437" t="str">
            <v>Nguyen Ngoc Chin</v>
          </cell>
          <cell r="H437" t="str">
            <v>GIPS004</v>
          </cell>
        </row>
        <row r="438">
          <cell r="G438" t="str">
            <v>Nguyen Ngoc Muoi</v>
          </cell>
          <cell r="H438" t="str">
            <v>GIPS005</v>
          </cell>
        </row>
        <row r="439">
          <cell r="G439" t="str">
            <v>Nguyen Thanh Minh</v>
          </cell>
          <cell r="H439" t="str">
            <v>GIPS006</v>
          </cell>
        </row>
        <row r="440">
          <cell r="G440" t="str">
            <v>Vu Nhat Hoang</v>
          </cell>
          <cell r="H440" t="str">
            <v>GIPS007</v>
          </cell>
        </row>
        <row r="441">
          <cell r="G441" t="str">
            <v>HOÀNG QUỐC AN</v>
          </cell>
          <cell r="H441" t="str">
            <v>GJPS001</v>
          </cell>
        </row>
        <row r="442">
          <cell r="G442" t="str">
            <v>Nguyen Dong Phuong</v>
          </cell>
          <cell r="H442" t="str">
            <v>GJPS002</v>
          </cell>
        </row>
        <row r="443">
          <cell r="G443" t="str">
            <v>Nguyen Ngoc Dung</v>
          </cell>
          <cell r="H443" t="str">
            <v>GJPS003</v>
          </cell>
        </row>
        <row r="444">
          <cell r="G444" t="str">
            <v>Pham Huy Tung</v>
          </cell>
          <cell r="H444" t="str">
            <v>GJPS004</v>
          </cell>
        </row>
        <row r="445">
          <cell r="G445" t="str">
            <v>Pham Thanh Dien</v>
          </cell>
          <cell r="H445" t="str">
            <v>GJPS005</v>
          </cell>
        </row>
        <row r="446">
          <cell r="G446" t="str">
            <v>Nguyen Minh Tai</v>
          </cell>
          <cell r="H446" t="str">
            <v>GJPS006</v>
          </cell>
        </row>
        <row r="447">
          <cell r="G447" t="str">
            <v>VŨ VĂN THANH</v>
          </cell>
          <cell r="H447" t="str">
            <v>GJPS007</v>
          </cell>
        </row>
        <row r="448">
          <cell r="G448" t="str">
            <v>NGUYỂN QUANG PHƯỚC</v>
          </cell>
          <cell r="H448" t="str">
            <v>GJPS008</v>
          </cell>
        </row>
        <row r="449">
          <cell r="G449" t="str">
            <v>Trần Quỳnh Đăng</v>
          </cell>
          <cell r="H449" t="str">
            <v>GKPS001</v>
          </cell>
        </row>
        <row r="450">
          <cell r="G450" t="str">
            <v>Lê Đức Huân</v>
          </cell>
          <cell r="H450" t="str">
            <v>GKPS002</v>
          </cell>
        </row>
        <row r="451">
          <cell r="G451" t="str">
            <v>Võ Anh Quốc</v>
          </cell>
          <cell r="H451" t="str">
            <v>GKPS003</v>
          </cell>
        </row>
        <row r="452">
          <cell r="G452" t="str">
            <v>Phạm Đức Hùng</v>
          </cell>
          <cell r="H452" t="str">
            <v>GKPS004</v>
          </cell>
        </row>
        <row r="453">
          <cell r="G453" t="str">
            <v>Trần Lê Đại Vinh</v>
          </cell>
          <cell r="H453" t="str">
            <v>GKPS005</v>
          </cell>
        </row>
        <row r="454">
          <cell r="G454" t="str">
            <v>Chung Duy Hải</v>
          </cell>
          <cell r="H454" t="str">
            <v>GHPS001</v>
          </cell>
        </row>
        <row r="455">
          <cell r="G455" t="str">
            <v>Võ Tấn Thành</v>
          </cell>
          <cell r="H455" t="str">
            <v>GHPS002</v>
          </cell>
        </row>
        <row r="456">
          <cell r="G456" t="str">
            <v>Lê Võ Nguyên Khải</v>
          </cell>
          <cell r="H456" t="str">
            <v>GHPS003</v>
          </cell>
        </row>
        <row r="457">
          <cell r="G457" t="str">
            <v>Kim Cao Thanh</v>
          </cell>
          <cell r="H457" t="str">
            <v>GHPS004</v>
          </cell>
        </row>
        <row r="458">
          <cell r="G458" t="str">
            <v>Nguyễn Đức Trọng</v>
          </cell>
          <cell r="H458" t="str">
            <v>GHPS005</v>
          </cell>
        </row>
        <row r="459">
          <cell r="G459" t="str">
            <v>Vũ Hoàng Thông</v>
          </cell>
          <cell r="H459" t="str">
            <v>GHPS006</v>
          </cell>
        </row>
        <row r="460">
          <cell r="G460" t="str">
            <v>Vũ Đặng Cao Tài</v>
          </cell>
          <cell r="H460" t="str">
            <v>GHPS007</v>
          </cell>
        </row>
        <row r="461">
          <cell r="G461" t="str">
            <v>Đinh Thị Cẩm Lệ</v>
          </cell>
          <cell r="H461" t="str">
            <v>GHPS009</v>
          </cell>
        </row>
        <row r="462">
          <cell r="G462" t="str">
            <v>Huynh Anh Tuyen</v>
          </cell>
          <cell r="H462" t="str">
            <v>GHPS010</v>
          </cell>
        </row>
        <row r="463">
          <cell r="G463" t="str">
            <v>TRƯƠNG NGỌC SANG</v>
          </cell>
          <cell r="H463" t="str">
            <v>GHPS011</v>
          </cell>
        </row>
        <row r="464">
          <cell r="G464" t="str">
            <v>Huynh Dong Phuong</v>
          </cell>
          <cell r="H464" t="str">
            <v>GHPS012</v>
          </cell>
        </row>
        <row r="465">
          <cell r="G465" t="str">
            <v>Ly Quoc Hung</v>
          </cell>
          <cell r="H465" t="str">
            <v>GHPS013</v>
          </cell>
        </row>
        <row r="466">
          <cell r="G466" t="str">
            <v>Le Tri Dinh</v>
          </cell>
          <cell r="H466" t="str">
            <v>GHPS014</v>
          </cell>
        </row>
        <row r="467">
          <cell r="G467" t="str">
            <v>NGUYỄN THANH THẢO</v>
          </cell>
          <cell r="H467" t="str">
            <v>GHPS015</v>
          </cell>
        </row>
        <row r="468">
          <cell r="G468" t="str">
            <v>Nguyen Do Duy Thanh</v>
          </cell>
          <cell r="H468" t="str">
            <v>GHPS016</v>
          </cell>
        </row>
        <row r="469">
          <cell r="G469" t="str">
            <v>Nguyễn Kim Toàn</v>
          </cell>
          <cell r="H469" t="str">
            <v>GHPS017</v>
          </cell>
        </row>
        <row r="470">
          <cell r="G470" t="str">
            <v>Đặng Quang Dự</v>
          </cell>
          <cell r="H470" t="str">
            <v>GVPS001</v>
          </cell>
        </row>
        <row r="471">
          <cell r="G471" t="str">
            <v>Phùng Văn Sơn</v>
          </cell>
          <cell r="H471" t="str">
            <v>GVPS002</v>
          </cell>
        </row>
        <row r="472">
          <cell r="G472" t="str">
            <v>Nguyễn Thị Mộng Huyền</v>
          </cell>
          <cell r="H472" t="str">
            <v>GVPS003</v>
          </cell>
        </row>
        <row r="473">
          <cell r="G473" t="str">
            <v>Vũ Bá Linh</v>
          </cell>
          <cell r="H473" t="str">
            <v>GVPS004</v>
          </cell>
        </row>
        <row r="474">
          <cell r="G474" t="str">
            <v>Nguyễn Minh Hải</v>
          </cell>
          <cell r="H474" t="str">
            <v>GVPS005</v>
          </cell>
        </row>
        <row r="475">
          <cell r="G475" t="str">
            <v>NGUYỄN THANH PHONG</v>
          </cell>
          <cell r="H475" t="str">
            <v>GOPS001</v>
          </cell>
        </row>
        <row r="476">
          <cell r="G476" t="str">
            <v>TRẦN VĂN THÂN</v>
          </cell>
          <cell r="H476" t="str">
            <v>GOPS002</v>
          </cell>
        </row>
        <row r="477">
          <cell r="G477" t="str">
            <v>TRẦN VĂN HẠNH</v>
          </cell>
          <cell r="H477" t="str">
            <v>GOPS003</v>
          </cell>
        </row>
        <row r="478">
          <cell r="G478" t="str">
            <v>PHẠM HỮU THUẬN</v>
          </cell>
          <cell r="H478" t="str">
            <v>GOPS004</v>
          </cell>
        </row>
        <row r="479">
          <cell r="G479" t="str">
            <v>NGUYỄN THÀNH HỮU HIỀN</v>
          </cell>
          <cell r="H479" t="str">
            <v>GOPS005</v>
          </cell>
        </row>
        <row r="480">
          <cell r="G480" t="str">
            <v>HUỲNH VĂN HÒA</v>
          </cell>
          <cell r="H480" t="str">
            <v>GOPS006</v>
          </cell>
        </row>
        <row r="481">
          <cell r="G481" t="str">
            <v>NGUYỄN THANH CHƯƠNG</v>
          </cell>
          <cell r="H481" t="str">
            <v>GOPS007</v>
          </cell>
        </row>
        <row r="482">
          <cell r="G482" t="str">
            <v>LÊ HỮU HIỀN</v>
          </cell>
          <cell r="H482" t="str">
            <v>GOPS008</v>
          </cell>
        </row>
        <row r="483">
          <cell r="G483" t="str">
            <v>PHAN PHÚC THỊNH</v>
          </cell>
          <cell r="H483" t="str">
            <v>GOPS009</v>
          </cell>
        </row>
        <row r="484">
          <cell r="G484" t="str">
            <v>Nguyễn Văn Thạch</v>
          </cell>
          <cell r="H484" t="str">
            <v>GUPS001</v>
          </cell>
        </row>
        <row r="485">
          <cell r="G485" t="str">
            <v>Bùi Quốc Sỹ</v>
          </cell>
          <cell r="H485" t="str">
            <v>GUPS002</v>
          </cell>
        </row>
        <row r="486">
          <cell r="G486" t="str">
            <v>NGUYỄN THÁI HÙNG</v>
          </cell>
          <cell r="H486" t="str">
            <v>GTPS001</v>
          </cell>
        </row>
        <row r="487">
          <cell r="G487" t="str">
            <v>NGUYỄN THẾ HUY</v>
          </cell>
          <cell r="H487" t="str">
            <v>GTPS002</v>
          </cell>
        </row>
        <row r="488">
          <cell r="G488" t="str">
            <v>NGUYỄN QUANG MINH</v>
          </cell>
          <cell r="H488" t="str">
            <v>GTPS003</v>
          </cell>
        </row>
        <row r="489">
          <cell r="G489" t="str">
            <v>Võ Hửu Tâm</v>
          </cell>
          <cell r="H489" t="str">
            <v>GQPS001</v>
          </cell>
        </row>
        <row r="490">
          <cell r="G490" t="str">
            <v>Trương Hoàng Long</v>
          </cell>
          <cell r="H490" t="str">
            <v>GQPS002</v>
          </cell>
        </row>
        <row r="491">
          <cell r="G491" t="str">
            <v>Nguyễn Văn Dũng</v>
          </cell>
          <cell r="H491" t="str">
            <v>GQPS003</v>
          </cell>
        </row>
        <row r="492">
          <cell r="G492" t="str">
            <v>Hoàng Minh Hiển</v>
          </cell>
          <cell r="H492" t="str">
            <v>GQPS004</v>
          </cell>
        </row>
        <row r="493">
          <cell r="G493" t="str">
            <v>Trương Quang Thiệp</v>
          </cell>
          <cell r="H493" t="str">
            <v>GQPS005</v>
          </cell>
        </row>
        <row r="494">
          <cell r="G494" t="str">
            <v>Vũ Thế Phong</v>
          </cell>
          <cell r="H494" t="str">
            <v>GQPS006</v>
          </cell>
        </row>
        <row r="495">
          <cell r="G495" t="str">
            <v>Trần Viết Bửu Long</v>
          </cell>
          <cell r="H495" t="str">
            <v>GQPS007</v>
          </cell>
        </row>
        <row r="496">
          <cell r="G496" t="str">
            <v>Nguyễn Minh Huyên</v>
          </cell>
          <cell r="H496" t="str">
            <v>GQPS008</v>
          </cell>
        </row>
        <row r="497">
          <cell r="G497" t="str">
            <v>Tạ Anh Tuấn</v>
          </cell>
          <cell r="H497" t="str">
            <v>GQPS009</v>
          </cell>
        </row>
        <row r="498">
          <cell r="G498" t="str">
            <v>Nguyễn Vũ Phương</v>
          </cell>
          <cell r="H498" t="str">
            <v>GQPS010</v>
          </cell>
        </row>
        <row r="499">
          <cell r="G499" t="str">
            <v>Võ Long Quân</v>
          </cell>
          <cell r="H499" t="str">
            <v>GPPS001</v>
          </cell>
        </row>
        <row r="500">
          <cell r="G500" t="str">
            <v>Trần Quang Vinh</v>
          </cell>
          <cell r="H500" t="str">
            <v>GPPS002</v>
          </cell>
        </row>
        <row r="501">
          <cell r="G501" t="str">
            <v>Nguyễn  Văn Thành</v>
          </cell>
          <cell r="H501" t="str">
            <v>GPPS003</v>
          </cell>
        </row>
        <row r="502">
          <cell r="G502" t="str">
            <v>Nguyễn Ngọc An Tâm</v>
          </cell>
          <cell r="H502" t="str">
            <v>GPPS004</v>
          </cell>
        </row>
        <row r="503">
          <cell r="G503" t="str">
            <v>Huỳnh Tấn Kim</v>
          </cell>
          <cell r="H503" t="str">
            <v>GPPS005</v>
          </cell>
        </row>
        <row r="504">
          <cell r="G504" t="str">
            <v>Nguyễn Tài  Bảy</v>
          </cell>
          <cell r="H504" t="str">
            <v>GRPS001</v>
          </cell>
        </row>
        <row r="505">
          <cell r="G505" t="str">
            <v>Nguyễn văn Cường</v>
          </cell>
          <cell r="H505" t="str">
            <v>GRPS002</v>
          </cell>
        </row>
        <row r="506">
          <cell r="G506" t="str">
            <v>Bùi Trung Kiên</v>
          </cell>
          <cell r="H506" t="str">
            <v>GRPS003</v>
          </cell>
        </row>
        <row r="507">
          <cell r="G507" t="str">
            <v>Nguyễn Hữu Quýnh</v>
          </cell>
          <cell r="H507" t="str">
            <v>GRPS004</v>
          </cell>
        </row>
        <row r="508">
          <cell r="G508" t="str">
            <v>Trần Hữu Phúc</v>
          </cell>
          <cell r="H508" t="str">
            <v>GRPS005</v>
          </cell>
        </row>
        <row r="509">
          <cell r="G509" t="str">
            <v>Vũ Trọng Lãm</v>
          </cell>
          <cell r="H509" t="str">
            <v>GRPS006</v>
          </cell>
        </row>
        <row r="510">
          <cell r="G510" t="str">
            <v>Trương Văn Thanh</v>
          </cell>
          <cell r="H510" t="str">
            <v>GSPS001</v>
          </cell>
        </row>
        <row r="511">
          <cell r="G511" t="str">
            <v>Lê Ngọc Dũng</v>
          </cell>
          <cell r="H511" t="str">
            <v>GSPS002</v>
          </cell>
        </row>
        <row r="512">
          <cell r="G512" t="str">
            <v>Lê Thanh Danh</v>
          </cell>
          <cell r="H512" t="str">
            <v>GSPS003</v>
          </cell>
        </row>
        <row r="513">
          <cell r="G513" t="str">
            <v>Nguyễn Văn Phê</v>
          </cell>
          <cell r="H513" t="str">
            <v>GSPS004</v>
          </cell>
        </row>
        <row r="514">
          <cell r="G514" t="str">
            <v>Huỳnh Sĩ Vũ</v>
          </cell>
          <cell r="H514" t="str">
            <v>GSPS005</v>
          </cell>
        </row>
        <row r="515">
          <cell r="G515" t="str">
            <v>Trần Thị Lan Chi</v>
          </cell>
          <cell r="H515" t="str">
            <v>GSPS006</v>
          </cell>
        </row>
        <row r="516">
          <cell r="G516" t="str">
            <v>Nguyễn Văn Tiến</v>
          </cell>
          <cell r="H516" t="str">
            <v>GSPS007</v>
          </cell>
        </row>
        <row r="517">
          <cell r="G517" t="str">
            <v>La Thieu Quan</v>
          </cell>
          <cell r="H517" t="str">
            <v>GCPS001</v>
          </cell>
        </row>
        <row r="518">
          <cell r="G518" t="str">
            <v>Tran Kim Toan</v>
          </cell>
          <cell r="H518" t="str">
            <v>GCPS002</v>
          </cell>
        </row>
        <row r="519">
          <cell r="G519" t="str">
            <v>Truong Anh Tuan</v>
          </cell>
          <cell r="H519" t="str">
            <v>GCPS003</v>
          </cell>
        </row>
        <row r="520">
          <cell r="G520" t="str">
            <v>Nguyen Xuan Long</v>
          </cell>
          <cell r="H520" t="str">
            <v>GCPS004</v>
          </cell>
        </row>
        <row r="521">
          <cell r="G521" t="str">
            <v>Nguyen Viet Hai</v>
          </cell>
          <cell r="H521" t="str">
            <v>GCPS005</v>
          </cell>
        </row>
        <row r="522">
          <cell r="G522" t="str">
            <v>Nguyen Van Lien</v>
          </cell>
          <cell r="H522" t="str">
            <v>GCPS006</v>
          </cell>
        </row>
        <row r="523">
          <cell r="G523" t="str">
            <v>Huynh Chi Thanh</v>
          </cell>
          <cell r="H523" t="str">
            <v>GDPS001</v>
          </cell>
        </row>
        <row r="524">
          <cell r="G524" t="str">
            <v>Huynh Trung Hieu</v>
          </cell>
          <cell r="H524" t="str">
            <v>GDPS002</v>
          </cell>
        </row>
        <row r="525">
          <cell r="G525" t="str">
            <v>TRẦN HỢP</v>
          </cell>
          <cell r="H525" t="str">
            <v>GDPS003</v>
          </cell>
        </row>
        <row r="526">
          <cell r="G526" t="str">
            <v>Tran Nam Trung</v>
          </cell>
          <cell r="H526" t="str">
            <v>GDPS004</v>
          </cell>
        </row>
        <row r="527">
          <cell r="G527" t="str">
            <v>Nguyen Van  Cuong</v>
          </cell>
          <cell r="H527" t="str">
            <v>GAPS001</v>
          </cell>
        </row>
        <row r="528">
          <cell r="G528" t="str">
            <v>Tran Phu Lam</v>
          </cell>
          <cell r="H528" t="str">
            <v>GAPS002</v>
          </cell>
        </row>
        <row r="529">
          <cell r="G529" t="str">
            <v>Chau Van Tuan</v>
          </cell>
          <cell r="H529" t="str">
            <v>GAPS003</v>
          </cell>
        </row>
        <row r="530">
          <cell r="G530" t="str">
            <v>Trần Vũ Anh Khoa</v>
          </cell>
          <cell r="H530" t="str">
            <v>GAPS004</v>
          </cell>
        </row>
        <row r="531">
          <cell r="G531" t="str">
            <v>Vũ Trọng Minh</v>
          </cell>
          <cell r="H531" t="str">
            <v>GEPS001</v>
          </cell>
        </row>
        <row r="532">
          <cell r="G532" t="str">
            <v>Lê Hồng Lộc</v>
          </cell>
          <cell r="H532" t="str">
            <v>GEPS002</v>
          </cell>
        </row>
        <row r="533">
          <cell r="G533" t="str">
            <v>Chế Long Phương</v>
          </cell>
          <cell r="H533" t="str">
            <v>GEPS003</v>
          </cell>
        </row>
        <row r="534">
          <cell r="G534" t="str">
            <v xml:space="preserve">Thái Phải Cần </v>
          </cell>
          <cell r="H534" t="str">
            <v>GEPS004</v>
          </cell>
        </row>
        <row r="535">
          <cell r="G535" t="str">
            <v>Trần Hữu Lợi</v>
          </cell>
          <cell r="H535" t="str">
            <v>GEPS005</v>
          </cell>
        </row>
        <row r="536">
          <cell r="G536" t="str">
            <v>Vo Thanh Sang</v>
          </cell>
          <cell r="H536" t="str">
            <v>GBPS001</v>
          </cell>
        </row>
        <row r="537">
          <cell r="G537" t="str">
            <v>Vuong Thai Tam</v>
          </cell>
          <cell r="H537" t="str">
            <v>GBPS002</v>
          </cell>
        </row>
        <row r="538">
          <cell r="G538" t="str">
            <v>Le Hoang Phung</v>
          </cell>
          <cell r="H538" t="str">
            <v>GBPS003</v>
          </cell>
        </row>
        <row r="539">
          <cell r="G539" t="str">
            <v>Vo Thanh Dong</v>
          </cell>
          <cell r="H539" t="str">
            <v>GBPS004</v>
          </cell>
        </row>
        <row r="540">
          <cell r="G540" t="str">
            <v>Nguyễn Thành Đạt</v>
          </cell>
          <cell r="H540" t="str">
            <v>GBPS005</v>
          </cell>
        </row>
        <row r="541">
          <cell r="G541" t="str">
            <v>Nguyen Huu Thuan</v>
          </cell>
          <cell r="H541" t="str">
            <v>GFPS001</v>
          </cell>
        </row>
        <row r="542">
          <cell r="G542" t="str">
            <v>Ho Quang Thi</v>
          </cell>
          <cell r="H542" t="str">
            <v>GFPS002</v>
          </cell>
        </row>
        <row r="543">
          <cell r="G543" t="str">
            <v>Nguyen Thanh Duoc</v>
          </cell>
          <cell r="H543" t="str">
            <v>GFPS003</v>
          </cell>
        </row>
        <row r="544">
          <cell r="G544" t="str">
            <v>Nguyen Ngoc Chau</v>
          </cell>
          <cell r="H544" t="str">
            <v>GFPS004</v>
          </cell>
        </row>
        <row r="545">
          <cell r="G545" t="str">
            <v>Nguyễn Anh Tính</v>
          </cell>
          <cell r="H545" t="str">
            <v>GFPS005</v>
          </cell>
        </row>
        <row r="546">
          <cell r="G546" t="str">
            <v>Phạm Minh Hiếu</v>
          </cell>
          <cell r="H546" t="str">
            <v>GFPS006</v>
          </cell>
        </row>
        <row r="547">
          <cell r="G547" t="str">
            <v>Võ Văn Sâm</v>
          </cell>
          <cell r="H547" t="str">
            <v>GFPS007</v>
          </cell>
        </row>
        <row r="548">
          <cell r="G548" t="str">
            <v>Phạm Văn Cảm</v>
          </cell>
          <cell r="H548" t="str">
            <v>GFPS009</v>
          </cell>
        </row>
        <row r="549">
          <cell r="G549" t="str">
            <v>Thai Thanh Tu</v>
          </cell>
          <cell r="H549" t="str">
            <v>GGPS001</v>
          </cell>
        </row>
        <row r="550">
          <cell r="G550" t="str">
            <v>Duong Minh Thai</v>
          </cell>
          <cell r="H550" t="str">
            <v>GGPS002</v>
          </cell>
        </row>
        <row r="551">
          <cell r="G551" t="str">
            <v>Nguyễn Đức Thủy</v>
          </cell>
          <cell r="H551" t="str">
            <v>GGPS003</v>
          </cell>
        </row>
        <row r="552">
          <cell r="G552" t="str">
            <v>Nguyen Tuan Anh</v>
          </cell>
          <cell r="H552" t="str">
            <v>GGPS004</v>
          </cell>
        </row>
        <row r="553">
          <cell r="G553" t="str">
            <v>NGUYỄN HOÀNG BÁ CHƯƠNG</v>
          </cell>
          <cell r="H553" t="str">
            <v>GGPS005</v>
          </cell>
        </row>
        <row r="554">
          <cell r="G554" t="str">
            <v>LÊ VĂN HÙNG</v>
          </cell>
          <cell r="H554" t="str">
            <v>GGPS006</v>
          </cell>
        </row>
        <row r="555">
          <cell r="G555" t="str">
            <v>PHẠM BÁ MINH</v>
          </cell>
          <cell r="H555" t="str">
            <v>GGPS007</v>
          </cell>
        </row>
        <row r="556">
          <cell r="G556" t="str">
            <v>VÕ VĂN VẠN</v>
          </cell>
          <cell r="H556" t="str">
            <v>GGPS008</v>
          </cell>
        </row>
        <row r="557">
          <cell r="G557" t="str">
            <v>Tran Van Tich</v>
          </cell>
          <cell r="H557" t="str">
            <v>GLPS001</v>
          </cell>
        </row>
        <row r="558">
          <cell r="G558" t="str">
            <v>Lê Văn Huy</v>
          </cell>
          <cell r="H558" t="str">
            <v>GLPS002</v>
          </cell>
        </row>
        <row r="559">
          <cell r="G559" t="str">
            <v>Nguyen Anh Chi</v>
          </cell>
          <cell r="H559" t="str">
            <v>GLPS003</v>
          </cell>
        </row>
        <row r="560">
          <cell r="G560" t="str">
            <v>Nguyễn Tư Thọ</v>
          </cell>
          <cell r="H560" t="str">
            <v>GLPS004</v>
          </cell>
        </row>
        <row r="561">
          <cell r="G561" t="str">
            <v>Vũ Trọng Duy Minh</v>
          </cell>
          <cell r="H561" t="str">
            <v>GLPS005</v>
          </cell>
        </row>
        <row r="562">
          <cell r="G562" t="str">
            <v>Lê Văn Anh</v>
          </cell>
          <cell r="H562" t="str">
            <v>GMPS002</v>
          </cell>
        </row>
        <row r="563">
          <cell r="G563" t="str">
            <v>Hoàng Ngọc Tùng</v>
          </cell>
          <cell r="H563" t="str">
            <v>GMPS003</v>
          </cell>
        </row>
        <row r="564">
          <cell r="G564" t="str">
            <v>Nguyễn Duy Khôi</v>
          </cell>
          <cell r="H564" t="str">
            <v>GMPS004</v>
          </cell>
        </row>
        <row r="565">
          <cell r="G565" t="str">
            <v>Lục Đức Nam</v>
          </cell>
          <cell r="H565" t="str">
            <v>GMPS005</v>
          </cell>
        </row>
        <row r="566">
          <cell r="G566" t="str">
            <v>Trần Kiêm Nhật Trường</v>
          </cell>
          <cell r="H566" t="str">
            <v>GMPS010</v>
          </cell>
        </row>
        <row r="567">
          <cell r="G567" t="str">
            <v>Nguyễn Thị Bích Thuận</v>
          </cell>
          <cell r="H567" t="str">
            <v>GMPS006</v>
          </cell>
        </row>
        <row r="568">
          <cell r="G568" t="str">
            <v>CÀ THỊ BẢO NGUYÊN</v>
          </cell>
          <cell r="H568" t="str">
            <v>GMPS007</v>
          </cell>
        </row>
        <row r="569">
          <cell r="G569" t="str">
            <v>Đàm Lộc Minh Quyên</v>
          </cell>
          <cell r="H569" t="str">
            <v>GMPS008</v>
          </cell>
        </row>
        <row r="570">
          <cell r="G570" t="str">
            <v>Lê Văn Kim</v>
          </cell>
          <cell r="H570" t="str">
            <v>GMPS009</v>
          </cell>
        </row>
        <row r="571">
          <cell r="G571" t="str">
            <v>Le Hong Hung</v>
          </cell>
          <cell r="H571" t="str">
            <v>GNPS001</v>
          </cell>
        </row>
        <row r="572">
          <cell r="G572" t="str">
            <v>Tran Duy Đương</v>
          </cell>
          <cell r="H572" t="str">
            <v>GNPS002</v>
          </cell>
        </row>
        <row r="573">
          <cell r="G573" t="str">
            <v>LÊ VŨ HỒNG THẢO</v>
          </cell>
          <cell r="H573" t="str">
            <v>GNPS003</v>
          </cell>
        </row>
        <row r="574">
          <cell r="G574" t="str">
            <v>Tran Minh Cuong</v>
          </cell>
          <cell r="H574" t="str">
            <v>GNPS005</v>
          </cell>
        </row>
        <row r="575">
          <cell r="G575" t="str">
            <v>CẤN VĂN THÀNH</v>
          </cell>
          <cell r="H575" t="str">
            <v>GNPS006</v>
          </cell>
        </row>
        <row r="576">
          <cell r="G576" t="str">
            <v>Lê Hoàn Vũ</v>
          </cell>
          <cell r="H576" t="str">
            <v>AAPS001</v>
          </cell>
        </row>
        <row r="577">
          <cell r="G577" t="str">
            <v xml:space="preserve">Đặng Huy Đức </v>
          </cell>
          <cell r="H577" t="str">
            <v>AAPS002</v>
          </cell>
        </row>
        <row r="578">
          <cell r="G578" t="str">
            <v>Hùynh Bỉnh Thành</v>
          </cell>
          <cell r="H578" t="str">
            <v>AAPS003</v>
          </cell>
        </row>
        <row r="579">
          <cell r="G579" t="str">
            <v>Lý Văn Giây</v>
          </cell>
          <cell r="H579" t="str">
            <v>AAPS004</v>
          </cell>
        </row>
        <row r="580">
          <cell r="G580" t="str">
            <v>Nguyễn Bá Huy</v>
          </cell>
          <cell r="H580" t="str">
            <v>AAPS005</v>
          </cell>
        </row>
        <row r="581">
          <cell r="G581" t="str">
            <v>Nguyễn Khắc Huy</v>
          </cell>
          <cell r="H581" t="str">
            <v>AAPS006</v>
          </cell>
        </row>
        <row r="582">
          <cell r="G582" t="str">
            <v>Nguyễn Minh Hòan Vũ</v>
          </cell>
          <cell r="H582" t="str">
            <v>AAPS007</v>
          </cell>
        </row>
        <row r="583">
          <cell r="G583" t="str">
            <v>Nguyễn Thanh Hùng</v>
          </cell>
          <cell r="H583" t="str">
            <v>AAPS008</v>
          </cell>
        </row>
        <row r="584">
          <cell r="G584" t="str">
            <v>Trần Trung Quốc</v>
          </cell>
          <cell r="H584" t="str">
            <v>AAPS009</v>
          </cell>
        </row>
        <row r="585">
          <cell r="G585" t="str">
            <v>Lê Minh Châu</v>
          </cell>
          <cell r="H585" t="str">
            <v>AAPS010</v>
          </cell>
        </row>
        <row r="586">
          <cell r="G586" t="str">
            <v>Vũ Tố Nga</v>
          </cell>
          <cell r="H586" t="str">
            <v>AAPS011</v>
          </cell>
        </row>
        <row r="587">
          <cell r="G587" t="str">
            <v>Vũ Trọng Đức Huy</v>
          </cell>
          <cell r="H587" t="str">
            <v>AAPS012</v>
          </cell>
        </row>
        <row r="588">
          <cell r="G588" t="str">
            <v>Vũ Văn Hội</v>
          </cell>
          <cell r="H588" t="str">
            <v>AAPS013</v>
          </cell>
        </row>
        <row r="589">
          <cell r="G589" t="str">
            <v>Đoàn Hồng Thiện Nhi</v>
          </cell>
          <cell r="H589" t="str">
            <v>AAPS014</v>
          </cell>
        </row>
        <row r="590">
          <cell r="G590" t="str">
            <v>Lê Hiếu Nghĩa</v>
          </cell>
          <cell r="H590" t="str">
            <v>AAPS015</v>
          </cell>
        </row>
        <row r="591">
          <cell r="G591" t="str">
            <v>Lương Xuân Thiện</v>
          </cell>
          <cell r="H591" t="str">
            <v>AAPS016</v>
          </cell>
        </row>
        <row r="592">
          <cell r="G592" t="str">
            <v>Nguyễn Khắc Điền</v>
          </cell>
          <cell r="H592" t="str">
            <v>AAPS017</v>
          </cell>
        </row>
        <row r="593">
          <cell r="G593" t="str">
            <v>Nguyễn Thế Trung</v>
          </cell>
          <cell r="H593" t="str">
            <v>AAPS018</v>
          </cell>
        </row>
        <row r="594">
          <cell r="G594" t="str">
            <v>Nguyễn Đức Lập</v>
          </cell>
          <cell r="H594" t="str">
            <v>AFPS001</v>
          </cell>
        </row>
        <row r="595">
          <cell r="G595" t="str">
            <v>Lê Ngọc Thưởng</v>
          </cell>
          <cell r="H595" t="str">
            <v>AFPS002</v>
          </cell>
        </row>
        <row r="596">
          <cell r="G596" t="str">
            <v>Trần Văn Phương</v>
          </cell>
          <cell r="H596" t="str">
            <v>AFPS004</v>
          </cell>
        </row>
        <row r="597">
          <cell r="G597" t="str">
            <v>Lê Ngọc Ẩn</v>
          </cell>
          <cell r="H597" t="str">
            <v>AFPS005</v>
          </cell>
        </row>
        <row r="598">
          <cell r="G598" t="str">
            <v>Ngô Minh Cảnh</v>
          </cell>
          <cell r="H598" t="str">
            <v>AFPS006</v>
          </cell>
        </row>
        <row r="599">
          <cell r="G599" t="str">
            <v>Phạm Thái Quốc</v>
          </cell>
          <cell r="H599" t="str">
            <v>AFPS007</v>
          </cell>
        </row>
        <row r="600">
          <cell r="G600" t="str">
            <v>Phan Tú Luân</v>
          </cell>
          <cell r="H600" t="str">
            <v>AFPS009</v>
          </cell>
        </row>
        <row r="601">
          <cell r="G601" t="str">
            <v>Nguyễn Trường Giang</v>
          </cell>
          <cell r="H601" t="str">
            <v>AFPS010</v>
          </cell>
        </row>
        <row r="602">
          <cell r="G602" t="str">
            <v>Phạm Cự Long</v>
          </cell>
          <cell r="H602" t="str">
            <v>AFPS011</v>
          </cell>
        </row>
        <row r="603">
          <cell r="G603" t="str">
            <v>Đỗ Minh Chánh</v>
          </cell>
          <cell r="H603" t="str">
            <v>AFPS012</v>
          </cell>
        </row>
        <row r="604">
          <cell r="G604" t="str">
            <v>Trần Văn Hiên</v>
          </cell>
          <cell r="H604" t="str">
            <v>AFPS013</v>
          </cell>
        </row>
        <row r="605">
          <cell r="G605" t="str">
            <v>Lê Xuân Hạnh</v>
          </cell>
          <cell r="H605" t="str">
            <v>AFPS014</v>
          </cell>
        </row>
        <row r="606">
          <cell r="G606" t="str">
            <v>Phạm Minh Tuấn</v>
          </cell>
          <cell r="H606" t="str">
            <v>AFPS015</v>
          </cell>
        </row>
        <row r="607">
          <cell r="G607" t="str">
            <v>Đoàn Văn Tý</v>
          </cell>
          <cell r="H607" t="str">
            <v>AFPS016</v>
          </cell>
        </row>
        <row r="608">
          <cell r="G608" t="str">
            <v>Huỳnh Thanh Hoàng</v>
          </cell>
          <cell r="H608" t="str">
            <v>ATPS002</v>
          </cell>
        </row>
        <row r="609">
          <cell r="G609" t="str">
            <v>Huỳnh Quốc Thái</v>
          </cell>
          <cell r="H609" t="str">
            <v>ATPS003</v>
          </cell>
        </row>
        <row r="610">
          <cell r="G610" t="str">
            <v>Huỳnh Ngọc Sang</v>
          </cell>
          <cell r="H610" t="str">
            <v>ATPS004</v>
          </cell>
        </row>
        <row r="611">
          <cell r="G611" t="str">
            <v>Lê Văn Phụng</v>
          </cell>
          <cell r="H611" t="str">
            <v>ATPS005</v>
          </cell>
        </row>
        <row r="612">
          <cell r="G612" t="str">
            <v xml:space="preserve">Hứa Hoàng Nam </v>
          </cell>
          <cell r="H612" t="str">
            <v>ATPS006</v>
          </cell>
        </row>
        <row r="613">
          <cell r="G613" t="str">
            <v>Lý Trọng Hiệp</v>
          </cell>
          <cell r="H613" t="str">
            <v>ACPS001</v>
          </cell>
        </row>
        <row r="614">
          <cell r="G614" t="str">
            <v>Phan Van Nhut Ral</v>
          </cell>
          <cell r="H614" t="str">
            <v>ACPS002</v>
          </cell>
        </row>
        <row r="615">
          <cell r="G615" t="str">
            <v>Trần Quang Toàn</v>
          </cell>
          <cell r="H615" t="str">
            <v>ACPS003</v>
          </cell>
        </row>
        <row r="616">
          <cell r="G616" t="str">
            <v>Danh Ngọc Giàu</v>
          </cell>
          <cell r="H616" t="str">
            <v>ACPS005</v>
          </cell>
        </row>
        <row r="617">
          <cell r="G617" t="str">
            <v>Nguyễn Hợp Hưng</v>
          </cell>
          <cell r="H617" t="str">
            <v>ADPS001</v>
          </cell>
        </row>
        <row r="618">
          <cell r="G618" t="str">
            <v>Trần Quốc Tuấn</v>
          </cell>
          <cell r="H618" t="str">
            <v>ADPS003</v>
          </cell>
        </row>
        <row r="619">
          <cell r="G619" t="str">
            <v>Bùi Xuân Nguyên</v>
          </cell>
          <cell r="H619" t="str">
            <v>ADPS004</v>
          </cell>
        </row>
        <row r="620">
          <cell r="G620" t="str">
            <v>Lê  Đức Trường Giang</v>
          </cell>
          <cell r="H620" t="str">
            <v>AKPS001</v>
          </cell>
        </row>
        <row r="621">
          <cell r="G621" t="str">
            <v>Mai Đức Nhuận</v>
          </cell>
          <cell r="H621" t="str">
            <v>AKPS003</v>
          </cell>
        </row>
        <row r="622">
          <cell r="G622" t="str">
            <v>Nguyễn Thị Thu Hương</v>
          </cell>
          <cell r="H622" t="str">
            <v>AKPS004</v>
          </cell>
        </row>
        <row r="623">
          <cell r="G623" t="str">
            <v>Lê Quang Vinh</v>
          </cell>
          <cell r="H623" t="str">
            <v>AKPS005</v>
          </cell>
        </row>
        <row r="624">
          <cell r="G624" t="str">
            <v>Nguyễn Đặng Nhật Trường</v>
          </cell>
          <cell r="H624" t="str">
            <v>AKPS006</v>
          </cell>
        </row>
        <row r="625">
          <cell r="G625" t="str">
            <v>Hoàng Trọng Nghĩa</v>
          </cell>
          <cell r="H625" t="str">
            <v>AKPS007</v>
          </cell>
        </row>
        <row r="626">
          <cell r="G626" t="str">
            <v>Hoàng Quang Việt</v>
          </cell>
          <cell r="H626" t="str">
            <v>AKPS008</v>
          </cell>
        </row>
        <row r="627">
          <cell r="G627" t="str">
            <v>Nguyễn Quang Trang</v>
          </cell>
          <cell r="H627" t="str">
            <v>AKPS009</v>
          </cell>
        </row>
        <row r="628">
          <cell r="G628" t="str">
            <v>Võ Văn Phương</v>
          </cell>
          <cell r="H628" t="str">
            <v>AKPS010</v>
          </cell>
        </row>
        <row r="629">
          <cell r="G629" t="str">
            <v>Huỳnh Ngọc Triển</v>
          </cell>
          <cell r="H629" t="str">
            <v>AKPS011</v>
          </cell>
        </row>
        <row r="630">
          <cell r="G630" t="str">
            <v>Trịnh Ngọc Bảo</v>
          </cell>
          <cell r="H630" t="str">
            <v>ANPS001</v>
          </cell>
        </row>
        <row r="631">
          <cell r="G631" t="str">
            <v xml:space="preserve">Phan Tấn Thành </v>
          </cell>
          <cell r="H631" t="str">
            <v>ANPS002</v>
          </cell>
        </row>
        <row r="632">
          <cell r="G632" t="str">
            <v>Nguyễn Văn Thái</v>
          </cell>
          <cell r="H632" t="str">
            <v>ANPS003</v>
          </cell>
        </row>
        <row r="633">
          <cell r="G633" t="str">
            <v>Phạm Văn Sang</v>
          </cell>
          <cell r="H633" t="str">
            <v>ANPS004</v>
          </cell>
        </row>
        <row r="634">
          <cell r="G634" t="str">
            <v>Võ Khắc Tuấn Phi</v>
          </cell>
          <cell r="H634" t="str">
            <v>ANPS005</v>
          </cell>
        </row>
        <row r="635">
          <cell r="G635" t="str">
            <v>Phạm Quốc Chiến</v>
          </cell>
          <cell r="H635" t="str">
            <v>AQPS001</v>
          </cell>
        </row>
        <row r="636">
          <cell r="G636" t="str">
            <v>Hoàng Ngọc Minh</v>
          </cell>
          <cell r="H636" t="str">
            <v>AQPS002</v>
          </cell>
        </row>
        <row r="637">
          <cell r="G637" t="str">
            <v>Hùynh Diệp Tuấn</v>
          </cell>
          <cell r="H637" t="str">
            <v>AQPS003</v>
          </cell>
        </row>
        <row r="638">
          <cell r="G638" t="str">
            <v>Võ Văn Phú</v>
          </cell>
          <cell r="H638" t="str">
            <v>AQPS009</v>
          </cell>
        </row>
        <row r="639">
          <cell r="G639" t="str">
            <v>Chu Văn Đoàn</v>
          </cell>
          <cell r="H639" t="str">
            <v>AQPS006</v>
          </cell>
        </row>
        <row r="640">
          <cell r="G640" t="str">
            <v>Đặng Nguyên Bình</v>
          </cell>
          <cell r="H640" t="str">
            <v>AQPS005</v>
          </cell>
        </row>
        <row r="641">
          <cell r="G641" t="str">
            <v>Đỗ Thanh Toàn</v>
          </cell>
          <cell r="H641" t="str">
            <v>AJPS001</v>
          </cell>
        </row>
        <row r="642">
          <cell r="G642" t="str">
            <v>Lâm Thanh Hải</v>
          </cell>
          <cell r="H642" t="str">
            <v>AJPS002</v>
          </cell>
        </row>
        <row r="643">
          <cell r="G643" t="str">
            <v>Nguyễn Thành Châu</v>
          </cell>
          <cell r="H643" t="str">
            <v>AJPS003</v>
          </cell>
        </row>
        <row r="644">
          <cell r="G644" t="str">
            <v>Nguyễn Nhựt Trường</v>
          </cell>
          <cell r="H644" t="str">
            <v>AJPS004</v>
          </cell>
        </row>
        <row r="645">
          <cell r="G645" t="str">
            <v>Đặng Minh Dũng</v>
          </cell>
          <cell r="H645" t="str">
            <v>AUPS001</v>
          </cell>
        </row>
        <row r="646">
          <cell r="G646" t="str">
            <v xml:space="preserve">Phan Quốc Anh </v>
          </cell>
          <cell r="H646" t="str">
            <v>AUPS002</v>
          </cell>
        </row>
        <row r="647">
          <cell r="G647" t="str">
            <v>NGUYỄN TUẤN GIANG</v>
          </cell>
          <cell r="H647" t="str">
            <v>AUPS003</v>
          </cell>
        </row>
        <row r="648">
          <cell r="G648" t="str">
            <v>LE QUOC KHANH</v>
          </cell>
          <cell r="H648" t="str">
            <v>AUPS004</v>
          </cell>
        </row>
        <row r="649">
          <cell r="G649" t="str">
            <v>NGUYỄN TUẤN ANH</v>
          </cell>
          <cell r="H649" t="str">
            <v>AUPS005</v>
          </cell>
        </row>
        <row r="650">
          <cell r="G650" t="str">
            <v>Phạm Quốc Đạt</v>
          </cell>
          <cell r="H650" t="str">
            <v>AUPS006</v>
          </cell>
        </row>
        <row r="651">
          <cell r="G651" t="str">
            <v>Nhan Trung Hiếu</v>
          </cell>
          <cell r="H651" t="str">
            <v>AUPS007</v>
          </cell>
        </row>
        <row r="652">
          <cell r="G652" t="str">
            <v>Nguyễn Trường Giang</v>
          </cell>
          <cell r="H652" t="str">
            <v>AUPS008</v>
          </cell>
        </row>
        <row r="653">
          <cell r="G653" t="str">
            <v>Lê Minh Tuấn</v>
          </cell>
          <cell r="H653" t="str">
            <v>APPS001</v>
          </cell>
        </row>
        <row r="654">
          <cell r="G654" t="str">
            <v>Hà Lành</v>
          </cell>
          <cell r="H654" t="str">
            <v>APPS002</v>
          </cell>
        </row>
        <row r="655">
          <cell r="G655" t="str">
            <v>Bùi Văn Mỹ</v>
          </cell>
          <cell r="H655" t="str">
            <v>APPS003</v>
          </cell>
        </row>
        <row r="656">
          <cell r="G656" t="str">
            <v>Nguyễn Tuấn Linh</v>
          </cell>
          <cell r="H656" t="str">
            <v>APPS004</v>
          </cell>
        </row>
        <row r="657">
          <cell r="G657" t="str">
            <v>Trương Cộng Hòa</v>
          </cell>
          <cell r="H657" t="str">
            <v>APPS005</v>
          </cell>
        </row>
        <row r="658">
          <cell r="G658" t="str">
            <v>Trương Tấn Thành</v>
          </cell>
          <cell r="H658" t="str">
            <v>APPS006</v>
          </cell>
        </row>
        <row r="659">
          <cell r="G659" t="str">
            <v>Võ Thị Thu Thanh</v>
          </cell>
          <cell r="H659" t="str">
            <v>APPS007</v>
          </cell>
        </row>
        <row r="660">
          <cell r="G660" t="str">
            <v>Phạm Ngọc Huy</v>
          </cell>
          <cell r="H660" t="str">
            <v>APPS008</v>
          </cell>
        </row>
        <row r="661">
          <cell r="G661" t="str">
            <v>Nguyễn Thái Hiền</v>
          </cell>
          <cell r="H661" t="str">
            <v>APPS009</v>
          </cell>
        </row>
        <row r="662">
          <cell r="G662" t="str">
            <v>Lê Văn Huy</v>
          </cell>
          <cell r="H662" t="str">
            <v>AGPS002</v>
          </cell>
        </row>
        <row r="663">
          <cell r="G663" t="str">
            <v>Đào Duy Khanh</v>
          </cell>
          <cell r="H663" t="str">
            <v>AGPS003</v>
          </cell>
        </row>
        <row r="664">
          <cell r="G664" t="str">
            <v>Đào Tấn Đại</v>
          </cell>
          <cell r="H664" t="str">
            <v>AGPS004</v>
          </cell>
        </row>
        <row r="665">
          <cell r="G665" t="str">
            <v>Trịnh Công Danh</v>
          </cell>
          <cell r="H665" t="str">
            <v>AGPS005</v>
          </cell>
        </row>
        <row r="666">
          <cell r="G666" t="str">
            <v>Lê Minh Tân</v>
          </cell>
          <cell r="H666" t="str">
            <v>AGPS006</v>
          </cell>
        </row>
        <row r="667">
          <cell r="G667" t="str">
            <v>Nguyễn Văn Trưởng</v>
          </cell>
          <cell r="H667" t="str">
            <v>AGPS007</v>
          </cell>
        </row>
        <row r="668">
          <cell r="G668" t="str">
            <v>Quyền Minh Khôi</v>
          </cell>
          <cell r="H668" t="str">
            <v>AGPS008</v>
          </cell>
        </row>
        <row r="669">
          <cell r="G669" t="str">
            <v>Trần Thanh Thoảng</v>
          </cell>
          <cell r="H669" t="str">
            <v>AGPS009</v>
          </cell>
        </row>
        <row r="670">
          <cell r="G670" t="str">
            <v xml:space="preserve">Huỳnh Quốc Minh </v>
          </cell>
          <cell r="H670" t="str">
            <v>AGPS010</v>
          </cell>
        </row>
        <row r="671">
          <cell r="G671" t="str">
            <v>Đào Anh Kiệt</v>
          </cell>
          <cell r="H671" t="str">
            <v>AGPS011</v>
          </cell>
        </row>
        <row r="672">
          <cell r="G672" t="str">
            <v>Nguyễn Hữu Luận</v>
          </cell>
          <cell r="H672" t="str">
            <v>AGPS012</v>
          </cell>
        </row>
        <row r="673">
          <cell r="G673" t="str">
            <v>Lê Trung Thuận</v>
          </cell>
          <cell r="H673" t="str">
            <v>AGPS013</v>
          </cell>
        </row>
        <row r="674">
          <cell r="G674" t="str">
            <v>Nguyễn Ngọc Vũ</v>
          </cell>
          <cell r="H674" t="str">
            <v>AGPS014</v>
          </cell>
        </row>
        <row r="675">
          <cell r="G675" t="str">
            <v>Nguyễn Văn Châu</v>
          </cell>
          <cell r="H675" t="str">
            <v>AGPS015</v>
          </cell>
        </row>
        <row r="676">
          <cell r="G676" t="str">
            <v>Thiều Chí Tâm</v>
          </cell>
          <cell r="H676" t="str">
            <v>AGPS016</v>
          </cell>
        </row>
        <row r="677">
          <cell r="G677" t="str">
            <v>Trương Quỳnh Giao</v>
          </cell>
          <cell r="H677" t="str">
            <v>AGPS017</v>
          </cell>
        </row>
        <row r="678">
          <cell r="G678" t="str">
            <v>Hồ Quang Thuận</v>
          </cell>
          <cell r="H678" t="str">
            <v>AGPS018</v>
          </cell>
        </row>
        <row r="679">
          <cell r="G679" t="str">
            <v>Trần Văn Thái</v>
          </cell>
          <cell r="H679" t="str">
            <v>AGPS019</v>
          </cell>
        </row>
        <row r="680">
          <cell r="G680" t="str">
            <v>Nguyễn Tấn Trung</v>
          </cell>
          <cell r="H680" t="str">
            <v>AGPS020</v>
          </cell>
        </row>
        <row r="681">
          <cell r="G681" t="str">
            <v>Đỗ Hòang Lộc</v>
          </cell>
          <cell r="H681" t="str">
            <v>AEPS001</v>
          </cell>
        </row>
        <row r="682">
          <cell r="G682" t="str">
            <v>Võ Hữu Tài</v>
          </cell>
          <cell r="H682" t="str">
            <v>AEPS003</v>
          </cell>
        </row>
        <row r="683">
          <cell r="G683" t="str">
            <v>Nguyễn Thanh Bình</v>
          </cell>
          <cell r="H683" t="str">
            <v>AEPS004</v>
          </cell>
        </row>
        <row r="684">
          <cell r="G684" t="str">
            <v xml:space="preserve">Nguyễn Trường Chinh </v>
          </cell>
          <cell r="H684" t="str">
            <v>AEPS005</v>
          </cell>
        </row>
        <row r="685">
          <cell r="G685" t="str">
            <v>Phạm Hoàng Tân</v>
          </cell>
          <cell r="H685" t="str">
            <v>AEPS006</v>
          </cell>
        </row>
        <row r="686">
          <cell r="G686" t="str">
            <v>Phạm Phương Trường</v>
          </cell>
          <cell r="H686" t="str">
            <v>AEPS007</v>
          </cell>
        </row>
        <row r="687">
          <cell r="G687" t="str">
            <v>Phạm Văn Nam</v>
          </cell>
          <cell r="H687" t="str">
            <v>AEPS008</v>
          </cell>
        </row>
        <row r="688">
          <cell r="G688" t="str">
            <v>Lê Thị Tú Quyên</v>
          </cell>
          <cell r="H688" t="str">
            <v>AHPS001</v>
          </cell>
        </row>
        <row r="689">
          <cell r="G689" t="str">
            <v>Lê Văn Giàu</v>
          </cell>
          <cell r="H689" t="str">
            <v>AHPS002</v>
          </cell>
        </row>
        <row r="690">
          <cell r="G690" t="str">
            <v>Nguyễn Anh Phúc</v>
          </cell>
          <cell r="H690" t="str">
            <v>AHPS003</v>
          </cell>
        </row>
        <row r="691">
          <cell r="G691" t="str">
            <v>Nguyễn Quốc Hùng</v>
          </cell>
          <cell r="H691" t="str">
            <v>AHPS004</v>
          </cell>
        </row>
        <row r="692">
          <cell r="G692" t="str">
            <v>Nguyễn Thanh Tuấn</v>
          </cell>
          <cell r="H692" t="str">
            <v>AHPS005</v>
          </cell>
        </row>
        <row r="693">
          <cell r="G693" t="str">
            <v>Đặng Hữu Hòang</v>
          </cell>
          <cell r="H693" t="str">
            <v>AHPS006</v>
          </cell>
        </row>
        <row r="694">
          <cell r="G694" t="str">
            <v>Nguyễn Văn Lê Ngân</v>
          </cell>
          <cell r="H694" t="str">
            <v>AHPS007</v>
          </cell>
        </row>
        <row r="695">
          <cell r="G695" t="str">
            <v>Nguyễn Văn Đắc</v>
          </cell>
          <cell r="H695" t="str">
            <v>AVPS001</v>
          </cell>
        </row>
        <row r="696">
          <cell r="G696" t="str">
            <v>Nguyễn Thị Mỹ Linh</v>
          </cell>
          <cell r="H696" t="str">
            <v>AVPS002</v>
          </cell>
        </row>
        <row r="697">
          <cell r="G697" t="str">
            <v>Nguyễn Quốc Huy</v>
          </cell>
          <cell r="H697" t="str">
            <v>AVPS003</v>
          </cell>
        </row>
        <row r="698">
          <cell r="G698" t="str">
            <v>Cao Đăng Khoa</v>
          </cell>
          <cell r="H698" t="str">
            <v>AVPS004</v>
          </cell>
        </row>
        <row r="699">
          <cell r="G699" t="str">
            <v>Trần Tiến Đạt</v>
          </cell>
          <cell r="H699" t="str">
            <v>AVPS005</v>
          </cell>
        </row>
        <row r="700">
          <cell r="G700" t="str">
            <v>Nguyễn Hoàng Minh Dũng</v>
          </cell>
          <cell r="H700" t="str">
            <v>AVPS006</v>
          </cell>
        </row>
        <row r="701">
          <cell r="G701" t="str">
            <v>Phạm Hoàng Sang</v>
          </cell>
          <cell r="H701" t="str">
            <v>AVPS007</v>
          </cell>
        </row>
        <row r="702">
          <cell r="G702" t="str">
            <v>Nguyễn Thành Luân</v>
          </cell>
          <cell r="H702" t="str">
            <v>AVPS008</v>
          </cell>
        </row>
        <row r="703">
          <cell r="G703" t="str">
            <v>Lâm Hữu Tài</v>
          </cell>
          <cell r="H703" t="str">
            <v>ASPS002</v>
          </cell>
        </row>
        <row r="704">
          <cell r="G704" t="str">
            <v>Bùi Thanh Tân</v>
          </cell>
          <cell r="H704" t="str">
            <v>ASPS003</v>
          </cell>
        </row>
        <row r="705">
          <cell r="G705" t="str">
            <v>Trần Phước Giàu</v>
          </cell>
          <cell r="H705" t="str">
            <v>ASPS004</v>
          </cell>
        </row>
        <row r="706">
          <cell r="G706" t="str">
            <v>Trương Hưng Thành</v>
          </cell>
          <cell r="H706" t="str">
            <v>ASPS005</v>
          </cell>
        </row>
        <row r="707">
          <cell r="G707" t="str">
            <v>Phạm Anh Dũng</v>
          </cell>
          <cell r="H707" t="str">
            <v>ASPS006</v>
          </cell>
        </row>
        <row r="708">
          <cell r="G708" t="str">
            <v xml:space="preserve">Lữ Anh Tuấn </v>
          </cell>
          <cell r="H708" t="str">
            <v>ASPS008</v>
          </cell>
        </row>
        <row r="709">
          <cell r="G709" t="str">
            <v xml:space="preserve">Trần Ngọc Minh </v>
          </cell>
          <cell r="H709" t="str">
            <v>AOPS001</v>
          </cell>
        </row>
        <row r="710">
          <cell r="G710" t="str">
            <v>Mai Trung Xuy</v>
          </cell>
          <cell r="H710" t="str">
            <v>AOPS003</v>
          </cell>
        </row>
        <row r="711">
          <cell r="G711" t="str">
            <v xml:space="preserve">Nguyễn Trọng Tươi </v>
          </cell>
          <cell r="H711" t="str">
            <v>AOPS004</v>
          </cell>
        </row>
        <row r="712">
          <cell r="G712" t="str">
            <v xml:space="preserve">Lê Lương Hòa </v>
          </cell>
          <cell r="H712" t="str">
            <v>AOPS005</v>
          </cell>
        </row>
        <row r="713">
          <cell r="G713" t="str">
            <v>Bùi Công Nhơn</v>
          </cell>
          <cell r="H713" t="str">
            <v>AOPS006</v>
          </cell>
        </row>
        <row r="714">
          <cell r="G714" t="str">
            <v>Nguyễn Viết Sơn</v>
          </cell>
          <cell r="H714" t="str">
            <v>AOPS007</v>
          </cell>
        </row>
        <row r="715">
          <cell r="G715" t="str">
            <v xml:space="preserve">Nguyễn Đức Trường </v>
          </cell>
          <cell r="H715" t="str">
            <v>AOPS008</v>
          </cell>
        </row>
        <row r="716">
          <cell r="G716" t="str">
            <v>Tạ Ngọc Long</v>
          </cell>
          <cell r="H716" t="str">
            <v>AMPS002</v>
          </cell>
        </row>
        <row r="717">
          <cell r="G717" t="str">
            <v>Võ Tiến Dũng</v>
          </cell>
          <cell r="H717" t="str">
            <v>AMPS003</v>
          </cell>
        </row>
        <row r="718">
          <cell r="G718" t="str">
            <v>Đào Tiến Lộc</v>
          </cell>
          <cell r="H718" t="str">
            <v>AMPS004</v>
          </cell>
        </row>
        <row r="719">
          <cell r="G719" t="str">
            <v>Nguyễn Văn Bin</v>
          </cell>
          <cell r="H719" t="str">
            <v>AMPS005</v>
          </cell>
        </row>
        <row r="720">
          <cell r="G720" t="str">
            <v>Trịnh Văn Chính</v>
          </cell>
          <cell r="H720" t="str">
            <v>AMPS007</v>
          </cell>
        </row>
        <row r="721">
          <cell r="G721" t="str">
            <v>Nguyễn Văn Bôn</v>
          </cell>
          <cell r="H721" t="str">
            <v>AMPS008</v>
          </cell>
        </row>
        <row r="722">
          <cell r="G722" t="str">
            <v>Võ Thị Thùy Dương</v>
          </cell>
          <cell r="H722" t="str">
            <v>AMPS009</v>
          </cell>
        </row>
        <row r="723">
          <cell r="G723" t="str">
            <v>Nguyễn Lưu Khương</v>
          </cell>
          <cell r="H723" t="str">
            <v>AMPS010</v>
          </cell>
        </row>
        <row r="724">
          <cell r="G724" t="str">
            <v>Đặng Văn Quốc</v>
          </cell>
          <cell r="H724" t="str">
            <v>ABPS001</v>
          </cell>
        </row>
        <row r="725">
          <cell r="G725" t="str">
            <v>Nguyễn Tuấn Anh</v>
          </cell>
          <cell r="H725" t="str">
            <v>ABPS002</v>
          </cell>
        </row>
        <row r="726">
          <cell r="G726" t="str">
            <v>Nguyễn Sĩ Phú</v>
          </cell>
          <cell r="H726" t="str">
            <v>ABPS003</v>
          </cell>
        </row>
        <row r="727">
          <cell r="G727" t="str">
            <v>Lê Văn Tiến</v>
          </cell>
          <cell r="H727" t="str">
            <v>ABPS004</v>
          </cell>
        </row>
        <row r="728">
          <cell r="G728" t="str">
            <v>Lê Xuân Huy</v>
          </cell>
          <cell r="H728" t="str">
            <v>ABPS005</v>
          </cell>
        </row>
        <row r="729">
          <cell r="G729" t="str">
            <v>Lê Hữu Dương</v>
          </cell>
          <cell r="H729" t="str">
            <v>ABPS006</v>
          </cell>
        </row>
        <row r="730">
          <cell r="G730" t="str">
            <v>Phương Hướng Vinh</v>
          </cell>
          <cell r="H730" t="str">
            <v>ABPS008</v>
          </cell>
        </row>
        <row r="731">
          <cell r="G731" t="str">
            <v>Nguyễn Thanh Phúc</v>
          </cell>
          <cell r="H731" t="str">
            <v>ABPS010</v>
          </cell>
        </row>
        <row r="732">
          <cell r="G732" t="str">
            <v>Nguyễn Thanh Sang</v>
          </cell>
          <cell r="H732" t="str">
            <v>ABPS011</v>
          </cell>
        </row>
        <row r="733">
          <cell r="G733" t="str">
            <v>Nguyễn Thanh Minh</v>
          </cell>
          <cell r="H733" t="str">
            <v>ABPS012</v>
          </cell>
        </row>
        <row r="734">
          <cell r="G734" t="str">
            <v>Trương Hồng Phong</v>
          </cell>
          <cell r="H734" t="str">
            <v>ABPS013</v>
          </cell>
        </row>
        <row r="735">
          <cell r="G735" t="str">
            <v>Trương Văn Hào</v>
          </cell>
          <cell r="H735" t="str">
            <v>ABPS014</v>
          </cell>
        </row>
        <row r="736">
          <cell r="G736" t="str">
            <v>Hồ Tấn Hoàng Tâm</v>
          </cell>
          <cell r="H736" t="str">
            <v>FBPS001</v>
          </cell>
        </row>
        <row r="737">
          <cell r="G737" t="str">
            <v>Lê Hoàng Dũng</v>
          </cell>
          <cell r="H737" t="str">
            <v>FBPS002</v>
          </cell>
        </row>
        <row r="738">
          <cell r="G738" t="str">
            <v>Lý Thanh Tùng</v>
          </cell>
          <cell r="H738" t="str">
            <v>FBPS003</v>
          </cell>
        </row>
        <row r="739">
          <cell r="G739" t="str">
            <v>Nguyễn Hoàng Tiến</v>
          </cell>
          <cell r="H739" t="str">
            <v>FBPS004</v>
          </cell>
        </row>
        <row r="740">
          <cell r="G740" t="str">
            <v>Nguyễn Trường Minh</v>
          </cell>
          <cell r="H740" t="str">
            <v>FBPS005</v>
          </cell>
        </row>
        <row r="741">
          <cell r="G741" t="str">
            <v>Trịnh Thị Mai</v>
          </cell>
          <cell r="H741" t="str">
            <v>FBPS006</v>
          </cell>
        </row>
        <row r="742">
          <cell r="G742" t="str">
            <v>Âu Ngọc Phương</v>
          </cell>
          <cell r="H742" t="str">
            <v>FBPS008</v>
          </cell>
        </row>
        <row r="743">
          <cell r="G743" t="str">
            <v>Văn Cẩm Sinh</v>
          </cell>
          <cell r="H743" t="str">
            <v>FBPS009</v>
          </cell>
        </row>
        <row r="744">
          <cell r="G744" t="str">
            <v>Đặng Đức Vinh</v>
          </cell>
          <cell r="H744" t="str">
            <v>EGPS001</v>
          </cell>
        </row>
        <row r="745">
          <cell r="G745" t="str">
            <v>Đỗ Quốc Dũng</v>
          </cell>
          <cell r="H745" t="str">
            <v>EGPS002</v>
          </cell>
        </row>
        <row r="746">
          <cell r="G746" t="str">
            <v>Đoàn Kim Mạnh</v>
          </cell>
          <cell r="H746" t="str">
            <v>EGPS003</v>
          </cell>
        </row>
        <row r="747">
          <cell r="G747" t="str">
            <v>Huỳnh Tấn Phát</v>
          </cell>
          <cell r="H747" t="str">
            <v>EGPS004</v>
          </cell>
        </row>
        <row r="748">
          <cell r="G748" t="str">
            <v>Nguyễn Văn Điều</v>
          </cell>
          <cell r="H748" t="str">
            <v>EGPS005</v>
          </cell>
        </row>
        <row r="749">
          <cell r="G749" t="str">
            <v>Sơn Hoách</v>
          </cell>
          <cell r="H749" t="str">
            <v>EGPS006</v>
          </cell>
        </row>
        <row r="750">
          <cell r="G750" t="str">
            <v>Trang Hữu Lâm</v>
          </cell>
          <cell r="H750" t="str">
            <v>EGPS007</v>
          </cell>
        </row>
        <row r="751">
          <cell r="G751" t="str">
            <v>Lâm Hoàng Diệp</v>
          </cell>
          <cell r="H751" t="str">
            <v>EGPS008</v>
          </cell>
        </row>
        <row r="752">
          <cell r="G752" t="str">
            <v>Dư Trọng Hữu</v>
          </cell>
          <cell r="H752" t="str">
            <v>EGPS010</v>
          </cell>
        </row>
        <row r="753">
          <cell r="G753" t="str">
            <v>Võ Quốc Thống</v>
          </cell>
          <cell r="H753" t="str">
            <v>EGPS011</v>
          </cell>
        </row>
        <row r="754">
          <cell r="G754" t="str">
            <v>Sơn Thanh Quang</v>
          </cell>
          <cell r="H754" t="str">
            <v>EGPS012</v>
          </cell>
        </row>
        <row r="755">
          <cell r="G755" t="str">
            <v>Lư Thanh Tùng</v>
          </cell>
          <cell r="H755" t="str">
            <v>EIPS001</v>
          </cell>
        </row>
        <row r="756">
          <cell r="G756" t="str">
            <v>Lư Văn Huệ</v>
          </cell>
          <cell r="H756" t="str">
            <v>EIPS002</v>
          </cell>
        </row>
        <row r="757">
          <cell r="G757" t="str">
            <v>Đinh Đào Thanh Liêm</v>
          </cell>
          <cell r="H757" t="str">
            <v>EIPS003</v>
          </cell>
        </row>
        <row r="758">
          <cell r="G758" t="str">
            <v>Nguyễn Hoàng Hiệp</v>
          </cell>
          <cell r="H758" t="str">
            <v>EIPS004</v>
          </cell>
        </row>
        <row r="759">
          <cell r="G759" t="str">
            <v>Nguyễn Hùng Đệ</v>
          </cell>
          <cell r="H759" t="str">
            <v>EIPS005</v>
          </cell>
        </row>
        <row r="760">
          <cell r="G760" t="str">
            <v>Nguyễn Hùng</v>
          </cell>
          <cell r="H760" t="str">
            <v>EIPS006</v>
          </cell>
        </row>
        <row r="761">
          <cell r="G761" t="str">
            <v>Nguyễn Huy</v>
          </cell>
          <cell r="H761" t="str">
            <v>EIPS008</v>
          </cell>
        </row>
        <row r="762">
          <cell r="G762" t="str">
            <v>Đặng Thế ý</v>
          </cell>
          <cell r="H762" t="str">
            <v>FGPS001</v>
          </cell>
        </row>
        <row r="763">
          <cell r="G763" t="str">
            <v>Nguyễn Thanh Quang</v>
          </cell>
          <cell r="H763" t="str">
            <v>FGPS002</v>
          </cell>
        </row>
        <row r="764">
          <cell r="G764" t="str">
            <v>Lê Tấn Đạt</v>
          </cell>
          <cell r="H764" t="str">
            <v>FGPS003</v>
          </cell>
        </row>
        <row r="765">
          <cell r="G765" t="str">
            <v>NGÔ HOÀNG TUÂN</v>
          </cell>
          <cell r="H765" t="str">
            <v>EDPS001</v>
          </cell>
        </row>
        <row r="766">
          <cell r="G766" t="str">
            <v>TRẦN VĂN DỄ</v>
          </cell>
          <cell r="H766" t="str">
            <v>EDPS002</v>
          </cell>
        </row>
        <row r="767">
          <cell r="G767" t="str">
            <v>PHẠM TRUNG NGUYÊN</v>
          </cell>
          <cell r="H767" t="str">
            <v>EDPS003</v>
          </cell>
        </row>
        <row r="768">
          <cell r="G768" t="str">
            <v>TRƯƠNG QuỐC THÁI</v>
          </cell>
          <cell r="H768" t="str">
            <v>EDPS004</v>
          </cell>
        </row>
        <row r="769">
          <cell r="G769" t="str">
            <v>PHAN NGỌC THÂM</v>
          </cell>
          <cell r="H769" t="str">
            <v>EDPS006</v>
          </cell>
        </row>
        <row r="770">
          <cell r="G770" t="str">
            <v>Từ Xuân Thanh</v>
          </cell>
          <cell r="H770" t="str">
            <v>EHPS001</v>
          </cell>
        </row>
        <row r="771">
          <cell r="G771" t="str">
            <v>Lê Ngọc Hiền</v>
          </cell>
          <cell r="H771" t="str">
            <v>EHPS002</v>
          </cell>
        </row>
        <row r="772">
          <cell r="G772" t="str">
            <v>Nguyễn Thạnh Dư</v>
          </cell>
          <cell r="H772" t="str">
            <v>EHPS003</v>
          </cell>
        </row>
        <row r="773">
          <cell r="G773" t="str">
            <v>Từ Xuân Phương</v>
          </cell>
          <cell r="H773" t="str">
            <v>EHPS004</v>
          </cell>
        </row>
        <row r="774">
          <cell r="G774" t="str">
            <v>Nguyễn Văn Chí</v>
          </cell>
          <cell r="H774" t="str">
            <v>EHPS005</v>
          </cell>
        </row>
        <row r="775">
          <cell r="G775" t="str">
            <v>Nguyễn Văn Mẫn</v>
          </cell>
          <cell r="H775" t="str">
            <v>EHPS006</v>
          </cell>
        </row>
        <row r="776">
          <cell r="G776" t="str">
            <v>Trần Phước Thuận</v>
          </cell>
          <cell r="H776" t="str">
            <v>EHPS007</v>
          </cell>
        </row>
        <row r="777">
          <cell r="G777" t="str">
            <v>Phan Tấn Đạt</v>
          </cell>
          <cell r="H777" t="str">
            <v>EHPS008</v>
          </cell>
        </row>
        <row r="778">
          <cell r="G778" t="str">
            <v>Tô Ngọc Phước</v>
          </cell>
          <cell r="H778" t="str">
            <v>EHPS009</v>
          </cell>
        </row>
        <row r="779">
          <cell r="G779" t="str">
            <v>Trần Phước Thọ</v>
          </cell>
          <cell r="H779" t="str">
            <v>EHPS010</v>
          </cell>
        </row>
        <row r="780">
          <cell r="G780" t="str">
            <v>Dương Nguyễn Bảo Trung</v>
          </cell>
          <cell r="H780" t="str">
            <v>EHPS013</v>
          </cell>
        </row>
        <row r="781">
          <cell r="G781" t="str">
            <v>Trần Công Được</v>
          </cell>
          <cell r="H781" t="str">
            <v>ETPS001</v>
          </cell>
        </row>
        <row r="782">
          <cell r="G782" t="str">
            <v>Trần Phương Bình</v>
          </cell>
          <cell r="H782" t="str">
            <v>ETPS002</v>
          </cell>
        </row>
        <row r="783">
          <cell r="G783" t="str">
            <v>Trần Trung Kiên</v>
          </cell>
          <cell r="H783" t="str">
            <v>ETPS003</v>
          </cell>
        </row>
        <row r="784">
          <cell r="G784" t="str">
            <v>Nguyễn Minh Ngoạn</v>
          </cell>
          <cell r="H784" t="str">
            <v>ETPS004</v>
          </cell>
        </row>
        <row r="785">
          <cell r="G785" t="str">
            <v>Tào Nguyên Thảo</v>
          </cell>
          <cell r="H785" t="str">
            <v>ETPS005</v>
          </cell>
        </row>
        <row r="786">
          <cell r="G786" t="str">
            <v>Huỳnh Văn Xe</v>
          </cell>
          <cell r="H786" t="str">
            <v>ETPS006</v>
          </cell>
        </row>
        <row r="787">
          <cell r="G787" t="str">
            <v>Võ Hoàng Khánh</v>
          </cell>
          <cell r="H787" t="str">
            <v>ETPS009</v>
          </cell>
        </row>
        <row r="788">
          <cell r="G788" t="str">
            <v>Trần Trọng Trí</v>
          </cell>
          <cell r="H788" t="str">
            <v>ECPS001</v>
          </cell>
        </row>
        <row r="789">
          <cell r="G789" t="str">
            <v>Lê Ngọc Hưng</v>
          </cell>
          <cell r="H789" t="str">
            <v>ECPS002</v>
          </cell>
        </row>
        <row r="790">
          <cell r="G790" t="str">
            <v>Nguyễn Thanh Hùng</v>
          </cell>
          <cell r="H790" t="str">
            <v>ECPS003</v>
          </cell>
        </row>
        <row r="791">
          <cell r="G791" t="str">
            <v>Âu Minh Đường</v>
          </cell>
          <cell r="H791" t="str">
            <v>ECPS004</v>
          </cell>
        </row>
        <row r="792">
          <cell r="G792" t="str">
            <v>Phạm Đăng Khoa</v>
          </cell>
          <cell r="H792" t="str">
            <v>ECPS005</v>
          </cell>
        </row>
        <row r="793">
          <cell r="G793" t="str">
            <v>Lê Hoàng Phát</v>
          </cell>
          <cell r="H793" t="str">
            <v>ECPS007</v>
          </cell>
        </row>
        <row r="794">
          <cell r="G794" t="str">
            <v>Hà Ngọc Anh</v>
          </cell>
          <cell r="H794" t="str">
            <v>ECPS008</v>
          </cell>
        </row>
        <row r="795">
          <cell r="G795" t="str">
            <v>MAI ĐƯƠNG EM</v>
          </cell>
          <cell r="H795" t="str">
            <v>FFPS001</v>
          </cell>
        </row>
        <row r="796">
          <cell r="G796" t="str">
            <v>HUỲNH TẤN ĐẠT</v>
          </cell>
          <cell r="H796" t="str">
            <v>FFPS002</v>
          </cell>
        </row>
        <row r="797">
          <cell r="G797" t="str">
            <v>LÊ QUANG MINH</v>
          </cell>
          <cell r="H797" t="str">
            <v>FFPS003</v>
          </cell>
        </row>
        <row r="798">
          <cell r="G798" t="str">
            <v>Nguyễn Trường An</v>
          </cell>
          <cell r="H798" t="str">
            <v>EUPS001</v>
          </cell>
        </row>
        <row r="799">
          <cell r="G799" t="str">
            <v>Nguyễn Văn Tịnh</v>
          </cell>
          <cell r="H799" t="str">
            <v>EUPS003</v>
          </cell>
        </row>
        <row r="800">
          <cell r="G800" t="str">
            <v>Nguyễn Lê Long</v>
          </cell>
          <cell r="H800" t="str">
            <v>EUPS005</v>
          </cell>
        </row>
        <row r="801">
          <cell r="G801" t="str">
            <v>Lê Anh Bằng</v>
          </cell>
          <cell r="H801" t="str">
            <v>EUPS006</v>
          </cell>
        </row>
        <row r="802">
          <cell r="G802" t="str">
            <v>Nguyễn Văn Dùng</v>
          </cell>
          <cell r="H802" t="str">
            <v>EUPS007</v>
          </cell>
        </row>
        <row r="803">
          <cell r="G803" t="str">
            <v>Nguyễn Văn Nhơn</v>
          </cell>
          <cell r="H803" t="str">
            <v>FCPS001</v>
          </cell>
        </row>
        <row r="804">
          <cell r="G804" t="str">
            <v>Nguyễn Hoàng Sang</v>
          </cell>
          <cell r="H804" t="str">
            <v>FCPS002</v>
          </cell>
        </row>
        <row r="805">
          <cell r="G805" t="str">
            <v>Nguyễn Hoài Thái</v>
          </cell>
          <cell r="H805" t="str">
            <v>FCPS003</v>
          </cell>
        </row>
        <row r="806">
          <cell r="G806" t="str">
            <v>Nguyễn Văn Tâm</v>
          </cell>
          <cell r="H806" t="str">
            <v>FCPS005</v>
          </cell>
        </row>
        <row r="807">
          <cell r="G807" t="str">
            <v>Trần Thanh Điền</v>
          </cell>
          <cell r="H807" t="str">
            <v>EQPS001</v>
          </cell>
        </row>
        <row r="808">
          <cell r="G808" t="str">
            <v>Lâm Văn Đặng</v>
          </cell>
          <cell r="H808" t="str">
            <v>EQPS002</v>
          </cell>
        </row>
        <row r="809">
          <cell r="G809" t="str">
            <v>Lưu Thái Bình</v>
          </cell>
          <cell r="H809" t="str">
            <v>EQPS003</v>
          </cell>
        </row>
        <row r="810">
          <cell r="G810" t="str">
            <v>Châu Hiền Lộc</v>
          </cell>
          <cell r="H810" t="str">
            <v>EQPS004</v>
          </cell>
        </row>
        <row r="811">
          <cell r="G811" t="str">
            <v>Nguyễn Thiện Toàn</v>
          </cell>
          <cell r="H811" t="str">
            <v>EQPS005</v>
          </cell>
        </row>
        <row r="812">
          <cell r="G812" t="str">
            <v>Phan Thanh Hải</v>
          </cell>
          <cell r="H812" t="str">
            <v>EQPS006</v>
          </cell>
        </row>
        <row r="813">
          <cell r="G813" t="str">
            <v>Trần Công Châu Mỹ</v>
          </cell>
          <cell r="H813" t="str">
            <v>EQPS007</v>
          </cell>
        </row>
        <row r="814">
          <cell r="G814" t="str">
            <v>Nguyễn Hoàng Anh</v>
          </cell>
          <cell r="H814" t="str">
            <v>EQPS008</v>
          </cell>
        </row>
        <row r="815">
          <cell r="G815" t="str">
            <v>Bành Chí Trường</v>
          </cell>
          <cell r="H815" t="str">
            <v>EQPS009</v>
          </cell>
        </row>
        <row r="816">
          <cell r="G816" t="str">
            <v>Đặng Nguyên Nhung</v>
          </cell>
          <cell r="H816" t="str">
            <v>EAPS001</v>
          </cell>
        </row>
        <row r="817">
          <cell r="G817" t="str">
            <v xml:space="preserve">Phạm Văn Tuân </v>
          </cell>
          <cell r="H817" t="str">
            <v>EAPS002</v>
          </cell>
        </row>
        <row r="818">
          <cell r="G818" t="str">
            <v>Lê Trường Xuân</v>
          </cell>
          <cell r="H818" t="str">
            <v>EAPS003</v>
          </cell>
        </row>
        <row r="819">
          <cell r="G819" t="str">
            <v>Nguyễn Hoàng Phi</v>
          </cell>
          <cell r="H819" t="str">
            <v>EAPS004</v>
          </cell>
        </row>
        <row r="820">
          <cell r="G820" t="str">
            <v>Võ Văn Hoàng</v>
          </cell>
          <cell r="H820" t="str">
            <v>EAPS005</v>
          </cell>
        </row>
        <row r="821">
          <cell r="G821" t="str">
            <v>Nguyễn Thanh Bình</v>
          </cell>
          <cell r="H821" t="str">
            <v>EAPS006</v>
          </cell>
        </row>
        <row r="822">
          <cell r="G822" t="str">
            <v xml:space="preserve">Đoàn Thanh  Trúc </v>
          </cell>
          <cell r="H822" t="str">
            <v>EAPS007</v>
          </cell>
        </row>
        <row r="823">
          <cell r="G823" t="str">
            <v xml:space="preserve"> Vo Vinh Duc </v>
          </cell>
          <cell r="H823" t="str">
            <v>EAPS008</v>
          </cell>
        </row>
        <row r="824">
          <cell r="G824" t="str">
            <v xml:space="preserve">Đặng Văn Thuận </v>
          </cell>
          <cell r="H824" t="str">
            <v>EAPS009</v>
          </cell>
        </row>
        <row r="825">
          <cell r="G825" t="str">
            <v>Nguyễn Văn Đức</v>
          </cell>
          <cell r="H825" t="str">
            <v>ESPS001</v>
          </cell>
        </row>
        <row r="826">
          <cell r="G826" t="str">
            <v>Tăng Dục Bình</v>
          </cell>
          <cell r="H826" t="str">
            <v>ESPS002</v>
          </cell>
        </row>
        <row r="827">
          <cell r="G827" t="str">
            <v>Tăng Dục Đức</v>
          </cell>
          <cell r="H827" t="str">
            <v>ESPS004</v>
          </cell>
        </row>
        <row r="828">
          <cell r="G828" t="str">
            <v>Ngô Tấn Tiền</v>
          </cell>
          <cell r="H828" t="str">
            <v>EVPS001</v>
          </cell>
        </row>
        <row r="829">
          <cell r="G829" t="str">
            <v>Mạc Phước No Em</v>
          </cell>
          <cell r="H829" t="str">
            <v>EVPS002</v>
          </cell>
        </row>
        <row r="830">
          <cell r="G830" t="str">
            <v>Chiêm Tuấn Cường</v>
          </cell>
          <cell r="H830" t="str">
            <v>EVPS003</v>
          </cell>
        </row>
        <row r="831">
          <cell r="G831" t="str">
            <v>Quách Thiện Đức</v>
          </cell>
          <cell r="H831" t="str">
            <v>EVPS004</v>
          </cell>
        </row>
        <row r="832">
          <cell r="G832" t="str">
            <v>Trần Đại Lộc</v>
          </cell>
          <cell r="H832" t="str">
            <v>EVPS005</v>
          </cell>
        </row>
        <row r="833">
          <cell r="G833" t="str">
            <v>Vương Kim Phước</v>
          </cell>
          <cell r="H833" t="str">
            <v>EVPS006</v>
          </cell>
        </row>
        <row r="834">
          <cell r="G834" t="str">
            <v>Liên Diển Toàn</v>
          </cell>
          <cell r="H834" t="str">
            <v>EVPS008</v>
          </cell>
        </row>
        <row r="835">
          <cell r="G835" t="str">
            <v>Trần Huỳnh Bá Vũ Thiện</v>
          </cell>
          <cell r="H835" t="str">
            <v>EYPS001</v>
          </cell>
        </row>
        <row r="836">
          <cell r="G836" t="str">
            <v>Chu Thắng Tú</v>
          </cell>
          <cell r="H836" t="str">
            <v>EYPS002</v>
          </cell>
        </row>
        <row r="837">
          <cell r="G837" t="str">
            <v>Trần Văn Được</v>
          </cell>
          <cell r="H837" t="str">
            <v>EYPS003</v>
          </cell>
        </row>
        <row r="838">
          <cell r="G838" t="str">
            <v>Phạm Hoàng Huy</v>
          </cell>
          <cell r="H838" t="str">
            <v>EYPS004</v>
          </cell>
        </row>
        <row r="839">
          <cell r="G839" t="str">
            <v>Bùi Văn Hiệp</v>
          </cell>
          <cell r="H839" t="str">
            <v>EYPS005</v>
          </cell>
        </row>
        <row r="840">
          <cell r="G840" t="str">
            <v>Trần Đắc Đậm</v>
          </cell>
          <cell r="H840" t="str">
            <v>EYPS006</v>
          </cell>
        </row>
        <row r="841">
          <cell r="G841" t="str">
            <v>Kim Hiền</v>
          </cell>
          <cell r="H841" t="str">
            <v>EYPS007</v>
          </cell>
        </row>
        <row r="842">
          <cell r="G842" t="str">
            <v>Đỗ Duy Phước</v>
          </cell>
          <cell r="H842" t="str">
            <v>EYPS008</v>
          </cell>
        </row>
        <row r="843">
          <cell r="G843" t="str">
            <v>Cao Thanh Tâm</v>
          </cell>
          <cell r="H843" t="str">
            <v>EYPS009</v>
          </cell>
        </row>
        <row r="844">
          <cell r="G844" t="str">
            <v>Lê Văn So</v>
          </cell>
          <cell r="H844" t="str">
            <v>EKPS001</v>
          </cell>
        </row>
        <row r="845">
          <cell r="G845" t="str">
            <v>Hồ Minh Trí</v>
          </cell>
          <cell r="H845" t="str">
            <v>EKPS002</v>
          </cell>
        </row>
        <row r="846">
          <cell r="G846" t="str">
            <v>Nguyễn Hoàng Thọ</v>
          </cell>
          <cell r="H846" t="str">
            <v>EKPS003</v>
          </cell>
        </row>
        <row r="847">
          <cell r="G847" t="str">
            <v>Hồ Phước Bổn</v>
          </cell>
          <cell r="H847" t="str">
            <v>EKPS004</v>
          </cell>
        </row>
        <row r="848">
          <cell r="G848" t="str">
            <v>Lê Văn Bình</v>
          </cell>
          <cell r="H848" t="str">
            <v>EKPS006</v>
          </cell>
        </row>
        <row r="849">
          <cell r="G849" t="str">
            <v>Nguyễn Hóa Giàu</v>
          </cell>
          <cell r="H849" t="str">
            <v>EKPS008</v>
          </cell>
        </row>
        <row r="850">
          <cell r="G850" t="str">
            <v>Bùi Văn Bảy</v>
          </cell>
          <cell r="H850" t="str">
            <v>FAPS001</v>
          </cell>
        </row>
        <row r="851">
          <cell r="G851" t="str">
            <v>Nguyễn Xuân Duy</v>
          </cell>
          <cell r="H851" t="str">
            <v>FAPS002</v>
          </cell>
        </row>
        <row r="852">
          <cell r="G852" t="str">
            <v>Nguyễn Quốc An</v>
          </cell>
          <cell r="H852" t="str">
            <v>FAPS003</v>
          </cell>
        </row>
        <row r="853">
          <cell r="G853" t="str">
            <v>Nguyễn Trương Đại</v>
          </cell>
          <cell r="H853" t="str">
            <v>FAPS004</v>
          </cell>
        </row>
        <row r="854">
          <cell r="G854" t="str">
            <v>Lâm Thọ Ngân</v>
          </cell>
          <cell r="H854" t="str">
            <v>FAPS007</v>
          </cell>
        </row>
        <row r="855">
          <cell r="G855" t="str">
            <v>Bùi Minh Phú</v>
          </cell>
          <cell r="H855" t="str">
            <v>EEPS001</v>
          </cell>
        </row>
        <row r="856">
          <cell r="G856" t="str">
            <v>Trần Nguyễn Thuận Phát</v>
          </cell>
          <cell r="H856" t="str">
            <v>EEPS002</v>
          </cell>
        </row>
        <row r="857">
          <cell r="G857" t="str">
            <v>Bùi Minh Phong</v>
          </cell>
          <cell r="H857" t="str">
            <v>EEPS003</v>
          </cell>
        </row>
        <row r="858">
          <cell r="G858" t="str">
            <v>Nguyễn Hữu Phước</v>
          </cell>
          <cell r="H858" t="str">
            <v>EEPS004</v>
          </cell>
        </row>
        <row r="859">
          <cell r="G859" t="str">
            <v>Phạm Văn Minh</v>
          </cell>
          <cell r="H859" t="str">
            <v>EEPS005</v>
          </cell>
        </row>
        <row r="860">
          <cell r="G860" t="str">
            <v>Nguyễn Hữu Đức</v>
          </cell>
          <cell r="H860" t="str">
            <v>EEPS006</v>
          </cell>
        </row>
        <row r="861">
          <cell r="G861" t="str">
            <v>Nguyễn Thế Hùng</v>
          </cell>
          <cell r="H861" t="str">
            <v>EEPS007</v>
          </cell>
        </row>
        <row r="862">
          <cell r="G862" t="str">
            <v>Nguyễn Hoàng Gia</v>
          </cell>
          <cell r="H862" t="str">
            <v>EEPS010</v>
          </cell>
        </row>
        <row r="863">
          <cell r="G863" t="str">
            <v>Đỗ Sĩ Sơn</v>
          </cell>
          <cell r="H863" t="str">
            <v>EZPS001</v>
          </cell>
        </row>
        <row r="864">
          <cell r="G864" t="str">
            <v>Nguyễn Minh Trí</v>
          </cell>
          <cell r="H864" t="str">
            <v>EZPS002</v>
          </cell>
        </row>
        <row r="865">
          <cell r="G865" t="str">
            <v>Nguyễn Thanh Sơn</v>
          </cell>
          <cell r="H865" t="str">
            <v>EZPS003</v>
          </cell>
        </row>
        <row r="866">
          <cell r="G866" t="str">
            <v>Nguyễn Xuân Hòa</v>
          </cell>
          <cell r="H866" t="str">
            <v>EZPS004</v>
          </cell>
        </row>
        <row r="867">
          <cell r="G867" t="str">
            <v>Đặng Minh Tân</v>
          </cell>
          <cell r="H867" t="str">
            <v>EZPS005</v>
          </cell>
        </row>
        <row r="868">
          <cell r="G868" t="str">
            <v>Cao Hòang Vũ</v>
          </cell>
          <cell r="H868" t="str">
            <v>EZPS006</v>
          </cell>
        </row>
        <row r="869">
          <cell r="G869" t="str">
            <v>Nguyễn Trần Duy</v>
          </cell>
          <cell r="H869" t="str">
            <v>EZPS007</v>
          </cell>
        </row>
        <row r="870">
          <cell r="G870" t="str">
            <v>Nguyễn Văn Vũ</v>
          </cell>
          <cell r="H870" t="str">
            <v>EZPS010</v>
          </cell>
        </row>
        <row r="871">
          <cell r="G871" t="str">
            <v>Đỗ Quang Thành Thân</v>
          </cell>
          <cell r="H871" t="str">
            <v>ELPS001</v>
          </cell>
        </row>
        <row r="872">
          <cell r="G872" t="str">
            <v>Phan Thanh Liêm</v>
          </cell>
          <cell r="H872" t="str">
            <v>ELPS002</v>
          </cell>
        </row>
        <row r="873">
          <cell r="G873" t="str">
            <v>Lê Hoàng Vũ</v>
          </cell>
          <cell r="H873" t="str">
            <v>ELPS003</v>
          </cell>
        </row>
        <row r="874">
          <cell r="G874" t="str">
            <v xml:space="preserve">Lâm Quang Thành </v>
          </cell>
          <cell r="H874" t="str">
            <v>ELPS004</v>
          </cell>
        </row>
        <row r="875">
          <cell r="G875" t="str">
            <v>Huỳnh Công Minh</v>
          </cell>
          <cell r="H875" t="str">
            <v>ELPS007</v>
          </cell>
        </row>
        <row r="876">
          <cell r="G876" t="str">
            <v>Trương Quốc Đạt</v>
          </cell>
          <cell r="H876" t="str">
            <v>FDPS001</v>
          </cell>
        </row>
        <row r="877">
          <cell r="G877" t="str">
            <v>Dương Văn Hải</v>
          </cell>
          <cell r="H877" t="str">
            <v>FDPS002</v>
          </cell>
        </row>
        <row r="878">
          <cell r="G878" t="str">
            <v>Phạm Chí Tâm</v>
          </cell>
          <cell r="H878" t="str">
            <v>FDPS003</v>
          </cell>
        </row>
        <row r="879">
          <cell r="G879" t="str">
            <v>Trần Văn Lộc</v>
          </cell>
          <cell r="H879" t="str">
            <v>FDPS004</v>
          </cell>
        </row>
        <row r="880">
          <cell r="G880" t="str">
            <v>Dương Văn Toàn</v>
          </cell>
          <cell r="H880" t="str">
            <v>FDPS005</v>
          </cell>
        </row>
        <row r="881">
          <cell r="G881" t="str">
            <v>Trương Nguyễn Thanh Tân</v>
          </cell>
          <cell r="H881" t="str">
            <v>FDPS009</v>
          </cell>
        </row>
        <row r="882">
          <cell r="G882" t="str">
            <v>Huỳnh Việt Anh</v>
          </cell>
          <cell r="H882" t="str">
            <v>EXPS001</v>
          </cell>
        </row>
        <row r="883">
          <cell r="G883" t="str">
            <v>Võ Minh Trung</v>
          </cell>
          <cell r="H883" t="str">
            <v>EXPS002</v>
          </cell>
        </row>
        <row r="884">
          <cell r="G884" t="str">
            <v>Hồ Tấn Hưởng</v>
          </cell>
          <cell r="H884" t="str">
            <v>EWPS002</v>
          </cell>
        </row>
        <row r="885">
          <cell r="G885" t="str">
            <v>Lê Phú Hiệp</v>
          </cell>
          <cell r="H885" t="str">
            <v>EWPS003</v>
          </cell>
        </row>
        <row r="886">
          <cell r="G886" t="str">
            <v>Ngô Tuấn Dũng</v>
          </cell>
          <cell r="H886" t="str">
            <v>EWPS004</v>
          </cell>
        </row>
        <row r="887">
          <cell r="G887" t="str">
            <v>Nguyễn Văn Dương</v>
          </cell>
          <cell r="H887" t="str">
            <v>EWPS005</v>
          </cell>
        </row>
        <row r="888">
          <cell r="G888" t="str">
            <v>Nguyễn Văn Xuân</v>
          </cell>
          <cell r="H888" t="str">
            <v>EWPS006</v>
          </cell>
        </row>
        <row r="889">
          <cell r="G889" t="str">
            <v>Nguyễn Thanh Sử</v>
          </cell>
          <cell r="H889" t="str">
            <v>EWPS007</v>
          </cell>
        </row>
        <row r="890">
          <cell r="G890" t="str">
            <v>Nguyễn Minh Trực</v>
          </cell>
          <cell r="H890" t="str">
            <v>EWPS008</v>
          </cell>
        </row>
        <row r="891">
          <cell r="G891" t="str">
            <v>Trần Thanh Tịnh</v>
          </cell>
          <cell r="H891" t="str">
            <v>EWPS009</v>
          </cell>
        </row>
        <row r="892">
          <cell r="G892" t="str">
            <v>Trần Duy Linh</v>
          </cell>
          <cell r="H892" t="str">
            <v>EWPS013</v>
          </cell>
        </row>
        <row r="893">
          <cell r="G893" t="str">
            <v>Nguyễn Bửu Ngọc Phong</v>
          </cell>
          <cell r="H893" t="str">
            <v>ENPS001</v>
          </cell>
        </row>
        <row r="894">
          <cell r="G894" t="str">
            <v>Nguyễn Minh Luân</v>
          </cell>
          <cell r="H894" t="str">
            <v>ENPS002</v>
          </cell>
        </row>
        <row r="895">
          <cell r="G895" t="str">
            <v>Nguyễn Hoàng Giang</v>
          </cell>
          <cell r="H895" t="str">
            <v>ENPS003</v>
          </cell>
        </row>
        <row r="896">
          <cell r="G896" t="str">
            <v>Dương Nhật Trường</v>
          </cell>
          <cell r="H896" t="str">
            <v>ENPS004</v>
          </cell>
        </row>
        <row r="897">
          <cell r="G897" t="str">
            <v xml:space="preserve">Lữ Hoàng Gia </v>
          </cell>
          <cell r="H897" t="str">
            <v>EMPS001</v>
          </cell>
        </row>
        <row r="898">
          <cell r="G898" t="str">
            <v>Phan Thành Nhơn</v>
          </cell>
          <cell r="H898" t="str">
            <v>EMPS002</v>
          </cell>
        </row>
        <row r="899">
          <cell r="G899" t="str">
            <v xml:space="preserve">La Mười Dân </v>
          </cell>
          <cell r="H899" t="str">
            <v>EMPS003</v>
          </cell>
        </row>
        <row r="900">
          <cell r="G900" t="str">
            <v>Nguyễn Tấn Tiến</v>
          </cell>
          <cell r="H900" t="str">
            <v>EMPS004</v>
          </cell>
        </row>
        <row r="901">
          <cell r="G901" t="str">
            <v>Lý Trọng Chinh</v>
          </cell>
          <cell r="H901" t="str">
            <v>EMPS005</v>
          </cell>
        </row>
        <row r="902">
          <cell r="G902" t="str">
            <v xml:space="preserve">Ca Duy Quốc </v>
          </cell>
          <cell r="H902" t="str">
            <v>EMPS006</v>
          </cell>
        </row>
        <row r="903">
          <cell r="G903" t="str">
            <v xml:space="preserve">Bùi Nhật Hoàng </v>
          </cell>
          <cell r="H903" t="str">
            <v>EMPS007</v>
          </cell>
        </row>
        <row r="904">
          <cell r="G904" t="str">
            <v>Nguyễn Thanh Liêm</v>
          </cell>
          <cell r="H904" t="str">
            <v>EMPS008</v>
          </cell>
        </row>
        <row r="905">
          <cell r="G905" t="str">
            <v>Nguyễn Văn Mến</v>
          </cell>
          <cell r="H905" t="str">
            <v>EOPS001</v>
          </cell>
        </row>
        <row r="906">
          <cell r="G906" t="str">
            <v>Lê Thanh Phụng</v>
          </cell>
          <cell r="H906" t="str">
            <v>EOPS002</v>
          </cell>
        </row>
        <row r="907">
          <cell r="G907" t="str">
            <v>Nguyễn Văn Nhớ</v>
          </cell>
          <cell r="H907" t="str">
            <v>EOPS003</v>
          </cell>
        </row>
        <row r="908">
          <cell r="G908" t="str">
            <v>Ngô Thanh Long</v>
          </cell>
          <cell r="H908" t="str">
            <v>EOPS004</v>
          </cell>
        </row>
        <row r="909">
          <cell r="G909" t="str">
            <v>Huỳnh Minh Phụng</v>
          </cell>
          <cell r="H909" t="str">
            <v>EOPS005</v>
          </cell>
        </row>
        <row r="910">
          <cell r="G910" t="str">
            <v>Nguyễn Văn Sánh</v>
          </cell>
          <cell r="H910" t="str">
            <v>EOPS006</v>
          </cell>
        </row>
        <row r="911">
          <cell r="G911" t="str">
            <v>Nguyễn Thanh Ngà</v>
          </cell>
          <cell r="H911" t="str">
            <v>EOPS010</v>
          </cell>
        </row>
        <row r="912">
          <cell r="G912" t="str">
            <v>Nguyễn văn Danh</v>
          </cell>
          <cell r="H912" t="str">
            <v>EOPS011</v>
          </cell>
        </row>
        <row r="913">
          <cell r="G913" t="str">
            <v>Huỳnh Lý trung Nguyên</v>
          </cell>
          <cell r="H913" t="str">
            <v>EOPS012</v>
          </cell>
        </row>
        <row r="914">
          <cell r="G914" t="str">
            <v>Lưu Bá Toàn</v>
          </cell>
          <cell r="H914" t="str">
            <v>FEPS001</v>
          </cell>
        </row>
        <row r="915">
          <cell r="G915" t="str">
            <v>Phan Đài</v>
          </cell>
          <cell r="H915" t="str">
            <v>FEPS002</v>
          </cell>
        </row>
        <row r="916">
          <cell r="G916" t="str">
            <v>Lưu Bá Phúc</v>
          </cell>
          <cell r="H916" t="str">
            <v>FEPS003</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I1:X38"/>
  <sheetViews>
    <sheetView topLeftCell="I1" zoomScale="90" zoomScaleNormal="90" zoomScalePageLayoutView="90" workbookViewId="0">
      <selection activeCell="P19" sqref="P19"/>
    </sheetView>
  </sheetViews>
  <sheetFormatPr baseColWidth="10" defaultColWidth="8.83203125" defaultRowHeight="14" x14ac:dyDescent="0"/>
  <cols>
    <col min="6" max="8" width="8.83203125" customWidth="1"/>
  </cols>
  <sheetData>
    <row r="1" spans="9:24">
      <c r="K1" s="272" t="s">
        <v>0</v>
      </c>
      <c r="L1" s="272"/>
      <c r="M1" s="272"/>
      <c r="N1" s="272"/>
      <c r="O1" s="272"/>
      <c r="P1" s="272"/>
      <c r="Q1" s="272"/>
      <c r="R1" s="272"/>
      <c r="S1" s="272"/>
      <c r="T1" s="272"/>
      <c r="U1" s="272"/>
      <c r="V1" s="272"/>
    </row>
    <row r="2" spans="9:24">
      <c r="K2" s="272"/>
      <c r="L2" s="272"/>
      <c r="M2" s="272"/>
      <c r="N2" s="272"/>
      <c r="O2" s="272"/>
      <c r="P2" s="272"/>
      <c r="Q2" s="272"/>
      <c r="R2" s="272"/>
      <c r="S2" s="272"/>
      <c r="T2" s="272"/>
      <c r="U2" s="272"/>
      <c r="V2" s="272"/>
    </row>
    <row r="4" spans="9:24">
      <c r="I4" s="1"/>
      <c r="J4" s="2"/>
      <c r="K4" s="2"/>
      <c r="L4" s="2"/>
      <c r="M4" s="2"/>
      <c r="N4" s="2"/>
      <c r="O4" s="2"/>
      <c r="P4" s="2"/>
      <c r="Q4" s="2"/>
      <c r="R4" s="2"/>
      <c r="S4" s="2"/>
      <c r="T4" s="2"/>
      <c r="U4" s="2"/>
      <c r="V4" s="2"/>
      <c r="W4" s="2"/>
      <c r="X4" s="3"/>
    </row>
    <row r="5" spans="9:24">
      <c r="I5" s="4"/>
      <c r="J5" s="5"/>
      <c r="K5" s="5"/>
      <c r="L5" s="5"/>
      <c r="M5" s="5"/>
      <c r="N5" s="5"/>
      <c r="O5" s="5"/>
      <c r="P5" s="5"/>
      <c r="Q5" s="5"/>
      <c r="R5" s="5"/>
      <c r="S5" s="5"/>
      <c r="T5" s="5"/>
      <c r="U5" s="5"/>
      <c r="V5" s="5"/>
      <c r="W5" s="5"/>
      <c r="X5" s="6"/>
    </row>
    <row r="6" spans="9:24">
      <c r="I6" s="4"/>
      <c r="J6" s="5"/>
      <c r="K6" s="5"/>
      <c r="L6" s="5"/>
      <c r="M6" s="5"/>
      <c r="N6" s="5"/>
      <c r="O6" s="5"/>
      <c r="P6" s="5"/>
      <c r="Q6" s="5"/>
      <c r="R6" s="5"/>
      <c r="S6" s="5"/>
      <c r="T6" s="5"/>
      <c r="U6" s="5"/>
      <c r="V6" s="5"/>
      <c r="W6" s="5"/>
      <c r="X6" s="6"/>
    </row>
    <row r="7" spans="9:24">
      <c r="I7" s="4"/>
      <c r="J7" s="5"/>
      <c r="K7" s="5"/>
      <c r="L7" s="5"/>
      <c r="M7" s="5"/>
      <c r="N7" s="5"/>
      <c r="O7" s="5"/>
      <c r="P7" s="5"/>
      <c r="Q7" s="5"/>
      <c r="R7" s="5"/>
      <c r="S7" s="5"/>
      <c r="T7" s="5"/>
      <c r="U7" s="5"/>
      <c r="V7" s="5"/>
      <c r="W7" s="5"/>
      <c r="X7" s="6"/>
    </row>
    <row r="8" spans="9:24">
      <c r="I8" s="4"/>
      <c r="J8" s="5"/>
      <c r="K8" s="5"/>
      <c r="L8" s="5"/>
      <c r="M8" s="5"/>
      <c r="N8" s="5"/>
      <c r="O8" s="5"/>
      <c r="P8" s="5"/>
      <c r="Q8" s="5"/>
      <c r="R8" s="5"/>
      <c r="S8" s="5"/>
      <c r="T8" s="5"/>
      <c r="U8" s="5"/>
      <c r="V8" s="5"/>
      <c r="W8" s="5"/>
      <c r="X8" s="6"/>
    </row>
    <row r="9" spans="9:24">
      <c r="I9" s="4"/>
      <c r="J9" s="5"/>
      <c r="K9" s="5"/>
      <c r="L9" s="5"/>
      <c r="M9" s="5"/>
      <c r="N9" s="5"/>
      <c r="O9" s="5"/>
      <c r="P9" s="5"/>
      <c r="Q9" s="5"/>
      <c r="R9" s="5"/>
      <c r="S9" s="5"/>
      <c r="T9" s="5"/>
      <c r="U9" s="5"/>
      <c r="V9" s="5"/>
      <c r="W9" s="5"/>
      <c r="X9" s="6"/>
    </row>
    <row r="10" spans="9:24">
      <c r="I10" s="4"/>
      <c r="J10" s="5"/>
      <c r="K10" s="5"/>
      <c r="L10" s="5"/>
      <c r="M10" s="5"/>
      <c r="N10" s="5"/>
      <c r="O10" s="5"/>
      <c r="P10" s="5"/>
      <c r="Q10" s="5"/>
      <c r="R10" s="5"/>
      <c r="S10" s="5"/>
      <c r="T10" s="5"/>
      <c r="U10" s="5"/>
      <c r="V10" s="5"/>
      <c r="W10" s="5"/>
      <c r="X10" s="6"/>
    </row>
    <row r="11" spans="9:24">
      <c r="I11" s="4"/>
      <c r="J11" s="5"/>
      <c r="K11" s="5"/>
      <c r="L11" s="5"/>
      <c r="M11" s="5"/>
      <c r="N11" s="5"/>
      <c r="O11" s="5"/>
      <c r="P11" s="5"/>
      <c r="Q11" s="5"/>
      <c r="R11" s="5"/>
      <c r="S11" s="5"/>
      <c r="T11" s="5"/>
      <c r="U11" s="5"/>
      <c r="V11" s="5"/>
      <c r="W11" s="5"/>
      <c r="X11" s="6"/>
    </row>
    <row r="12" spans="9:24">
      <c r="I12" s="4"/>
      <c r="J12" s="5"/>
      <c r="K12" s="5"/>
      <c r="L12" s="5"/>
      <c r="M12" s="5"/>
      <c r="N12" s="5"/>
      <c r="O12" s="5"/>
      <c r="P12" s="5"/>
      <c r="Q12" s="5"/>
      <c r="R12" s="5"/>
      <c r="S12" s="5"/>
      <c r="T12" s="5"/>
      <c r="U12" s="5"/>
      <c r="V12" s="5"/>
      <c r="W12" s="5"/>
      <c r="X12" s="6"/>
    </row>
    <row r="13" spans="9:24">
      <c r="I13" s="4"/>
      <c r="J13" s="5"/>
      <c r="K13" s="5"/>
      <c r="L13" s="5"/>
      <c r="M13" s="1"/>
      <c r="N13" s="2"/>
      <c r="O13" s="2"/>
      <c r="P13" s="2"/>
      <c r="Q13" s="2"/>
      <c r="R13" s="2"/>
      <c r="S13" s="2"/>
      <c r="T13" s="3"/>
      <c r="U13" s="5"/>
      <c r="V13" s="5"/>
      <c r="W13" s="5"/>
      <c r="X13" s="6"/>
    </row>
    <row r="14" spans="9:24">
      <c r="I14" s="4"/>
      <c r="J14" s="5"/>
      <c r="K14" s="5"/>
      <c r="L14" s="5"/>
      <c r="M14" s="4"/>
      <c r="N14" s="5"/>
      <c r="O14" s="5"/>
      <c r="P14" s="5"/>
      <c r="Q14" s="5"/>
      <c r="R14" s="5"/>
      <c r="S14" s="5"/>
      <c r="T14" s="6"/>
      <c r="U14" s="5"/>
      <c r="V14" s="5"/>
      <c r="W14" s="5"/>
      <c r="X14" s="6"/>
    </row>
    <row r="15" spans="9:24">
      <c r="I15" s="4"/>
      <c r="J15" s="5"/>
      <c r="K15" s="5"/>
      <c r="L15" s="5"/>
      <c r="M15" s="4"/>
      <c r="N15" s="5" t="s">
        <v>1</v>
      </c>
      <c r="O15" s="5"/>
      <c r="P15" s="7"/>
      <c r="Q15" s="8"/>
      <c r="R15" s="8"/>
      <c r="S15" s="9"/>
      <c r="T15" s="6"/>
      <c r="U15" s="5"/>
      <c r="V15" s="5"/>
      <c r="W15" s="5"/>
      <c r="X15" s="6"/>
    </row>
    <row r="16" spans="9:24">
      <c r="I16" s="4"/>
      <c r="J16" s="5"/>
      <c r="K16" s="5"/>
      <c r="L16" s="5"/>
      <c r="M16" s="10"/>
      <c r="N16" s="11"/>
      <c r="O16" s="11"/>
      <c r="P16" s="11"/>
      <c r="Q16" s="11"/>
      <c r="R16" s="11"/>
      <c r="S16" s="11"/>
      <c r="T16" s="12"/>
      <c r="U16" s="5"/>
      <c r="V16" s="5"/>
      <c r="W16" s="5"/>
      <c r="X16" s="6"/>
    </row>
    <row r="17" spans="9:24">
      <c r="I17" s="4"/>
      <c r="J17" s="5"/>
      <c r="K17" s="5"/>
      <c r="L17" s="5"/>
      <c r="M17" s="4"/>
      <c r="N17" s="5" t="s">
        <v>2</v>
      </c>
      <c r="O17" s="5"/>
      <c r="P17" s="7"/>
      <c r="Q17" s="8"/>
      <c r="R17" s="8"/>
      <c r="S17" s="9"/>
      <c r="T17" s="6"/>
      <c r="U17" s="5"/>
      <c r="V17" s="5"/>
      <c r="W17" s="5"/>
      <c r="X17" s="6"/>
    </row>
    <row r="18" spans="9:24">
      <c r="I18" s="4"/>
      <c r="J18" s="5"/>
      <c r="K18" s="5"/>
      <c r="L18" s="5"/>
      <c r="M18" s="4"/>
      <c r="N18" s="5"/>
      <c r="O18" s="5"/>
      <c r="P18" s="5"/>
      <c r="Q18" s="5"/>
      <c r="R18" s="5"/>
      <c r="S18" s="5"/>
      <c r="T18" s="6"/>
      <c r="U18" s="5"/>
      <c r="V18" s="5"/>
      <c r="W18" s="5"/>
      <c r="X18" s="6"/>
    </row>
    <row r="19" spans="9:24">
      <c r="I19" s="4"/>
      <c r="J19" s="5"/>
      <c r="K19" s="5"/>
      <c r="L19" s="5"/>
      <c r="M19" s="4"/>
      <c r="N19" s="5"/>
      <c r="O19" s="5"/>
      <c r="P19" s="13" t="s">
        <v>3</v>
      </c>
      <c r="Q19" s="14"/>
      <c r="R19" s="5"/>
      <c r="S19" s="5"/>
      <c r="T19" s="6"/>
      <c r="U19" s="5"/>
      <c r="V19" s="5"/>
      <c r="W19" s="5"/>
      <c r="X19" s="6"/>
    </row>
    <row r="20" spans="9:24">
      <c r="I20" s="4"/>
      <c r="J20" s="5"/>
      <c r="K20" s="5"/>
      <c r="L20" s="5"/>
      <c r="M20" s="4"/>
      <c r="N20" s="5"/>
      <c r="O20" s="5"/>
      <c r="P20" s="5"/>
      <c r="Q20" s="5"/>
      <c r="R20" s="5"/>
      <c r="S20" s="5"/>
      <c r="T20" s="6"/>
      <c r="U20" s="5"/>
      <c r="V20" s="5"/>
      <c r="W20" s="5"/>
      <c r="X20" s="6"/>
    </row>
    <row r="21" spans="9:24">
      <c r="I21" s="4"/>
      <c r="J21" s="5"/>
      <c r="K21" s="5"/>
      <c r="L21" s="5"/>
      <c r="M21" s="15"/>
      <c r="N21" s="16"/>
      <c r="O21" s="16"/>
      <c r="P21" s="16"/>
      <c r="Q21" s="16"/>
      <c r="R21" s="16"/>
      <c r="S21" s="16"/>
      <c r="T21" s="17"/>
      <c r="U21" s="5"/>
      <c r="V21" s="5"/>
      <c r="W21" s="5"/>
      <c r="X21" s="6"/>
    </row>
    <row r="22" spans="9:24">
      <c r="I22" s="4"/>
      <c r="J22" s="5"/>
      <c r="K22" s="5"/>
      <c r="L22" s="5"/>
      <c r="M22" s="5"/>
      <c r="N22" s="5"/>
      <c r="O22" s="5"/>
      <c r="P22" s="5"/>
      <c r="Q22" s="5"/>
      <c r="R22" s="5"/>
      <c r="S22" s="5"/>
      <c r="T22" s="5"/>
      <c r="U22" s="5"/>
      <c r="V22" s="5"/>
      <c r="W22" s="5"/>
      <c r="X22" s="6"/>
    </row>
    <row r="23" spans="9:24">
      <c r="I23" s="4"/>
      <c r="J23" s="5"/>
      <c r="K23" s="5"/>
      <c r="L23" s="5"/>
      <c r="M23" s="5"/>
      <c r="N23" s="5"/>
      <c r="O23" s="5"/>
      <c r="P23" s="5"/>
      <c r="Q23" s="5"/>
      <c r="R23" s="5"/>
      <c r="S23" s="5"/>
      <c r="T23" s="5"/>
      <c r="U23" s="5"/>
      <c r="V23" s="5"/>
      <c r="W23" s="5"/>
      <c r="X23" s="6"/>
    </row>
    <row r="24" spans="9:24">
      <c r="I24" s="4"/>
      <c r="J24" s="5"/>
      <c r="K24" s="5"/>
      <c r="L24" s="5"/>
      <c r="M24" s="5"/>
      <c r="N24" s="5"/>
      <c r="O24" s="5"/>
      <c r="P24" s="5"/>
      <c r="Q24" s="5"/>
      <c r="R24" s="5"/>
      <c r="S24" s="5"/>
      <c r="T24" s="5"/>
      <c r="U24" s="5"/>
      <c r="V24" s="5"/>
      <c r="W24" s="5"/>
      <c r="X24" s="6"/>
    </row>
    <row r="25" spans="9:24">
      <c r="I25" s="4"/>
      <c r="J25" s="5"/>
      <c r="K25" s="5"/>
      <c r="L25" s="5"/>
      <c r="M25" s="5"/>
      <c r="N25" s="5"/>
      <c r="O25" s="5"/>
      <c r="P25" s="5"/>
      <c r="Q25" s="5"/>
      <c r="R25" s="5"/>
      <c r="S25" s="5"/>
      <c r="T25" s="5"/>
      <c r="U25" s="5"/>
      <c r="V25" s="5"/>
      <c r="W25" s="5"/>
      <c r="X25" s="6"/>
    </row>
    <row r="26" spans="9:24">
      <c r="I26" s="4"/>
      <c r="J26" s="5"/>
      <c r="K26" s="5"/>
      <c r="L26" s="5"/>
      <c r="M26" s="5"/>
      <c r="N26" s="5"/>
      <c r="O26" s="5"/>
      <c r="P26" s="5"/>
      <c r="Q26" s="5"/>
      <c r="R26" s="5"/>
      <c r="S26" s="5"/>
      <c r="T26" s="5"/>
      <c r="U26" s="5"/>
      <c r="V26" s="5"/>
      <c r="W26" s="5"/>
      <c r="X26" s="6"/>
    </row>
    <row r="27" spans="9:24">
      <c r="I27" s="4"/>
      <c r="J27" s="5"/>
      <c r="K27" s="5"/>
      <c r="L27" s="5"/>
      <c r="M27" s="5"/>
      <c r="N27" s="5"/>
      <c r="O27" s="5"/>
      <c r="P27" s="5"/>
      <c r="Q27" s="5"/>
      <c r="R27" s="5"/>
      <c r="S27" s="5"/>
      <c r="T27" s="5"/>
      <c r="U27" s="5"/>
      <c r="V27" s="5"/>
      <c r="W27" s="5"/>
      <c r="X27" s="6"/>
    </row>
    <row r="28" spans="9:24">
      <c r="I28" s="4"/>
      <c r="J28" s="5"/>
      <c r="K28" s="5"/>
      <c r="L28" s="5"/>
      <c r="M28" s="5"/>
      <c r="N28" s="5"/>
      <c r="O28" s="5"/>
      <c r="P28" s="5"/>
      <c r="Q28" s="5"/>
      <c r="R28" s="5"/>
      <c r="S28" s="5"/>
      <c r="T28" s="5"/>
      <c r="U28" s="5"/>
      <c r="V28" s="5"/>
      <c r="W28" s="5"/>
      <c r="X28" s="6"/>
    </row>
    <row r="29" spans="9:24">
      <c r="I29" s="4"/>
      <c r="J29" s="5"/>
      <c r="K29" s="5"/>
      <c r="L29" s="5"/>
      <c r="M29" s="5"/>
      <c r="N29" s="5"/>
      <c r="O29" s="5"/>
      <c r="P29" s="5"/>
      <c r="Q29" s="5"/>
      <c r="R29" s="5"/>
      <c r="S29" s="5"/>
      <c r="T29" s="5"/>
      <c r="U29" s="5"/>
      <c r="V29" s="5"/>
      <c r="W29" s="5"/>
      <c r="X29" s="6"/>
    </row>
    <row r="30" spans="9:24">
      <c r="I30" s="4"/>
      <c r="J30" s="5"/>
      <c r="K30" s="5"/>
      <c r="L30" s="5"/>
      <c r="M30" s="5"/>
      <c r="N30" s="5"/>
      <c r="O30" s="5"/>
      <c r="P30" s="5"/>
      <c r="Q30" s="5"/>
      <c r="R30" s="5"/>
      <c r="S30" s="5"/>
      <c r="T30" s="5"/>
      <c r="U30" s="5"/>
      <c r="V30" s="5"/>
      <c r="W30" s="5"/>
      <c r="X30" s="6"/>
    </row>
    <row r="31" spans="9:24">
      <c r="I31" s="4"/>
      <c r="J31" s="5"/>
      <c r="K31" s="5"/>
      <c r="L31" s="5"/>
      <c r="M31" s="5"/>
      <c r="N31" s="5"/>
      <c r="O31" s="5"/>
      <c r="P31" s="5"/>
      <c r="Q31" s="5"/>
      <c r="R31" s="5"/>
      <c r="S31" s="5"/>
      <c r="T31" s="5"/>
      <c r="U31" s="5"/>
      <c r="V31" s="5"/>
      <c r="W31" s="5"/>
      <c r="X31" s="6"/>
    </row>
    <row r="32" spans="9:24">
      <c r="I32" s="4"/>
      <c r="J32" s="5"/>
      <c r="K32" s="5"/>
      <c r="L32" s="5"/>
      <c r="M32" s="5"/>
      <c r="N32" s="5"/>
      <c r="O32" s="5"/>
      <c r="P32" s="5"/>
      <c r="Q32" s="5"/>
      <c r="R32" s="5"/>
      <c r="S32" s="5"/>
      <c r="T32" s="5"/>
      <c r="U32" s="5"/>
      <c r="V32" s="5"/>
      <c r="W32" s="5"/>
      <c r="X32" s="6"/>
    </row>
    <row r="33" spans="9:24">
      <c r="I33" s="4"/>
      <c r="J33" s="5"/>
      <c r="K33" s="5"/>
      <c r="L33" s="5"/>
      <c r="M33" s="5"/>
      <c r="N33" s="5"/>
      <c r="O33" s="5"/>
      <c r="P33" s="5"/>
      <c r="Q33" s="5"/>
      <c r="R33" s="5"/>
      <c r="S33" s="5"/>
      <c r="T33" s="5"/>
      <c r="U33" s="5"/>
      <c r="V33" s="5"/>
      <c r="W33" s="5"/>
      <c r="X33" s="6"/>
    </row>
    <row r="34" spans="9:24">
      <c r="I34" s="4"/>
      <c r="J34" s="5"/>
      <c r="K34" s="5"/>
      <c r="L34" s="5"/>
      <c r="M34" s="5"/>
      <c r="N34" s="5"/>
      <c r="O34" s="5"/>
      <c r="P34" s="5"/>
      <c r="Q34" s="5"/>
      <c r="R34" s="5"/>
      <c r="S34" s="5"/>
      <c r="T34" s="5"/>
      <c r="U34" s="5"/>
      <c r="V34" s="5"/>
      <c r="W34" s="5"/>
      <c r="X34" s="6"/>
    </row>
    <row r="35" spans="9:24">
      <c r="I35" s="4"/>
      <c r="J35" s="5"/>
      <c r="K35" s="5"/>
      <c r="L35" s="5"/>
      <c r="M35" s="5"/>
      <c r="N35" s="5"/>
      <c r="O35" s="5"/>
      <c r="P35" s="5"/>
      <c r="Q35" s="5"/>
      <c r="R35" s="5"/>
      <c r="S35" s="5"/>
      <c r="T35" s="5"/>
      <c r="U35" s="5"/>
      <c r="V35" s="5"/>
      <c r="W35" s="5"/>
      <c r="X35" s="6"/>
    </row>
    <row r="36" spans="9:24">
      <c r="I36" s="4"/>
      <c r="J36" s="5"/>
      <c r="K36" s="5"/>
      <c r="L36" s="5"/>
      <c r="M36" s="5"/>
      <c r="N36" s="5"/>
      <c r="O36" s="5"/>
      <c r="P36" s="5"/>
      <c r="Q36" s="5"/>
      <c r="R36" s="5"/>
      <c r="S36" s="5"/>
      <c r="T36" s="5"/>
      <c r="U36" s="5"/>
      <c r="V36" s="5"/>
      <c r="W36" s="5"/>
      <c r="X36" s="6"/>
    </row>
    <row r="37" spans="9:24">
      <c r="I37" s="1"/>
      <c r="J37" s="2"/>
      <c r="K37" s="2"/>
      <c r="L37" s="2"/>
      <c r="M37" s="2"/>
      <c r="N37" s="2"/>
      <c r="O37" s="2"/>
      <c r="P37" s="2"/>
      <c r="Q37" s="2"/>
      <c r="R37" s="2"/>
      <c r="S37" s="2"/>
      <c r="T37" s="2"/>
      <c r="U37" s="2"/>
      <c r="V37" s="2"/>
      <c r="W37" s="2"/>
      <c r="X37" s="3"/>
    </row>
    <row r="38" spans="9:24">
      <c r="I38" s="15"/>
      <c r="J38" s="16"/>
      <c r="K38" s="16"/>
      <c r="L38" s="16"/>
      <c r="M38" s="16"/>
      <c r="N38" s="16"/>
      <c r="O38" s="16"/>
      <c r="P38" s="16"/>
      <c r="Q38" s="16"/>
      <c r="R38" s="16"/>
      <c r="S38" s="16"/>
      <c r="T38" s="16"/>
      <c r="U38" s="16"/>
      <c r="V38" s="16"/>
      <c r="W38" s="16"/>
      <c r="X38" s="17"/>
    </row>
  </sheetData>
  <mergeCells count="1">
    <mergeCell ref="K1:V2"/>
  </mergeCells>
  <hyperlinks>
    <hyperlink ref="P19:Q19" location="Dashboard!A1" display="Đăng nhập"/>
    <hyperlink ref="P19" location="Dashboard!A1" display="Đăng nhập"/>
  </hyperlinks>
  <pageMargins left="0.7" right="0.7" top="0.75" bottom="0.75" header="0.3" footer="0.3"/>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19" workbookViewId="0">
      <selection activeCell="I24" sqref="I24"/>
    </sheetView>
  </sheetViews>
  <sheetFormatPr baseColWidth="10" defaultColWidth="8.83203125" defaultRowHeight="14" x14ac:dyDescent="0"/>
  <cols>
    <col min="1" max="1" width="15.83203125" style="217" customWidth="1"/>
    <col min="2" max="2" width="13.5" style="217" customWidth="1"/>
    <col min="3" max="3" width="10.83203125" style="217" customWidth="1"/>
    <col min="4" max="5" width="10.6640625" style="217" customWidth="1"/>
    <col min="6" max="6" width="10.33203125" style="217" customWidth="1"/>
    <col min="7" max="16384" width="8.83203125" style="217"/>
  </cols>
  <sheetData>
    <row r="1" spans="1:17">
      <c r="A1" s="214"/>
      <c r="B1" s="231" t="s">
        <v>318</v>
      </c>
      <c r="C1" s="231"/>
      <c r="D1" s="231"/>
      <c r="E1" s="215"/>
      <c r="F1" s="215"/>
      <c r="G1" s="215"/>
      <c r="H1" s="215"/>
      <c r="I1" s="215"/>
      <c r="J1" s="215"/>
      <c r="K1" s="215"/>
      <c r="L1" s="215"/>
      <c r="M1" s="215"/>
      <c r="N1" s="215"/>
      <c r="O1" s="215"/>
      <c r="P1" s="215"/>
      <c r="Q1" s="216"/>
    </row>
    <row r="2" spans="1:17">
      <c r="A2" s="218"/>
      <c r="B2" s="212" t="s">
        <v>293</v>
      </c>
      <c r="C2" s="212"/>
      <c r="D2" s="212"/>
      <c r="E2" s="212"/>
      <c r="F2" s="212"/>
      <c r="G2" s="212"/>
      <c r="H2" s="212"/>
      <c r="I2" s="212"/>
      <c r="J2" s="212"/>
      <c r="K2" s="212"/>
      <c r="L2" s="212"/>
      <c r="M2" s="212"/>
      <c r="N2" s="212"/>
      <c r="O2" s="212"/>
      <c r="P2" s="212"/>
      <c r="Q2" s="219"/>
    </row>
    <row r="3" spans="1:17">
      <c r="A3" s="218"/>
      <c r="B3" s="95"/>
      <c r="C3" s="95"/>
      <c r="D3" s="95"/>
      <c r="E3" s="95"/>
      <c r="F3" s="220"/>
      <c r="G3" s="220"/>
      <c r="H3" s="220"/>
      <c r="I3" s="220"/>
      <c r="J3" s="220"/>
      <c r="K3" s="220"/>
      <c r="L3" s="220"/>
      <c r="M3" s="212"/>
      <c r="N3" s="212"/>
      <c r="O3" s="212"/>
      <c r="P3" s="212"/>
      <c r="Q3" s="219"/>
    </row>
    <row r="4" spans="1:17">
      <c r="A4" s="218" t="s">
        <v>8</v>
      </c>
      <c r="B4" s="226" t="s">
        <v>278</v>
      </c>
      <c r="C4" s="213" t="s">
        <v>9</v>
      </c>
      <c r="D4" s="226" t="s">
        <v>152</v>
      </c>
      <c r="E4" s="389" t="s">
        <v>156</v>
      </c>
      <c r="F4" s="390"/>
      <c r="G4" s="391"/>
      <c r="H4" s="221" t="s">
        <v>158</v>
      </c>
      <c r="I4" s="389" t="s">
        <v>294</v>
      </c>
      <c r="J4" s="391"/>
      <c r="K4" s="96"/>
      <c r="L4" s="227"/>
      <c r="M4" s="212"/>
      <c r="N4" s="212"/>
      <c r="O4" s="212"/>
      <c r="P4" s="212"/>
      <c r="Q4" s="219"/>
    </row>
    <row r="5" spans="1:17">
      <c r="A5" s="218"/>
      <c r="B5" s="389"/>
      <c r="C5" s="390"/>
      <c r="D5" s="390"/>
      <c r="E5" s="390"/>
      <c r="F5" s="390"/>
      <c r="G5" s="390"/>
      <c r="H5" s="390"/>
      <c r="I5" s="390"/>
      <c r="J5" s="390"/>
      <c r="K5" s="390"/>
      <c r="L5" s="391"/>
      <c r="M5" s="212"/>
      <c r="N5" s="212"/>
      <c r="O5" s="212"/>
      <c r="P5" s="212"/>
      <c r="Q5" s="219"/>
    </row>
    <row r="6" spans="1:17">
      <c r="A6" s="218"/>
      <c r="B6" s="212"/>
      <c r="C6" s="212"/>
      <c r="D6" s="212"/>
      <c r="E6" s="212"/>
      <c r="F6" s="212"/>
      <c r="G6" s="212"/>
      <c r="H6" s="212"/>
      <c r="I6" s="212"/>
      <c r="J6" s="212"/>
      <c r="K6" s="212"/>
      <c r="L6" s="212"/>
      <c r="M6" s="212"/>
      <c r="N6" s="212"/>
      <c r="O6" s="212"/>
      <c r="P6" s="212"/>
      <c r="Q6" s="219"/>
    </row>
    <row r="7" spans="1:17">
      <c r="A7" s="218"/>
      <c r="B7" s="226" t="s">
        <v>278</v>
      </c>
      <c r="C7" s="213" t="s">
        <v>9</v>
      </c>
      <c r="D7" s="226" t="s">
        <v>152</v>
      </c>
      <c r="E7" s="392" t="s">
        <v>156</v>
      </c>
      <c r="F7" s="392"/>
      <c r="G7" s="392"/>
      <c r="H7" s="221" t="s">
        <v>158</v>
      </c>
      <c r="I7" s="392" t="s">
        <v>294</v>
      </c>
      <c r="J7" s="392"/>
      <c r="K7" s="389"/>
      <c r="L7" s="391"/>
      <c r="P7" s="212"/>
      <c r="Q7" s="219"/>
    </row>
    <row r="8" spans="1:17">
      <c r="A8" s="218" t="s">
        <v>7</v>
      </c>
      <c r="B8" s="392"/>
      <c r="C8" s="392"/>
      <c r="D8" s="226" t="s">
        <v>8</v>
      </c>
      <c r="E8" s="392" t="s">
        <v>295</v>
      </c>
      <c r="F8" s="392"/>
      <c r="G8" s="392"/>
      <c r="H8" s="389"/>
      <c r="I8" s="390"/>
      <c r="J8" s="390"/>
      <c r="K8" s="390"/>
      <c r="L8" s="391"/>
      <c r="M8" s="212"/>
      <c r="N8" s="212"/>
      <c r="O8" s="212"/>
      <c r="P8" s="212"/>
      <c r="Q8" s="219"/>
    </row>
    <row r="9" spans="1:17">
      <c r="A9" s="218"/>
      <c r="B9" s="95"/>
      <c r="C9" s="95"/>
      <c r="D9" s="95"/>
      <c r="E9" s="95"/>
      <c r="F9" s="95"/>
      <c r="G9" s="95"/>
      <c r="H9" s="95"/>
      <c r="I9" s="95"/>
      <c r="J9" s="95"/>
      <c r="K9" s="95"/>
      <c r="L9" s="95"/>
      <c r="M9" s="212"/>
      <c r="N9" s="212"/>
      <c r="O9" s="212"/>
      <c r="P9" s="212"/>
      <c r="Q9" s="219"/>
    </row>
    <row r="10" spans="1:17">
      <c r="A10" s="218"/>
      <c r="B10" s="212"/>
      <c r="C10" s="212"/>
      <c r="D10" s="212"/>
      <c r="E10" s="212"/>
      <c r="F10" s="212"/>
      <c r="G10" s="212"/>
      <c r="H10" s="212"/>
      <c r="I10" s="212"/>
      <c r="J10" s="212"/>
      <c r="K10" s="212"/>
      <c r="L10" s="212"/>
      <c r="M10" s="212"/>
      <c r="N10" s="212"/>
      <c r="O10" s="212"/>
      <c r="P10" s="212"/>
      <c r="Q10" s="219"/>
    </row>
    <row r="11" spans="1:17">
      <c r="A11" s="218"/>
      <c r="B11" s="226" t="s">
        <v>278</v>
      </c>
      <c r="C11" s="213" t="s">
        <v>9</v>
      </c>
      <c r="D11" s="226" t="s">
        <v>152</v>
      </c>
      <c r="E11" s="392" t="s">
        <v>156</v>
      </c>
      <c r="F11" s="392"/>
      <c r="G11" s="392"/>
      <c r="H11" s="393" t="s">
        <v>158</v>
      </c>
      <c r="I11" s="393"/>
      <c r="J11" s="392" t="s">
        <v>294</v>
      </c>
      <c r="K11" s="392"/>
      <c r="L11" s="392"/>
      <c r="M11" s="212"/>
      <c r="N11" s="212"/>
      <c r="O11" s="212"/>
      <c r="P11" s="212"/>
      <c r="Q11" s="219"/>
    </row>
    <row r="12" spans="1:17">
      <c r="A12" s="218" t="s">
        <v>297</v>
      </c>
      <c r="B12" s="392"/>
      <c r="C12" s="392"/>
      <c r="D12" s="226" t="s">
        <v>8</v>
      </c>
      <c r="E12" s="392" t="s">
        <v>295</v>
      </c>
      <c r="F12" s="392"/>
      <c r="G12" s="392"/>
      <c r="H12" s="393" t="s">
        <v>7</v>
      </c>
      <c r="I12" s="393"/>
      <c r="J12" s="392" t="s">
        <v>296</v>
      </c>
      <c r="K12" s="392"/>
      <c r="L12" s="392"/>
      <c r="M12" s="212"/>
      <c r="N12" s="212"/>
      <c r="O12" s="212"/>
      <c r="P12" s="212"/>
      <c r="Q12" s="219"/>
    </row>
    <row r="13" spans="1:17">
      <c r="A13" s="218"/>
      <c r="B13" s="95"/>
      <c r="C13" s="95"/>
      <c r="D13" s="95"/>
      <c r="E13" s="95"/>
      <c r="F13" s="95"/>
      <c r="G13" s="95"/>
      <c r="H13" s="95"/>
      <c r="I13" s="95"/>
      <c r="J13" s="95"/>
      <c r="K13" s="95"/>
      <c r="L13" s="95"/>
      <c r="M13" s="212"/>
      <c r="N13" s="212"/>
      <c r="O13" s="212"/>
      <c r="P13" s="212"/>
      <c r="Q13" s="219"/>
    </row>
    <row r="14" spans="1:17">
      <c r="A14" s="218"/>
      <c r="B14" s="212"/>
      <c r="C14" s="212"/>
      <c r="D14" s="212"/>
      <c r="E14" s="212"/>
      <c r="F14" s="212"/>
      <c r="G14" s="212"/>
      <c r="H14" s="212"/>
      <c r="I14" s="212"/>
      <c r="J14" s="212"/>
      <c r="K14" s="212"/>
      <c r="L14" s="212"/>
      <c r="M14" s="212"/>
      <c r="N14" s="212"/>
      <c r="O14" s="212"/>
      <c r="P14" s="212"/>
      <c r="Q14" s="219"/>
    </row>
    <row r="15" spans="1:17">
      <c r="A15" s="218"/>
      <c r="B15" s="212"/>
      <c r="C15" s="212"/>
      <c r="D15" s="212"/>
      <c r="E15" s="212"/>
      <c r="F15" s="212"/>
      <c r="G15" s="212"/>
      <c r="H15" s="212"/>
      <c r="I15" s="212"/>
      <c r="J15" s="212"/>
      <c r="K15" s="212"/>
      <c r="L15" s="212"/>
      <c r="M15" s="212"/>
      <c r="N15" s="212"/>
      <c r="O15" s="212"/>
      <c r="P15" s="212"/>
      <c r="Q15" s="219"/>
    </row>
    <row r="16" spans="1:17">
      <c r="A16" s="218"/>
      <c r="B16" s="212" t="s">
        <v>159</v>
      </c>
      <c r="C16" s="212" t="s">
        <v>160</v>
      </c>
      <c r="D16" s="212"/>
      <c r="E16" s="212"/>
      <c r="F16" s="212"/>
      <c r="G16" s="212"/>
      <c r="H16" s="212"/>
      <c r="I16" s="212"/>
      <c r="J16" s="212"/>
      <c r="K16" s="212"/>
      <c r="L16" s="212"/>
      <c r="M16" s="212"/>
      <c r="N16" s="212"/>
      <c r="O16" s="212"/>
      <c r="P16" s="212"/>
      <c r="Q16" s="219"/>
    </row>
    <row r="17" spans="1:17">
      <c r="A17" s="218"/>
      <c r="B17" s="212"/>
      <c r="C17" s="212" t="s">
        <v>161</v>
      </c>
      <c r="D17" s="212"/>
      <c r="E17" s="212"/>
      <c r="F17" s="212"/>
      <c r="G17" s="212"/>
      <c r="H17" s="212"/>
      <c r="I17" s="212"/>
      <c r="J17" s="212"/>
      <c r="K17" s="212"/>
      <c r="L17" s="212"/>
      <c r="M17" s="212"/>
      <c r="N17" s="212"/>
      <c r="O17" s="212"/>
      <c r="P17" s="212"/>
      <c r="Q17" s="219"/>
    </row>
    <row r="18" spans="1:17">
      <c r="A18" s="218"/>
      <c r="B18" s="212"/>
      <c r="C18" s="212" t="s">
        <v>162</v>
      </c>
      <c r="D18" s="212"/>
      <c r="E18" s="212"/>
      <c r="F18" s="212"/>
      <c r="G18" s="212"/>
      <c r="H18" s="212"/>
      <c r="I18" s="212"/>
      <c r="J18" s="212"/>
      <c r="K18" s="212"/>
      <c r="L18" s="212"/>
      <c r="M18" s="212"/>
      <c r="N18" s="212"/>
      <c r="O18" s="212"/>
      <c r="P18" s="212"/>
      <c r="Q18" s="219"/>
    </row>
    <row r="19" spans="1:17">
      <c r="A19" s="218"/>
      <c r="B19" s="212"/>
      <c r="C19" s="212"/>
      <c r="D19" s="212"/>
      <c r="E19" s="212"/>
      <c r="F19" s="212"/>
      <c r="G19" s="212"/>
      <c r="H19" s="212"/>
      <c r="I19" s="212"/>
      <c r="J19" s="212"/>
      <c r="K19" s="212"/>
      <c r="L19" s="212"/>
      <c r="M19" s="212"/>
      <c r="N19" s="212"/>
      <c r="O19" s="212"/>
      <c r="P19" s="212"/>
      <c r="Q19" s="219"/>
    </row>
    <row r="20" spans="1:17">
      <c r="A20" s="218"/>
      <c r="B20" s="212"/>
      <c r="C20" s="212" t="s">
        <v>163</v>
      </c>
      <c r="D20" s="212"/>
      <c r="E20" s="212"/>
      <c r="F20" s="212"/>
      <c r="G20" s="212"/>
      <c r="H20" s="212"/>
      <c r="I20" s="212"/>
      <c r="J20" s="212"/>
      <c r="K20" s="212"/>
      <c r="L20" s="212"/>
      <c r="M20" s="212"/>
      <c r="N20" s="212"/>
      <c r="O20" s="212"/>
      <c r="P20" s="212"/>
      <c r="Q20" s="219"/>
    </row>
    <row r="21" spans="1:17">
      <c r="A21" s="218"/>
      <c r="B21" s="212"/>
      <c r="C21" s="212"/>
      <c r="D21" s="212"/>
      <c r="E21" s="212"/>
      <c r="F21" s="212"/>
      <c r="G21" s="212"/>
      <c r="H21" s="212"/>
      <c r="I21" s="212"/>
      <c r="J21" s="212"/>
      <c r="K21" s="212"/>
      <c r="L21" s="212"/>
      <c r="M21" s="212"/>
      <c r="N21" s="212"/>
      <c r="O21" s="212"/>
      <c r="P21" s="212"/>
      <c r="Q21" s="219"/>
    </row>
    <row r="22" spans="1:17">
      <c r="A22" s="218"/>
      <c r="B22" s="224" t="s">
        <v>128</v>
      </c>
      <c r="C22" s="380" t="s">
        <v>152</v>
      </c>
      <c r="D22" s="382"/>
      <c r="E22" s="380" t="s">
        <v>290</v>
      </c>
      <c r="F22" s="382"/>
      <c r="G22" s="380" t="s">
        <v>299</v>
      </c>
      <c r="H22" s="382"/>
      <c r="I22" s="228"/>
      <c r="J22" s="218"/>
      <c r="K22" s="212"/>
      <c r="L22" s="212"/>
      <c r="M22" s="212"/>
      <c r="N22" s="212"/>
      <c r="O22" s="212"/>
      <c r="P22" s="212"/>
      <c r="Q22" s="219"/>
    </row>
    <row r="23" spans="1:17">
      <c r="A23" s="218"/>
      <c r="B23" s="224">
        <v>1</v>
      </c>
      <c r="C23" s="383" t="s">
        <v>156</v>
      </c>
      <c r="D23" s="384"/>
      <c r="E23" s="383" t="s">
        <v>301</v>
      </c>
      <c r="F23" s="384"/>
      <c r="G23" s="383" t="s">
        <v>292</v>
      </c>
      <c r="H23" s="384"/>
      <c r="I23" s="230"/>
      <c r="J23" s="218"/>
      <c r="K23" s="212"/>
      <c r="L23" s="212"/>
      <c r="M23" s="212"/>
      <c r="N23" s="212"/>
      <c r="O23" s="212"/>
      <c r="P23" s="212"/>
      <c r="Q23" s="219"/>
    </row>
    <row r="24" spans="1:17">
      <c r="A24" s="218"/>
      <c r="B24" s="224">
        <v>2</v>
      </c>
      <c r="C24" s="383" t="s">
        <v>157</v>
      </c>
      <c r="D24" s="384"/>
      <c r="E24" s="383" t="s">
        <v>302</v>
      </c>
      <c r="F24" s="384"/>
      <c r="G24" s="383" t="s">
        <v>300</v>
      </c>
      <c r="H24" s="384"/>
      <c r="I24" s="229" t="s">
        <v>298</v>
      </c>
      <c r="J24" s="218"/>
      <c r="K24" s="212"/>
      <c r="L24" s="212"/>
      <c r="M24" s="212"/>
      <c r="N24" s="212"/>
      <c r="O24" s="212"/>
      <c r="P24" s="212"/>
      <c r="Q24" s="219"/>
    </row>
    <row r="25" spans="1:17">
      <c r="A25" s="218"/>
      <c r="B25" s="224">
        <v>3</v>
      </c>
      <c r="C25" s="383" t="s">
        <v>178</v>
      </c>
      <c r="D25" s="384"/>
      <c r="E25" s="383" t="s">
        <v>178</v>
      </c>
      <c r="F25" s="384"/>
      <c r="G25" s="383" t="s">
        <v>292</v>
      </c>
      <c r="H25" s="384"/>
      <c r="I25" s="230"/>
      <c r="J25" s="218"/>
      <c r="K25" s="212"/>
      <c r="L25" s="212"/>
      <c r="M25" s="212"/>
      <c r="N25" s="212"/>
      <c r="O25" s="212"/>
      <c r="P25" s="212"/>
      <c r="Q25" s="219"/>
    </row>
    <row r="26" spans="1:17">
      <c r="A26" s="218"/>
      <c r="B26" s="224">
        <v>4</v>
      </c>
      <c r="C26" s="383"/>
      <c r="D26" s="384"/>
      <c r="E26" s="383"/>
      <c r="F26" s="384"/>
      <c r="G26" s="383" t="s">
        <v>300</v>
      </c>
      <c r="H26" s="384"/>
      <c r="I26" s="229" t="s">
        <v>298</v>
      </c>
      <c r="J26" s="218"/>
      <c r="K26" s="212"/>
      <c r="L26" s="212"/>
      <c r="M26" s="212"/>
      <c r="N26" s="212"/>
      <c r="O26" s="212"/>
      <c r="P26" s="212"/>
      <c r="Q26" s="219"/>
    </row>
    <row r="27" spans="1:17">
      <c r="A27" s="218"/>
      <c r="B27" s="224">
        <v>5</v>
      </c>
      <c r="C27" s="383"/>
      <c r="D27" s="384"/>
      <c r="E27" s="383"/>
      <c r="F27" s="384"/>
      <c r="G27" s="383" t="s">
        <v>292</v>
      </c>
      <c r="H27" s="384"/>
      <c r="I27" s="230"/>
      <c r="J27" s="218"/>
      <c r="K27" s="212"/>
      <c r="L27" s="212"/>
      <c r="M27" s="212"/>
      <c r="N27" s="212"/>
      <c r="O27" s="212"/>
      <c r="P27" s="212"/>
      <c r="Q27" s="219"/>
    </row>
    <row r="28" spans="1:17">
      <c r="A28" s="218"/>
      <c r="B28" s="224">
        <v>6</v>
      </c>
      <c r="C28" s="383"/>
      <c r="D28" s="384"/>
      <c r="E28" s="383"/>
      <c r="F28" s="384"/>
      <c r="G28" s="383" t="s">
        <v>292</v>
      </c>
      <c r="H28" s="384"/>
      <c r="I28" s="230"/>
      <c r="J28" s="218"/>
      <c r="K28" s="212"/>
      <c r="L28" s="212"/>
      <c r="M28" s="212"/>
      <c r="N28" s="212"/>
      <c r="O28" s="212"/>
      <c r="P28" s="212"/>
      <c r="Q28" s="219"/>
    </row>
    <row r="29" spans="1:17">
      <c r="A29" s="218"/>
      <c r="B29" s="224">
        <v>7</v>
      </c>
      <c r="C29" s="383"/>
      <c r="D29" s="384"/>
      <c r="E29" s="383"/>
      <c r="F29" s="384"/>
      <c r="G29" s="383" t="s">
        <v>300</v>
      </c>
      <c r="H29" s="384"/>
      <c r="I29" s="229" t="s">
        <v>298</v>
      </c>
      <c r="J29" s="218"/>
      <c r="K29" s="212"/>
      <c r="L29" s="212"/>
      <c r="M29" s="212"/>
      <c r="N29" s="212"/>
      <c r="O29" s="212"/>
      <c r="P29" s="212"/>
      <c r="Q29" s="219"/>
    </row>
    <row r="30" spans="1:17">
      <c r="A30" s="218"/>
      <c r="B30" s="224">
        <v>8</v>
      </c>
      <c r="C30" s="383"/>
      <c r="D30" s="384"/>
      <c r="E30" s="383"/>
      <c r="F30" s="384"/>
      <c r="G30" s="383" t="s">
        <v>292</v>
      </c>
      <c r="H30" s="384"/>
      <c r="I30" s="230"/>
      <c r="J30" s="218"/>
      <c r="K30" s="212"/>
      <c r="L30" s="212"/>
      <c r="M30" s="212"/>
      <c r="N30" s="212"/>
      <c r="O30" s="212"/>
      <c r="P30" s="212"/>
      <c r="Q30" s="219"/>
    </row>
    <row r="31" spans="1:17">
      <c r="A31" s="218"/>
      <c r="B31" s="224">
        <v>9</v>
      </c>
      <c r="C31" s="383"/>
      <c r="D31" s="384"/>
      <c r="E31" s="383"/>
      <c r="F31" s="384"/>
      <c r="G31" s="383" t="s">
        <v>292</v>
      </c>
      <c r="H31" s="384"/>
      <c r="I31" s="230"/>
      <c r="J31" s="218"/>
      <c r="K31" s="212"/>
      <c r="L31" s="212"/>
      <c r="M31" s="212"/>
      <c r="N31" s="212"/>
      <c r="O31" s="212"/>
      <c r="P31" s="212"/>
      <c r="Q31" s="219"/>
    </row>
    <row r="32" spans="1:17">
      <c r="A32" s="218"/>
      <c r="B32" s="224">
        <v>10</v>
      </c>
      <c r="C32" s="383"/>
      <c r="D32" s="384"/>
      <c r="E32" s="383"/>
      <c r="F32" s="384"/>
      <c r="G32" s="383" t="s">
        <v>300</v>
      </c>
      <c r="H32" s="384"/>
      <c r="I32" s="229" t="s">
        <v>298</v>
      </c>
      <c r="J32" s="218"/>
      <c r="K32" s="212"/>
      <c r="L32" s="212"/>
      <c r="M32" s="212"/>
      <c r="N32" s="212"/>
      <c r="O32" s="212"/>
      <c r="P32" s="212"/>
      <c r="Q32" s="219"/>
    </row>
    <row r="33" spans="1:17">
      <c r="A33" s="218"/>
      <c r="B33" s="224" t="s">
        <v>184</v>
      </c>
      <c r="C33" s="383"/>
      <c r="D33" s="384"/>
      <c r="E33" s="383"/>
      <c r="F33" s="384"/>
      <c r="G33" s="383" t="s">
        <v>292</v>
      </c>
      <c r="H33" s="384"/>
      <c r="I33" s="230"/>
      <c r="J33" s="218"/>
      <c r="K33" s="212"/>
      <c r="L33" s="212"/>
      <c r="M33" s="212"/>
      <c r="N33" s="212"/>
      <c r="O33" s="212"/>
      <c r="P33" s="212"/>
      <c r="Q33" s="219"/>
    </row>
    <row r="34" spans="1:17">
      <c r="A34" s="218"/>
      <c r="B34" s="224"/>
      <c r="C34" s="383"/>
      <c r="D34" s="384"/>
      <c r="E34" s="383"/>
      <c r="F34" s="384"/>
      <c r="G34" s="383" t="s">
        <v>292</v>
      </c>
      <c r="H34" s="384"/>
      <c r="I34" s="230"/>
      <c r="J34" s="218"/>
      <c r="K34" s="212"/>
      <c r="L34" s="212"/>
      <c r="M34" s="212"/>
      <c r="N34" s="212"/>
      <c r="O34" s="212"/>
      <c r="P34" s="212"/>
      <c r="Q34" s="219"/>
    </row>
    <row r="35" spans="1:17">
      <c r="A35" s="218"/>
      <c r="B35" s="224"/>
      <c r="C35" s="383"/>
      <c r="D35" s="384"/>
      <c r="E35" s="383"/>
      <c r="F35" s="384"/>
      <c r="G35" s="383" t="s">
        <v>292</v>
      </c>
      <c r="H35" s="384"/>
      <c r="I35" s="230"/>
      <c r="J35" s="218"/>
      <c r="K35" s="212"/>
      <c r="L35" s="212"/>
      <c r="M35" s="212"/>
      <c r="N35" s="212"/>
      <c r="O35" s="212"/>
      <c r="P35" s="212"/>
      <c r="Q35" s="219"/>
    </row>
    <row r="36" spans="1:17">
      <c r="A36" s="218"/>
      <c r="B36" s="224"/>
      <c r="C36" s="383"/>
      <c r="D36" s="384"/>
      <c r="E36" s="383"/>
      <c r="F36" s="384"/>
      <c r="G36" s="383" t="s">
        <v>300</v>
      </c>
      <c r="H36" s="384"/>
      <c r="I36" s="229" t="s">
        <v>298</v>
      </c>
      <c r="J36" s="218"/>
      <c r="K36" s="212"/>
      <c r="L36" s="212"/>
      <c r="M36" s="212"/>
      <c r="N36" s="212"/>
      <c r="O36" s="212"/>
      <c r="P36" s="212"/>
      <c r="Q36" s="219"/>
    </row>
    <row r="37" spans="1:17">
      <c r="A37" s="218"/>
      <c r="B37" s="378" t="s">
        <v>186</v>
      </c>
      <c r="C37" s="386" t="s">
        <v>303</v>
      </c>
      <c r="D37" s="386"/>
      <c r="E37" s="386" t="s">
        <v>290</v>
      </c>
      <c r="F37" s="386"/>
      <c r="G37" s="371"/>
      <c r="H37" s="372"/>
      <c r="I37" s="373"/>
      <c r="J37" s="212"/>
      <c r="K37" s="212"/>
      <c r="L37" s="212"/>
      <c r="M37" s="212"/>
      <c r="N37" s="212"/>
      <c r="O37" s="212"/>
      <c r="P37" s="212"/>
      <c r="Q37" s="219"/>
    </row>
    <row r="38" spans="1:17">
      <c r="A38" s="218"/>
      <c r="B38" s="385"/>
      <c r="C38" s="224" t="s">
        <v>304</v>
      </c>
      <c r="D38" s="224" t="s">
        <v>305</v>
      </c>
      <c r="E38" s="224" t="s">
        <v>307</v>
      </c>
      <c r="F38" s="224" t="s">
        <v>305</v>
      </c>
      <c r="G38" s="387"/>
      <c r="H38" s="376"/>
      <c r="I38" s="377"/>
      <c r="J38" s="212"/>
      <c r="K38" s="212"/>
      <c r="L38" s="212"/>
      <c r="M38" s="212"/>
      <c r="N38" s="212"/>
      <c r="O38" s="212"/>
      <c r="P38" s="212"/>
      <c r="Q38" s="219"/>
    </row>
    <row r="39" spans="1:17">
      <c r="A39" s="218"/>
      <c r="B39" s="379"/>
      <c r="C39" s="380" t="s">
        <v>306</v>
      </c>
      <c r="D39" s="382"/>
      <c r="E39" s="380" t="s">
        <v>308</v>
      </c>
      <c r="F39" s="382"/>
      <c r="G39" s="374"/>
      <c r="H39" s="375"/>
      <c r="I39" s="388"/>
      <c r="J39" s="212"/>
      <c r="K39" s="212"/>
      <c r="L39" s="212"/>
      <c r="M39" s="212"/>
      <c r="N39" s="212"/>
      <c r="O39" s="212"/>
      <c r="P39" s="212"/>
      <c r="Q39" s="219"/>
    </row>
    <row r="40" spans="1:17">
      <c r="A40" s="218"/>
      <c r="B40" s="224">
        <v>1</v>
      </c>
      <c r="C40" s="383" t="s">
        <v>156</v>
      </c>
      <c r="D40" s="384"/>
      <c r="E40" s="383" t="s">
        <v>301</v>
      </c>
      <c r="F40" s="384"/>
      <c r="G40" s="383" t="s">
        <v>292</v>
      </c>
      <c r="H40" s="384"/>
      <c r="I40" s="230"/>
      <c r="J40" s="212"/>
      <c r="K40" s="212"/>
      <c r="L40" s="212"/>
      <c r="M40" s="212"/>
      <c r="N40" s="212"/>
      <c r="O40" s="212"/>
      <c r="P40" s="212"/>
      <c r="Q40" s="219"/>
    </row>
    <row r="41" spans="1:17">
      <c r="A41" s="218"/>
      <c r="B41" s="224">
        <v>2</v>
      </c>
      <c r="C41" s="383" t="s">
        <v>157</v>
      </c>
      <c r="D41" s="384"/>
      <c r="E41" s="383" t="s">
        <v>302</v>
      </c>
      <c r="F41" s="384"/>
      <c r="G41" s="383" t="s">
        <v>300</v>
      </c>
      <c r="H41" s="384"/>
      <c r="I41" s="229" t="s">
        <v>298</v>
      </c>
      <c r="J41" s="212"/>
      <c r="K41" s="212"/>
      <c r="L41" s="212"/>
      <c r="M41" s="212"/>
      <c r="N41" s="212"/>
      <c r="O41" s="212"/>
      <c r="P41" s="212"/>
      <c r="Q41" s="219"/>
    </row>
    <row r="42" spans="1:17">
      <c r="A42" s="218"/>
      <c r="B42" s="224">
        <v>3</v>
      </c>
      <c r="C42" s="383" t="s">
        <v>178</v>
      </c>
      <c r="D42" s="384"/>
      <c r="E42" s="383" t="s">
        <v>178</v>
      </c>
      <c r="F42" s="384"/>
      <c r="G42" s="383" t="s">
        <v>292</v>
      </c>
      <c r="H42" s="384"/>
      <c r="I42" s="230"/>
      <c r="J42" s="212"/>
      <c r="K42" s="212"/>
      <c r="L42" s="212"/>
      <c r="M42" s="212"/>
      <c r="N42" s="212"/>
      <c r="O42" s="212"/>
      <c r="P42" s="212"/>
      <c r="Q42" s="219"/>
    </row>
    <row r="43" spans="1:17">
      <c r="A43" s="218"/>
      <c r="B43" s="224">
        <v>4</v>
      </c>
      <c r="C43" s="383"/>
      <c r="D43" s="384"/>
      <c r="E43" s="383"/>
      <c r="F43" s="384"/>
      <c r="G43" s="383" t="s">
        <v>300</v>
      </c>
      <c r="H43" s="384"/>
      <c r="I43" s="229" t="s">
        <v>298</v>
      </c>
      <c r="J43" s="212"/>
      <c r="K43" s="212"/>
      <c r="L43" s="212"/>
      <c r="M43" s="212"/>
      <c r="N43" s="212"/>
      <c r="O43" s="212"/>
      <c r="P43" s="212"/>
      <c r="Q43" s="219"/>
    </row>
    <row r="44" spans="1:17">
      <c r="A44" s="218"/>
      <c r="B44" s="224">
        <v>5</v>
      </c>
      <c r="C44" s="383"/>
      <c r="D44" s="384"/>
      <c r="E44" s="383"/>
      <c r="F44" s="384"/>
      <c r="G44" s="383" t="s">
        <v>292</v>
      </c>
      <c r="H44" s="384"/>
      <c r="I44" s="230"/>
      <c r="J44" s="212"/>
      <c r="K44" s="212"/>
      <c r="L44" s="212"/>
      <c r="M44" s="212"/>
      <c r="N44" s="212"/>
      <c r="O44" s="212"/>
      <c r="P44" s="212"/>
      <c r="Q44" s="219"/>
    </row>
    <row r="45" spans="1:17">
      <c r="A45" s="218"/>
      <c r="B45" s="224">
        <v>6</v>
      </c>
      <c r="C45" s="383"/>
      <c r="D45" s="384"/>
      <c r="E45" s="383"/>
      <c r="F45" s="384"/>
      <c r="G45" s="383" t="s">
        <v>292</v>
      </c>
      <c r="H45" s="384"/>
      <c r="I45" s="230"/>
      <c r="J45" s="212"/>
      <c r="K45" s="212"/>
      <c r="L45" s="212"/>
      <c r="M45" s="212"/>
      <c r="N45" s="212"/>
      <c r="O45" s="212"/>
      <c r="P45" s="212"/>
      <c r="Q45" s="219"/>
    </row>
    <row r="46" spans="1:17">
      <c r="A46" s="218"/>
      <c r="B46" s="224">
        <v>7</v>
      </c>
      <c r="C46" s="383"/>
      <c r="D46" s="384"/>
      <c r="E46" s="383"/>
      <c r="F46" s="384"/>
      <c r="G46" s="383" t="s">
        <v>300</v>
      </c>
      <c r="H46" s="384"/>
      <c r="I46" s="229" t="s">
        <v>298</v>
      </c>
      <c r="J46" s="212"/>
      <c r="K46" s="212"/>
      <c r="L46" s="212"/>
      <c r="M46" s="212"/>
      <c r="N46" s="212"/>
      <c r="O46" s="212"/>
      <c r="P46" s="212"/>
      <c r="Q46" s="219"/>
    </row>
    <row r="47" spans="1:17">
      <c r="A47" s="218"/>
      <c r="B47" s="224">
        <v>8</v>
      </c>
      <c r="C47" s="383"/>
      <c r="D47" s="384"/>
      <c r="E47" s="383"/>
      <c r="F47" s="384"/>
      <c r="G47" s="383" t="s">
        <v>292</v>
      </c>
      <c r="H47" s="384"/>
      <c r="I47" s="230"/>
      <c r="J47" s="212"/>
      <c r="K47" s="212"/>
      <c r="L47" s="212"/>
      <c r="M47" s="212"/>
      <c r="N47" s="212"/>
      <c r="O47" s="212"/>
      <c r="P47" s="212"/>
      <c r="Q47" s="219"/>
    </row>
    <row r="48" spans="1:17">
      <c r="A48" s="218"/>
      <c r="B48" s="224">
        <v>9</v>
      </c>
      <c r="C48" s="383"/>
      <c r="D48" s="384"/>
      <c r="E48" s="383"/>
      <c r="F48" s="384"/>
      <c r="G48" s="383" t="s">
        <v>292</v>
      </c>
      <c r="H48" s="384"/>
      <c r="I48" s="230"/>
      <c r="J48" s="212"/>
      <c r="K48" s="212"/>
      <c r="L48" s="212"/>
      <c r="M48" s="212"/>
      <c r="N48" s="212"/>
      <c r="O48" s="212"/>
      <c r="P48" s="212"/>
      <c r="Q48" s="219"/>
    </row>
    <row r="49" spans="1:17">
      <c r="A49" s="218"/>
      <c r="B49" s="224">
        <v>10</v>
      </c>
      <c r="C49" s="383"/>
      <c r="D49" s="384"/>
      <c r="E49" s="383"/>
      <c r="F49" s="384"/>
      <c r="G49" s="383" t="s">
        <v>300</v>
      </c>
      <c r="H49" s="384"/>
      <c r="I49" s="229" t="s">
        <v>298</v>
      </c>
      <c r="J49" s="212"/>
      <c r="K49" s="212"/>
      <c r="L49" s="212"/>
      <c r="M49" s="212"/>
      <c r="N49" s="212"/>
      <c r="O49" s="212"/>
      <c r="P49" s="212"/>
      <c r="Q49" s="219"/>
    </row>
    <row r="50" spans="1:17">
      <c r="A50" s="218"/>
      <c r="B50" s="224" t="s">
        <v>184</v>
      </c>
      <c r="C50" s="383"/>
      <c r="D50" s="384"/>
      <c r="E50" s="383"/>
      <c r="F50" s="384"/>
      <c r="G50" s="383" t="s">
        <v>292</v>
      </c>
      <c r="H50" s="384"/>
      <c r="I50" s="230"/>
      <c r="J50" s="212"/>
      <c r="K50" s="212"/>
      <c r="L50" s="212"/>
      <c r="M50" s="212"/>
      <c r="N50" s="212"/>
      <c r="O50" s="212"/>
      <c r="P50" s="212"/>
      <c r="Q50" s="219"/>
    </row>
    <row r="51" spans="1:17">
      <c r="A51" s="218"/>
      <c r="B51" s="224"/>
      <c r="C51" s="383"/>
      <c r="D51" s="384"/>
      <c r="E51" s="383"/>
      <c r="F51" s="384"/>
      <c r="G51" s="383" t="s">
        <v>292</v>
      </c>
      <c r="H51" s="384"/>
      <c r="I51" s="230"/>
      <c r="J51" s="212"/>
      <c r="K51" s="212"/>
      <c r="L51" s="212"/>
      <c r="M51" s="212"/>
      <c r="N51" s="212"/>
      <c r="O51" s="212"/>
      <c r="P51" s="212"/>
      <c r="Q51" s="219"/>
    </row>
    <row r="52" spans="1:17">
      <c r="A52" s="218"/>
      <c r="B52" s="224"/>
      <c r="C52" s="383"/>
      <c r="D52" s="384"/>
      <c r="E52" s="383"/>
      <c r="F52" s="384"/>
      <c r="G52" s="383" t="s">
        <v>292</v>
      </c>
      <c r="H52" s="384"/>
      <c r="I52" s="230"/>
      <c r="J52" s="212"/>
      <c r="K52" s="212"/>
      <c r="L52" s="212"/>
      <c r="M52" s="212"/>
      <c r="N52" s="212"/>
      <c r="O52" s="212"/>
      <c r="P52" s="212"/>
      <c r="Q52" s="219"/>
    </row>
    <row r="53" spans="1:17">
      <c r="A53" s="218"/>
      <c r="B53" s="224"/>
      <c r="C53" s="383"/>
      <c r="D53" s="384"/>
      <c r="E53" s="383"/>
      <c r="F53" s="384"/>
      <c r="G53" s="383" t="s">
        <v>300</v>
      </c>
      <c r="H53" s="384"/>
      <c r="I53" s="229" t="s">
        <v>298</v>
      </c>
      <c r="J53" s="212"/>
      <c r="K53" s="212"/>
      <c r="L53" s="212"/>
      <c r="M53" s="212"/>
      <c r="N53" s="212"/>
      <c r="O53" s="212"/>
      <c r="P53" s="212"/>
      <c r="Q53" s="219"/>
    </row>
    <row r="54" spans="1:17">
      <c r="A54" s="218"/>
      <c r="B54" s="378" t="s">
        <v>309</v>
      </c>
      <c r="C54" s="386" t="s">
        <v>303</v>
      </c>
      <c r="D54" s="386"/>
      <c r="E54" s="386" t="s">
        <v>290</v>
      </c>
      <c r="F54" s="386"/>
      <c r="G54" s="371"/>
      <c r="H54" s="372"/>
      <c r="I54" s="373"/>
      <c r="J54" s="212"/>
      <c r="K54" s="212"/>
      <c r="L54" s="212"/>
      <c r="M54" s="212"/>
      <c r="N54" s="212"/>
      <c r="O54" s="212"/>
      <c r="P54" s="212"/>
      <c r="Q54" s="219"/>
    </row>
    <row r="55" spans="1:17">
      <c r="A55" s="218"/>
      <c r="B55" s="385"/>
      <c r="C55" s="224" t="s">
        <v>304</v>
      </c>
      <c r="D55" s="224" t="s">
        <v>305</v>
      </c>
      <c r="E55" s="224" t="s">
        <v>307</v>
      </c>
      <c r="F55" s="224" t="s">
        <v>305</v>
      </c>
      <c r="G55" s="387"/>
      <c r="H55" s="376"/>
      <c r="I55" s="377"/>
      <c r="J55" s="212"/>
      <c r="K55" s="212"/>
      <c r="L55" s="212"/>
      <c r="M55" s="212"/>
      <c r="N55" s="212"/>
      <c r="O55" s="212"/>
      <c r="P55" s="212"/>
      <c r="Q55" s="219"/>
    </row>
    <row r="56" spans="1:17">
      <c r="A56" s="218"/>
      <c r="B56" s="379"/>
      <c r="C56" s="380" t="s">
        <v>306</v>
      </c>
      <c r="D56" s="382"/>
      <c r="E56" s="380" t="s">
        <v>308</v>
      </c>
      <c r="F56" s="382"/>
      <c r="G56" s="374"/>
      <c r="H56" s="375"/>
      <c r="I56" s="388"/>
      <c r="J56" s="212"/>
      <c r="K56" s="212"/>
      <c r="L56" s="212"/>
      <c r="M56" s="212"/>
      <c r="N56" s="212"/>
      <c r="O56" s="212"/>
      <c r="P56" s="212"/>
      <c r="Q56" s="219"/>
    </row>
    <row r="57" spans="1:17">
      <c r="A57" s="218"/>
      <c r="B57" s="371" t="s">
        <v>310</v>
      </c>
      <c r="C57" s="372"/>
      <c r="D57" s="372"/>
      <c r="E57" s="372"/>
      <c r="F57" s="372"/>
      <c r="G57" s="372"/>
      <c r="H57" s="372"/>
      <c r="I57" s="373"/>
      <c r="J57" s="212"/>
      <c r="K57" s="212"/>
      <c r="L57" s="212"/>
      <c r="M57" s="212"/>
      <c r="N57" s="212"/>
      <c r="O57" s="212"/>
      <c r="P57" s="212"/>
      <c r="Q57" s="219"/>
    </row>
    <row r="58" spans="1:17">
      <c r="A58" s="218"/>
      <c r="B58" s="374"/>
      <c r="C58" s="375"/>
      <c r="D58" s="375"/>
      <c r="E58" s="375"/>
      <c r="F58" s="375"/>
      <c r="G58" s="376"/>
      <c r="H58" s="376"/>
      <c r="I58" s="377"/>
      <c r="J58" s="212"/>
      <c r="K58" s="212"/>
      <c r="L58" s="212"/>
      <c r="M58" s="212"/>
      <c r="N58" s="212"/>
      <c r="O58" s="212"/>
      <c r="P58" s="212"/>
      <c r="Q58" s="219"/>
    </row>
    <row r="59" spans="1:17">
      <c r="A59" s="218"/>
      <c r="B59" s="378" t="s">
        <v>8</v>
      </c>
      <c r="C59" s="380" t="s">
        <v>152</v>
      </c>
      <c r="D59" s="381"/>
      <c r="E59" s="381"/>
      <c r="F59" s="382"/>
      <c r="G59" s="380" t="s">
        <v>9</v>
      </c>
      <c r="H59" s="381"/>
      <c r="I59" s="381"/>
      <c r="J59" s="382"/>
      <c r="K59" s="212"/>
      <c r="L59" s="212"/>
      <c r="M59" s="212"/>
      <c r="N59" s="212"/>
      <c r="O59" s="212"/>
      <c r="P59" s="212"/>
      <c r="Q59" s="219"/>
    </row>
    <row r="60" spans="1:17">
      <c r="A60" s="218"/>
      <c r="B60" s="379"/>
      <c r="C60" s="224" t="s">
        <v>172</v>
      </c>
      <c r="D60" s="224" t="s">
        <v>291</v>
      </c>
      <c r="E60" s="224" t="s">
        <v>300</v>
      </c>
      <c r="F60" s="224" t="s">
        <v>311</v>
      </c>
      <c r="G60" s="224" t="s">
        <v>172</v>
      </c>
      <c r="H60" s="224" t="s">
        <v>291</v>
      </c>
      <c r="I60" s="224" t="s">
        <v>300</v>
      </c>
      <c r="J60" s="224" t="s">
        <v>311</v>
      </c>
      <c r="K60" s="212"/>
      <c r="L60" s="212"/>
      <c r="M60" s="212"/>
      <c r="N60" s="212"/>
      <c r="O60" s="212"/>
      <c r="P60" s="212"/>
      <c r="Q60" s="219"/>
    </row>
    <row r="61" spans="1:17">
      <c r="A61" s="218"/>
      <c r="B61" s="224" t="s">
        <v>186</v>
      </c>
      <c r="C61" s="224">
        <v>20</v>
      </c>
      <c r="D61" s="224">
        <v>15</v>
      </c>
      <c r="E61" s="224">
        <v>5</v>
      </c>
      <c r="F61" s="224" t="s">
        <v>312</v>
      </c>
      <c r="G61" s="224">
        <v>18</v>
      </c>
      <c r="H61" s="224">
        <v>15</v>
      </c>
      <c r="I61" s="224">
        <v>13</v>
      </c>
      <c r="J61" s="224" t="s">
        <v>313</v>
      </c>
      <c r="K61" s="212"/>
      <c r="L61" s="212"/>
      <c r="M61" s="212"/>
      <c r="N61" s="212"/>
      <c r="O61" s="212"/>
      <c r="P61" s="212"/>
      <c r="Q61" s="219"/>
    </row>
    <row r="62" spans="1:17">
      <c r="A62" s="218"/>
      <c r="B62" s="224"/>
      <c r="C62" s="224"/>
      <c r="D62" s="224"/>
      <c r="E62" s="224"/>
      <c r="F62" s="224"/>
      <c r="G62" s="224"/>
      <c r="H62" s="224"/>
      <c r="I62" s="224"/>
      <c r="J62" s="224"/>
      <c r="K62" s="212"/>
      <c r="L62" s="212"/>
      <c r="M62" s="212"/>
      <c r="N62" s="212"/>
      <c r="O62" s="212"/>
      <c r="P62" s="212"/>
      <c r="Q62" s="219"/>
    </row>
    <row r="63" spans="1:17">
      <c r="A63" s="218"/>
      <c r="B63" s="224"/>
      <c r="C63" s="224"/>
      <c r="D63" s="224"/>
      <c r="E63" s="224"/>
      <c r="F63" s="224"/>
      <c r="G63" s="224"/>
      <c r="H63" s="224"/>
      <c r="I63" s="224"/>
      <c r="J63" s="224"/>
      <c r="K63" s="212"/>
      <c r="L63" s="212"/>
      <c r="M63" s="212"/>
      <c r="N63" s="212"/>
      <c r="O63" s="212"/>
      <c r="P63" s="212"/>
      <c r="Q63" s="219"/>
    </row>
    <row r="64" spans="1:17">
      <c r="A64" s="218"/>
      <c r="B64" s="224" t="s">
        <v>178</v>
      </c>
      <c r="C64" s="224" t="s">
        <v>178</v>
      </c>
      <c r="D64" s="224" t="s">
        <v>178</v>
      </c>
      <c r="E64" s="224" t="s">
        <v>184</v>
      </c>
      <c r="F64" s="224" t="s">
        <v>184</v>
      </c>
      <c r="G64" s="224" t="s">
        <v>178</v>
      </c>
      <c r="H64" s="224" t="s">
        <v>184</v>
      </c>
      <c r="I64" s="224" t="s">
        <v>184</v>
      </c>
      <c r="J64" s="224" t="s">
        <v>314</v>
      </c>
      <c r="K64" s="212"/>
      <c r="L64" s="212"/>
      <c r="M64" s="212"/>
      <c r="N64" s="212"/>
      <c r="O64" s="212"/>
      <c r="P64" s="212"/>
      <c r="Q64" s="219"/>
    </row>
    <row r="65" spans="1:17">
      <c r="A65" s="218"/>
      <c r="B65" s="224"/>
      <c r="C65" s="224"/>
      <c r="D65" s="224"/>
      <c r="E65" s="224"/>
      <c r="F65" s="224"/>
      <c r="G65" s="224"/>
      <c r="H65" s="224"/>
      <c r="I65" s="224"/>
      <c r="J65" s="224"/>
      <c r="K65" s="212"/>
      <c r="L65" s="212"/>
      <c r="M65" s="212"/>
      <c r="N65" s="212"/>
      <c r="O65" s="212"/>
      <c r="P65" s="212"/>
      <c r="Q65" s="219"/>
    </row>
    <row r="66" spans="1:17">
      <c r="A66" s="218"/>
      <c r="B66" s="224" t="s">
        <v>317</v>
      </c>
      <c r="C66" s="224">
        <v>100</v>
      </c>
      <c r="D66" s="224">
        <v>80</v>
      </c>
      <c r="E66" s="224">
        <v>20</v>
      </c>
      <c r="F66" s="224" t="s">
        <v>315</v>
      </c>
      <c r="G66" s="224">
        <v>90</v>
      </c>
      <c r="H66" s="224">
        <v>80</v>
      </c>
      <c r="I66" s="224">
        <v>10</v>
      </c>
      <c r="J66" s="224" t="s">
        <v>316</v>
      </c>
      <c r="K66" s="212"/>
      <c r="L66" s="212"/>
      <c r="M66" s="212"/>
      <c r="N66" s="212"/>
      <c r="O66" s="212"/>
      <c r="P66" s="212"/>
      <c r="Q66" s="219"/>
    </row>
    <row r="67" spans="1:17">
      <c r="A67" s="218"/>
      <c r="B67" s="212"/>
      <c r="C67" s="212"/>
      <c r="D67" s="212"/>
      <c r="E67" s="212"/>
      <c r="F67" s="212"/>
      <c r="G67" s="212"/>
      <c r="H67" s="212"/>
      <c r="I67" s="212"/>
      <c r="J67" s="212"/>
      <c r="K67" s="212"/>
      <c r="L67" s="212"/>
      <c r="M67" s="212"/>
      <c r="N67" s="212"/>
      <c r="O67" s="212"/>
      <c r="P67" s="212"/>
      <c r="Q67" s="219"/>
    </row>
    <row r="68" spans="1:17">
      <c r="A68" s="218"/>
      <c r="B68" s="378" t="s">
        <v>7</v>
      </c>
      <c r="C68" s="380" t="s">
        <v>152</v>
      </c>
      <c r="D68" s="381"/>
      <c r="E68" s="381"/>
      <c r="F68" s="382"/>
      <c r="G68" s="380" t="s">
        <v>9</v>
      </c>
      <c r="H68" s="381"/>
      <c r="I68" s="381"/>
      <c r="J68" s="382"/>
      <c r="K68" s="212"/>
      <c r="L68" s="212"/>
      <c r="M68" s="212"/>
      <c r="N68" s="212"/>
      <c r="O68" s="212"/>
      <c r="P68" s="212"/>
      <c r="Q68" s="219"/>
    </row>
    <row r="69" spans="1:17">
      <c r="A69" s="218"/>
      <c r="B69" s="379"/>
      <c r="C69" s="224" t="s">
        <v>172</v>
      </c>
      <c r="D69" s="224" t="s">
        <v>291</v>
      </c>
      <c r="E69" s="224" t="s">
        <v>300</v>
      </c>
      <c r="F69" s="224" t="s">
        <v>311</v>
      </c>
      <c r="G69" s="224" t="s">
        <v>172</v>
      </c>
      <c r="H69" s="224" t="s">
        <v>291</v>
      </c>
      <c r="I69" s="224" t="s">
        <v>300</v>
      </c>
      <c r="J69" s="224" t="s">
        <v>311</v>
      </c>
      <c r="K69" s="212"/>
      <c r="L69" s="212"/>
      <c r="M69" s="212"/>
      <c r="N69" s="212"/>
      <c r="O69" s="212"/>
      <c r="P69" s="212"/>
      <c r="Q69" s="219"/>
    </row>
    <row r="70" spans="1:17">
      <c r="A70" s="218"/>
      <c r="B70" s="224" t="s">
        <v>317</v>
      </c>
      <c r="C70" s="224">
        <v>100</v>
      </c>
      <c r="D70" s="224">
        <v>80</v>
      </c>
      <c r="E70" s="224">
        <v>20</v>
      </c>
      <c r="F70" s="224" t="s">
        <v>315</v>
      </c>
      <c r="G70" s="224">
        <v>90</v>
      </c>
      <c r="H70" s="224">
        <v>80</v>
      </c>
      <c r="I70" s="224">
        <v>10</v>
      </c>
      <c r="J70" s="224" t="s">
        <v>316</v>
      </c>
      <c r="K70" s="212"/>
      <c r="L70" s="212"/>
      <c r="M70" s="212"/>
      <c r="N70" s="212"/>
      <c r="O70" s="212"/>
      <c r="P70" s="212"/>
      <c r="Q70" s="219"/>
    </row>
    <row r="71" spans="1:17">
      <c r="A71" s="218"/>
      <c r="B71" s="224" t="s">
        <v>184</v>
      </c>
      <c r="C71" s="224" t="s">
        <v>178</v>
      </c>
      <c r="D71" s="224" t="s">
        <v>184</v>
      </c>
      <c r="E71" s="224" t="s">
        <v>184</v>
      </c>
      <c r="F71" s="224" t="s">
        <v>184</v>
      </c>
      <c r="G71" s="224" t="s">
        <v>184</v>
      </c>
      <c r="H71" s="224" t="s">
        <v>184</v>
      </c>
      <c r="I71" s="224" t="s">
        <v>178</v>
      </c>
      <c r="J71" s="224" t="s">
        <v>314</v>
      </c>
      <c r="K71" s="212"/>
      <c r="L71" s="212"/>
      <c r="M71" s="212"/>
      <c r="N71" s="212"/>
      <c r="O71" s="212"/>
      <c r="P71" s="212"/>
      <c r="Q71" s="219"/>
    </row>
    <row r="72" spans="1:17">
      <c r="A72" s="218"/>
      <c r="B72" s="224"/>
      <c r="C72" s="224"/>
      <c r="D72" s="224"/>
      <c r="E72" s="224"/>
      <c r="F72" s="224"/>
      <c r="G72" s="224"/>
      <c r="H72" s="224"/>
      <c r="I72" s="224"/>
      <c r="J72" s="224"/>
      <c r="K72" s="212"/>
      <c r="L72" s="212"/>
      <c r="M72" s="212"/>
      <c r="N72" s="212"/>
      <c r="O72" s="212"/>
      <c r="P72" s="212"/>
      <c r="Q72" s="219"/>
    </row>
    <row r="73" spans="1:17">
      <c r="A73" s="218"/>
      <c r="B73" s="224"/>
      <c r="C73" s="224"/>
      <c r="D73" s="224"/>
      <c r="E73" s="224"/>
      <c r="F73" s="224"/>
      <c r="G73" s="224"/>
      <c r="H73" s="224"/>
      <c r="I73" s="224"/>
      <c r="J73" s="224"/>
      <c r="K73" s="212"/>
      <c r="L73" s="212"/>
      <c r="M73" s="212"/>
      <c r="N73" s="212"/>
      <c r="O73" s="212"/>
      <c r="P73" s="212"/>
      <c r="Q73" s="219"/>
    </row>
    <row r="74" spans="1:17">
      <c r="A74" s="218"/>
      <c r="B74" s="224"/>
      <c r="C74" s="224"/>
      <c r="D74" s="224"/>
      <c r="E74" s="224"/>
      <c r="F74" s="224"/>
      <c r="G74" s="224"/>
      <c r="H74" s="224"/>
      <c r="I74" s="224"/>
      <c r="J74" s="224"/>
      <c r="K74" s="212"/>
      <c r="L74" s="212"/>
      <c r="M74" s="212"/>
      <c r="N74" s="212"/>
      <c r="O74" s="212"/>
      <c r="P74" s="212"/>
      <c r="Q74" s="219"/>
    </row>
    <row r="75" spans="1:17">
      <c r="A75" s="218"/>
      <c r="B75" s="224" t="s">
        <v>154</v>
      </c>
      <c r="C75" s="224"/>
      <c r="D75" s="224"/>
      <c r="E75" s="224"/>
      <c r="F75" s="224"/>
      <c r="G75" s="224"/>
      <c r="H75" s="224"/>
      <c r="I75" s="224"/>
      <c r="J75" s="224"/>
      <c r="K75" s="212"/>
      <c r="L75" s="212"/>
      <c r="M75" s="212"/>
      <c r="N75" s="212"/>
      <c r="O75" s="212"/>
      <c r="P75" s="212"/>
      <c r="Q75" s="219"/>
    </row>
    <row r="76" spans="1:17">
      <c r="A76" s="218"/>
      <c r="B76" s="212"/>
      <c r="C76" s="212"/>
      <c r="D76" s="212"/>
      <c r="E76" s="212"/>
      <c r="F76" s="212"/>
      <c r="G76" s="212"/>
      <c r="H76" s="212"/>
      <c r="I76" s="212"/>
      <c r="J76" s="212"/>
      <c r="K76" s="212"/>
      <c r="L76" s="212"/>
      <c r="M76" s="212"/>
      <c r="N76" s="212"/>
      <c r="O76" s="212"/>
      <c r="P76" s="212"/>
      <c r="Q76" s="219"/>
    </row>
    <row r="77" spans="1:17">
      <c r="A77" s="218"/>
      <c r="B77" s="212"/>
      <c r="C77" s="212"/>
      <c r="D77" s="212"/>
      <c r="E77" s="212"/>
      <c r="F77" s="212"/>
      <c r="G77" s="212"/>
      <c r="H77" s="212"/>
      <c r="I77" s="212"/>
      <c r="J77" s="212"/>
      <c r="K77" s="212"/>
      <c r="L77" s="212"/>
      <c r="M77" s="212"/>
      <c r="N77" s="212"/>
      <c r="O77" s="212"/>
      <c r="P77" s="212"/>
      <c r="Q77" s="219"/>
    </row>
    <row r="78" spans="1:17">
      <c r="A78" s="218"/>
      <c r="B78" s="212" t="s">
        <v>319</v>
      </c>
      <c r="C78" s="212"/>
      <c r="D78" s="212"/>
      <c r="E78" s="212"/>
      <c r="F78" s="212"/>
      <c r="G78" s="212"/>
      <c r="H78" s="212"/>
      <c r="I78" s="212"/>
      <c r="J78" s="212"/>
      <c r="K78" s="212"/>
      <c r="L78" s="212"/>
      <c r="M78" s="212"/>
      <c r="N78" s="212"/>
      <c r="O78" s="212"/>
      <c r="P78" s="212"/>
      <c r="Q78" s="219"/>
    </row>
    <row r="79" spans="1:17">
      <c r="A79" s="218"/>
      <c r="B79" s="212"/>
      <c r="C79" s="212"/>
      <c r="D79" s="212"/>
      <c r="E79" s="212"/>
      <c r="F79" s="212"/>
      <c r="G79" s="212"/>
      <c r="H79" s="212"/>
      <c r="I79" s="212"/>
      <c r="J79" s="212"/>
      <c r="K79" s="212"/>
      <c r="L79" s="212"/>
      <c r="M79" s="212"/>
      <c r="N79" s="212"/>
      <c r="O79" s="212"/>
      <c r="P79" s="212"/>
      <c r="Q79" s="219"/>
    </row>
    <row r="80" spans="1:17">
      <c r="A80" s="218"/>
      <c r="B80" s="212"/>
      <c r="C80" s="212"/>
      <c r="D80" s="212"/>
      <c r="E80" s="212"/>
      <c r="F80" s="212"/>
      <c r="G80" s="212"/>
      <c r="H80" s="212"/>
      <c r="I80" s="212"/>
      <c r="J80" s="212"/>
      <c r="K80" s="212"/>
      <c r="L80" s="212"/>
      <c r="M80" s="212"/>
      <c r="N80" s="212"/>
      <c r="O80" s="212"/>
      <c r="P80" s="212"/>
      <c r="Q80" s="219"/>
    </row>
    <row r="81" spans="1:17">
      <c r="A81" s="218"/>
      <c r="B81" s="212"/>
      <c r="C81" s="212"/>
      <c r="D81" s="212"/>
      <c r="E81" s="212"/>
      <c r="F81" s="212"/>
      <c r="G81" s="212"/>
      <c r="H81" s="212"/>
      <c r="I81" s="212"/>
      <c r="J81" s="212"/>
      <c r="K81" s="212"/>
      <c r="L81" s="212"/>
      <c r="M81" s="212"/>
      <c r="N81" s="212"/>
      <c r="O81" s="212"/>
      <c r="P81" s="212"/>
      <c r="Q81" s="219"/>
    </row>
    <row r="82" spans="1:17">
      <c r="A82" s="218"/>
      <c r="B82" s="212"/>
      <c r="C82" s="212"/>
      <c r="D82" s="212"/>
      <c r="E82" s="212"/>
      <c r="F82" s="212"/>
      <c r="G82" s="212"/>
      <c r="H82" s="212"/>
      <c r="I82" s="212"/>
      <c r="J82" s="212"/>
      <c r="K82" s="212"/>
      <c r="L82" s="212"/>
      <c r="M82" s="212"/>
      <c r="N82" s="212"/>
      <c r="O82" s="212"/>
      <c r="P82" s="212"/>
      <c r="Q82" s="219"/>
    </row>
    <row r="83" spans="1:17">
      <c r="A83" s="218"/>
      <c r="B83" s="212"/>
      <c r="C83" s="212"/>
      <c r="D83" s="212"/>
      <c r="E83" s="212"/>
      <c r="F83" s="212"/>
      <c r="G83" s="212"/>
      <c r="H83" s="212"/>
      <c r="I83" s="212"/>
      <c r="J83" s="212"/>
      <c r="K83" s="212"/>
      <c r="L83" s="212"/>
      <c r="M83" s="212"/>
      <c r="N83" s="212"/>
      <c r="O83" s="212"/>
      <c r="P83" s="212"/>
      <c r="Q83" s="219"/>
    </row>
    <row r="84" spans="1:17">
      <c r="A84" s="218"/>
      <c r="B84" s="212"/>
      <c r="C84" s="212"/>
      <c r="D84" s="212"/>
      <c r="E84" s="212"/>
      <c r="F84" s="212"/>
      <c r="G84" s="212"/>
      <c r="H84" s="212"/>
      <c r="I84" s="212"/>
      <c r="J84" s="212"/>
      <c r="K84" s="212"/>
      <c r="L84" s="212"/>
      <c r="M84" s="212"/>
      <c r="N84" s="212"/>
      <c r="O84" s="212"/>
      <c r="P84" s="212"/>
      <c r="Q84" s="219"/>
    </row>
    <row r="85" spans="1:17">
      <c r="A85" s="218"/>
      <c r="B85" s="212"/>
      <c r="C85" s="212"/>
      <c r="D85" s="212"/>
      <c r="E85" s="212"/>
      <c r="F85" s="212"/>
      <c r="G85" s="212"/>
      <c r="H85" s="212"/>
      <c r="I85" s="212"/>
      <c r="J85" s="212"/>
      <c r="K85" s="212"/>
      <c r="L85" s="212"/>
      <c r="M85" s="212"/>
      <c r="N85" s="212"/>
      <c r="O85" s="212"/>
      <c r="P85" s="212"/>
      <c r="Q85" s="219"/>
    </row>
    <row r="86" spans="1:17">
      <c r="A86" s="218"/>
      <c r="B86" s="212"/>
      <c r="C86" s="212"/>
      <c r="D86" s="212"/>
      <c r="E86" s="212"/>
      <c r="F86" s="212"/>
      <c r="G86" s="212"/>
      <c r="H86" s="212"/>
      <c r="I86" s="212"/>
      <c r="J86" s="212"/>
      <c r="K86" s="212"/>
      <c r="L86" s="212"/>
      <c r="M86" s="212"/>
      <c r="N86" s="212"/>
      <c r="O86" s="212"/>
      <c r="P86" s="212"/>
      <c r="Q86" s="219"/>
    </row>
    <row r="87" spans="1:17">
      <c r="A87" s="218"/>
      <c r="B87" s="212"/>
      <c r="C87" s="212"/>
      <c r="D87" s="212"/>
      <c r="E87" s="212"/>
      <c r="F87" s="212"/>
      <c r="G87" s="212"/>
      <c r="H87" s="212"/>
      <c r="I87" s="212"/>
      <c r="J87" s="212"/>
      <c r="K87" s="212"/>
      <c r="L87" s="212"/>
      <c r="M87" s="212"/>
      <c r="N87" s="212"/>
      <c r="O87" s="212"/>
      <c r="P87" s="212"/>
      <c r="Q87" s="219"/>
    </row>
    <row r="88" spans="1:17">
      <c r="A88" s="218"/>
      <c r="B88" s="212"/>
      <c r="C88" s="212"/>
      <c r="D88" s="212"/>
      <c r="E88" s="212"/>
      <c r="F88" s="212"/>
      <c r="G88" s="212"/>
      <c r="H88" s="212"/>
      <c r="I88" s="212"/>
      <c r="J88" s="212"/>
      <c r="K88" s="212"/>
      <c r="L88" s="212"/>
      <c r="M88" s="212"/>
      <c r="N88" s="212"/>
      <c r="O88" s="212"/>
      <c r="P88" s="212"/>
      <c r="Q88" s="219"/>
    </row>
    <row r="89" spans="1:17">
      <c r="A89" s="218"/>
      <c r="B89" s="212"/>
      <c r="C89" s="212"/>
      <c r="D89" s="212"/>
      <c r="E89" s="212"/>
      <c r="F89" s="212"/>
      <c r="G89" s="212"/>
      <c r="H89" s="212"/>
      <c r="I89" s="212"/>
      <c r="J89" s="212"/>
      <c r="K89" s="212"/>
      <c r="L89" s="212"/>
      <c r="M89" s="212"/>
      <c r="N89" s="212"/>
      <c r="O89" s="212"/>
      <c r="P89" s="212"/>
      <c r="Q89" s="219"/>
    </row>
    <row r="90" spans="1:17">
      <c r="A90" s="218"/>
      <c r="B90" s="212"/>
      <c r="C90" s="212"/>
      <c r="D90" s="212"/>
      <c r="E90" s="212"/>
      <c r="F90" s="212"/>
      <c r="G90" s="212"/>
      <c r="H90" s="212"/>
      <c r="I90" s="212"/>
      <c r="J90" s="212"/>
      <c r="K90" s="212"/>
      <c r="L90" s="212"/>
      <c r="M90" s="212"/>
      <c r="N90" s="212"/>
      <c r="O90" s="212"/>
      <c r="P90" s="212"/>
      <c r="Q90" s="219"/>
    </row>
    <row r="91" spans="1:17">
      <c r="A91" s="218"/>
      <c r="B91" s="212"/>
      <c r="C91" s="212"/>
      <c r="D91" s="212"/>
      <c r="E91" s="212"/>
      <c r="F91" s="212"/>
      <c r="G91" s="212"/>
      <c r="H91" s="212"/>
      <c r="I91" s="212"/>
      <c r="J91" s="212"/>
      <c r="K91" s="212"/>
      <c r="L91" s="212"/>
      <c r="M91" s="212"/>
      <c r="N91" s="212"/>
      <c r="O91" s="212"/>
      <c r="P91" s="212"/>
      <c r="Q91" s="219"/>
    </row>
    <row r="92" spans="1:17">
      <c r="A92" s="218"/>
      <c r="B92" s="212"/>
      <c r="C92" s="212"/>
      <c r="D92" s="212"/>
      <c r="E92" s="212"/>
      <c r="F92" s="212"/>
      <c r="G92" s="212"/>
      <c r="H92" s="212"/>
      <c r="I92" s="212"/>
      <c r="J92" s="212"/>
      <c r="K92" s="212"/>
      <c r="L92" s="212"/>
      <c r="M92" s="212"/>
      <c r="N92" s="212"/>
      <c r="O92" s="212"/>
      <c r="P92" s="212"/>
      <c r="Q92" s="219"/>
    </row>
    <row r="93" spans="1:17">
      <c r="A93" s="218"/>
      <c r="B93" s="212"/>
      <c r="C93" s="212"/>
      <c r="D93" s="212"/>
      <c r="E93" s="212"/>
      <c r="F93" s="212"/>
      <c r="G93" s="212"/>
      <c r="H93" s="212"/>
      <c r="I93" s="212"/>
      <c r="J93" s="212"/>
      <c r="K93" s="212"/>
      <c r="L93" s="212"/>
      <c r="M93" s="212"/>
      <c r="N93" s="212"/>
      <c r="O93" s="212"/>
      <c r="P93" s="212"/>
      <c r="Q93" s="219"/>
    </row>
    <row r="94" spans="1:17">
      <c r="A94" s="218"/>
      <c r="B94" s="212"/>
      <c r="C94" s="212"/>
      <c r="D94" s="212"/>
      <c r="E94" s="212"/>
      <c r="F94" s="212"/>
      <c r="G94" s="212"/>
      <c r="H94" s="212"/>
      <c r="I94" s="212"/>
      <c r="J94" s="212"/>
      <c r="K94" s="212"/>
      <c r="L94" s="212"/>
      <c r="M94" s="212"/>
      <c r="N94" s="212"/>
      <c r="O94" s="212"/>
      <c r="P94" s="212"/>
      <c r="Q94" s="219"/>
    </row>
    <row r="95" spans="1:17">
      <c r="A95" s="218"/>
      <c r="B95" s="212"/>
      <c r="C95" s="212"/>
      <c r="D95" s="212"/>
      <c r="E95" s="212"/>
      <c r="F95" s="212"/>
      <c r="G95" s="212"/>
      <c r="H95" s="212"/>
      <c r="I95" s="212"/>
      <c r="J95" s="212"/>
      <c r="K95" s="212"/>
      <c r="L95" s="212"/>
      <c r="M95" s="212"/>
      <c r="N95" s="212"/>
      <c r="O95" s="212"/>
      <c r="P95" s="212"/>
      <c r="Q95" s="219"/>
    </row>
    <row r="96" spans="1:17">
      <c r="A96" s="218"/>
      <c r="B96" s="212"/>
      <c r="C96" s="212"/>
      <c r="D96" s="212"/>
      <c r="E96" s="212"/>
      <c r="F96" s="212"/>
      <c r="G96" s="212"/>
      <c r="H96" s="212"/>
      <c r="I96" s="212"/>
      <c r="J96" s="212"/>
      <c r="K96" s="212"/>
      <c r="L96" s="212"/>
      <c r="M96" s="212"/>
      <c r="N96" s="212"/>
      <c r="O96" s="212"/>
      <c r="P96" s="212"/>
      <c r="Q96" s="219"/>
    </row>
    <row r="97" spans="1:17">
      <c r="A97" s="218"/>
      <c r="B97" s="212"/>
      <c r="C97" s="212"/>
      <c r="D97" s="212"/>
      <c r="E97" s="212"/>
      <c r="F97" s="212"/>
      <c r="G97" s="212"/>
      <c r="H97" s="212"/>
      <c r="I97" s="212"/>
      <c r="J97" s="212"/>
      <c r="K97" s="212"/>
      <c r="L97" s="212"/>
      <c r="M97" s="212"/>
      <c r="N97" s="212"/>
      <c r="O97" s="212"/>
      <c r="P97" s="212"/>
      <c r="Q97" s="219"/>
    </row>
    <row r="98" spans="1:17">
      <c r="A98" s="218"/>
      <c r="B98" s="212"/>
      <c r="C98" s="212"/>
      <c r="D98" s="212"/>
      <c r="E98" s="212"/>
      <c r="F98" s="212"/>
      <c r="G98" s="212"/>
      <c r="H98" s="212"/>
      <c r="I98" s="212"/>
      <c r="J98" s="212"/>
      <c r="K98" s="212"/>
      <c r="L98" s="212"/>
      <c r="M98" s="212"/>
      <c r="N98" s="212"/>
      <c r="O98" s="212"/>
      <c r="P98" s="212"/>
      <c r="Q98" s="219"/>
    </row>
    <row r="99" spans="1:17">
      <c r="A99" s="218"/>
      <c r="B99" s="212"/>
      <c r="C99" s="212"/>
      <c r="D99" s="212"/>
      <c r="E99" s="212"/>
      <c r="F99" s="212"/>
      <c r="G99" s="212"/>
      <c r="H99" s="212"/>
      <c r="I99" s="212"/>
      <c r="J99" s="212"/>
      <c r="K99" s="212"/>
      <c r="L99" s="212"/>
      <c r="M99" s="212"/>
      <c r="N99" s="212"/>
      <c r="O99" s="212"/>
      <c r="P99" s="212"/>
      <c r="Q99" s="219"/>
    </row>
    <row r="100" spans="1:17">
      <c r="A100" s="218"/>
      <c r="B100" s="212"/>
      <c r="C100" s="212"/>
      <c r="D100" s="212"/>
      <c r="E100" s="212"/>
      <c r="F100" s="212"/>
      <c r="G100" s="212"/>
      <c r="H100" s="212"/>
      <c r="I100" s="212"/>
      <c r="J100" s="212"/>
      <c r="K100" s="212"/>
      <c r="L100" s="212"/>
      <c r="M100" s="212"/>
      <c r="N100" s="212"/>
      <c r="O100" s="212"/>
      <c r="P100" s="212"/>
      <c r="Q100" s="219"/>
    </row>
    <row r="101" spans="1:17">
      <c r="A101" s="218"/>
      <c r="B101" s="212"/>
      <c r="C101" s="212"/>
      <c r="D101" s="212"/>
      <c r="E101" s="212"/>
      <c r="F101" s="212"/>
      <c r="G101" s="212"/>
      <c r="H101" s="212"/>
      <c r="I101" s="212"/>
      <c r="J101" s="212"/>
      <c r="K101" s="212"/>
      <c r="L101" s="212"/>
      <c r="M101" s="212"/>
      <c r="N101" s="212"/>
      <c r="O101" s="212"/>
      <c r="P101" s="212"/>
      <c r="Q101" s="219"/>
    </row>
    <row r="102" spans="1:17">
      <c r="A102" s="218"/>
      <c r="B102" s="212"/>
      <c r="C102" s="212"/>
      <c r="D102" s="212"/>
      <c r="E102" s="212"/>
      <c r="F102" s="212"/>
      <c r="G102" s="212"/>
      <c r="H102" s="212"/>
      <c r="I102" s="212"/>
      <c r="J102" s="212"/>
      <c r="K102" s="212"/>
      <c r="L102" s="212"/>
      <c r="M102" s="212"/>
      <c r="N102" s="212"/>
      <c r="O102" s="212"/>
      <c r="P102" s="212"/>
      <c r="Q102" s="219"/>
    </row>
    <row r="103" spans="1:17">
      <c r="A103" s="218"/>
      <c r="B103" s="212"/>
      <c r="C103" s="212"/>
      <c r="D103" s="212"/>
      <c r="E103" s="212"/>
      <c r="F103" s="212"/>
      <c r="G103" s="212"/>
      <c r="H103" s="212"/>
      <c r="I103" s="212"/>
      <c r="J103" s="212"/>
      <c r="K103" s="212"/>
      <c r="L103" s="212"/>
      <c r="M103" s="212"/>
      <c r="N103" s="212"/>
      <c r="O103" s="212"/>
      <c r="P103" s="212"/>
      <c r="Q103" s="219"/>
    </row>
    <row r="104" spans="1:17">
      <c r="A104" s="218"/>
      <c r="B104" s="212"/>
      <c r="C104" s="212"/>
      <c r="D104" s="212"/>
      <c r="E104" s="212"/>
      <c r="F104" s="212"/>
      <c r="G104" s="212"/>
      <c r="H104" s="212"/>
      <c r="I104" s="212"/>
      <c r="J104" s="212"/>
      <c r="K104" s="212"/>
      <c r="L104" s="212"/>
      <c r="M104" s="212"/>
      <c r="N104" s="212"/>
      <c r="O104" s="212"/>
      <c r="P104" s="212"/>
      <c r="Q104" s="219"/>
    </row>
    <row r="105" spans="1:17">
      <c r="A105" s="218"/>
      <c r="B105" s="212"/>
      <c r="C105" s="212"/>
      <c r="D105" s="212"/>
      <c r="E105" s="212"/>
      <c r="F105" s="212"/>
      <c r="G105" s="212"/>
      <c r="H105" s="212"/>
      <c r="I105" s="212"/>
      <c r="J105" s="212"/>
      <c r="K105" s="212"/>
      <c r="L105" s="212"/>
      <c r="M105" s="212"/>
      <c r="N105" s="212"/>
      <c r="O105" s="212"/>
      <c r="P105" s="212"/>
      <c r="Q105" s="219"/>
    </row>
    <row r="106" spans="1:17">
      <c r="A106" s="218"/>
      <c r="B106" s="212"/>
      <c r="C106" s="212"/>
      <c r="D106" s="212"/>
      <c r="E106" s="212"/>
      <c r="F106" s="212"/>
      <c r="G106" s="212"/>
      <c r="H106" s="212"/>
      <c r="I106" s="212"/>
      <c r="J106" s="212"/>
      <c r="K106" s="212"/>
      <c r="L106" s="212"/>
      <c r="M106" s="212"/>
      <c r="N106" s="212"/>
      <c r="O106" s="212"/>
      <c r="P106" s="212"/>
      <c r="Q106" s="219"/>
    </row>
    <row r="107" spans="1:17">
      <c r="A107" s="218"/>
      <c r="B107" s="212"/>
      <c r="C107" s="212"/>
      <c r="D107" s="212"/>
      <c r="E107" s="212"/>
      <c r="F107" s="212"/>
      <c r="G107" s="212"/>
      <c r="H107" s="212"/>
      <c r="I107" s="212"/>
      <c r="J107" s="212"/>
      <c r="K107" s="212"/>
      <c r="L107" s="212"/>
      <c r="M107" s="212"/>
      <c r="N107" s="212"/>
      <c r="O107" s="212"/>
      <c r="P107" s="212"/>
      <c r="Q107" s="219"/>
    </row>
    <row r="108" spans="1:17">
      <c r="A108" s="218"/>
      <c r="B108" s="212"/>
      <c r="C108" s="212"/>
      <c r="D108" s="212"/>
      <c r="E108" s="212"/>
      <c r="F108" s="212"/>
      <c r="G108" s="212"/>
      <c r="H108" s="212"/>
      <c r="I108" s="212"/>
      <c r="J108" s="212"/>
      <c r="K108" s="212"/>
      <c r="L108" s="212"/>
      <c r="M108" s="212"/>
      <c r="N108" s="212"/>
      <c r="O108" s="212"/>
      <c r="P108" s="212"/>
      <c r="Q108" s="219"/>
    </row>
    <row r="109" spans="1:17">
      <c r="A109" s="218"/>
      <c r="B109" s="212"/>
      <c r="C109" s="212"/>
      <c r="D109" s="212"/>
      <c r="E109" s="212"/>
      <c r="F109" s="212"/>
      <c r="G109" s="212"/>
      <c r="H109" s="212"/>
      <c r="I109" s="212"/>
      <c r="J109" s="212"/>
      <c r="K109" s="212"/>
      <c r="L109" s="212"/>
      <c r="M109" s="212"/>
      <c r="N109" s="212"/>
      <c r="O109" s="212"/>
      <c r="P109" s="212"/>
      <c r="Q109" s="219"/>
    </row>
    <row r="110" spans="1:17">
      <c r="A110" s="218"/>
      <c r="B110" s="212"/>
      <c r="C110" s="212"/>
      <c r="D110" s="212"/>
      <c r="E110" s="212"/>
      <c r="F110" s="212"/>
      <c r="G110" s="212"/>
      <c r="H110" s="212"/>
      <c r="I110" s="212"/>
      <c r="J110" s="212"/>
      <c r="K110" s="212"/>
      <c r="L110" s="212"/>
      <c r="M110" s="212"/>
      <c r="N110" s="212"/>
      <c r="O110" s="212"/>
      <c r="P110" s="212"/>
      <c r="Q110" s="219"/>
    </row>
    <row r="111" spans="1:17">
      <c r="A111" s="218"/>
      <c r="B111" s="212"/>
      <c r="C111" s="212"/>
      <c r="D111" s="212"/>
      <c r="E111" s="212"/>
      <c r="F111" s="212"/>
      <c r="G111" s="212"/>
      <c r="H111" s="212"/>
      <c r="I111" s="212"/>
      <c r="J111" s="212"/>
      <c r="K111" s="212"/>
      <c r="L111" s="212"/>
      <c r="M111" s="212"/>
      <c r="N111" s="212"/>
      <c r="O111" s="212"/>
      <c r="P111" s="212"/>
      <c r="Q111" s="219"/>
    </row>
    <row r="112" spans="1:17">
      <c r="A112" s="218"/>
      <c r="B112" s="212"/>
      <c r="C112" s="212"/>
      <c r="D112" s="212"/>
      <c r="E112" s="212"/>
      <c r="F112" s="212"/>
      <c r="G112" s="212"/>
      <c r="H112" s="212"/>
      <c r="I112" s="212"/>
      <c r="J112" s="212"/>
      <c r="K112" s="212"/>
      <c r="L112" s="212"/>
      <c r="M112" s="212"/>
      <c r="N112" s="212"/>
      <c r="O112" s="212"/>
      <c r="P112" s="212"/>
      <c r="Q112" s="219"/>
    </row>
    <row r="113" spans="1:17">
      <c r="A113" s="218"/>
      <c r="B113" s="212"/>
      <c r="C113" s="212"/>
      <c r="D113" s="212"/>
      <c r="E113" s="212"/>
      <c r="F113" s="212"/>
      <c r="G113" s="212"/>
      <c r="H113" s="212"/>
      <c r="I113" s="212"/>
      <c r="J113" s="212"/>
      <c r="K113" s="212"/>
      <c r="L113" s="212"/>
      <c r="M113" s="212"/>
      <c r="N113" s="212"/>
      <c r="O113" s="212"/>
      <c r="P113" s="212"/>
      <c r="Q113" s="219"/>
    </row>
    <row r="114" spans="1:17">
      <c r="A114" s="218"/>
      <c r="B114" s="212"/>
      <c r="C114" s="212"/>
      <c r="D114" s="212"/>
      <c r="E114" s="212"/>
      <c r="F114" s="212"/>
      <c r="G114" s="212"/>
      <c r="H114" s="212"/>
      <c r="I114" s="212"/>
      <c r="J114" s="212"/>
      <c r="K114" s="212"/>
      <c r="L114" s="212"/>
      <c r="M114" s="212"/>
      <c r="N114" s="212"/>
      <c r="O114" s="212"/>
      <c r="P114" s="212"/>
      <c r="Q114" s="219"/>
    </row>
    <row r="115" spans="1:17">
      <c r="A115" s="218"/>
      <c r="B115" s="212"/>
      <c r="C115" s="212"/>
      <c r="D115" s="212"/>
      <c r="E115" s="212"/>
      <c r="F115" s="212"/>
      <c r="G115" s="212"/>
      <c r="H115" s="212"/>
      <c r="I115" s="212"/>
      <c r="J115" s="212"/>
      <c r="K115" s="212"/>
      <c r="L115" s="212"/>
      <c r="M115" s="212"/>
      <c r="N115" s="212"/>
      <c r="O115" s="212"/>
      <c r="P115" s="212"/>
      <c r="Q115" s="219"/>
    </row>
    <row r="116" spans="1:17">
      <c r="A116" s="218"/>
      <c r="B116" s="212"/>
      <c r="C116" s="212"/>
      <c r="D116" s="212"/>
      <c r="E116" s="212"/>
      <c r="F116" s="212"/>
      <c r="G116" s="212"/>
      <c r="H116" s="212"/>
      <c r="I116" s="212"/>
      <c r="J116" s="212"/>
      <c r="K116" s="212"/>
      <c r="L116" s="212"/>
      <c r="M116" s="212"/>
      <c r="N116" s="212"/>
      <c r="O116" s="212"/>
      <c r="P116" s="212"/>
      <c r="Q116" s="219"/>
    </row>
    <row r="117" spans="1:17">
      <c r="A117" s="218"/>
      <c r="B117" s="212"/>
      <c r="C117" s="212"/>
      <c r="D117" s="212"/>
      <c r="E117" s="212"/>
      <c r="F117" s="212"/>
      <c r="G117" s="212"/>
      <c r="H117" s="212"/>
      <c r="I117" s="212"/>
      <c r="J117" s="212"/>
      <c r="K117" s="212"/>
      <c r="L117" s="212"/>
      <c r="M117" s="212"/>
      <c r="N117" s="212"/>
      <c r="O117" s="212"/>
      <c r="P117" s="212"/>
      <c r="Q117" s="219"/>
    </row>
    <row r="118" spans="1:17">
      <c r="A118" s="218"/>
      <c r="B118" s="212"/>
      <c r="C118" s="212"/>
      <c r="D118" s="212"/>
      <c r="E118" s="212"/>
      <c r="F118" s="212"/>
      <c r="G118" s="212"/>
      <c r="H118" s="212"/>
      <c r="I118" s="212"/>
      <c r="J118" s="212"/>
      <c r="K118" s="212"/>
      <c r="L118" s="212"/>
      <c r="M118" s="212"/>
      <c r="N118" s="212"/>
      <c r="O118" s="212"/>
      <c r="P118" s="212"/>
      <c r="Q118" s="219"/>
    </row>
    <row r="119" spans="1:17">
      <c r="A119" s="218"/>
      <c r="B119" s="212"/>
      <c r="C119" s="212"/>
      <c r="D119" s="212"/>
      <c r="E119" s="212"/>
      <c r="F119" s="212"/>
      <c r="G119" s="212"/>
      <c r="H119" s="212"/>
      <c r="I119" s="212"/>
      <c r="J119" s="212"/>
      <c r="K119" s="212"/>
      <c r="L119" s="212"/>
      <c r="M119" s="212"/>
      <c r="N119" s="212"/>
      <c r="O119" s="212"/>
      <c r="P119" s="212"/>
      <c r="Q119" s="219"/>
    </row>
    <row r="120" spans="1:17">
      <c r="A120" s="218"/>
      <c r="B120" s="212"/>
      <c r="C120" s="212"/>
      <c r="D120" s="212"/>
      <c r="E120" s="212"/>
      <c r="F120" s="212"/>
      <c r="G120" s="212"/>
      <c r="H120" s="212"/>
      <c r="I120" s="212"/>
      <c r="J120" s="212"/>
      <c r="K120" s="212"/>
      <c r="L120" s="212"/>
      <c r="M120" s="212"/>
      <c r="N120" s="212"/>
      <c r="O120" s="212"/>
      <c r="P120" s="212"/>
      <c r="Q120" s="219"/>
    </row>
    <row r="121" spans="1:17">
      <c r="A121" s="218"/>
      <c r="B121" s="212"/>
      <c r="C121" s="212"/>
      <c r="D121" s="212"/>
      <c r="E121" s="212"/>
      <c r="F121" s="212"/>
      <c r="G121" s="212"/>
      <c r="H121" s="212"/>
      <c r="I121" s="212"/>
      <c r="J121" s="212"/>
      <c r="K121" s="212"/>
      <c r="L121" s="212"/>
      <c r="M121" s="212"/>
      <c r="N121" s="212"/>
      <c r="O121" s="212"/>
      <c r="P121" s="212"/>
      <c r="Q121" s="219"/>
    </row>
    <row r="122" spans="1:17">
      <c r="A122" s="218"/>
      <c r="B122" s="212"/>
      <c r="C122" s="212"/>
      <c r="D122" s="212"/>
      <c r="E122" s="212"/>
      <c r="F122" s="212"/>
      <c r="G122" s="212"/>
      <c r="H122" s="212"/>
      <c r="I122" s="212"/>
      <c r="J122" s="212"/>
      <c r="K122" s="212"/>
      <c r="L122" s="212"/>
      <c r="M122" s="212"/>
      <c r="N122" s="212"/>
      <c r="O122" s="212"/>
      <c r="P122" s="212"/>
      <c r="Q122" s="219"/>
    </row>
    <row r="123" spans="1:17">
      <c r="A123" s="218"/>
      <c r="B123" s="212"/>
      <c r="C123" s="212"/>
      <c r="D123" s="212"/>
      <c r="E123" s="212"/>
      <c r="F123" s="212"/>
      <c r="G123" s="212"/>
      <c r="H123" s="212"/>
      <c r="I123" s="212"/>
      <c r="J123" s="212"/>
      <c r="K123" s="212"/>
      <c r="L123" s="212"/>
      <c r="M123" s="212"/>
      <c r="N123" s="212"/>
      <c r="O123" s="212"/>
      <c r="P123" s="212"/>
      <c r="Q123" s="219"/>
    </row>
    <row r="124" spans="1:17">
      <c r="A124" s="218"/>
      <c r="B124" s="212"/>
      <c r="C124" s="212"/>
      <c r="D124" s="212"/>
      <c r="E124" s="212"/>
      <c r="F124" s="212"/>
      <c r="G124" s="212"/>
      <c r="H124" s="212"/>
      <c r="I124" s="212"/>
      <c r="J124" s="212"/>
      <c r="K124" s="212"/>
      <c r="L124" s="212"/>
      <c r="M124" s="212"/>
      <c r="N124" s="212"/>
      <c r="O124" s="212"/>
      <c r="P124" s="212"/>
      <c r="Q124" s="219"/>
    </row>
    <row r="125" spans="1:17">
      <c r="A125" s="218"/>
      <c r="B125" s="212"/>
      <c r="C125" s="212"/>
      <c r="D125" s="212"/>
      <c r="E125" s="212"/>
      <c r="F125" s="212"/>
      <c r="G125" s="212"/>
      <c r="H125" s="212"/>
      <c r="I125" s="212"/>
      <c r="J125" s="212"/>
      <c r="K125" s="212"/>
      <c r="L125" s="212"/>
      <c r="M125" s="212"/>
      <c r="N125" s="212"/>
      <c r="O125" s="212"/>
      <c r="P125" s="212"/>
      <c r="Q125" s="219"/>
    </row>
    <row r="126" spans="1:17">
      <c r="A126" s="218"/>
      <c r="B126" s="212"/>
      <c r="C126" s="212"/>
      <c r="D126" s="212"/>
      <c r="E126" s="212"/>
      <c r="F126" s="212"/>
      <c r="G126" s="212"/>
      <c r="H126" s="212"/>
      <c r="I126" s="212"/>
      <c r="J126" s="212"/>
      <c r="K126" s="212"/>
      <c r="L126" s="212"/>
      <c r="M126" s="212"/>
      <c r="N126" s="212"/>
      <c r="O126" s="212"/>
      <c r="P126" s="212"/>
      <c r="Q126" s="219"/>
    </row>
    <row r="127" spans="1:17">
      <c r="A127" s="218"/>
      <c r="B127" s="212"/>
      <c r="C127" s="212"/>
      <c r="D127" s="212"/>
      <c r="E127" s="212"/>
      <c r="F127" s="212"/>
      <c r="G127" s="212"/>
      <c r="H127" s="212"/>
      <c r="I127" s="212"/>
      <c r="J127" s="212"/>
      <c r="K127" s="212"/>
      <c r="L127" s="212"/>
      <c r="M127" s="212"/>
      <c r="N127" s="212"/>
      <c r="O127" s="212"/>
      <c r="P127" s="212"/>
      <c r="Q127" s="219"/>
    </row>
    <row r="128" spans="1:17">
      <c r="A128" s="218"/>
      <c r="B128" s="212"/>
      <c r="C128" s="212"/>
      <c r="D128" s="212"/>
      <c r="E128" s="212"/>
      <c r="F128" s="212"/>
      <c r="G128" s="212"/>
      <c r="H128" s="212"/>
      <c r="I128" s="212"/>
      <c r="J128" s="212"/>
      <c r="K128" s="212"/>
      <c r="L128" s="212"/>
      <c r="M128" s="212"/>
      <c r="N128" s="212"/>
      <c r="O128" s="212"/>
      <c r="P128" s="212"/>
      <c r="Q128" s="219"/>
    </row>
    <row r="129" spans="1:17">
      <c r="A129" s="218"/>
      <c r="B129" s="212"/>
      <c r="C129" s="212"/>
      <c r="D129" s="212"/>
      <c r="E129" s="212"/>
      <c r="F129" s="212"/>
      <c r="G129" s="212"/>
      <c r="H129" s="212"/>
      <c r="I129" s="212"/>
      <c r="J129" s="212"/>
      <c r="K129" s="212"/>
      <c r="L129" s="212"/>
      <c r="M129" s="212"/>
      <c r="N129" s="212"/>
      <c r="O129" s="212"/>
      <c r="P129" s="212"/>
      <c r="Q129" s="219"/>
    </row>
    <row r="130" spans="1:17">
      <c r="A130" s="225"/>
      <c r="B130" s="222"/>
      <c r="C130" s="222"/>
      <c r="D130" s="222"/>
      <c r="E130" s="222"/>
      <c r="F130" s="222"/>
      <c r="G130" s="222"/>
      <c r="H130" s="222"/>
      <c r="I130" s="222"/>
      <c r="J130" s="222"/>
      <c r="K130" s="222"/>
      <c r="L130" s="222"/>
      <c r="M130" s="222"/>
      <c r="N130" s="222"/>
      <c r="O130" s="222"/>
      <c r="P130" s="222"/>
      <c r="Q130" s="223"/>
    </row>
  </sheetData>
  <mergeCells count="122">
    <mergeCell ref="B5:L5"/>
    <mergeCell ref="I7:J7"/>
    <mergeCell ref="E7:G7"/>
    <mergeCell ref="E4:G4"/>
    <mergeCell ref="I4:J4"/>
    <mergeCell ref="E8:G8"/>
    <mergeCell ref="B8:C8"/>
    <mergeCell ref="H11:I11"/>
    <mergeCell ref="H12:I12"/>
    <mergeCell ref="B12:C12"/>
    <mergeCell ref="C23:D23"/>
    <mergeCell ref="C24:D24"/>
    <mergeCell ref="C25:D25"/>
    <mergeCell ref="C26:D26"/>
    <mergeCell ref="C27:D27"/>
    <mergeCell ref="H8:L8"/>
    <mergeCell ref="K7:L7"/>
    <mergeCell ref="E11:G11"/>
    <mergeCell ref="E12:G12"/>
    <mergeCell ref="J11:L11"/>
    <mergeCell ref="J12:L12"/>
    <mergeCell ref="C22:D22"/>
    <mergeCell ref="E22:F22"/>
    <mergeCell ref="G22:H22"/>
    <mergeCell ref="G23:H23"/>
    <mergeCell ref="G24:H24"/>
    <mergeCell ref="G25:H25"/>
    <mergeCell ref="G26:H26"/>
    <mergeCell ref="E23:F23"/>
    <mergeCell ref="E24:F24"/>
    <mergeCell ref="E25:F25"/>
    <mergeCell ref="E26:F26"/>
    <mergeCell ref="E27:F27"/>
    <mergeCell ref="C33:D33"/>
    <mergeCell ref="C34:D34"/>
    <mergeCell ref="C35:D35"/>
    <mergeCell ref="C36:D36"/>
    <mergeCell ref="C37:D37"/>
    <mergeCell ref="C28:D28"/>
    <mergeCell ref="C29:D29"/>
    <mergeCell ref="C30:D30"/>
    <mergeCell ref="C31:D31"/>
    <mergeCell ref="C32:D32"/>
    <mergeCell ref="E33:F33"/>
    <mergeCell ref="E34:F34"/>
    <mergeCell ref="E35:F35"/>
    <mergeCell ref="E36:F36"/>
    <mergeCell ref="E28:F28"/>
    <mergeCell ref="E29:F29"/>
    <mergeCell ref="E30:F30"/>
    <mergeCell ref="E31:F31"/>
    <mergeCell ref="E32:F32"/>
    <mergeCell ref="G32:H32"/>
    <mergeCell ref="G33:H33"/>
    <mergeCell ref="G34:H34"/>
    <mergeCell ref="G35:H35"/>
    <mergeCell ref="G36:H36"/>
    <mergeCell ref="G27:H27"/>
    <mergeCell ref="G28:H28"/>
    <mergeCell ref="G29:H29"/>
    <mergeCell ref="G30:H30"/>
    <mergeCell ref="G31:H31"/>
    <mergeCell ref="E43:F43"/>
    <mergeCell ref="G43:H43"/>
    <mergeCell ref="C44:D44"/>
    <mergeCell ref="E44:F44"/>
    <mergeCell ref="G44:H44"/>
    <mergeCell ref="G48:H48"/>
    <mergeCell ref="C39:D39"/>
    <mergeCell ref="E39:F39"/>
    <mergeCell ref="B37:B39"/>
    <mergeCell ref="G37:I39"/>
    <mergeCell ref="C40:D40"/>
    <mergeCell ref="E40:F40"/>
    <mergeCell ref="G40:H40"/>
    <mergeCell ref="C41:D41"/>
    <mergeCell ref="E41:F41"/>
    <mergeCell ref="G41:H41"/>
    <mergeCell ref="C42:D42"/>
    <mergeCell ref="E42:F42"/>
    <mergeCell ref="G42:H42"/>
    <mergeCell ref="C43:D43"/>
    <mergeCell ref="E37:F37"/>
    <mergeCell ref="C47:D47"/>
    <mergeCell ref="E47:F47"/>
    <mergeCell ref="G47:H47"/>
    <mergeCell ref="C48:D48"/>
    <mergeCell ref="E48:F48"/>
    <mergeCell ref="C45:D45"/>
    <mergeCell ref="E45:F45"/>
    <mergeCell ref="G45:H45"/>
    <mergeCell ref="C46:D46"/>
    <mergeCell ref="E46:F46"/>
    <mergeCell ref="G46:H46"/>
    <mergeCell ref="C51:D51"/>
    <mergeCell ref="E51:F51"/>
    <mergeCell ref="G51:H51"/>
    <mergeCell ref="C52:D52"/>
    <mergeCell ref="E52:F52"/>
    <mergeCell ref="G52:H52"/>
    <mergeCell ref="C49:D49"/>
    <mergeCell ref="E49:F49"/>
    <mergeCell ref="G49:H49"/>
    <mergeCell ref="C50:D50"/>
    <mergeCell ref="E50:F50"/>
    <mergeCell ref="G50:H50"/>
    <mergeCell ref="B57:I58"/>
    <mergeCell ref="B59:B60"/>
    <mergeCell ref="C59:F59"/>
    <mergeCell ref="G59:J59"/>
    <mergeCell ref="B68:B69"/>
    <mergeCell ref="C68:F68"/>
    <mergeCell ref="G68:J68"/>
    <mergeCell ref="C53:D53"/>
    <mergeCell ref="E53:F53"/>
    <mergeCell ref="G53:H53"/>
    <mergeCell ref="B54:B56"/>
    <mergeCell ref="C54:D54"/>
    <mergeCell ref="E54:F54"/>
    <mergeCell ref="G54:I56"/>
    <mergeCell ref="C56:D56"/>
    <mergeCell ref="E56:F56"/>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1"/>
  <sheetViews>
    <sheetView topLeftCell="A28" workbookViewId="0">
      <selection activeCell="G67" sqref="G67"/>
    </sheetView>
  </sheetViews>
  <sheetFormatPr baseColWidth="10" defaultColWidth="8.83203125" defaultRowHeight="14" x14ac:dyDescent="0"/>
  <cols>
    <col min="1" max="1" width="15.1640625" bestFit="1" customWidth="1"/>
    <col min="2" max="2" width="20.33203125" customWidth="1"/>
    <col min="8" max="8" width="12.5" customWidth="1"/>
    <col min="11" max="11" width="9.6640625" bestFit="1" customWidth="1"/>
  </cols>
  <sheetData>
    <row r="1" spans="1:17">
      <c r="B1" t="s">
        <v>274</v>
      </c>
    </row>
    <row r="2" spans="1:17">
      <c r="B2" s="211" t="s">
        <v>273</v>
      </c>
      <c r="C2" s="211"/>
      <c r="D2" s="211"/>
      <c r="E2" s="211"/>
      <c r="F2" s="211"/>
      <c r="G2" s="211"/>
      <c r="H2" s="211"/>
      <c r="I2" s="211"/>
      <c r="J2" s="211"/>
      <c r="K2" s="211"/>
      <c r="L2" s="211"/>
      <c r="M2" s="211"/>
      <c r="N2" s="211"/>
    </row>
    <row r="4" spans="1:17">
      <c r="B4" t="s">
        <v>275</v>
      </c>
    </row>
    <row r="5" spans="1:17">
      <c r="B5" t="s">
        <v>276</v>
      </c>
    </row>
    <row r="7" spans="1:17">
      <c r="A7" t="s">
        <v>9</v>
      </c>
      <c r="B7" s="89" t="s">
        <v>277</v>
      </c>
      <c r="C7" s="18">
        <v>2013</v>
      </c>
      <c r="D7" s="89" t="s">
        <v>164</v>
      </c>
      <c r="E7" s="18">
        <v>2</v>
      </c>
      <c r="F7" s="208" t="s">
        <v>152</v>
      </c>
      <c r="G7" s="94" t="s">
        <v>156</v>
      </c>
      <c r="H7" s="288"/>
      <c r="I7" s="289"/>
      <c r="J7" s="289"/>
      <c r="K7" s="289"/>
      <c r="L7" s="289"/>
      <c r="M7" s="289"/>
      <c r="N7" s="290"/>
    </row>
    <row r="9" spans="1:17">
      <c r="B9" t="s">
        <v>281</v>
      </c>
    </row>
    <row r="11" spans="1:17">
      <c r="A11" t="s">
        <v>8</v>
      </c>
      <c r="B11" s="89" t="s">
        <v>277</v>
      </c>
      <c r="C11" s="18">
        <v>2013</v>
      </c>
      <c r="D11" s="89" t="s">
        <v>164</v>
      </c>
      <c r="E11" s="18">
        <v>2</v>
      </c>
      <c r="F11" s="208" t="s">
        <v>152</v>
      </c>
      <c r="G11" s="94" t="s">
        <v>156</v>
      </c>
      <c r="H11" s="208" t="s">
        <v>278</v>
      </c>
      <c r="I11" s="94" t="s">
        <v>9</v>
      </c>
      <c r="J11" s="206"/>
      <c r="K11" s="206"/>
      <c r="L11" s="206"/>
      <c r="M11" s="206"/>
      <c r="N11" s="90"/>
      <c r="O11" s="5"/>
    </row>
    <row r="12" spans="1:17">
      <c r="O12" s="5"/>
    </row>
    <row r="13" spans="1:17">
      <c r="B13" t="s">
        <v>282</v>
      </c>
    </row>
    <row r="15" spans="1:17">
      <c r="A15" t="s">
        <v>7</v>
      </c>
      <c r="B15" s="89" t="s">
        <v>277</v>
      </c>
      <c r="C15" s="18">
        <v>2013</v>
      </c>
      <c r="D15" s="89" t="s">
        <v>164</v>
      </c>
      <c r="E15" s="18">
        <v>2</v>
      </c>
      <c r="F15" s="208" t="s">
        <v>152</v>
      </c>
      <c r="G15" s="94" t="s">
        <v>156</v>
      </c>
      <c r="H15" s="208" t="s">
        <v>278</v>
      </c>
      <c r="I15" s="94" t="s">
        <v>9</v>
      </c>
      <c r="J15" s="209" t="s">
        <v>8</v>
      </c>
      <c r="K15" s="206" t="s">
        <v>279</v>
      </c>
      <c r="L15" s="206"/>
      <c r="M15" s="206"/>
      <c r="N15" s="90"/>
      <c r="P15" s="5"/>
      <c r="Q15" s="5"/>
    </row>
    <row r="16" spans="1:17">
      <c r="P16" s="5"/>
      <c r="Q16" s="5"/>
    </row>
    <row r="17" spans="1:17">
      <c r="B17" t="s">
        <v>283</v>
      </c>
      <c r="P17" s="5"/>
      <c r="Q17" s="5"/>
    </row>
    <row r="18" spans="1:17">
      <c r="B18" t="s">
        <v>284</v>
      </c>
      <c r="P18" s="11"/>
      <c r="Q18" s="11"/>
    </row>
    <row r="19" spans="1:17">
      <c r="B19" t="s">
        <v>285</v>
      </c>
      <c r="P19" s="5"/>
      <c r="Q19" s="5"/>
    </row>
    <row r="20" spans="1:17">
      <c r="O20" s="11"/>
      <c r="P20" s="5"/>
      <c r="Q20" s="5"/>
    </row>
    <row r="21" spans="1:17">
      <c r="O21" s="5"/>
      <c r="P21" s="5"/>
      <c r="Q21" s="5"/>
    </row>
    <row r="22" spans="1:17">
      <c r="A22" t="s">
        <v>272</v>
      </c>
      <c r="B22" s="89" t="s">
        <v>277</v>
      </c>
      <c r="C22" s="18">
        <v>2013</v>
      </c>
      <c r="D22" s="89" t="s">
        <v>164</v>
      </c>
      <c r="E22" s="18">
        <v>2</v>
      </c>
      <c r="F22" s="208" t="s">
        <v>152</v>
      </c>
      <c r="G22" s="94" t="s">
        <v>156</v>
      </c>
      <c r="H22" s="208" t="s">
        <v>278</v>
      </c>
      <c r="I22" s="94" t="s">
        <v>9</v>
      </c>
      <c r="J22" s="209" t="s">
        <v>8</v>
      </c>
      <c r="K22" s="206" t="s">
        <v>279</v>
      </c>
      <c r="L22" s="209" t="s">
        <v>7</v>
      </c>
      <c r="M22" s="206" t="s">
        <v>280</v>
      </c>
      <c r="N22" s="90"/>
      <c r="P22" s="11"/>
      <c r="Q22" s="11"/>
    </row>
    <row r="23" spans="1:17">
      <c r="A23" s="5"/>
      <c r="B23" s="5"/>
      <c r="C23" s="5"/>
      <c r="D23" s="5"/>
      <c r="E23" s="5"/>
      <c r="F23" s="5"/>
      <c r="G23" s="5"/>
      <c r="H23" s="5"/>
      <c r="I23" s="5"/>
      <c r="J23" s="5"/>
      <c r="K23" s="5"/>
      <c r="L23" s="5"/>
      <c r="M23" s="5"/>
      <c r="N23" s="5"/>
      <c r="O23" s="5"/>
      <c r="P23" s="5"/>
      <c r="Q23" s="5"/>
    </row>
    <row r="24" spans="1:17">
      <c r="A24" s="5"/>
      <c r="B24" s="5" t="s">
        <v>286</v>
      </c>
      <c r="C24" s="5"/>
      <c r="D24" s="5"/>
      <c r="E24" s="5"/>
      <c r="F24" s="5"/>
      <c r="G24" s="5"/>
      <c r="H24" s="5"/>
      <c r="I24" s="5"/>
      <c r="J24" s="5"/>
      <c r="K24" s="5"/>
      <c r="L24" s="5"/>
      <c r="M24" s="5"/>
      <c r="N24" s="5"/>
      <c r="O24" s="5"/>
      <c r="P24" s="5"/>
      <c r="Q24" s="5"/>
    </row>
    <row r="25" spans="1:17">
      <c r="A25" s="5"/>
      <c r="B25" s="5"/>
      <c r="C25" s="5"/>
      <c r="D25" s="5"/>
      <c r="E25" s="5"/>
      <c r="F25" s="5"/>
      <c r="G25" s="5"/>
      <c r="H25" s="5"/>
      <c r="I25" s="5"/>
      <c r="J25" s="5"/>
      <c r="K25" s="5"/>
      <c r="L25" s="5"/>
      <c r="M25" s="5"/>
      <c r="N25" s="5"/>
      <c r="O25" s="5"/>
      <c r="P25" s="5"/>
      <c r="Q25" s="5"/>
    </row>
    <row r="26" spans="1:17">
      <c r="B26" s="400" t="s">
        <v>289</v>
      </c>
      <c r="C26" s="400"/>
      <c r="D26" s="400"/>
      <c r="E26" s="400"/>
      <c r="F26" s="400"/>
      <c r="G26" s="400"/>
      <c r="H26" s="400"/>
      <c r="I26" s="400"/>
      <c r="J26" s="400"/>
      <c r="K26" s="400"/>
      <c r="L26" s="400"/>
      <c r="M26" s="400"/>
      <c r="N26" s="400"/>
    </row>
    <row r="27" spans="1:17">
      <c r="A27">
        <v>1</v>
      </c>
      <c r="B27" t="s">
        <v>171</v>
      </c>
    </row>
    <row r="29" spans="1:17">
      <c r="A29">
        <v>2</v>
      </c>
      <c r="B29" t="s">
        <v>287</v>
      </c>
    </row>
    <row r="30" spans="1:17">
      <c r="B30" s="291" t="s">
        <v>155</v>
      </c>
      <c r="C30" s="292"/>
      <c r="D30" s="292"/>
      <c r="E30" s="358" t="s">
        <v>165</v>
      </c>
      <c r="F30" s="358"/>
      <c r="G30" s="358"/>
      <c r="H30" s="358"/>
      <c r="I30" s="358"/>
      <c r="J30" s="358"/>
      <c r="K30" s="358"/>
      <c r="L30" s="358"/>
      <c r="M30" s="358"/>
      <c r="N30" s="11"/>
      <c r="O30" s="11"/>
      <c r="P30" s="11"/>
      <c r="Q30" s="11"/>
    </row>
    <row r="31" spans="1:17">
      <c r="B31" s="294"/>
      <c r="C31" s="295"/>
      <c r="D31" s="295"/>
      <c r="E31" s="358" t="s">
        <v>166</v>
      </c>
      <c r="F31" s="358"/>
      <c r="G31" s="358"/>
      <c r="H31" s="358" t="s">
        <v>124</v>
      </c>
      <c r="I31" s="358"/>
      <c r="J31" s="358"/>
      <c r="K31" s="358" t="s">
        <v>167</v>
      </c>
      <c r="L31" s="358"/>
      <c r="M31" s="358"/>
      <c r="N31" s="11"/>
      <c r="O31" s="11"/>
      <c r="P31" s="11"/>
      <c r="Q31" s="11"/>
    </row>
    <row r="32" spans="1:17">
      <c r="B32" s="403" t="s">
        <v>156</v>
      </c>
      <c r="C32" s="404"/>
      <c r="D32" s="404"/>
      <c r="E32" s="402">
        <v>3</v>
      </c>
      <c r="F32" s="402"/>
      <c r="G32" s="402"/>
      <c r="H32" s="402">
        <v>3</v>
      </c>
      <c r="I32" s="402"/>
      <c r="J32" s="402"/>
      <c r="K32" s="402">
        <v>3.5</v>
      </c>
      <c r="L32" s="402"/>
      <c r="M32" s="402"/>
      <c r="N32" s="11"/>
      <c r="O32" s="11"/>
      <c r="P32" s="11"/>
      <c r="Q32" s="11"/>
    </row>
    <row r="33" spans="1:19">
      <c r="B33" s="403"/>
      <c r="C33" s="404"/>
      <c r="D33" s="404"/>
      <c r="E33" s="402"/>
      <c r="F33" s="402"/>
      <c r="G33" s="402"/>
      <c r="H33" s="402"/>
      <c r="I33" s="402"/>
      <c r="J33" s="402"/>
      <c r="K33" s="402"/>
      <c r="L33" s="402"/>
      <c r="M33" s="402"/>
      <c r="N33" s="11"/>
      <c r="O33" s="11"/>
      <c r="P33" s="11"/>
      <c r="Q33" s="11"/>
    </row>
    <row r="34" spans="1:19">
      <c r="B34" s="403"/>
      <c r="C34" s="404"/>
      <c r="D34" s="404"/>
      <c r="E34" s="402"/>
      <c r="F34" s="402"/>
      <c r="G34" s="402"/>
      <c r="H34" s="402"/>
      <c r="I34" s="402"/>
      <c r="J34" s="402"/>
      <c r="K34" s="402"/>
      <c r="L34" s="402"/>
      <c r="M34" s="402"/>
      <c r="N34" s="11"/>
      <c r="O34" s="11"/>
      <c r="P34" s="11"/>
      <c r="Q34" s="11"/>
    </row>
    <row r="35" spans="1:19">
      <c r="B35" s="403"/>
      <c r="C35" s="404"/>
      <c r="D35" s="404"/>
      <c r="E35" s="402"/>
      <c r="F35" s="402"/>
      <c r="G35" s="402"/>
      <c r="H35" s="402"/>
      <c r="I35" s="402"/>
      <c r="J35" s="402"/>
      <c r="K35" s="402"/>
      <c r="L35" s="402"/>
      <c r="M35" s="402"/>
      <c r="N35" s="11"/>
      <c r="O35" s="11"/>
      <c r="P35" s="11"/>
      <c r="Q35" s="11"/>
    </row>
    <row r="36" spans="1:19">
      <c r="B36" s="403"/>
      <c r="C36" s="404"/>
      <c r="D36" s="404"/>
      <c r="E36" s="402"/>
      <c r="F36" s="402"/>
      <c r="G36" s="402"/>
      <c r="H36" s="402"/>
      <c r="I36" s="402"/>
      <c r="J36" s="402"/>
      <c r="K36" s="402"/>
      <c r="L36" s="402"/>
      <c r="M36" s="402"/>
      <c r="N36" s="11"/>
      <c r="O36" s="11"/>
      <c r="P36" s="11"/>
      <c r="Q36" s="11"/>
    </row>
    <row r="37" spans="1:19">
      <c r="B37" s="403" t="s">
        <v>168</v>
      </c>
      <c r="C37" s="404"/>
      <c r="D37" s="404"/>
      <c r="E37" s="402"/>
      <c r="F37" s="402"/>
      <c r="G37" s="402"/>
      <c r="H37" s="402"/>
      <c r="I37" s="402"/>
      <c r="J37" s="402"/>
      <c r="K37" s="402"/>
      <c r="L37" s="402"/>
      <c r="M37" s="402"/>
      <c r="N37" s="11"/>
      <c r="O37" s="11"/>
      <c r="P37" s="11"/>
      <c r="Q37" s="11"/>
    </row>
    <row r="38" spans="1:19">
      <c r="B38" s="403" t="s">
        <v>169</v>
      </c>
      <c r="C38" s="404"/>
      <c r="D38" s="404"/>
      <c r="E38" s="402"/>
      <c r="F38" s="402"/>
      <c r="G38" s="402"/>
      <c r="H38" s="402"/>
      <c r="I38" s="402"/>
      <c r="J38" s="402"/>
      <c r="K38" s="402"/>
      <c r="L38" s="402"/>
      <c r="M38" s="402"/>
      <c r="N38" s="11"/>
      <c r="O38" s="11"/>
      <c r="P38" s="11"/>
      <c r="Q38" s="11"/>
    </row>
    <row r="39" spans="1:19">
      <c r="B39" s="403" t="s">
        <v>170</v>
      </c>
      <c r="C39" s="404"/>
      <c r="D39" s="404"/>
      <c r="E39" s="402"/>
      <c r="F39" s="402"/>
      <c r="G39" s="402"/>
      <c r="H39" s="402"/>
      <c r="I39" s="402"/>
      <c r="J39" s="402"/>
      <c r="K39" s="402"/>
      <c r="L39" s="402"/>
      <c r="M39" s="402"/>
      <c r="N39" s="11"/>
      <c r="O39" s="11"/>
      <c r="P39" s="11"/>
      <c r="Q39" s="11"/>
    </row>
    <row r="40" spans="1:19">
      <c r="B40" s="288"/>
      <c r="C40" s="289"/>
      <c r="D40" s="289"/>
      <c r="E40" s="402"/>
      <c r="F40" s="402"/>
      <c r="G40" s="402"/>
      <c r="H40" s="402"/>
      <c r="I40" s="402"/>
      <c r="J40" s="402"/>
      <c r="K40" s="402"/>
      <c r="L40" s="402"/>
      <c r="M40" s="402"/>
      <c r="N40" s="11"/>
      <c r="O40" s="11"/>
      <c r="P40" s="11"/>
      <c r="Q40" s="11"/>
    </row>
    <row r="41" spans="1:19">
      <c r="H41" s="401"/>
      <c r="I41" s="401"/>
      <c r="J41" s="401"/>
      <c r="N41" s="5"/>
      <c r="O41" s="5"/>
      <c r="P41" s="5"/>
      <c r="Q41" s="5"/>
    </row>
    <row r="42" spans="1:19">
      <c r="A42" s="210">
        <v>3</v>
      </c>
      <c r="B42" s="210" t="s">
        <v>288</v>
      </c>
      <c r="C42" s="210"/>
      <c r="D42" s="210"/>
      <c r="E42" s="210"/>
      <c r="F42" s="210"/>
      <c r="G42" s="210"/>
      <c r="H42" s="210"/>
      <c r="I42" s="210"/>
      <c r="J42" s="210"/>
      <c r="K42" s="210"/>
      <c r="L42" s="210"/>
      <c r="M42" s="210"/>
      <c r="N42" s="210"/>
      <c r="O42" s="210"/>
      <c r="P42" s="210"/>
      <c r="Q42" s="210"/>
      <c r="R42" s="210"/>
      <c r="S42" s="210"/>
    </row>
    <row r="44" spans="1:19" ht="44" customHeight="1">
      <c r="B44" s="359" t="s">
        <v>152</v>
      </c>
      <c r="C44" s="361"/>
      <c r="D44" s="405" t="s">
        <v>24</v>
      </c>
      <c r="E44" s="406"/>
      <c r="F44" s="407"/>
      <c r="G44" s="405" t="s">
        <v>28</v>
      </c>
      <c r="H44" s="406"/>
      <c r="I44" s="407"/>
      <c r="J44" s="405" t="s">
        <v>33</v>
      </c>
      <c r="K44" s="406"/>
      <c r="L44" s="407"/>
      <c r="M44" s="288" t="s">
        <v>172</v>
      </c>
      <c r="N44" s="289"/>
      <c r="O44" s="290"/>
    </row>
    <row r="45" spans="1:19" ht="21.5" customHeight="1">
      <c r="B45" s="362"/>
      <c r="C45" s="364"/>
      <c r="D45" s="93" t="s">
        <v>123</v>
      </c>
      <c r="E45" s="93" t="s">
        <v>124</v>
      </c>
      <c r="F45" s="93" t="s">
        <v>173</v>
      </c>
      <c r="G45" s="93" t="s">
        <v>123</v>
      </c>
      <c r="H45" s="93" t="s">
        <v>124</v>
      </c>
      <c r="I45" s="93" t="s">
        <v>173</v>
      </c>
      <c r="J45" s="93" t="s">
        <v>123</v>
      </c>
      <c r="K45" s="93" t="s">
        <v>124</v>
      </c>
      <c r="L45" s="93" t="s">
        <v>173</v>
      </c>
      <c r="M45" s="93" t="s">
        <v>123</v>
      </c>
      <c r="N45" s="93" t="s">
        <v>124</v>
      </c>
      <c r="O45" s="93" t="s">
        <v>173</v>
      </c>
      <c r="R45" s="92"/>
    </row>
    <row r="46" spans="1:19">
      <c r="B46" s="7">
        <v>1</v>
      </c>
      <c r="C46" s="9"/>
      <c r="D46" s="93"/>
      <c r="E46" s="93"/>
      <c r="F46" s="93"/>
      <c r="G46" s="94"/>
      <c r="H46" s="94"/>
      <c r="I46" s="94"/>
      <c r="J46" s="94"/>
      <c r="K46" s="94"/>
      <c r="L46" s="94"/>
      <c r="M46" s="94"/>
      <c r="N46" s="94"/>
      <c r="O46" s="94"/>
    </row>
    <row r="47" spans="1:19">
      <c r="B47" s="7">
        <v>2</v>
      </c>
      <c r="C47" s="9"/>
      <c r="D47" s="93"/>
      <c r="E47" s="93"/>
      <c r="F47" s="93"/>
      <c r="G47" s="94"/>
      <c r="H47" s="94"/>
      <c r="I47" s="94"/>
      <c r="J47" s="94"/>
      <c r="K47" s="94"/>
      <c r="L47" s="94"/>
      <c r="M47" s="94"/>
      <c r="N47" s="94"/>
      <c r="O47" s="94"/>
    </row>
    <row r="48" spans="1:19">
      <c r="B48" s="7">
        <v>3</v>
      </c>
      <c r="C48" s="9"/>
      <c r="D48" s="93"/>
      <c r="E48" s="93"/>
      <c r="F48" s="93"/>
      <c r="G48" s="94"/>
      <c r="H48" s="94"/>
      <c r="I48" s="94"/>
      <c r="J48" s="94"/>
      <c r="K48" s="94"/>
      <c r="L48" s="94"/>
      <c r="M48" s="94"/>
      <c r="N48" s="94"/>
      <c r="O48" s="94"/>
    </row>
    <row r="49" spans="2:15">
      <c r="B49" s="7">
        <v>4</v>
      </c>
      <c r="C49" s="9"/>
      <c r="D49" s="93"/>
      <c r="E49" s="93"/>
      <c r="F49" s="93"/>
      <c r="G49" s="94"/>
      <c r="H49" s="94"/>
      <c r="I49" s="94"/>
      <c r="J49" s="94"/>
      <c r="K49" s="94"/>
      <c r="L49" s="94"/>
      <c r="M49" s="94"/>
      <c r="N49" s="94"/>
      <c r="O49" s="94"/>
    </row>
    <row r="50" spans="2:15">
      <c r="B50" s="7">
        <v>5</v>
      </c>
      <c r="C50" s="9"/>
      <c r="D50" s="93"/>
      <c r="E50" s="93"/>
      <c r="F50" s="93"/>
      <c r="G50" s="94"/>
      <c r="H50" s="94"/>
      <c r="I50" s="94"/>
      <c r="J50" s="94"/>
      <c r="K50" s="94"/>
      <c r="L50" s="94"/>
      <c r="M50" s="94"/>
      <c r="N50" s="94"/>
      <c r="O50" s="94"/>
    </row>
    <row r="51" spans="2:15">
      <c r="B51" s="7">
        <v>6</v>
      </c>
      <c r="C51" s="9"/>
      <c r="D51" s="93"/>
      <c r="E51" s="93"/>
      <c r="F51" s="93"/>
      <c r="G51" s="94"/>
      <c r="H51" s="94"/>
      <c r="I51" s="94"/>
      <c r="J51" s="94"/>
      <c r="K51" s="94"/>
      <c r="L51" s="94"/>
      <c r="M51" s="94"/>
      <c r="N51" s="94"/>
      <c r="O51" s="94"/>
    </row>
    <row r="52" spans="2:15">
      <c r="B52" s="7">
        <v>7</v>
      </c>
      <c r="C52" s="9"/>
      <c r="D52" s="93"/>
      <c r="E52" s="93"/>
      <c r="F52" s="93"/>
      <c r="G52" s="94"/>
      <c r="H52" s="94"/>
      <c r="I52" s="94"/>
      <c r="J52" s="94"/>
      <c r="K52" s="94"/>
      <c r="L52" s="94"/>
      <c r="M52" s="94"/>
      <c r="N52" s="94"/>
      <c r="O52" s="94"/>
    </row>
    <row r="53" spans="2:15">
      <c r="B53" s="7">
        <v>8</v>
      </c>
      <c r="C53" s="9"/>
      <c r="D53" s="93"/>
      <c r="E53" s="93"/>
      <c r="F53" s="93"/>
      <c r="G53" s="94"/>
      <c r="H53" s="94"/>
      <c r="I53" s="94"/>
      <c r="J53" s="94"/>
      <c r="K53" s="94"/>
      <c r="L53" s="94"/>
      <c r="M53" s="94"/>
      <c r="N53" s="94"/>
      <c r="O53" s="94"/>
    </row>
    <row r="54" spans="2:15">
      <c r="B54" s="7">
        <v>9</v>
      </c>
      <c r="C54" s="9"/>
      <c r="D54" s="93"/>
      <c r="E54" s="93"/>
      <c r="F54" s="93"/>
      <c r="G54" s="94"/>
      <c r="H54" s="94"/>
      <c r="I54" s="94"/>
      <c r="J54" s="94"/>
      <c r="K54" s="94"/>
      <c r="L54" s="94"/>
      <c r="M54" s="94"/>
      <c r="N54" s="94"/>
      <c r="O54" s="94"/>
    </row>
    <row r="55" spans="2:15">
      <c r="B55" s="7">
        <v>10</v>
      </c>
      <c r="C55" s="9"/>
      <c r="D55" s="93"/>
      <c r="E55" s="93"/>
      <c r="F55" s="93"/>
      <c r="G55" s="94"/>
      <c r="H55" s="94"/>
      <c r="I55" s="94"/>
      <c r="J55" s="94"/>
      <c r="K55" s="94"/>
      <c r="L55" s="94"/>
      <c r="M55" s="94"/>
      <c r="N55" s="94"/>
      <c r="O55" s="94"/>
    </row>
    <row r="56" spans="2:15">
      <c r="B56" s="7"/>
      <c r="C56" s="9"/>
      <c r="D56" s="93"/>
      <c r="E56" s="93"/>
      <c r="F56" s="93"/>
      <c r="G56" s="94"/>
      <c r="H56" s="94"/>
      <c r="I56" s="94"/>
      <c r="J56" s="94"/>
      <c r="K56" s="94"/>
      <c r="L56" s="94"/>
      <c r="M56" s="94"/>
      <c r="N56" s="94"/>
      <c r="O56" s="94"/>
    </row>
    <row r="57" spans="2:15">
      <c r="B57" s="7"/>
      <c r="C57" s="9"/>
      <c r="D57" s="93"/>
      <c r="E57" s="93"/>
      <c r="F57" s="93"/>
      <c r="G57" s="94"/>
      <c r="H57" s="94"/>
      <c r="I57" s="94"/>
      <c r="J57" s="94"/>
      <c r="K57" s="94"/>
      <c r="L57" s="94"/>
      <c r="M57" s="94"/>
      <c r="N57" s="94"/>
      <c r="O57" s="94"/>
    </row>
    <row r="58" spans="2:15">
      <c r="B58" s="7"/>
      <c r="C58" s="9"/>
      <c r="D58" s="93"/>
      <c r="E58" s="93"/>
      <c r="F58" s="93"/>
      <c r="G58" s="94"/>
      <c r="H58" s="94"/>
      <c r="I58" s="94"/>
      <c r="J58" s="94"/>
      <c r="K58" s="94"/>
      <c r="L58" s="94"/>
      <c r="M58" s="94"/>
      <c r="N58" s="94"/>
      <c r="O58" s="94"/>
    </row>
    <row r="59" spans="2:15">
      <c r="B59" s="7"/>
      <c r="C59" s="9"/>
      <c r="D59" s="93"/>
      <c r="E59" s="93"/>
      <c r="F59" s="93"/>
      <c r="G59" s="94"/>
      <c r="H59" s="94"/>
      <c r="I59" s="94"/>
      <c r="J59" s="94"/>
      <c r="K59" s="94"/>
      <c r="L59" s="94"/>
      <c r="M59" s="94"/>
      <c r="N59" s="94"/>
      <c r="O59" s="94"/>
    </row>
    <row r="60" spans="2:15">
      <c r="B60" s="7"/>
      <c r="C60" s="9"/>
      <c r="D60" s="93"/>
      <c r="E60" s="93"/>
      <c r="F60" s="93"/>
      <c r="G60" s="94"/>
      <c r="H60" s="94"/>
      <c r="I60" s="94"/>
      <c r="J60" s="94"/>
      <c r="K60" s="94"/>
      <c r="L60" s="94"/>
      <c r="M60" s="94"/>
      <c r="N60" s="94"/>
      <c r="O60" s="94"/>
    </row>
    <row r="61" spans="2:15">
      <c r="B61" s="7"/>
      <c r="C61" s="9"/>
      <c r="D61" s="93"/>
      <c r="E61" s="93"/>
      <c r="F61" s="93"/>
      <c r="G61" s="94"/>
      <c r="H61" s="94"/>
      <c r="I61" s="94"/>
      <c r="J61" s="94"/>
      <c r="K61" s="94"/>
      <c r="L61" s="94"/>
      <c r="M61" s="94"/>
      <c r="N61" s="94"/>
      <c r="O61" s="94"/>
    </row>
    <row r="62" spans="2:15">
      <c r="B62" s="7"/>
      <c r="C62" s="9"/>
      <c r="D62" s="93"/>
      <c r="E62" s="93"/>
      <c r="F62" s="93"/>
      <c r="G62" s="94"/>
      <c r="H62" s="94"/>
      <c r="I62" s="94"/>
      <c r="J62" s="94"/>
      <c r="K62" s="94"/>
      <c r="L62" s="94"/>
      <c r="M62" s="94"/>
      <c r="N62" s="94"/>
      <c r="O62" s="94"/>
    </row>
    <row r="64" spans="2:15">
      <c r="B64" t="s">
        <v>174</v>
      </c>
    </row>
    <row r="65" spans="2:32">
      <c r="B65" s="394" t="s">
        <v>152</v>
      </c>
      <c r="C65" s="397">
        <v>1</v>
      </c>
      <c r="D65" s="398"/>
      <c r="E65" s="398"/>
      <c r="F65" s="398"/>
      <c r="G65" s="398"/>
      <c r="H65" s="398"/>
      <c r="I65" s="398"/>
      <c r="J65" s="398"/>
      <c r="K65" s="399"/>
      <c r="L65" s="397">
        <v>2</v>
      </c>
      <c r="M65" s="398"/>
      <c r="N65" s="398"/>
      <c r="O65" s="398"/>
      <c r="P65" s="398"/>
      <c r="Q65" s="398"/>
      <c r="R65" s="398"/>
      <c r="S65" s="398"/>
      <c r="T65" s="399"/>
      <c r="U65" s="397">
        <v>3</v>
      </c>
      <c r="V65" s="398"/>
      <c r="W65" s="398"/>
      <c r="X65" s="398"/>
      <c r="Y65" s="398"/>
      <c r="Z65" s="398"/>
      <c r="AA65" s="398"/>
      <c r="AB65" s="398"/>
      <c r="AC65" s="399"/>
    </row>
    <row r="66" spans="2:32">
      <c r="B66" s="395"/>
      <c r="C66" s="288">
        <v>1.1000000000000001</v>
      </c>
      <c r="D66" s="289"/>
      <c r="E66" s="290"/>
      <c r="F66" s="288">
        <v>1.2</v>
      </c>
      <c r="G66" s="289"/>
      <c r="H66" s="290"/>
      <c r="I66" s="288">
        <v>1.3</v>
      </c>
      <c r="J66" s="289"/>
      <c r="K66" s="290"/>
      <c r="L66" s="288">
        <v>2.1</v>
      </c>
      <c r="M66" s="289"/>
      <c r="N66" s="290"/>
      <c r="O66" s="288">
        <v>2.2000000000000002</v>
      </c>
      <c r="P66" s="289"/>
      <c r="Q66" s="290"/>
      <c r="R66" s="288">
        <v>2.2999999999999998</v>
      </c>
      <c r="S66" s="289"/>
      <c r="T66" s="290"/>
      <c r="U66" s="288">
        <v>3.1</v>
      </c>
      <c r="V66" s="289"/>
      <c r="W66" s="290"/>
      <c r="X66" s="288">
        <v>3.2</v>
      </c>
      <c r="Y66" s="289"/>
      <c r="Z66" s="290"/>
      <c r="AA66" s="288">
        <v>3.3</v>
      </c>
      <c r="AB66" s="289"/>
      <c r="AC66" s="290"/>
    </row>
    <row r="67" spans="2:32">
      <c r="B67" s="396"/>
      <c r="C67" s="18" t="s">
        <v>123</v>
      </c>
      <c r="D67" s="18" t="s">
        <v>124</v>
      </c>
      <c r="E67" s="18" t="s">
        <v>173</v>
      </c>
      <c r="F67" s="18" t="s">
        <v>123</v>
      </c>
      <c r="G67" s="18" t="s">
        <v>124</v>
      </c>
      <c r="H67" s="18" t="s">
        <v>173</v>
      </c>
      <c r="I67" s="18" t="s">
        <v>123</v>
      </c>
      <c r="J67" s="18" t="s">
        <v>124</v>
      </c>
      <c r="K67" s="18" t="s">
        <v>173</v>
      </c>
      <c r="L67" s="18" t="s">
        <v>123</v>
      </c>
      <c r="M67" s="18" t="s">
        <v>124</v>
      </c>
      <c r="N67" s="18" t="s">
        <v>173</v>
      </c>
      <c r="O67" s="18" t="s">
        <v>123</v>
      </c>
      <c r="P67" s="18" t="s">
        <v>124</v>
      </c>
      <c r="Q67" s="18" t="s">
        <v>173</v>
      </c>
      <c r="R67" s="18" t="s">
        <v>123</v>
      </c>
      <c r="S67" s="18" t="s">
        <v>124</v>
      </c>
      <c r="T67" s="18" t="s">
        <v>173</v>
      </c>
      <c r="U67" s="18" t="s">
        <v>123</v>
      </c>
      <c r="V67" s="18" t="s">
        <v>124</v>
      </c>
      <c r="W67" s="18" t="s">
        <v>173</v>
      </c>
      <c r="X67" s="18" t="s">
        <v>123</v>
      </c>
      <c r="Y67" s="18" t="s">
        <v>124</v>
      </c>
      <c r="Z67" s="18" t="s">
        <v>173</v>
      </c>
      <c r="AA67" s="18" t="s">
        <v>123</v>
      </c>
      <c r="AB67" s="18" t="s">
        <v>124</v>
      </c>
      <c r="AC67" s="18" t="s">
        <v>173</v>
      </c>
      <c r="AD67" s="18"/>
      <c r="AE67" s="18"/>
      <c r="AF67" s="18"/>
    </row>
    <row r="68" spans="2:32">
      <c r="B68" s="18" t="s">
        <v>181</v>
      </c>
      <c r="C68" s="18">
        <v>3</v>
      </c>
      <c r="D68" s="18">
        <v>2</v>
      </c>
      <c r="E68" s="18">
        <v>3</v>
      </c>
      <c r="F68" s="18">
        <v>3</v>
      </c>
      <c r="G68" s="18">
        <v>3</v>
      </c>
      <c r="H68" s="18">
        <v>3</v>
      </c>
      <c r="I68" s="18">
        <v>3</v>
      </c>
      <c r="J68" s="18">
        <v>3</v>
      </c>
      <c r="K68" s="18">
        <v>4</v>
      </c>
      <c r="L68" s="18">
        <v>3</v>
      </c>
      <c r="M68" s="18">
        <v>3</v>
      </c>
      <c r="N68" s="18">
        <v>4</v>
      </c>
      <c r="O68" s="18"/>
      <c r="P68" s="18"/>
      <c r="Q68" s="18"/>
      <c r="R68" s="18"/>
      <c r="S68" s="18"/>
      <c r="T68" s="18"/>
      <c r="U68" s="18"/>
      <c r="V68" s="18"/>
      <c r="W68" s="18"/>
      <c r="X68" s="18"/>
      <c r="Y68" s="18"/>
      <c r="Z68" s="18"/>
      <c r="AA68" s="18"/>
      <c r="AB68" s="18"/>
      <c r="AC68" s="18"/>
    </row>
    <row r="69" spans="2:32">
      <c r="B69" s="18"/>
      <c r="C69" s="18" t="s">
        <v>320</v>
      </c>
      <c r="D69" s="18" t="s">
        <v>178</v>
      </c>
      <c r="E69" s="18" t="s">
        <v>178</v>
      </c>
      <c r="F69" s="18" t="s">
        <v>184</v>
      </c>
      <c r="G69" s="18" t="s">
        <v>184</v>
      </c>
      <c r="H69" s="18" t="s">
        <v>184</v>
      </c>
      <c r="I69" s="18" t="s">
        <v>184</v>
      </c>
      <c r="J69" s="18" t="s">
        <v>184</v>
      </c>
      <c r="K69" s="18" t="s">
        <v>184</v>
      </c>
      <c r="L69" s="18" t="s">
        <v>184</v>
      </c>
      <c r="M69" s="18" t="s">
        <v>184</v>
      </c>
      <c r="N69" s="18" t="s">
        <v>184</v>
      </c>
      <c r="O69" s="18" t="s">
        <v>314</v>
      </c>
      <c r="P69" s="18" t="s">
        <v>178</v>
      </c>
      <c r="Q69" s="18"/>
      <c r="R69" s="18"/>
      <c r="S69" s="18"/>
      <c r="T69" s="18"/>
      <c r="U69" s="18"/>
      <c r="V69" s="18"/>
      <c r="W69" s="18"/>
      <c r="X69" s="18"/>
      <c r="Y69" s="18"/>
      <c r="Z69" s="18"/>
      <c r="AA69" s="18"/>
      <c r="AB69" s="18"/>
      <c r="AC69" s="18"/>
    </row>
    <row r="70" spans="2:32">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row>
    <row r="71" spans="2:32">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row>
    <row r="72" spans="2:32">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row>
    <row r="73" spans="2:32">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row>
    <row r="74" spans="2:32">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row>
    <row r="75" spans="2:32">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6" spans="2:32">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row>
    <row r="77" spans="2:32">
      <c r="B77" s="94" t="s">
        <v>168</v>
      </c>
      <c r="C77" s="94"/>
      <c r="D77" s="94"/>
      <c r="E77" s="18"/>
      <c r="F77" s="18"/>
      <c r="G77" s="18"/>
      <c r="H77" s="18"/>
      <c r="I77" s="18"/>
      <c r="J77" s="18"/>
      <c r="K77" s="18"/>
      <c r="L77" s="18"/>
      <c r="M77" s="18"/>
      <c r="N77" s="18"/>
      <c r="O77" s="18"/>
      <c r="P77" s="18"/>
      <c r="Q77" s="18"/>
      <c r="R77" s="18"/>
      <c r="S77" s="18"/>
      <c r="T77" s="18"/>
      <c r="U77" s="18"/>
      <c r="V77" s="18"/>
      <c r="W77" s="18"/>
      <c r="X77" s="18"/>
      <c r="Y77" s="18"/>
      <c r="Z77" s="18"/>
      <c r="AA77" s="18"/>
      <c r="AB77" s="18"/>
      <c r="AC77" s="18"/>
    </row>
    <row r="78" spans="2:32">
      <c r="B78" s="94" t="s">
        <v>169</v>
      </c>
      <c r="C78" s="94"/>
      <c r="D78" s="94"/>
      <c r="E78" s="18"/>
      <c r="F78" s="18"/>
      <c r="G78" s="18"/>
      <c r="H78" s="18"/>
      <c r="I78" s="18"/>
      <c r="J78" s="18"/>
      <c r="K78" s="18"/>
      <c r="L78" s="18"/>
      <c r="M78" s="18"/>
      <c r="N78" s="18"/>
      <c r="O78" s="18"/>
      <c r="P78" s="18"/>
      <c r="Q78" s="18"/>
      <c r="R78" s="18"/>
      <c r="S78" s="18"/>
      <c r="T78" s="18"/>
      <c r="U78" s="18"/>
      <c r="V78" s="18"/>
      <c r="W78" s="18"/>
      <c r="X78" s="18"/>
      <c r="Y78" s="18"/>
      <c r="Z78" s="18"/>
      <c r="AA78" s="18"/>
      <c r="AB78" s="18"/>
      <c r="AC78" s="18"/>
    </row>
    <row r="79" spans="2:32">
      <c r="B79" s="94" t="s">
        <v>170</v>
      </c>
      <c r="C79" s="94"/>
      <c r="D79" s="94"/>
      <c r="E79" s="18"/>
      <c r="F79" s="18"/>
      <c r="G79" s="18"/>
      <c r="H79" s="18"/>
      <c r="I79" s="18"/>
      <c r="J79" s="18"/>
      <c r="K79" s="18"/>
      <c r="L79" s="18"/>
      <c r="M79" s="18"/>
      <c r="N79" s="18"/>
      <c r="O79" s="18"/>
      <c r="P79" s="18"/>
      <c r="Q79" s="18"/>
      <c r="R79" s="18"/>
      <c r="S79" s="18"/>
      <c r="T79" s="18"/>
      <c r="U79" s="18"/>
      <c r="V79" s="18"/>
      <c r="W79" s="18"/>
      <c r="X79" s="18"/>
      <c r="Y79" s="18"/>
      <c r="Z79" s="18"/>
      <c r="AA79" s="18"/>
      <c r="AB79" s="18"/>
      <c r="AC79" s="18"/>
    </row>
    <row r="81" spans="2:2">
      <c r="B81" t="s">
        <v>321</v>
      </c>
    </row>
  </sheetData>
  <mergeCells count="62">
    <mergeCell ref="G44:I44"/>
    <mergeCell ref="J44:L44"/>
    <mergeCell ref="M44:O44"/>
    <mergeCell ref="B37:D37"/>
    <mergeCell ref="B38:D38"/>
    <mergeCell ref="B39:D39"/>
    <mergeCell ref="B40:D40"/>
    <mergeCell ref="B44:C45"/>
    <mergeCell ref="D44:F44"/>
    <mergeCell ref="E39:G39"/>
    <mergeCell ref="E40:G40"/>
    <mergeCell ref="E36:G36"/>
    <mergeCell ref="B30:D31"/>
    <mergeCell ref="E31:G31"/>
    <mergeCell ref="B32:D32"/>
    <mergeCell ref="B33:D33"/>
    <mergeCell ref="B34:D34"/>
    <mergeCell ref="B35:D35"/>
    <mergeCell ref="B36:D36"/>
    <mergeCell ref="E32:G32"/>
    <mergeCell ref="E33:G33"/>
    <mergeCell ref="E34:G34"/>
    <mergeCell ref="E35:G35"/>
    <mergeCell ref="H31:J31"/>
    <mergeCell ref="H32:J32"/>
    <mergeCell ref="H33:J33"/>
    <mergeCell ref="H34:J34"/>
    <mergeCell ref="H35:J35"/>
    <mergeCell ref="H36:J36"/>
    <mergeCell ref="H37:J37"/>
    <mergeCell ref="H38:J38"/>
    <mergeCell ref="H39:J39"/>
    <mergeCell ref="H40:J40"/>
    <mergeCell ref="H7:N7"/>
    <mergeCell ref="B26:N26"/>
    <mergeCell ref="H41:J41"/>
    <mergeCell ref="E30:M30"/>
    <mergeCell ref="K31:M31"/>
    <mergeCell ref="K32:M32"/>
    <mergeCell ref="K33:M33"/>
    <mergeCell ref="K34:M34"/>
    <mergeCell ref="K35:M35"/>
    <mergeCell ref="K36:M36"/>
    <mergeCell ref="K37:M37"/>
    <mergeCell ref="K38:M38"/>
    <mergeCell ref="K39:M39"/>
    <mergeCell ref="K40:M40"/>
    <mergeCell ref="E37:G37"/>
    <mergeCell ref="E38:G38"/>
    <mergeCell ref="U65:AC65"/>
    <mergeCell ref="U66:W66"/>
    <mergeCell ref="X66:Z66"/>
    <mergeCell ref="AA66:AC66"/>
    <mergeCell ref="C65:K65"/>
    <mergeCell ref="C66:E66"/>
    <mergeCell ref="F66:H66"/>
    <mergeCell ref="I66:K66"/>
    <mergeCell ref="B65:B67"/>
    <mergeCell ref="L65:T65"/>
    <mergeCell ref="L66:N66"/>
    <mergeCell ref="O66:Q66"/>
    <mergeCell ref="R66:T66"/>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M5" sqref="M5"/>
    </sheetView>
  </sheetViews>
  <sheetFormatPr baseColWidth="10" defaultColWidth="8.83203125" defaultRowHeight="14" x14ac:dyDescent="0"/>
  <sheetData>
    <row r="1" spans="1:16">
      <c r="A1" s="1"/>
      <c r="B1" s="2"/>
      <c r="C1" s="2"/>
      <c r="D1" s="2"/>
      <c r="E1" s="2"/>
      <c r="F1" s="2"/>
      <c r="G1" s="2"/>
      <c r="H1" s="2"/>
      <c r="I1" s="2"/>
      <c r="J1" s="2"/>
      <c r="K1" s="2"/>
      <c r="L1" s="2"/>
      <c r="M1" s="2"/>
      <c r="N1" s="2"/>
      <c r="O1" s="3"/>
    </row>
    <row r="2" spans="1:16">
      <c r="A2" s="4"/>
      <c r="B2" s="5"/>
      <c r="C2" s="5"/>
      <c r="D2" s="5"/>
      <c r="E2" s="5"/>
      <c r="F2" s="5"/>
      <c r="G2" s="5"/>
      <c r="H2" s="5"/>
      <c r="I2" s="5"/>
      <c r="J2" s="5"/>
      <c r="K2" s="5"/>
      <c r="L2" s="5"/>
      <c r="M2" s="5"/>
      <c r="N2" s="5"/>
      <c r="O2" s="6"/>
    </row>
    <row r="3" spans="1:16">
      <c r="A3" s="4"/>
      <c r="B3" s="288" t="s">
        <v>152</v>
      </c>
      <c r="C3" s="290"/>
      <c r="D3" s="288" t="s">
        <v>119</v>
      </c>
      <c r="E3" s="290"/>
      <c r="F3" s="288" t="s">
        <v>129</v>
      </c>
      <c r="G3" s="289"/>
      <c r="H3" s="289" t="s">
        <v>130</v>
      </c>
      <c r="I3" s="290"/>
      <c r="J3" s="288" t="s">
        <v>131</v>
      </c>
      <c r="K3" s="290"/>
      <c r="L3" s="389" t="s">
        <v>132</v>
      </c>
      <c r="M3" s="390"/>
      <c r="N3" s="390"/>
      <c r="O3" s="6"/>
    </row>
    <row r="4" spans="1:16">
      <c r="A4" s="4"/>
      <c r="B4" s="409" t="s">
        <v>176</v>
      </c>
      <c r="C4" s="90">
        <v>1</v>
      </c>
      <c r="D4" s="7"/>
      <c r="E4" s="9"/>
      <c r="F4" s="7"/>
      <c r="G4" s="9"/>
      <c r="H4" s="7"/>
      <c r="I4" s="9"/>
      <c r="J4" s="7"/>
      <c r="K4" s="9"/>
      <c r="L4" s="7"/>
      <c r="M4" s="8"/>
      <c r="N4" s="9"/>
      <c r="O4" s="6"/>
    </row>
    <row r="5" spans="1:16">
      <c r="A5" s="4"/>
      <c r="B5" s="410"/>
      <c r="C5" s="90">
        <v>2</v>
      </c>
      <c r="D5" s="7"/>
      <c r="E5" s="9"/>
      <c r="F5" s="7"/>
      <c r="G5" s="9"/>
      <c r="H5" s="7"/>
      <c r="I5" s="9"/>
      <c r="J5" s="7"/>
      <c r="K5" s="9"/>
      <c r="L5" s="7"/>
      <c r="M5" s="8"/>
      <c r="N5" s="9"/>
      <c r="O5" s="6"/>
    </row>
    <row r="6" spans="1:16">
      <c r="A6" s="4"/>
      <c r="B6" s="411"/>
      <c r="C6" s="90">
        <v>3</v>
      </c>
      <c r="D6" s="7"/>
      <c r="E6" s="9"/>
      <c r="F6" s="7"/>
      <c r="G6" s="9"/>
      <c r="H6" s="7"/>
      <c r="I6" s="9"/>
      <c r="J6" s="7"/>
      <c r="K6" s="9"/>
      <c r="L6" s="7"/>
      <c r="M6" s="8"/>
      <c r="N6" s="9"/>
      <c r="O6" s="6"/>
    </row>
    <row r="7" spans="1:16">
      <c r="A7" s="4"/>
      <c r="B7" s="409" t="s">
        <v>177</v>
      </c>
      <c r="C7" s="90">
        <v>1</v>
      </c>
      <c r="D7" s="7"/>
      <c r="E7" s="9"/>
      <c r="F7" s="7"/>
      <c r="G7" s="9"/>
      <c r="H7" s="7"/>
      <c r="I7" s="9"/>
      <c r="J7" s="7"/>
      <c r="K7" s="9"/>
      <c r="L7" s="7"/>
      <c r="M7" s="8"/>
      <c r="N7" s="9"/>
      <c r="O7" s="6"/>
    </row>
    <row r="8" spans="1:16">
      <c r="A8" s="4"/>
      <c r="B8" s="410"/>
      <c r="C8" s="90">
        <v>2</v>
      </c>
      <c r="D8" s="7"/>
      <c r="E8" s="9"/>
      <c r="F8" s="7"/>
      <c r="G8" s="9"/>
      <c r="H8" s="7"/>
      <c r="I8" s="9"/>
      <c r="J8" s="7"/>
      <c r="K8" s="9"/>
      <c r="L8" s="7"/>
      <c r="M8" s="8"/>
      <c r="N8" s="9"/>
      <c r="O8" s="6"/>
    </row>
    <row r="9" spans="1:16">
      <c r="A9" s="4"/>
      <c r="B9" s="411"/>
      <c r="C9" s="90">
        <v>3</v>
      </c>
      <c r="D9" s="7"/>
      <c r="E9" s="9"/>
      <c r="F9" s="7"/>
      <c r="G9" s="9"/>
      <c r="H9" s="7"/>
      <c r="I9" s="9"/>
      <c r="J9" s="7"/>
      <c r="K9" s="9"/>
      <c r="L9" s="7"/>
      <c r="M9" s="8"/>
      <c r="N9" s="9"/>
      <c r="O9" s="6"/>
    </row>
    <row r="10" spans="1:16">
      <c r="A10" s="4"/>
      <c r="B10" s="291" t="s">
        <v>178</v>
      </c>
      <c r="C10" s="18"/>
      <c r="D10" s="7"/>
      <c r="E10" s="9"/>
      <c r="F10" s="7"/>
      <c r="G10" s="9"/>
      <c r="H10" s="7"/>
      <c r="I10" s="9"/>
      <c r="J10" s="7"/>
      <c r="K10" s="9"/>
      <c r="L10" s="7"/>
      <c r="M10" s="8"/>
      <c r="N10" s="9"/>
      <c r="O10" s="6"/>
    </row>
    <row r="11" spans="1:16">
      <c r="A11" s="4"/>
      <c r="B11" s="412"/>
      <c r="C11" s="18"/>
      <c r="D11" s="7"/>
      <c r="E11" s="9"/>
      <c r="F11" s="7"/>
      <c r="G11" s="9"/>
      <c r="H11" s="7"/>
      <c r="I11" s="9"/>
      <c r="J11" s="7"/>
      <c r="K11" s="9"/>
      <c r="L11" s="7"/>
      <c r="M11" s="8"/>
      <c r="N11" s="9"/>
      <c r="O11" s="6"/>
    </row>
    <row r="12" spans="1:16">
      <c r="A12" s="4"/>
      <c r="B12" s="294"/>
      <c r="C12" s="18"/>
      <c r="D12" s="7"/>
      <c r="E12" s="9"/>
      <c r="F12" s="7"/>
      <c r="G12" s="9"/>
      <c r="H12" s="7"/>
      <c r="I12" s="9"/>
      <c r="J12" s="7"/>
      <c r="K12" s="9"/>
      <c r="L12" s="7"/>
      <c r="M12" s="8"/>
      <c r="N12" s="9"/>
      <c r="O12" s="6"/>
    </row>
    <row r="13" spans="1:16">
      <c r="A13" s="4"/>
      <c r="B13" s="403"/>
      <c r="C13" s="408"/>
      <c r="D13" s="403"/>
      <c r="E13" s="408"/>
      <c r="F13" s="403"/>
      <c r="G13" s="408"/>
      <c r="H13" s="403"/>
      <c r="I13" s="408"/>
      <c r="J13" s="403"/>
      <c r="K13" s="408"/>
      <c r="L13" s="403"/>
      <c r="M13" s="404"/>
      <c r="N13" s="408"/>
      <c r="O13" s="6"/>
    </row>
    <row r="14" spans="1:16">
      <c r="A14" s="4"/>
      <c r="B14" s="403"/>
      <c r="C14" s="408"/>
      <c r="D14" s="403"/>
      <c r="E14" s="408"/>
      <c r="F14" s="403"/>
      <c r="G14" s="408"/>
      <c r="H14" s="403"/>
      <c r="I14" s="408"/>
      <c r="J14" s="403"/>
      <c r="K14" s="408"/>
      <c r="L14" s="403"/>
      <c r="M14" s="404"/>
      <c r="N14" s="408"/>
      <c r="O14" s="6"/>
    </row>
    <row r="15" spans="1:16">
      <c r="A15" s="4"/>
      <c r="B15" s="403"/>
      <c r="C15" s="408"/>
      <c r="D15" s="403"/>
      <c r="E15" s="408"/>
      <c r="F15" s="403"/>
      <c r="G15" s="408"/>
      <c r="H15" s="403"/>
      <c r="I15" s="408"/>
      <c r="J15" s="403"/>
      <c r="K15" s="408"/>
      <c r="L15" s="403"/>
      <c r="M15" s="404"/>
      <c r="N15" s="408"/>
      <c r="O15" s="6"/>
    </row>
    <row r="16" spans="1:16">
      <c r="A16" s="4"/>
      <c r="B16" s="403"/>
      <c r="C16" s="408"/>
      <c r="D16" s="403"/>
      <c r="E16" s="408"/>
      <c r="F16" s="403"/>
      <c r="G16" s="408"/>
      <c r="H16" s="403"/>
      <c r="I16" s="408"/>
      <c r="J16" s="403"/>
      <c r="K16" s="408"/>
      <c r="L16" s="403"/>
      <c r="M16" s="404"/>
      <c r="N16" s="408"/>
      <c r="O16" s="95"/>
      <c r="P16" s="95"/>
    </row>
    <row r="17" spans="1:15">
      <c r="A17" s="4"/>
      <c r="B17" s="403"/>
      <c r="C17" s="408"/>
      <c r="D17" s="403"/>
      <c r="E17" s="408"/>
      <c r="F17" s="403"/>
      <c r="G17" s="408"/>
      <c r="H17" s="403"/>
      <c r="I17" s="408"/>
      <c r="J17" s="403"/>
      <c r="K17" s="408"/>
      <c r="L17" s="403"/>
      <c r="M17" s="404"/>
      <c r="N17" s="408"/>
      <c r="O17" s="6"/>
    </row>
    <row r="18" spans="1:15">
      <c r="A18" s="4"/>
      <c r="B18" s="5"/>
      <c r="C18" s="5"/>
      <c r="D18" s="5"/>
      <c r="E18" s="5"/>
      <c r="F18" s="5"/>
      <c r="G18" s="5"/>
      <c r="H18" s="5"/>
      <c r="I18" s="5"/>
      <c r="J18" s="5"/>
      <c r="K18" s="5"/>
      <c r="L18" s="5"/>
      <c r="M18" s="5"/>
      <c r="N18" s="5"/>
      <c r="O18" s="6"/>
    </row>
    <row r="19" spans="1:15">
      <c r="A19" s="4"/>
      <c r="B19" t="s">
        <v>175</v>
      </c>
      <c r="H19" s="5"/>
      <c r="I19" s="5"/>
      <c r="J19" s="5"/>
      <c r="K19" s="5"/>
      <c r="L19" s="5"/>
      <c r="M19" s="5"/>
      <c r="N19" s="5"/>
      <c r="O19" s="6"/>
    </row>
    <row r="20" spans="1:15">
      <c r="A20" s="4"/>
      <c r="B20" s="5"/>
      <c r="C20" s="5"/>
      <c r="D20" s="5"/>
      <c r="E20" s="5"/>
      <c r="F20" s="5"/>
      <c r="G20" s="5"/>
      <c r="H20" s="5"/>
      <c r="I20" s="5"/>
      <c r="J20" s="5"/>
      <c r="K20" s="5"/>
      <c r="L20" s="5"/>
      <c r="M20" s="5"/>
      <c r="N20" s="5"/>
      <c r="O20" s="6"/>
    </row>
    <row r="21" spans="1:15">
      <c r="A21" s="4"/>
      <c r="B21" s="5"/>
      <c r="C21" s="5"/>
      <c r="D21" s="5"/>
      <c r="E21" s="5"/>
      <c r="F21" s="5"/>
      <c r="G21" s="5"/>
      <c r="H21" s="5"/>
      <c r="I21" s="5"/>
      <c r="J21" s="5"/>
      <c r="K21" s="5"/>
      <c r="L21" s="5"/>
      <c r="M21" s="5"/>
      <c r="N21" s="5"/>
      <c r="O21" s="6"/>
    </row>
    <row r="22" spans="1:15">
      <c r="A22" s="4"/>
      <c r="B22" s="97"/>
      <c r="C22" s="97"/>
      <c r="D22" s="97"/>
      <c r="E22" s="97"/>
      <c r="F22" s="97"/>
      <c r="G22" s="97"/>
      <c r="H22" s="97"/>
      <c r="I22" s="97"/>
      <c r="J22" s="97"/>
      <c r="K22" s="97"/>
      <c r="L22" s="97"/>
      <c r="M22" s="97"/>
      <c r="N22" s="5"/>
      <c r="O22" s="6"/>
    </row>
    <row r="23" spans="1:15">
      <c r="A23" s="4"/>
      <c r="B23" s="5"/>
      <c r="C23" s="5"/>
      <c r="D23" s="5"/>
      <c r="E23" s="5"/>
      <c r="F23" s="5"/>
      <c r="G23" s="5"/>
      <c r="H23" s="5"/>
      <c r="I23" s="5"/>
      <c r="J23" s="5"/>
      <c r="K23" s="5"/>
      <c r="L23" s="5"/>
      <c r="M23" s="5"/>
      <c r="N23" s="5"/>
      <c r="O23" s="6"/>
    </row>
    <row r="24" spans="1:15">
      <c r="A24" s="4"/>
      <c r="B24" s="5"/>
      <c r="C24" s="5"/>
      <c r="D24" s="5"/>
      <c r="E24" s="5"/>
      <c r="F24" s="5"/>
      <c r="G24" s="5"/>
      <c r="H24" s="5"/>
      <c r="I24" s="5"/>
      <c r="J24" s="5"/>
      <c r="K24" s="5"/>
      <c r="L24" s="5"/>
      <c r="M24" s="5"/>
      <c r="N24" s="5"/>
      <c r="O24" s="6"/>
    </row>
    <row r="25" spans="1:15">
      <c r="A25" s="4"/>
      <c r="B25" s="5"/>
      <c r="C25" s="5"/>
      <c r="D25" s="5"/>
      <c r="E25" s="5"/>
      <c r="F25" s="5"/>
      <c r="G25" s="5"/>
      <c r="H25" s="5"/>
      <c r="I25" s="5"/>
      <c r="J25" s="5"/>
      <c r="K25" s="5"/>
      <c r="L25" s="5"/>
      <c r="M25" s="5"/>
      <c r="N25" s="5"/>
      <c r="O25" s="6"/>
    </row>
    <row r="26" spans="1:15">
      <c r="O26" s="6"/>
    </row>
    <row r="27" spans="1:15">
      <c r="O27" s="6"/>
    </row>
    <row r="28" spans="1:15">
      <c r="O28" s="6"/>
    </row>
    <row r="29" spans="1:15">
      <c r="O29" s="6"/>
    </row>
    <row r="30" spans="1:15">
      <c r="O30" s="6"/>
    </row>
    <row r="31" spans="1:15">
      <c r="O31" s="6"/>
    </row>
    <row r="32" spans="1:15">
      <c r="O32" s="6"/>
    </row>
    <row r="33" spans="1:15">
      <c r="O33" s="6"/>
    </row>
    <row r="34" spans="1:15">
      <c r="O34" s="6"/>
    </row>
    <row r="35" spans="1:15">
      <c r="O35" s="6"/>
    </row>
    <row r="36" spans="1:15">
      <c r="O36" s="6"/>
    </row>
    <row r="37" spans="1:15">
      <c r="O37" s="6"/>
    </row>
    <row r="38" spans="1:15">
      <c r="O38" s="6"/>
    </row>
    <row r="39" spans="1:15">
      <c r="A39" s="4"/>
      <c r="B39" s="5"/>
      <c r="C39" s="5"/>
      <c r="D39" s="5"/>
      <c r="E39" s="5"/>
      <c r="F39" s="5"/>
      <c r="G39" s="5"/>
      <c r="H39" s="5"/>
      <c r="I39" s="5"/>
      <c r="J39" s="5"/>
      <c r="K39" s="5"/>
      <c r="L39" s="5"/>
      <c r="M39" s="5"/>
      <c r="N39" s="5"/>
      <c r="O39" s="6"/>
    </row>
    <row r="40" spans="1:15">
      <c r="A40" s="4"/>
      <c r="B40" s="5"/>
      <c r="C40" s="5"/>
      <c r="D40" s="5"/>
      <c r="E40" s="5"/>
      <c r="F40" s="5"/>
      <c r="G40" s="5"/>
      <c r="H40" s="5"/>
      <c r="I40" s="5"/>
      <c r="J40" s="5"/>
      <c r="K40" s="5"/>
      <c r="L40" s="5"/>
      <c r="M40" s="5"/>
      <c r="N40" s="5"/>
      <c r="O40" s="6"/>
    </row>
    <row r="41" spans="1:15">
      <c r="A41" s="4"/>
      <c r="B41" s="5"/>
      <c r="C41" s="5"/>
      <c r="D41" s="5"/>
      <c r="E41" s="5"/>
      <c r="F41" s="5"/>
      <c r="G41" s="5"/>
      <c r="H41" s="5"/>
      <c r="I41" s="5"/>
      <c r="J41" s="5"/>
      <c r="K41" s="5"/>
      <c r="L41" s="5"/>
      <c r="M41" s="5"/>
      <c r="N41" s="5"/>
      <c r="O41" s="6"/>
    </row>
    <row r="42" spans="1:15">
      <c r="A42" s="4"/>
      <c r="B42" s="5"/>
      <c r="C42" s="5"/>
      <c r="D42" s="5"/>
      <c r="E42" s="5"/>
      <c r="F42" s="5"/>
      <c r="G42" s="5"/>
      <c r="H42" s="5"/>
      <c r="I42" s="5"/>
      <c r="J42" s="5"/>
      <c r="K42" s="5"/>
      <c r="L42" s="5"/>
      <c r="M42" s="5"/>
      <c r="N42" s="5"/>
      <c r="O42" s="6"/>
    </row>
    <row r="43" spans="1:15">
      <c r="A43" s="4"/>
      <c r="B43" s="5"/>
      <c r="C43" s="5"/>
      <c r="D43" s="5"/>
      <c r="E43" s="5"/>
      <c r="F43" s="5"/>
      <c r="G43" s="5"/>
      <c r="H43" s="5"/>
      <c r="I43" s="5"/>
      <c r="J43" s="5"/>
      <c r="K43" s="5"/>
      <c r="L43" s="5"/>
      <c r="M43" s="5"/>
      <c r="N43" s="5"/>
      <c r="O43" s="6"/>
    </row>
    <row r="44" spans="1:15">
      <c r="A44" s="4"/>
      <c r="B44" s="5"/>
      <c r="C44" s="5"/>
      <c r="D44" s="5"/>
      <c r="E44" s="5"/>
      <c r="F44" s="5"/>
      <c r="G44" s="5"/>
      <c r="H44" s="5"/>
      <c r="I44" s="5"/>
      <c r="J44" s="5"/>
      <c r="K44" s="5"/>
      <c r="L44" s="5"/>
      <c r="M44" s="5"/>
      <c r="N44" s="5"/>
      <c r="O44" s="6"/>
    </row>
    <row r="45" spans="1:15">
      <c r="A45" s="4"/>
      <c r="B45" s="5"/>
      <c r="C45" s="5"/>
      <c r="D45" s="5"/>
      <c r="E45" s="5"/>
      <c r="F45" s="5"/>
      <c r="G45" s="5"/>
      <c r="H45" s="5"/>
      <c r="I45" s="5"/>
      <c r="J45" s="5"/>
      <c r="K45" s="5"/>
      <c r="L45" s="5"/>
      <c r="M45" s="5"/>
      <c r="N45" s="5"/>
      <c r="O45" s="6"/>
    </row>
    <row r="46" spans="1:15">
      <c r="A46" s="4"/>
      <c r="B46" s="5"/>
      <c r="C46" s="5"/>
      <c r="D46" s="5"/>
      <c r="E46" s="5"/>
      <c r="F46" s="5"/>
      <c r="G46" s="5"/>
      <c r="H46" s="5"/>
      <c r="I46" s="5"/>
      <c r="J46" s="5"/>
      <c r="K46" s="5"/>
      <c r="L46" s="5"/>
      <c r="M46" s="5"/>
      <c r="N46" s="5"/>
      <c r="O46" s="6"/>
    </row>
    <row r="47" spans="1:15">
      <c r="A47" s="4"/>
      <c r="B47" s="5"/>
      <c r="C47" s="5"/>
      <c r="D47" s="5"/>
      <c r="E47" s="5"/>
      <c r="F47" s="5"/>
      <c r="G47" s="5"/>
      <c r="H47" s="5"/>
      <c r="I47" s="5"/>
      <c r="J47" s="5"/>
      <c r="K47" s="5"/>
      <c r="L47" s="5"/>
      <c r="M47" s="5"/>
      <c r="N47" s="5"/>
      <c r="O47" s="6"/>
    </row>
    <row r="48" spans="1:15">
      <c r="A48" s="4"/>
      <c r="B48" s="5"/>
      <c r="C48" s="5"/>
      <c r="D48" s="5"/>
      <c r="E48" s="5"/>
      <c r="F48" s="5"/>
      <c r="G48" s="5"/>
      <c r="H48" s="5"/>
      <c r="I48" s="5"/>
      <c r="J48" s="5"/>
      <c r="K48" s="5"/>
      <c r="L48" s="5"/>
      <c r="M48" s="5"/>
      <c r="N48" s="5"/>
      <c r="O48" s="6"/>
    </row>
    <row r="49" spans="1:15">
      <c r="A49" s="4"/>
      <c r="B49" s="5"/>
      <c r="C49" s="5"/>
      <c r="D49" s="5"/>
      <c r="E49" s="5"/>
      <c r="F49" s="5"/>
      <c r="G49" s="5"/>
      <c r="H49" s="5"/>
      <c r="I49" s="5"/>
      <c r="J49" s="5"/>
      <c r="K49" s="5"/>
      <c r="L49" s="5"/>
      <c r="M49" s="5"/>
      <c r="N49" s="5"/>
      <c r="O49" s="6"/>
    </row>
    <row r="50" spans="1:15">
      <c r="A50" s="4"/>
      <c r="B50" s="5"/>
      <c r="C50" s="5"/>
      <c r="D50" s="5"/>
      <c r="E50" s="5"/>
      <c r="F50" s="5"/>
      <c r="G50" s="5"/>
      <c r="H50" s="5"/>
      <c r="I50" s="5"/>
      <c r="J50" s="5"/>
      <c r="K50" s="5"/>
      <c r="L50" s="5"/>
      <c r="M50" s="5"/>
      <c r="N50" s="5"/>
      <c r="O50" s="6"/>
    </row>
    <row r="51" spans="1:15">
      <c r="A51" s="4"/>
      <c r="B51" s="5"/>
      <c r="C51" s="5"/>
      <c r="D51" s="5"/>
      <c r="E51" s="5"/>
      <c r="F51" s="5"/>
      <c r="G51" s="5"/>
      <c r="H51" s="5"/>
      <c r="I51" s="5"/>
      <c r="J51" s="5"/>
      <c r="K51" s="5"/>
      <c r="L51" s="5"/>
      <c r="M51" s="5"/>
      <c r="N51" s="5"/>
      <c r="O51" s="6"/>
    </row>
    <row r="52" spans="1:15">
      <c r="A52" s="4"/>
      <c r="B52" s="5"/>
      <c r="C52" s="5"/>
      <c r="D52" s="5"/>
      <c r="E52" s="5"/>
      <c r="F52" s="5"/>
      <c r="G52" s="5"/>
      <c r="H52" s="5"/>
      <c r="I52" s="5"/>
      <c r="J52" s="5"/>
      <c r="K52" s="5"/>
      <c r="L52" s="5"/>
      <c r="M52" s="5"/>
      <c r="N52" s="5"/>
      <c r="O52" s="6"/>
    </row>
    <row r="53" spans="1:15">
      <c r="A53" s="4"/>
      <c r="B53" s="5"/>
      <c r="C53" s="5"/>
      <c r="D53" s="5"/>
      <c r="E53" s="5"/>
      <c r="F53" s="5"/>
      <c r="G53" s="5"/>
      <c r="H53" s="5"/>
      <c r="I53" s="5"/>
      <c r="J53" s="5"/>
      <c r="K53" s="5"/>
      <c r="L53" s="5"/>
      <c r="M53" s="5"/>
      <c r="N53" s="5"/>
      <c r="O53" s="6"/>
    </row>
    <row r="54" spans="1:15">
      <c r="A54" s="4"/>
      <c r="B54" s="5"/>
      <c r="C54" s="5"/>
      <c r="D54" s="5"/>
      <c r="E54" s="5"/>
      <c r="F54" s="5"/>
      <c r="G54" s="5"/>
      <c r="H54" s="5"/>
      <c r="I54" s="5"/>
      <c r="J54" s="5"/>
      <c r="K54" s="5"/>
      <c r="L54" s="5"/>
      <c r="M54" s="5"/>
      <c r="N54" s="5"/>
      <c r="O54" s="6"/>
    </row>
    <row r="55" spans="1:15">
      <c r="A55" s="4"/>
      <c r="B55" s="5"/>
      <c r="C55" s="5"/>
      <c r="D55" s="5"/>
      <c r="E55" s="5"/>
      <c r="F55" s="5"/>
      <c r="G55" s="5"/>
      <c r="H55" s="5"/>
      <c r="I55" s="5"/>
      <c r="J55" s="5"/>
      <c r="K55" s="5"/>
      <c r="L55" s="5"/>
      <c r="M55" s="5"/>
      <c r="N55" s="5"/>
      <c r="O55" s="6"/>
    </row>
    <row r="56" spans="1:15">
      <c r="A56" s="4"/>
      <c r="B56" s="5"/>
      <c r="C56" s="5"/>
      <c r="D56" s="5"/>
      <c r="E56" s="5"/>
      <c r="F56" s="5"/>
      <c r="G56" s="5"/>
      <c r="H56" s="5"/>
      <c r="I56" s="5"/>
      <c r="J56" s="5"/>
      <c r="K56" s="5"/>
      <c r="L56" s="5"/>
      <c r="M56" s="5"/>
      <c r="N56" s="5"/>
      <c r="O56" s="6"/>
    </row>
    <row r="57" spans="1:15">
      <c r="A57" s="4"/>
      <c r="B57" s="5"/>
      <c r="C57" s="5"/>
      <c r="D57" s="5"/>
      <c r="E57" s="5"/>
      <c r="F57" s="5"/>
      <c r="G57" s="5"/>
      <c r="H57" s="5"/>
      <c r="I57" s="5"/>
      <c r="J57" s="5"/>
      <c r="K57" s="5"/>
      <c r="L57" s="5"/>
      <c r="M57" s="5"/>
      <c r="N57" s="5"/>
      <c r="O57" s="6"/>
    </row>
    <row r="58" spans="1:15">
      <c r="A58" s="4"/>
      <c r="B58" s="5"/>
      <c r="C58" s="5"/>
      <c r="D58" s="5"/>
      <c r="E58" s="5"/>
      <c r="F58" s="5"/>
      <c r="G58" s="5"/>
      <c r="H58" s="5"/>
      <c r="I58" s="5"/>
      <c r="J58" s="5"/>
      <c r="K58" s="5"/>
      <c r="L58" s="5"/>
      <c r="M58" s="5"/>
      <c r="N58" s="5"/>
      <c r="O58" s="6"/>
    </row>
    <row r="59" spans="1:15">
      <c r="A59" s="15"/>
      <c r="B59" s="16"/>
      <c r="C59" s="16"/>
      <c r="D59" s="16"/>
      <c r="E59" s="16"/>
      <c r="F59" s="16"/>
      <c r="G59" s="16"/>
      <c r="H59" s="16"/>
      <c r="I59" s="16"/>
      <c r="J59" s="16"/>
      <c r="K59" s="16"/>
      <c r="L59" s="16"/>
      <c r="M59" s="16"/>
      <c r="N59" s="16"/>
      <c r="O59" s="17"/>
    </row>
  </sheetData>
  <mergeCells count="39">
    <mergeCell ref="B4:B6"/>
    <mergeCell ref="B7:B9"/>
    <mergeCell ref="B10:B12"/>
    <mergeCell ref="B3:C3"/>
    <mergeCell ref="D3:E3"/>
    <mergeCell ref="F3:G3"/>
    <mergeCell ref="H3:I3"/>
    <mergeCell ref="J3:K3"/>
    <mergeCell ref="L3:N3"/>
    <mergeCell ref="L13:N13"/>
    <mergeCell ref="J13:K13"/>
    <mergeCell ref="H13:I13"/>
    <mergeCell ref="F13:G13"/>
    <mergeCell ref="L14:N14"/>
    <mergeCell ref="L15:N15"/>
    <mergeCell ref="L16:N16"/>
    <mergeCell ref="L17:N17"/>
    <mergeCell ref="J16:K16"/>
    <mergeCell ref="J17:K17"/>
    <mergeCell ref="J14:K14"/>
    <mergeCell ref="J15:K15"/>
    <mergeCell ref="H14:I14"/>
    <mergeCell ref="H15:I15"/>
    <mergeCell ref="H16:I16"/>
    <mergeCell ref="H17:I17"/>
    <mergeCell ref="F16:G16"/>
    <mergeCell ref="F17:G17"/>
    <mergeCell ref="F14:G14"/>
    <mergeCell ref="F15:G15"/>
    <mergeCell ref="D14:E14"/>
    <mergeCell ref="D15:E15"/>
    <mergeCell ref="D16:E16"/>
    <mergeCell ref="D17:E17"/>
    <mergeCell ref="D13:E13"/>
    <mergeCell ref="B15:C15"/>
    <mergeCell ref="B16:C16"/>
    <mergeCell ref="B17:C17"/>
    <mergeCell ref="B13:C13"/>
    <mergeCell ref="B14:C14"/>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workbookViewId="0">
      <selection activeCell="E13" sqref="E13:J13"/>
    </sheetView>
  </sheetViews>
  <sheetFormatPr baseColWidth="10" defaultColWidth="8.83203125" defaultRowHeight="14" x14ac:dyDescent="0"/>
  <sheetData>
    <row r="2" spans="2:17">
      <c r="B2" s="288" t="s">
        <v>187</v>
      </c>
      <c r="C2" s="289"/>
      <c r="D2" s="290"/>
      <c r="E2" s="288">
        <v>1</v>
      </c>
      <c r="F2" s="290"/>
      <c r="G2" s="18"/>
      <c r="H2" s="18"/>
      <c r="I2" s="18"/>
      <c r="J2" s="18"/>
      <c r="K2" s="18"/>
      <c r="L2" s="18"/>
      <c r="M2" s="18"/>
      <c r="N2" s="18"/>
      <c r="O2" s="18"/>
      <c r="P2" s="18"/>
      <c r="Q2" s="18"/>
    </row>
    <row r="4" spans="2:17">
      <c r="B4" s="288" t="s">
        <v>155</v>
      </c>
      <c r="C4" s="289"/>
      <c r="D4" s="290"/>
      <c r="E4" s="288" t="s">
        <v>179</v>
      </c>
      <c r="F4" s="289"/>
      <c r="G4" s="289"/>
      <c r="H4" s="289"/>
      <c r="I4" s="289"/>
      <c r="J4" s="290"/>
      <c r="K4" s="288" t="s">
        <v>180</v>
      </c>
      <c r="L4" s="289"/>
      <c r="M4" s="289"/>
      <c r="N4" s="289"/>
      <c r="O4" s="290"/>
      <c r="P4" s="288" t="s">
        <v>185</v>
      </c>
      <c r="Q4" s="290"/>
    </row>
    <row r="5" spans="2:17">
      <c r="B5" s="403" t="s">
        <v>181</v>
      </c>
      <c r="C5" s="404"/>
      <c r="D5" s="408"/>
      <c r="E5" s="403">
        <v>5</v>
      </c>
      <c r="F5" s="404"/>
      <c r="G5" s="404"/>
      <c r="H5" s="404"/>
      <c r="I5" s="404"/>
      <c r="J5" s="408"/>
      <c r="K5" s="403">
        <v>4</v>
      </c>
      <c r="L5" s="404"/>
      <c r="M5" s="404"/>
      <c r="N5" s="404"/>
      <c r="O5" s="408"/>
      <c r="P5" s="403">
        <v>4</v>
      </c>
      <c r="Q5" s="408"/>
    </row>
    <row r="6" spans="2:17">
      <c r="B6" s="403" t="s">
        <v>182</v>
      </c>
      <c r="C6" s="404"/>
      <c r="D6" s="408"/>
      <c r="E6" s="403">
        <v>6</v>
      </c>
      <c r="F6" s="404"/>
      <c r="G6" s="404"/>
      <c r="H6" s="404"/>
      <c r="I6" s="404"/>
      <c r="J6" s="408"/>
      <c r="K6" s="403">
        <v>6</v>
      </c>
      <c r="L6" s="404"/>
      <c r="M6" s="404"/>
      <c r="N6" s="404"/>
      <c r="O6" s="408"/>
      <c r="P6" s="403">
        <v>5</v>
      </c>
      <c r="Q6" s="408"/>
    </row>
    <row r="7" spans="2:17">
      <c r="B7" s="403" t="s">
        <v>183</v>
      </c>
      <c r="C7" s="404"/>
      <c r="D7" s="408"/>
      <c r="E7" s="403">
        <v>7</v>
      </c>
      <c r="F7" s="404"/>
      <c r="G7" s="404"/>
      <c r="H7" s="404"/>
      <c r="I7" s="404"/>
      <c r="J7" s="408"/>
      <c r="K7" s="403">
        <v>5</v>
      </c>
      <c r="L7" s="404"/>
      <c r="M7" s="404"/>
      <c r="N7" s="404"/>
      <c r="O7" s="408"/>
      <c r="P7" s="403">
        <v>5</v>
      </c>
      <c r="Q7" s="408"/>
    </row>
    <row r="8" spans="2:17">
      <c r="B8" s="403" t="s">
        <v>184</v>
      </c>
      <c r="C8" s="404"/>
      <c r="D8" s="408"/>
      <c r="E8" s="403"/>
      <c r="F8" s="404"/>
      <c r="G8" s="404"/>
      <c r="H8" s="404"/>
      <c r="I8" s="404"/>
      <c r="J8" s="408"/>
      <c r="K8" s="403"/>
      <c r="L8" s="404"/>
      <c r="M8" s="404"/>
      <c r="N8" s="404"/>
      <c r="O8" s="408"/>
      <c r="P8" s="403"/>
      <c r="Q8" s="408"/>
    </row>
    <row r="9" spans="2:17">
      <c r="B9" s="403"/>
      <c r="C9" s="404"/>
      <c r="D9" s="408"/>
      <c r="E9" s="403"/>
      <c r="F9" s="404"/>
      <c r="G9" s="404"/>
      <c r="H9" s="404"/>
      <c r="I9" s="404"/>
      <c r="J9" s="408"/>
      <c r="K9" s="403"/>
      <c r="L9" s="404"/>
      <c r="M9" s="404"/>
      <c r="N9" s="404"/>
      <c r="O9" s="408"/>
      <c r="P9" s="403"/>
      <c r="Q9" s="408"/>
    </row>
    <row r="10" spans="2:17">
      <c r="B10" s="403"/>
      <c r="C10" s="404"/>
      <c r="D10" s="408"/>
      <c r="E10" s="403"/>
      <c r="F10" s="404"/>
      <c r="G10" s="404"/>
      <c r="H10" s="404"/>
      <c r="I10" s="404"/>
      <c r="J10" s="408"/>
      <c r="K10" s="403"/>
      <c r="L10" s="404"/>
      <c r="M10" s="404"/>
      <c r="N10" s="404"/>
      <c r="O10" s="408"/>
      <c r="P10" s="403"/>
      <c r="Q10" s="408"/>
    </row>
    <row r="11" spans="2:17">
      <c r="B11" s="403"/>
      <c r="C11" s="404"/>
      <c r="D11" s="408"/>
      <c r="E11" s="403"/>
      <c r="F11" s="404"/>
      <c r="G11" s="404"/>
      <c r="H11" s="404"/>
      <c r="I11" s="404"/>
      <c r="J11" s="408"/>
      <c r="K11" s="403"/>
      <c r="L11" s="404"/>
      <c r="M11" s="404"/>
      <c r="N11" s="404"/>
      <c r="O11" s="408"/>
      <c r="P11" s="403"/>
      <c r="Q11" s="408"/>
    </row>
    <row r="12" spans="2:17">
      <c r="B12" s="403"/>
      <c r="C12" s="404"/>
      <c r="D12" s="408"/>
      <c r="E12" s="403"/>
      <c r="F12" s="404"/>
      <c r="G12" s="404"/>
      <c r="H12" s="404"/>
      <c r="I12" s="404"/>
      <c r="J12" s="408"/>
      <c r="K12" s="403"/>
      <c r="L12" s="404"/>
      <c r="M12" s="404"/>
      <c r="N12" s="404"/>
      <c r="O12" s="408"/>
      <c r="P12" s="403"/>
      <c r="Q12" s="408"/>
    </row>
    <row r="13" spans="2:17">
      <c r="B13" s="403" t="s">
        <v>186</v>
      </c>
      <c r="C13" s="404"/>
      <c r="D13" s="408"/>
      <c r="E13" s="403">
        <f>SUM(E5:J7)</f>
        <v>18</v>
      </c>
      <c r="F13" s="404"/>
      <c r="G13" s="404"/>
      <c r="H13" s="404"/>
      <c r="I13" s="404"/>
      <c r="J13" s="408"/>
      <c r="K13" s="403">
        <f>SUM(K5:O7)</f>
        <v>15</v>
      </c>
      <c r="L13" s="404"/>
      <c r="M13" s="404"/>
      <c r="N13" s="404"/>
      <c r="O13" s="408"/>
      <c r="P13" s="403">
        <f>SUM(P5:Q7)</f>
        <v>14</v>
      </c>
      <c r="Q13" s="408"/>
    </row>
    <row r="14" spans="2:17">
      <c r="B14" s="403"/>
      <c r="C14" s="404"/>
      <c r="D14" s="408"/>
      <c r="E14" s="403"/>
      <c r="F14" s="404"/>
      <c r="G14" s="404"/>
      <c r="H14" s="404"/>
      <c r="I14" s="404"/>
      <c r="J14" s="408"/>
      <c r="K14" s="403"/>
      <c r="L14" s="404"/>
      <c r="M14" s="404"/>
      <c r="N14" s="404"/>
      <c r="O14" s="408"/>
      <c r="P14" s="403"/>
      <c r="Q14" s="408"/>
    </row>
    <row r="15" spans="2:17">
      <c r="B15" s="403"/>
      <c r="C15" s="404"/>
      <c r="D15" s="408"/>
      <c r="E15" s="403"/>
      <c r="F15" s="404"/>
      <c r="G15" s="404"/>
      <c r="H15" s="404"/>
      <c r="I15" s="404"/>
      <c r="J15" s="408"/>
      <c r="K15" s="403"/>
      <c r="L15" s="404"/>
      <c r="M15" s="404"/>
      <c r="N15" s="404"/>
      <c r="O15" s="408"/>
      <c r="P15" s="403"/>
      <c r="Q15" s="408"/>
    </row>
    <row r="16" spans="2:17">
      <c r="B16" s="403"/>
      <c r="C16" s="404"/>
      <c r="D16" s="408"/>
      <c r="E16" s="403"/>
      <c r="F16" s="404"/>
      <c r="G16" s="404"/>
      <c r="H16" s="404"/>
      <c r="I16" s="404"/>
      <c r="J16" s="408"/>
      <c r="K16" s="403"/>
      <c r="L16" s="404"/>
      <c r="M16" s="404"/>
      <c r="N16" s="404"/>
      <c r="O16" s="408"/>
      <c r="P16" s="403"/>
      <c r="Q16" s="408"/>
    </row>
    <row r="17" spans="2:17">
      <c r="B17" s="403"/>
      <c r="C17" s="404"/>
      <c r="D17" s="408"/>
      <c r="E17" s="403"/>
      <c r="F17" s="404"/>
      <c r="G17" s="404"/>
      <c r="H17" s="404"/>
      <c r="I17" s="404"/>
      <c r="J17" s="408"/>
      <c r="K17" s="403"/>
      <c r="L17" s="404"/>
      <c r="M17" s="404"/>
      <c r="N17" s="404"/>
      <c r="O17" s="408"/>
      <c r="P17" s="403"/>
      <c r="Q17" s="408"/>
    </row>
    <row r="18" spans="2:17">
      <c r="B18" s="403"/>
      <c r="C18" s="404"/>
      <c r="D18" s="408"/>
      <c r="E18" s="403"/>
      <c r="F18" s="404"/>
      <c r="G18" s="404"/>
      <c r="H18" s="404"/>
      <c r="I18" s="404"/>
      <c r="J18" s="408"/>
      <c r="K18" s="403"/>
      <c r="L18" s="404"/>
      <c r="M18" s="404"/>
      <c r="N18" s="404"/>
      <c r="O18" s="408"/>
      <c r="P18" s="403"/>
      <c r="Q18" s="408"/>
    </row>
    <row r="19" spans="2:17">
      <c r="B19" s="403" t="s">
        <v>7</v>
      </c>
      <c r="C19" s="404"/>
      <c r="D19" s="408"/>
      <c r="E19" s="403"/>
      <c r="F19" s="404"/>
      <c r="G19" s="404"/>
      <c r="H19" s="404"/>
      <c r="I19" s="404"/>
      <c r="J19" s="408"/>
      <c r="K19" s="403"/>
      <c r="L19" s="404"/>
      <c r="M19" s="404"/>
      <c r="N19" s="404"/>
      <c r="O19" s="408"/>
      <c r="P19" s="403"/>
      <c r="Q19" s="408"/>
    </row>
    <row r="20" spans="2:17">
      <c r="B20" s="403"/>
      <c r="C20" s="404"/>
      <c r="D20" s="408"/>
      <c r="E20" s="403"/>
      <c r="F20" s="404"/>
      <c r="G20" s="404"/>
      <c r="H20" s="404"/>
      <c r="I20" s="404"/>
      <c r="J20" s="408"/>
      <c r="K20" s="403"/>
      <c r="L20" s="404"/>
      <c r="M20" s="404"/>
      <c r="N20" s="404"/>
      <c r="O20" s="408"/>
      <c r="P20" s="403"/>
      <c r="Q20" s="408"/>
    </row>
    <row r="21" spans="2:17">
      <c r="B21" s="403"/>
      <c r="C21" s="404"/>
      <c r="D21" s="408"/>
      <c r="E21" s="403"/>
      <c r="F21" s="404"/>
      <c r="G21" s="404"/>
      <c r="H21" s="404"/>
      <c r="I21" s="404"/>
      <c r="J21" s="408"/>
      <c r="K21" s="403"/>
      <c r="L21" s="404"/>
      <c r="M21" s="404"/>
      <c r="N21" s="404"/>
      <c r="O21" s="408"/>
      <c r="P21" s="403"/>
      <c r="Q21" s="408"/>
    </row>
    <row r="22" spans="2:17">
      <c r="B22" s="403"/>
      <c r="C22" s="404"/>
      <c r="D22" s="408"/>
      <c r="E22" s="403"/>
      <c r="F22" s="404"/>
      <c r="G22" s="404"/>
      <c r="H22" s="404"/>
      <c r="I22" s="404"/>
      <c r="J22" s="408"/>
      <c r="K22" s="403"/>
      <c r="L22" s="404"/>
      <c r="M22" s="404"/>
      <c r="N22" s="404"/>
      <c r="O22" s="408"/>
      <c r="P22" s="403"/>
      <c r="Q22" s="408"/>
    </row>
    <row r="23" spans="2:17">
      <c r="B23" s="403"/>
      <c r="C23" s="404"/>
      <c r="D23" s="408"/>
      <c r="E23" s="403"/>
      <c r="F23" s="404"/>
      <c r="G23" s="404"/>
      <c r="H23" s="404"/>
      <c r="I23" s="404"/>
      <c r="J23" s="408"/>
      <c r="K23" s="403"/>
      <c r="L23" s="404"/>
      <c r="M23" s="404"/>
      <c r="N23" s="404"/>
      <c r="O23" s="408"/>
      <c r="P23" s="403"/>
      <c r="Q23" s="408"/>
    </row>
    <row r="24" spans="2:17">
      <c r="B24" s="403"/>
      <c r="C24" s="404"/>
      <c r="D24" s="408"/>
      <c r="E24" s="403"/>
      <c r="F24" s="404"/>
      <c r="G24" s="404"/>
      <c r="H24" s="404"/>
      <c r="I24" s="404"/>
      <c r="J24" s="408"/>
      <c r="K24" s="403"/>
      <c r="L24" s="404"/>
      <c r="M24" s="404"/>
      <c r="N24" s="404"/>
      <c r="O24" s="408"/>
      <c r="P24" s="403"/>
      <c r="Q24" s="408"/>
    </row>
    <row r="25" spans="2:17">
      <c r="B25" s="403"/>
      <c r="C25" s="404"/>
      <c r="D25" s="408"/>
      <c r="E25" s="403"/>
      <c r="F25" s="404"/>
      <c r="G25" s="404"/>
      <c r="H25" s="404"/>
      <c r="I25" s="404"/>
      <c r="J25" s="408"/>
      <c r="K25" s="403"/>
      <c r="L25" s="404"/>
      <c r="M25" s="404"/>
      <c r="N25" s="404"/>
      <c r="O25" s="408"/>
      <c r="P25" s="403"/>
      <c r="Q25" s="408"/>
    </row>
    <row r="26" spans="2:17">
      <c r="B26" s="403"/>
      <c r="C26" s="404"/>
      <c r="D26" s="408"/>
      <c r="E26" s="403"/>
      <c r="F26" s="404"/>
      <c r="G26" s="404"/>
      <c r="H26" s="404"/>
      <c r="I26" s="404"/>
      <c r="J26" s="408"/>
      <c r="K26" s="403"/>
      <c r="L26" s="404"/>
      <c r="M26" s="404"/>
      <c r="N26" s="404"/>
      <c r="O26" s="408"/>
      <c r="P26" s="403"/>
      <c r="Q26" s="408"/>
    </row>
  </sheetData>
  <mergeCells count="94">
    <mergeCell ref="P25:Q25"/>
    <mergeCell ref="P26:Q26"/>
    <mergeCell ref="B2:D2"/>
    <mergeCell ref="E2:F2"/>
    <mergeCell ref="P19:Q19"/>
    <mergeCell ref="P20:Q20"/>
    <mergeCell ref="P21:Q21"/>
    <mergeCell ref="P22:Q22"/>
    <mergeCell ref="P23:Q23"/>
    <mergeCell ref="P24:Q24"/>
    <mergeCell ref="P13:Q13"/>
    <mergeCell ref="P14:Q14"/>
    <mergeCell ref="P15:Q15"/>
    <mergeCell ref="P16:Q16"/>
    <mergeCell ref="P17:Q17"/>
    <mergeCell ref="P18:Q18"/>
    <mergeCell ref="K26:O26"/>
    <mergeCell ref="P4:Q4"/>
    <mergeCell ref="P5:Q5"/>
    <mergeCell ref="P6:Q6"/>
    <mergeCell ref="P7:Q7"/>
    <mergeCell ref="P8:Q8"/>
    <mergeCell ref="P9:Q9"/>
    <mergeCell ref="P10:Q10"/>
    <mergeCell ref="P11:Q11"/>
    <mergeCell ref="P12:Q12"/>
    <mergeCell ref="K20:O20"/>
    <mergeCell ref="K21:O21"/>
    <mergeCell ref="K22:O22"/>
    <mergeCell ref="K23:O23"/>
    <mergeCell ref="K24:O24"/>
    <mergeCell ref="K25:O25"/>
    <mergeCell ref="K14:O14"/>
    <mergeCell ref="K15:O15"/>
    <mergeCell ref="K16:O16"/>
    <mergeCell ref="K17:O17"/>
    <mergeCell ref="K18:O18"/>
    <mergeCell ref="K19:O19"/>
    <mergeCell ref="E26:J26"/>
    <mergeCell ref="K5:O5"/>
    <mergeCell ref="K6:O6"/>
    <mergeCell ref="K7:O7"/>
    <mergeCell ref="K8:O8"/>
    <mergeCell ref="K9:O9"/>
    <mergeCell ref="K10:O10"/>
    <mergeCell ref="K11:O11"/>
    <mergeCell ref="K12:O12"/>
    <mergeCell ref="K13:O13"/>
    <mergeCell ref="E20:J20"/>
    <mergeCell ref="E21:J21"/>
    <mergeCell ref="E22:J22"/>
    <mergeCell ref="E23:J23"/>
    <mergeCell ref="E24:J24"/>
    <mergeCell ref="K4:O4"/>
    <mergeCell ref="E5:J5"/>
    <mergeCell ref="E6:J6"/>
    <mergeCell ref="E7:J7"/>
    <mergeCell ref="E8:J8"/>
    <mergeCell ref="E9:J9"/>
    <mergeCell ref="B22:D22"/>
    <mergeCell ref="B23:D23"/>
    <mergeCell ref="B24:D24"/>
    <mergeCell ref="B25:D25"/>
    <mergeCell ref="B14:D14"/>
    <mergeCell ref="B15:D15"/>
    <mergeCell ref="B9:D9"/>
    <mergeCell ref="E25:J25"/>
    <mergeCell ref="E14:J14"/>
    <mergeCell ref="E15:J15"/>
    <mergeCell ref="E16:J16"/>
    <mergeCell ref="E17:J17"/>
    <mergeCell ref="E18:J18"/>
    <mergeCell ref="E19:J19"/>
    <mergeCell ref="B26:D26"/>
    <mergeCell ref="E4:J4"/>
    <mergeCell ref="E10:J10"/>
    <mergeCell ref="E11:J11"/>
    <mergeCell ref="E12:J12"/>
    <mergeCell ref="E13:J13"/>
    <mergeCell ref="B16:D16"/>
    <mergeCell ref="B17:D17"/>
    <mergeCell ref="B18:D18"/>
    <mergeCell ref="B19:D19"/>
    <mergeCell ref="B20:D20"/>
    <mergeCell ref="B21:D21"/>
    <mergeCell ref="B10:D10"/>
    <mergeCell ref="B11:D11"/>
    <mergeCell ref="B12:D12"/>
    <mergeCell ref="B13:D13"/>
    <mergeCell ref="B4:D4"/>
    <mergeCell ref="B5:D5"/>
    <mergeCell ref="B6:D6"/>
    <mergeCell ref="B7:D7"/>
    <mergeCell ref="B8:D8"/>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
  <sheetViews>
    <sheetView topLeftCell="A10" zoomScale="70" zoomScaleNormal="70" zoomScalePageLayoutView="70" workbookViewId="0">
      <selection activeCell="B29" sqref="B29:B31"/>
    </sheetView>
  </sheetViews>
  <sheetFormatPr baseColWidth="10" defaultColWidth="9.1640625" defaultRowHeight="14" outlineLevelRow="1" x14ac:dyDescent="0"/>
  <cols>
    <col min="1" max="1" width="5" style="91" customWidth="1"/>
    <col min="2" max="2" width="16.5" style="91" customWidth="1"/>
    <col min="3" max="3" width="19.5" style="91" customWidth="1"/>
    <col min="4" max="7" width="15.5" style="91" customWidth="1"/>
    <col min="8" max="19" width="11" style="91" customWidth="1"/>
    <col min="20" max="20" width="0" style="91" hidden="1" customWidth="1"/>
    <col min="21" max="16384" width="9.1640625" style="91"/>
  </cols>
  <sheetData>
    <row r="1" spans="1:20" ht="12" customHeight="1">
      <c r="A1" s="419"/>
      <c r="B1" s="419"/>
      <c r="C1" s="419"/>
      <c r="D1" s="419"/>
      <c r="E1" s="419"/>
      <c r="F1" s="419"/>
      <c r="G1"/>
      <c r="H1"/>
      <c r="I1"/>
      <c r="J1"/>
      <c r="K1"/>
      <c r="L1"/>
      <c r="M1"/>
      <c r="N1"/>
      <c r="O1"/>
      <c r="P1"/>
      <c r="Q1"/>
      <c r="R1"/>
      <c r="S1"/>
      <c r="T1"/>
    </row>
    <row r="2" spans="1:20" s="100" customFormat="1" ht="18" customHeight="1">
      <c r="A2" s="98"/>
      <c r="B2" s="420" t="s">
        <v>188</v>
      </c>
      <c r="C2" s="420"/>
      <c r="D2" s="420"/>
      <c r="E2" s="420"/>
      <c r="F2" s="420"/>
      <c r="G2" s="420"/>
      <c r="H2" s="420"/>
      <c r="I2" s="420"/>
      <c r="J2" s="420"/>
      <c r="K2" s="420"/>
      <c r="L2" s="420"/>
      <c r="M2" s="420"/>
      <c r="N2" s="420"/>
      <c r="O2" s="420"/>
      <c r="P2" s="420"/>
      <c r="Q2" s="420"/>
      <c r="R2" s="420"/>
      <c r="S2" s="420"/>
      <c r="T2" s="99"/>
    </row>
    <row r="3" spans="1:20" s="100" customFormat="1" ht="13" thickBot="1">
      <c r="A3" s="101"/>
      <c r="B3" s="102"/>
      <c r="C3" s="102" t="s">
        <v>189</v>
      </c>
      <c r="D3" s="103"/>
      <c r="E3" s="103"/>
      <c r="F3" s="104" t="s">
        <v>190</v>
      </c>
      <c r="G3" s="103"/>
      <c r="H3" s="103"/>
      <c r="I3" s="103"/>
      <c r="J3" s="103"/>
      <c r="K3" s="103"/>
      <c r="L3" s="103"/>
      <c r="M3" s="103"/>
      <c r="N3" s="103"/>
      <c r="O3" s="103"/>
      <c r="P3" s="103"/>
      <c r="Q3" s="103"/>
      <c r="R3" s="103"/>
      <c r="S3" s="103"/>
      <c r="T3" s="103"/>
    </row>
    <row r="4" spans="1:20" s="112" customFormat="1" ht="12">
      <c r="A4" s="105" t="s">
        <v>191</v>
      </c>
      <c r="B4" s="106" t="s">
        <v>192</v>
      </c>
      <c r="C4" s="107" t="s">
        <v>193</v>
      </c>
      <c r="D4" s="108" t="s">
        <v>194</v>
      </c>
      <c r="E4" s="109" t="s">
        <v>195</v>
      </c>
      <c r="F4" s="109" t="s">
        <v>196</v>
      </c>
      <c r="G4" s="109" t="s">
        <v>197</v>
      </c>
      <c r="H4" s="109" t="s">
        <v>198</v>
      </c>
      <c r="I4" s="109" t="s">
        <v>199</v>
      </c>
      <c r="J4" s="109" t="s">
        <v>200</v>
      </c>
      <c r="K4" s="109" t="s">
        <v>201</v>
      </c>
      <c r="L4" s="109" t="s">
        <v>202</v>
      </c>
      <c r="M4" s="109" t="s">
        <v>203</v>
      </c>
      <c r="N4" s="109" t="s">
        <v>204</v>
      </c>
      <c r="O4" s="109" t="s">
        <v>205</v>
      </c>
      <c r="P4" s="109" t="s">
        <v>206</v>
      </c>
      <c r="Q4" s="109" t="s">
        <v>207</v>
      </c>
      <c r="R4" s="109" t="s">
        <v>208</v>
      </c>
      <c r="S4" s="110" t="s">
        <v>209</v>
      </c>
      <c r="T4" s="111" t="s">
        <v>210</v>
      </c>
    </row>
    <row r="5" spans="1:20" s="118" customFormat="1" ht="12" outlineLevel="1">
      <c r="A5" s="421" t="s">
        <v>211</v>
      </c>
      <c r="B5" s="422"/>
      <c r="C5" s="113"/>
      <c r="D5" s="114"/>
      <c r="E5" s="114"/>
      <c r="F5" s="114"/>
      <c r="G5" s="114"/>
      <c r="H5" s="114"/>
      <c r="I5" s="115"/>
      <c r="J5" s="115"/>
      <c r="K5" s="115"/>
      <c r="L5" s="115"/>
      <c r="M5" s="115"/>
      <c r="N5" s="115"/>
      <c r="O5" s="115"/>
      <c r="P5" s="115"/>
      <c r="Q5" s="115"/>
      <c r="R5" s="115"/>
      <c r="S5" s="116"/>
      <c r="T5" s="117"/>
    </row>
    <row r="6" spans="1:20" s="118" customFormat="1" ht="12" outlineLevel="1">
      <c r="A6" s="423" t="s">
        <v>212</v>
      </c>
      <c r="B6" s="426" t="s">
        <v>213</v>
      </c>
      <c r="C6" s="119" t="s">
        <v>214</v>
      </c>
      <c r="D6" s="120"/>
      <c r="E6" s="120"/>
      <c r="F6" s="120"/>
      <c r="G6" s="120"/>
      <c r="H6" s="120"/>
      <c r="I6" s="120"/>
      <c r="J6" s="120"/>
      <c r="K6" s="120"/>
      <c r="L6" s="120"/>
      <c r="M6" s="121"/>
      <c r="N6" s="121"/>
      <c r="O6" s="121"/>
      <c r="P6" s="121"/>
      <c r="Q6" s="122"/>
      <c r="R6" s="123"/>
      <c r="S6" s="124"/>
      <c r="T6" s="125"/>
    </row>
    <row r="7" spans="1:20" s="118" customFormat="1" ht="12" outlineLevel="1">
      <c r="A7" s="424"/>
      <c r="B7" s="427"/>
      <c r="C7" s="119" t="s">
        <v>215</v>
      </c>
      <c r="D7" s="120"/>
      <c r="E7" s="120"/>
      <c r="F7" s="120"/>
      <c r="G7" s="120"/>
      <c r="H7" s="126"/>
      <c r="I7" s="126"/>
      <c r="J7" s="126"/>
      <c r="K7" s="126"/>
      <c r="L7" s="126"/>
      <c r="M7" s="127"/>
      <c r="N7" s="127"/>
      <c r="O7" s="127"/>
      <c r="P7" s="127"/>
      <c r="Q7" s="122"/>
      <c r="R7" s="123"/>
      <c r="S7" s="124"/>
      <c r="T7" s="125"/>
    </row>
    <row r="8" spans="1:20" s="118" customFormat="1" ht="12" outlineLevel="1">
      <c r="A8" s="425"/>
      <c r="B8" s="428"/>
      <c r="C8" s="119" t="s">
        <v>216</v>
      </c>
      <c r="D8" s="120"/>
      <c r="E8" s="120"/>
      <c r="F8" s="120"/>
      <c r="G8" s="120"/>
      <c r="H8" s="120"/>
      <c r="I8" s="120"/>
      <c r="J8" s="120"/>
      <c r="K8" s="120"/>
      <c r="L8" s="120"/>
      <c r="M8" s="121"/>
      <c r="N8" s="121"/>
      <c r="O8" s="121"/>
      <c r="P8" s="121"/>
      <c r="Q8" s="128"/>
      <c r="R8" s="123"/>
      <c r="S8" s="124"/>
      <c r="T8" s="125"/>
    </row>
    <row r="9" spans="1:20" s="118" customFormat="1" ht="12" outlineLevel="1">
      <c r="A9" s="413" t="s">
        <v>217</v>
      </c>
      <c r="B9" s="416" t="s">
        <v>218</v>
      </c>
      <c r="C9" s="129" t="s">
        <v>214</v>
      </c>
      <c r="D9" s="130"/>
      <c r="E9" s="130"/>
      <c r="F9" s="131"/>
      <c r="G9" s="131"/>
      <c r="H9" s="131"/>
      <c r="I9" s="131"/>
      <c r="J9" s="131"/>
      <c r="K9" s="130"/>
      <c r="L9" s="130"/>
      <c r="M9" s="130"/>
      <c r="N9" s="130"/>
      <c r="O9" s="130"/>
      <c r="P9" s="132"/>
      <c r="Q9" s="133"/>
      <c r="R9" s="134"/>
      <c r="S9" s="135"/>
      <c r="T9" s="136"/>
    </row>
    <row r="10" spans="1:20" s="118" customFormat="1" ht="12" outlineLevel="1">
      <c r="A10" s="414"/>
      <c r="B10" s="417"/>
      <c r="C10" s="129" t="s">
        <v>215</v>
      </c>
      <c r="D10" s="130"/>
      <c r="E10" s="130"/>
      <c r="F10" s="131"/>
      <c r="G10" s="131"/>
      <c r="H10" s="137"/>
      <c r="I10" s="137"/>
      <c r="J10" s="137"/>
      <c r="K10" s="137"/>
      <c r="L10" s="137"/>
      <c r="M10" s="137"/>
      <c r="N10" s="137"/>
      <c r="O10" s="137"/>
      <c r="P10" s="138"/>
      <c r="Q10" s="133"/>
      <c r="R10" s="134"/>
      <c r="S10" s="135"/>
      <c r="T10" s="136"/>
    </row>
    <row r="11" spans="1:20" s="118" customFormat="1" ht="12" outlineLevel="1">
      <c r="A11" s="415"/>
      <c r="B11" s="418"/>
      <c r="C11" s="129" t="s">
        <v>216</v>
      </c>
      <c r="D11" s="131"/>
      <c r="E11" s="131"/>
      <c r="F11" s="131"/>
      <c r="G11" s="131"/>
      <c r="H11" s="131"/>
      <c r="I11" s="131"/>
      <c r="J11" s="131"/>
      <c r="K11" s="131"/>
      <c r="L11" s="131"/>
      <c r="M11" s="131"/>
      <c r="N11" s="131"/>
      <c r="O11" s="131"/>
      <c r="P11" s="139"/>
      <c r="Q11" s="140"/>
      <c r="R11" s="141"/>
      <c r="S11" s="142"/>
      <c r="T11" s="143"/>
    </row>
    <row r="12" spans="1:20" s="148" customFormat="1" ht="12" outlineLevel="1">
      <c r="A12" s="144" t="s">
        <v>219</v>
      </c>
      <c r="B12" s="145"/>
      <c r="C12" s="113"/>
      <c r="D12" s="113"/>
      <c r="E12" s="113"/>
      <c r="F12" s="113"/>
      <c r="G12" s="113"/>
      <c r="H12" s="113"/>
      <c r="I12" s="113"/>
      <c r="J12" s="113"/>
      <c r="K12" s="113"/>
      <c r="L12" s="113"/>
      <c r="M12" s="113"/>
      <c r="N12" s="113"/>
      <c r="O12" s="113"/>
      <c r="P12" s="113"/>
      <c r="Q12" s="113"/>
      <c r="R12" s="113"/>
      <c r="S12" s="146"/>
      <c r="T12" s="147"/>
    </row>
    <row r="13" spans="1:20" s="151" customFormat="1" ht="12.75" customHeight="1" outlineLevel="1">
      <c r="A13" s="413" t="s">
        <v>220</v>
      </c>
      <c r="B13" s="429" t="s">
        <v>221</v>
      </c>
      <c r="C13" s="137" t="s">
        <v>214</v>
      </c>
      <c r="D13" s="137"/>
      <c r="E13" s="137"/>
      <c r="F13" s="137"/>
      <c r="G13" s="137"/>
      <c r="H13" s="137"/>
      <c r="I13" s="137"/>
      <c r="J13" s="137"/>
      <c r="K13" s="137"/>
      <c r="L13" s="137"/>
      <c r="M13" s="138"/>
      <c r="N13" s="138"/>
      <c r="O13" s="138"/>
      <c r="P13" s="138"/>
      <c r="Q13" s="133"/>
      <c r="R13" s="133"/>
      <c r="S13" s="149"/>
      <c r="T13" s="150"/>
    </row>
    <row r="14" spans="1:20" s="151" customFormat="1" ht="12" outlineLevel="1">
      <c r="A14" s="414"/>
      <c r="B14" s="430"/>
      <c r="C14" s="137" t="s">
        <v>215</v>
      </c>
      <c r="D14" s="137"/>
      <c r="E14" s="137"/>
      <c r="F14" s="137"/>
      <c r="G14" s="137"/>
      <c r="H14" s="137"/>
      <c r="I14" s="137"/>
      <c r="J14" s="137"/>
      <c r="K14" s="137"/>
      <c r="L14" s="137"/>
      <c r="M14" s="138"/>
      <c r="N14" s="138"/>
      <c r="O14" s="138"/>
      <c r="P14" s="138"/>
      <c r="Q14" s="133"/>
      <c r="R14" s="133"/>
      <c r="S14" s="149"/>
      <c r="T14" s="150"/>
    </row>
    <row r="15" spans="1:20" s="118" customFormat="1" ht="12" outlineLevel="1">
      <c r="A15" s="414"/>
      <c r="B15" s="431"/>
      <c r="C15" s="129" t="s">
        <v>216</v>
      </c>
      <c r="D15" s="152"/>
      <c r="E15" s="152"/>
      <c r="F15" s="152"/>
      <c r="G15" s="152"/>
      <c r="H15" s="152"/>
      <c r="I15" s="152"/>
      <c r="J15" s="152"/>
      <c r="K15" s="152"/>
      <c r="L15" s="152"/>
      <c r="M15" s="153"/>
      <c r="N15" s="153"/>
      <c r="O15" s="153"/>
      <c r="P15" s="153"/>
      <c r="Q15" s="134"/>
      <c r="R15" s="154"/>
      <c r="S15" s="155"/>
      <c r="T15" s="156"/>
    </row>
    <row r="16" spans="1:20" s="151" customFormat="1" ht="12.75" customHeight="1" outlineLevel="1">
      <c r="A16" s="414"/>
      <c r="B16" s="429" t="s">
        <v>222</v>
      </c>
      <c r="C16" s="137" t="s">
        <v>214</v>
      </c>
      <c r="D16" s="137"/>
      <c r="E16" s="137"/>
      <c r="F16" s="137"/>
      <c r="G16" s="137"/>
      <c r="H16" s="137"/>
      <c r="I16" s="137"/>
      <c r="J16" s="137"/>
      <c r="K16" s="137"/>
      <c r="L16" s="137"/>
      <c r="M16" s="138"/>
      <c r="N16" s="138"/>
      <c r="O16" s="138"/>
      <c r="P16" s="138"/>
      <c r="Q16" s="133"/>
      <c r="R16" s="133"/>
      <c r="S16" s="149"/>
      <c r="T16" s="150"/>
    </row>
    <row r="17" spans="1:20" s="151" customFormat="1" ht="12" outlineLevel="1">
      <c r="A17" s="414"/>
      <c r="B17" s="430"/>
      <c r="C17" s="137" t="s">
        <v>215</v>
      </c>
      <c r="D17" s="137"/>
      <c r="E17" s="137"/>
      <c r="F17" s="137"/>
      <c r="G17" s="137"/>
      <c r="H17" s="137"/>
      <c r="I17" s="137"/>
      <c r="J17" s="137"/>
      <c r="K17" s="137"/>
      <c r="L17" s="137"/>
      <c r="M17" s="138"/>
      <c r="N17" s="138"/>
      <c r="O17" s="138"/>
      <c r="P17" s="138"/>
      <c r="Q17" s="133"/>
      <c r="R17" s="133"/>
      <c r="S17" s="149"/>
      <c r="T17" s="150"/>
    </row>
    <row r="18" spans="1:20" s="118" customFormat="1" ht="12" outlineLevel="1">
      <c r="A18" s="414"/>
      <c r="B18" s="431"/>
      <c r="C18" s="129" t="s">
        <v>216</v>
      </c>
      <c r="D18" s="152"/>
      <c r="E18" s="152"/>
      <c r="F18" s="152"/>
      <c r="G18" s="152"/>
      <c r="H18" s="152"/>
      <c r="I18" s="152"/>
      <c r="J18" s="152"/>
      <c r="K18" s="152"/>
      <c r="L18" s="152"/>
      <c r="M18" s="153"/>
      <c r="N18" s="153"/>
      <c r="O18" s="153"/>
      <c r="P18" s="153"/>
      <c r="Q18" s="134"/>
      <c r="R18" s="154"/>
      <c r="S18" s="155"/>
      <c r="T18" s="156"/>
    </row>
    <row r="19" spans="1:20" s="151" customFormat="1" ht="12.75" customHeight="1" outlineLevel="1">
      <c r="A19" s="414"/>
      <c r="B19" s="429" t="s">
        <v>223</v>
      </c>
      <c r="C19" s="137" t="s">
        <v>214</v>
      </c>
      <c r="D19" s="137"/>
      <c r="E19" s="137"/>
      <c r="F19" s="137"/>
      <c r="G19" s="137"/>
      <c r="H19" s="137"/>
      <c r="I19" s="137"/>
      <c r="J19" s="137"/>
      <c r="K19" s="137"/>
      <c r="L19" s="137"/>
      <c r="M19" s="138"/>
      <c r="N19" s="138"/>
      <c r="O19" s="138"/>
      <c r="P19" s="138"/>
      <c r="Q19" s="133"/>
      <c r="R19" s="133"/>
      <c r="S19" s="149"/>
      <c r="T19" s="150"/>
    </row>
    <row r="20" spans="1:20" s="151" customFormat="1" ht="12" outlineLevel="1">
      <c r="A20" s="414"/>
      <c r="B20" s="430"/>
      <c r="C20" s="137" t="s">
        <v>215</v>
      </c>
      <c r="D20" s="137"/>
      <c r="E20" s="137"/>
      <c r="F20" s="137"/>
      <c r="G20" s="137"/>
      <c r="H20" s="137"/>
      <c r="I20" s="137"/>
      <c r="J20" s="137"/>
      <c r="K20" s="137"/>
      <c r="L20" s="137"/>
      <c r="M20" s="138"/>
      <c r="N20" s="138"/>
      <c r="O20" s="138"/>
      <c r="P20" s="138"/>
      <c r="Q20" s="133"/>
      <c r="R20" s="133"/>
      <c r="S20" s="149"/>
      <c r="T20" s="150"/>
    </row>
    <row r="21" spans="1:20" s="118" customFormat="1" ht="12" outlineLevel="1">
      <c r="A21" s="415"/>
      <c r="B21" s="431"/>
      <c r="C21" s="129" t="s">
        <v>216</v>
      </c>
      <c r="D21" s="152"/>
      <c r="E21" s="152"/>
      <c r="F21" s="152"/>
      <c r="G21" s="152"/>
      <c r="H21" s="152"/>
      <c r="I21" s="152"/>
      <c r="J21" s="152"/>
      <c r="K21" s="152"/>
      <c r="L21" s="152"/>
      <c r="M21" s="153"/>
      <c r="N21" s="153"/>
      <c r="O21" s="153"/>
      <c r="P21" s="153"/>
      <c r="Q21" s="134"/>
      <c r="R21" s="154"/>
      <c r="S21" s="155"/>
      <c r="T21" s="156"/>
    </row>
    <row r="22" spans="1:20" s="148" customFormat="1" ht="12" outlineLevel="1">
      <c r="A22" s="144" t="s">
        <v>224</v>
      </c>
      <c r="B22" s="145"/>
      <c r="C22" s="113"/>
      <c r="D22" s="113"/>
      <c r="E22" s="113"/>
      <c r="F22" s="113"/>
      <c r="G22" s="113"/>
      <c r="H22" s="113"/>
      <c r="I22" s="113"/>
      <c r="J22" s="113"/>
      <c r="K22" s="113"/>
      <c r="L22" s="113"/>
      <c r="M22" s="113"/>
      <c r="N22" s="113"/>
      <c r="O22" s="113"/>
      <c r="P22" s="113"/>
      <c r="Q22" s="113"/>
      <c r="R22" s="113"/>
      <c r="S22" s="146"/>
      <c r="T22" s="147"/>
    </row>
    <row r="23" spans="1:20" s="118" customFormat="1" ht="12" outlineLevel="1">
      <c r="A23" s="423" t="s">
        <v>225</v>
      </c>
      <c r="B23" s="432" t="s">
        <v>226</v>
      </c>
      <c r="C23" s="129" t="s">
        <v>214</v>
      </c>
      <c r="D23" s="157"/>
      <c r="E23" s="157"/>
      <c r="F23" s="119"/>
      <c r="G23" s="119"/>
      <c r="H23" s="119"/>
      <c r="I23" s="119"/>
      <c r="J23" s="119"/>
      <c r="K23" s="119"/>
      <c r="L23" s="119"/>
      <c r="M23" s="119"/>
      <c r="N23" s="119"/>
      <c r="O23" s="158"/>
      <c r="P23" s="158"/>
      <c r="Q23" s="126"/>
      <c r="R23" s="158"/>
      <c r="S23" s="159"/>
      <c r="T23" s="160"/>
    </row>
    <row r="24" spans="1:20" s="118" customFormat="1" ht="12" outlineLevel="1">
      <c r="A24" s="424"/>
      <c r="B24" s="433"/>
      <c r="C24" s="129" t="s">
        <v>215</v>
      </c>
      <c r="D24" s="161"/>
      <c r="E24" s="161"/>
      <c r="F24" s="119"/>
      <c r="G24" s="119"/>
      <c r="H24" s="126"/>
      <c r="I24" s="162"/>
      <c r="J24" s="126"/>
      <c r="K24" s="126"/>
      <c r="L24" s="126"/>
      <c r="M24" s="126"/>
      <c r="N24" s="126"/>
      <c r="O24" s="126"/>
      <c r="P24" s="126"/>
      <c r="Q24" s="126"/>
      <c r="R24" s="126"/>
      <c r="S24" s="163"/>
      <c r="T24" s="160"/>
    </row>
    <row r="25" spans="1:20" s="118" customFormat="1" ht="12" outlineLevel="1">
      <c r="A25" s="424"/>
      <c r="B25" s="434"/>
      <c r="C25" s="129" t="s">
        <v>216</v>
      </c>
      <c r="D25" s="161"/>
      <c r="E25" s="161"/>
      <c r="F25" s="119"/>
      <c r="G25" s="119"/>
      <c r="H25" s="119"/>
      <c r="I25" s="162"/>
      <c r="J25" s="126"/>
      <c r="K25" s="126"/>
      <c r="L25" s="126"/>
      <c r="M25" s="126"/>
      <c r="N25" s="126"/>
      <c r="O25" s="126"/>
      <c r="P25" s="126"/>
      <c r="Q25" s="126"/>
      <c r="R25" s="126"/>
      <c r="S25" s="163"/>
      <c r="T25" s="160"/>
    </row>
    <row r="26" spans="1:20" s="118" customFormat="1" ht="12.75" customHeight="1" outlineLevel="1">
      <c r="A26" s="424"/>
      <c r="B26" s="432" t="s">
        <v>227</v>
      </c>
      <c r="C26" s="129" t="s">
        <v>214</v>
      </c>
      <c r="D26" s="161"/>
      <c r="E26" s="161"/>
      <c r="F26" s="119"/>
      <c r="G26" s="119"/>
      <c r="H26" s="119"/>
      <c r="I26" s="162"/>
      <c r="J26" s="126"/>
      <c r="K26" s="126"/>
      <c r="L26" s="126"/>
      <c r="M26" s="126"/>
      <c r="N26" s="126"/>
      <c r="O26" s="126"/>
      <c r="P26" s="126"/>
      <c r="Q26" s="126"/>
      <c r="R26" s="126"/>
      <c r="S26" s="163"/>
      <c r="T26" s="160"/>
    </row>
    <row r="27" spans="1:20" s="118" customFormat="1" ht="12" outlineLevel="1">
      <c r="A27" s="424"/>
      <c r="B27" s="433"/>
      <c r="C27" s="129" t="s">
        <v>215</v>
      </c>
      <c r="D27" s="161"/>
      <c r="E27" s="161"/>
      <c r="F27" s="119"/>
      <c r="G27" s="119"/>
      <c r="H27" s="126"/>
      <c r="I27" s="162"/>
      <c r="J27" s="126"/>
      <c r="K27" s="126"/>
      <c r="L27" s="126"/>
      <c r="M27" s="126"/>
      <c r="N27" s="126"/>
      <c r="O27" s="126"/>
      <c r="P27" s="126"/>
      <c r="Q27" s="126"/>
      <c r="R27" s="126"/>
      <c r="S27" s="163"/>
      <c r="T27" s="160"/>
    </row>
    <row r="28" spans="1:20" s="118" customFormat="1" ht="12" outlineLevel="1">
      <c r="A28" s="424"/>
      <c r="B28" s="434"/>
      <c r="C28" s="129" t="s">
        <v>216</v>
      </c>
      <c r="D28" s="161"/>
      <c r="E28" s="161"/>
      <c r="F28" s="119"/>
      <c r="G28" s="119"/>
      <c r="H28" s="119"/>
      <c r="I28" s="162"/>
      <c r="J28" s="126"/>
      <c r="K28" s="126"/>
      <c r="L28" s="126"/>
      <c r="M28" s="126"/>
      <c r="N28" s="126"/>
      <c r="O28" s="126"/>
      <c r="P28" s="126"/>
      <c r="Q28" s="126"/>
      <c r="R28" s="126"/>
      <c r="S28" s="163"/>
      <c r="T28" s="160"/>
    </row>
    <row r="29" spans="1:20" s="118" customFormat="1" ht="12.75" customHeight="1" outlineLevel="1">
      <c r="A29" s="424"/>
      <c r="B29" s="432" t="s">
        <v>228</v>
      </c>
      <c r="C29" s="129" t="s">
        <v>214</v>
      </c>
      <c r="D29" s="161"/>
      <c r="E29" s="161"/>
      <c r="F29" s="119"/>
      <c r="G29" s="119"/>
      <c r="H29" s="119"/>
      <c r="I29" s="162"/>
      <c r="J29" s="126"/>
      <c r="K29" s="126"/>
      <c r="L29" s="126"/>
      <c r="M29" s="126"/>
      <c r="N29" s="126"/>
      <c r="O29" s="126"/>
      <c r="P29" s="126"/>
      <c r="Q29" s="126"/>
      <c r="R29" s="126"/>
      <c r="S29" s="163"/>
      <c r="T29" s="160"/>
    </row>
    <row r="30" spans="1:20" s="118" customFormat="1" ht="12" outlineLevel="1">
      <c r="A30" s="424"/>
      <c r="B30" s="433"/>
      <c r="C30" s="129" t="s">
        <v>215</v>
      </c>
      <c r="D30" s="161"/>
      <c r="E30" s="161"/>
      <c r="F30" s="119"/>
      <c r="G30" s="119"/>
      <c r="H30" s="119"/>
      <c r="I30" s="162"/>
      <c r="J30" s="126"/>
      <c r="K30" s="126"/>
      <c r="L30" s="126"/>
      <c r="M30" s="126"/>
      <c r="N30" s="126"/>
      <c r="O30" s="126"/>
      <c r="P30" s="126"/>
      <c r="Q30" s="126"/>
      <c r="R30" s="126"/>
      <c r="S30" s="163"/>
      <c r="T30" s="160"/>
    </row>
    <row r="31" spans="1:20" s="118" customFormat="1" ht="12" outlineLevel="1">
      <c r="A31" s="424"/>
      <c r="B31" s="434"/>
      <c r="C31" s="129" t="s">
        <v>216</v>
      </c>
      <c r="D31" s="161"/>
      <c r="E31" s="161"/>
      <c r="F31" s="119"/>
      <c r="G31" s="119"/>
      <c r="H31" s="119"/>
      <c r="I31" s="162"/>
      <c r="J31" s="126"/>
      <c r="K31" s="126"/>
      <c r="L31" s="126"/>
      <c r="M31" s="126"/>
      <c r="N31" s="126"/>
      <c r="O31" s="126"/>
      <c r="P31" s="126"/>
      <c r="Q31" s="126"/>
      <c r="R31" s="126"/>
      <c r="S31" s="163"/>
      <c r="T31" s="160"/>
    </row>
    <row r="32" spans="1:20" s="118" customFormat="1" ht="12" outlineLevel="1">
      <c r="A32" s="424" t="s">
        <v>229</v>
      </c>
      <c r="B32" s="426" t="s">
        <v>230</v>
      </c>
      <c r="C32" s="119" t="s">
        <v>231</v>
      </c>
      <c r="D32" s="164"/>
      <c r="E32" s="164"/>
      <c r="F32" s="164"/>
      <c r="G32" s="164"/>
      <c r="H32" s="164"/>
      <c r="I32" s="164"/>
      <c r="J32" s="164"/>
      <c r="K32" s="164"/>
      <c r="L32" s="164"/>
      <c r="M32" s="164"/>
      <c r="N32" s="164"/>
      <c r="O32" s="164"/>
      <c r="P32" s="164"/>
      <c r="Q32" s="164"/>
      <c r="R32" s="164"/>
      <c r="S32" s="165"/>
      <c r="T32" s="166"/>
    </row>
    <row r="33" spans="1:20" s="118" customFormat="1" ht="12" outlineLevel="1">
      <c r="A33" s="424"/>
      <c r="B33" s="427"/>
      <c r="C33" s="119" t="s">
        <v>232</v>
      </c>
      <c r="D33" s="164"/>
      <c r="E33" s="164"/>
      <c r="F33" s="164"/>
      <c r="G33" s="164"/>
      <c r="H33" s="164"/>
      <c r="I33" s="164"/>
      <c r="J33" s="164"/>
      <c r="K33" s="164"/>
      <c r="L33" s="164"/>
      <c r="M33" s="164"/>
      <c r="N33" s="164"/>
      <c r="O33" s="164"/>
      <c r="P33" s="164"/>
      <c r="Q33" s="164"/>
      <c r="R33" s="164"/>
      <c r="S33" s="165"/>
      <c r="T33" s="166"/>
    </row>
    <row r="34" spans="1:20" s="118" customFormat="1" ht="12" outlineLevel="1">
      <c r="A34" s="424"/>
      <c r="B34" s="427"/>
      <c r="C34" s="119" t="s">
        <v>233</v>
      </c>
      <c r="D34" s="164"/>
      <c r="E34" s="164"/>
      <c r="F34" s="164"/>
      <c r="G34" s="164"/>
      <c r="H34" s="164"/>
      <c r="I34" s="164"/>
      <c r="J34" s="164"/>
      <c r="K34" s="164"/>
      <c r="L34" s="164"/>
      <c r="M34" s="164"/>
      <c r="N34" s="164"/>
      <c r="O34" s="164"/>
      <c r="P34" s="164"/>
      <c r="Q34" s="164"/>
      <c r="R34" s="164"/>
      <c r="S34" s="165"/>
      <c r="T34" s="166"/>
    </row>
    <row r="35" spans="1:20" s="118" customFormat="1" ht="12" outlineLevel="1">
      <c r="A35" s="425"/>
      <c r="B35" s="428"/>
      <c r="C35" s="119" t="s">
        <v>234</v>
      </c>
      <c r="D35" s="164"/>
      <c r="E35" s="164"/>
      <c r="F35" s="164"/>
      <c r="G35" s="164"/>
      <c r="H35" s="164"/>
      <c r="I35" s="164"/>
      <c r="J35" s="164"/>
      <c r="K35" s="164"/>
      <c r="L35" s="164"/>
      <c r="M35" s="164"/>
      <c r="N35" s="164"/>
      <c r="O35" s="164"/>
      <c r="P35" s="164"/>
      <c r="Q35" s="164"/>
      <c r="R35" s="164"/>
      <c r="S35" s="165"/>
      <c r="T35" s="166"/>
    </row>
    <row r="36" spans="1:20" s="118" customFormat="1" ht="12" outlineLevel="1">
      <c r="A36" s="144" t="s">
        <v>235</v>
      </c>
      <c r="B36" s="145"/>
      <c r="C36" s="113"/>
      <c r="D36" s="113"/>
      <c r="E36" s="113"/>
      <c r="F36" s="113"/>
      <c r="G36" s="113"/>
      <c r="H36" s="113"/>
      <c r="I36" s="113"/>
      <c r="J36" s="113"/>
      <c r="K36" s="113"/>
      <c r="L36" s="113"/>
      <c r="M36" s="113"/>
      <c r="N36" s="113"/>
      <c r="O36" s="113"/>
      <c r="P36" s="113"/>
      <c r="Q36" s="113"/>
      <c r="R36" s="113"/>
      <c r="S36" s="146"/>
      <c r="T36" s="147"/>
    </row>
    <row r="37" spans="1:20" s="151" customFormat="1" ht="12.75" customHeight="1" outlineLevel="1">
      <c r="A37" s="413" t="s">
        <v>220</v>
      </c>
      <c r="B37" s="429" t="s">
        <v>236</v>
      </c>
      <c r="C37" s="137" t="s">
        <v>214</v>
      </c>
      <c r="D37" s="137"/>
      <c r="E37" s="137"/>
      <c r="F37" s="137"/>
      <c r="G37" s="137"/>
      <c r="H37" s="137"/>
      <c r="I37" s="137"/>
      <c r="J37" s="137"/>
      <c r="K37" s="137"/>
      <c r="L37" s="137"/>
      <c r="M37" s="138"/>
      <c r="N37" s="138"/>
      <c r="O37" s="138"/>
      <c r="P37" s="138"/>
      <c r="Q37" s="133"/>
      <c r="R37" s="133"/>
      <c r="S37" s="149"/>
      <c r="T37" s="150"/>
    </row>
    <row r="38" spans="1:20" s="151" customFormat="1" ht="12" outlineLevel="1">
      <c r="A38" s="414"/>
      <c r="B38" s="430"/>
      <c r="C38" s="137" t="s">
        <v>215</v>
      </c>
      <c r="D38" s="137"/>
      <c r="E38" s="137"/>
      <c r="F38" s="137"/>
      <c r="G38" s="137"/>
      <c r="H38" s="137"/>
      <c r="I38" s="137"/>
      <c r="J38" s="137"/>
      <c r="K38" s="137"/>
      <c r="L38" s="137"/>
      <c r="M38" s="138"/>
      <c r="N38" s="138"/>
      <c r="O38" s="138"/>
      <c r="P38" s="138"/>
      <c r="Q38" s="133"/>
      <c r="R38" s="133"/>
      <c r="S38" s="149"/>
      <c r="T38" s="150"/>
    </row>
    <row r="39" spans="1:20" s="118" customFormat="1" ht="12" outlineLevel="1">
      <c r="A39" s="414"/>
      <c r="B39" s="431"/>
      <c r="C39" s="129" t="s">
        <v>216</v>
      </c>
      <c r="D39" s="152"/>
      <c r="E39" s="152"/>
      <c r="F39" s="152"/>
      <c r="G39" s="152"/>
      <c r="H39" s="152"/>
      <c r="I39" s="152"/>
      <c r="J39" s="152"/>
      <c r="K39" s="152"/>
      <c r="L39" s="152"/>
      <c r="M39" s="153"/>
      <c r="N39" s="153"/>
      <c r="O39" s="153"/>
      <c r="P39" s="153"/>
      <c r="Q39" s="134"/>
      <c r="R39" s="154"/>
      <c r="S39" s="155"/>
      <c r="T39" s="156"/>
    </row>
    <row r="40" spans="1:20" s="151" customFormat="1" ht="12.75" customHeight="1" outlineLevel="1">
      <c r="A40" s="414"/>
      <c r="B40" s="429" t="s">
        <v>237</v>
      </c>
      <c r="C40" s="137" t="s">
        <v>214</v>
      </c>
      <c r="D40" s="137"/>
      <c r="E40" s="137"/>
      <c r="F40" s="137"/>
      <c r="G40" s="137"/>
      <c r="H40" s="137"/>
      <c r="I40" s="137"/>
      <c r="J40" s="137"/>
      <c r="K40" s="137"/>
      <c r="L40" s="137"/>
      <c r="M40" s="138"/>
      <c r="N40" s="138"/>
      <c r="O40" s="138"/>
      <c r="P40" s="138"/>
      <c r="Q40" s="133"/>
      <c r="R40" s="133"/>
      <c r="S40" s="149"/>
      <c r="T40" s="150"/>
    </row>
    <row r="41" spans="1:20" s="151" customFormat="1" ht="12" outlineLevel="1">
      <c r="A41" s="414"/>
      <c r="B41" s="430"/>
      <c r="C41" s="137" t="s">
        <v>215</v>
      </c>
      <c r="D41" s="137"/>
      <c r="E41" s="137"/>
      <c r="F41" s="137"/>
      <c r="G41" s="137"/>
      <c r="H41" s="137"/>
      <c r="I41" s="137"/>
      <c r="J41" s="137"/>
      <c r="K41" s="137"/>
      <c r="L41" s="137"/>
      <c r="M41" s="138"/>
      <c r="N41" s="138"/>
      <c r="O41" s="138"/>
      <c r="P41" s="138"/>
      <c r="Q41" s="133"/>
      <c r="R41" s="133"/>
      <c r="S41" s="149"/>
      <c r="T41" s="150"/>
    </row>
    <row r="42" spans="1:20" s="118" customFormat="1" ht="12" outlineLevel="1">
      <c r="A42" s="414"/>
      <c r="B42" s="431"/>
      <c r="C42" s="129" t="s">
        <v>216</v>
      </c>
      <c r="D42" s="152"/>
      <c r="E42" s="152"/>
      <c r="F42" s="152"/>
      <c r="G42" s="152"/>
      <c r="H42" s="152"/>
      <c r="I42" s="152"/>
      <c r="J42" s="152"/>
      <c r="K42" s="152"/>
      <c r="L42" s="152"/>
      <c r="M42" s="153"/>
      <c r="N42" s="153"/>
      <c r="O42" s="153"/>
      <c r="P42" s="153"/>
      <c r="Q42" s="134"/>
      <c r="R42" s="154"/>
      <c r="S42" s="155"/>
      <c r="T42" s="156"/>
    </row>
    <row r="43" spans="1:20" s="151" customFormat="1" ht="12.75" customHeight="1" outlineLevel="1">
      <c r="A43" s="414"/>
      <c r="B43" s="429" t="s">
        <v>238</v>
      </c>
      <c r="C43" s="137" t="s">
        <v>214</v>
      </c>
      <c r="D43" s="137"/>
      <c r="E43" s="137"/>
      <c r="F43" s="137"/>
      <c r="G43" s="137"/>
      <c r="H43" s="137"/>
      <c r="I43" s="137"/>
      <c r="J43" s="137"/>
      <c r="K43" s="137"/>
      <c r="L43" s="137"/>
      <c r="M43" s="138"/>
      <c r="N43" s="138"/>
      <c r="O43" s="138"/>
      <c r="P43" s="138"/>
      <c r="Q43" s="133"/>
      <c r="R43" s="133"/>
      <c r="S43" s="149"/>
      <c r="T43" s="150"/>
    </row>
    <row r="44" spans="1:20" s="151" customFormat="1" ht="12" outlineLevel="1">
      <c r="A44" s="414"/>
      <c r="B44" s="430"/>
      <c r="C44" s="137" t="s">
        <v>215</v>
      </c>
      <c r="D44" s="137"/>
      <c r="E44" s="137"/>
      <c r="F44" s="137"/>
      <c r="G44" s="137"/>
      <c r="H44" s="137"/>
      <c r="I44" s="137"/>
      <c r="J44" s="137"/>
      <c r="K44" s="137"/>
      <c r="L44" s="137"/>
      <c r="M44" s="138"/>
      <c r="N44" s="138"/>
      <c r="O44" s="138"/>
      <c r="P44" s="138"/>
      <c r="Q44" s="133"/>
      <c r="R44" s="133"/>
      <c r="S44" s="149"/>
      <c r="T44" s="150"/>
    </row>
    <row r="45" spans="1:20" s="118" customFormat="1" ht="12" outlineLevel="1">
      <c r="A45" s="415"/>
      <c r="B45" s="431"/>
      <c r="C45" s="129" t="s">
        <v>216</v>
      </c>
      <c r="D45" s="152"/>
      <c r="E45" s="152"/>
      <c r="F45" s="152"/>
      <c r="G45" s="152"/>
      <c r="H45" s="152"/>
      <c r="I45" s="152"/>
      <c r="J45" s="152"/>
      <c r="K45" s="152"/>
      <c r="L45" s="152"/>
      <c r="M45" s="153"/>
      <c r="N45" s="153"/>
      <c r="O45" s="153"/>
      <c r="P45" s="153"/>
      <c r="Q45" s="134"/>
      <c r="R45" s="154"/>
      <c r="S45" s="155"/>
      <c r="T45" s="156"/>
    </row>
    <row r="46" spans="1:20" s="118" customFormat="1" ht="12" outlineLevel="1">
      <c r="A46" s="144" t="s">
        <v>239</v>
      </c>
      <c r="B46" s="145"/>
      <c r="C46" s="113"/>
      <c r="D46" s="113"/>
      <c r="E46" s="113"/>
      <c r="F46" s="113"/>
      <c r="G46" s="113"/>
      <c r="H46" s="113"/>
      <c r="I46" s="113"/>
      <c r="J46" s="113"/>
      <c r="K46" s="113"/>
      <c r="L46" s="113"/>
      <c r="M46" s="113"/>
      <c r="N46" s="113"/>
      <c r="O46" s="113"/>
      <c r="P46" s="113"/>
      <c r="Q46" s="113"/>
      <c r="R46" s="113"/>
      <c r="S46" s="146"/>
      <c r="T46" s="147"/>
    </row>
    <row r="47" spans="1:20" s="118" customFormat="1" ht="12" outlineLevel="1">
      <c r="A47" s="423" t="s">
        <v>240</v>
      </c>
      <c r="B47" s="432" t="s">
        <v>241</v>
      </c>
      <c r="C47" s="129" t="s">
        <v>9</v>
      </c>
      <c r="D47" s="157"/>
      <c r="E47" s="157"/>
      <c r="F47" s="119"/>
      <c r="G47" s="119"/>
      <c r="H47" s="119"/>
      <c r="I47" s="119"/>
      <c r="J47" s="119"/>
      <c r="K47" s="119"/>
      <c r="L47" s="119"/>
      <c r="M47" s="119"/>
      <c r="N47" s="119"/>
      <c r="O47" s="158"/>
      <c r="P47" s="158"/>
      <c r="Q47" s="126"/>
      <c r="R47" s="158"/>
      <c r="S47" s="159"/>
      <c r="T47" s="160"/>
    </row>
    <row r="48" spans="1:20" s="118" customFormat="1" ht="12" outlineLevel="1">
      <c r="A48" s="424"/>
      <c r="B48" s="433"/>
      <c r="C48" s="129" t="s">
        <v>242</v>
      </c>
      <c r="D48" s="161"/>
      <c r="E48" s="161"/>
      <c r="F48" s="119"/>
      <c r="G48" s="119"/>
      <c r="H48" s="126"/>
      <c r="I48" s="162"/>
      <c r="J48" s="126"/>
      <c r="K48" s="126"/>
      <c r="L48" s="126"/>
      <c r="M48" s="126"/>
      <c r="N48" s="126"/>
      <c r="O48" s="126"/>
      <c r="P48" s="126"/>
      <c r="Q48" s="126"/>
      <c r="R48" s="126"/>
      <c r="S48" s="163"/>
      <c r="T48" s="160"/>
    </row>
    <row r="49" spans="1:20" s="118" customFormat="1" ht="12" outlineLevel="1">
      <c r="A49" s="424"/>
      <c r="B49" s="434"/>
      <c r="C49" s="129" t="s">
        <v>243</v>
      </c>
      <c r="D49" s="161"/>
      <c r="E49" s="161"/>
      <c r="F49" s="119"/>
      <c r="G49" s="119"/>
      <c r="H49" s="119"/>
      <c r="I49" s="162"/>
      <c r="J49" s="126"/>
      <c r="K49" s="126"/>
      <c r="L49" s="126"/>
      <c r="M49" s="126"/>
      <c r="N49" s="126"/>
      <c r="O49" s="126"/>
      <c r="P49" s="126"/>
      <c r="Q49" s="126"/>
      <c r="R49" s="126"/>
      <c r="S49" s="163"/>
      <c r="T49" s="160"/>
    </row>
    <row r="50" spans="1:20" s="118" customFormat="1" ht="12.75" customHeight="1" outlineLevel="1">
      <c r="A50" s="424"/>
      <c r="B50" s="432" t="s">
        <v>244</v>
      </c>
      <c r="C50" s="129" t="s">
        <v>214</v>
      </c>
      <c r="D50" s="161"/>
      <c r="E50" s="161"/>
      <c r="F50" s="119"/>
      <c r="G50" s="119"/>
      <c r="H50" s="119"/>
      <c r="I50" s="162"/>
      <c r="J50" s="126"/>
      <c r="K50" s="126"/>
      <c r="L50" s="126"/>
      <c r="M50" s="126"/>
      <c r="N50" s="126"/>
      <c r="O50" s="126"/>
      <c r="P50" s="126"/>
      <c r="Q50" s="126"/>
      <c r="R50" s="126"/>
      <c r="S50" s="163"/>
      <c r="T50" s="160"/>
    </row>
    <row r="51" spans="1:20" s="118" customFormat="1" ht="12" outlineLevel="1">
      <c r="A51" s="424"/>
      <c r="B51" s="433"/>
      <c r="C51" s="129" t="s">
        <v>215</v>
      </c>
      <c r="D51" s="161"/>
      <c r="E51" s="161"/>
      <c r="F51" s="119"/>
      <c r="G51" s="119"/>
      <c r="H51" s="126"/>
      <c r="I51" s="162"/>
      <c r="J51" s="126"/>
      <c r="K51" s="126"/>
      <c r="L51" s="126"/>
      <c r="M51" s="126"/>
      <c r="N51" s="126"/>
      <c r="O51" s="126"/>
      <c r="P51" s="126"/>
      <c r="Q51" s="126"/>
      <c r="R51" s="126"/>
      <c r="S51" s="163"/>
      <c r="T51" s="160"/>
    </row>
    <row r="52" spans="1:20" s="118" customFormat="1" ht="12" outlineLevel="1">
      <c r="A52" s="424"/>
      <c r="B52" s="434"/>
      <c r="C52" s="129" t="s">
        <v>216</v>
      </c>
      <c r="D52" s="161"/>
      <c r="E52" s="161"/>
      <c r="F52" s="119"/>
      <c r="G52" s="119"/>
      <c r="H52" s="119"/>
      <c r="I52" s="162"/>
      <c r="J52" s="126"/>
      <c r="K52" s="126"/>
      <c r="L52" s="126"/>
      <c r="M52" s="126"/>
      <c r="N52" s="126"/>
      <c r="O52" s="126"/>
      <c r="P52" s="126"/>
      <c r="Q52" s="126"/>
      <c r="R52" s="126"/>
      <c r="S52" s="163"/>
      <c r="T52" s="160"/>
    </row>
    <row r="53" spans="1:20" s="118" customFormat="1" ht="12.75" customHeight="1" outlineLevel="1">
      <c r="A53" s="424"/>
      <c r="B53" s="432" t="s">
        <v>245</v>
      </c>
      <c r="C53" s="129" t="s">
        <v>214</v>
      </c>
      <c r="D53" s="161"/>
      <c r="E53" s="161"/>
      <c r="F53" s="119"/>
      <c r="G53" s="119"/>
      <c r="H53" s="119"/>
      <c r="I53" s="162"/>
      <c r="J53" s="126"/>
      <c r="K53" s="126"/>
      <c r="L53" s="126"/>
      <c r="M53" s="126"/>
      <c r="N53" s="126"/>
      <c r="O53" s="126"/>
      <c r="P53" s="126"/>
      <c r="Q53" s="126"/>
      <c r="R53" s="126"/>
      <c r="S53" s="163"/>
      <c r="T53" s="160"/>
    </row>
    <row r="54" spans="1:20" s="118" customFormat="1" ht="12" outlineLevel="1">
      <c r="A54" s="424"/>
      <c r="B54" s="433"/>
      <c r="C54" s="129" t="s">
        <v>215</v>
      </c>
      <c r="D54" s="161"/>
      <c r="E54" s="161"/>
      <c r="F54" s="119"/>
      <c r="G54" s="119"/>
      <c r="H54" s="119"/>
      <c r="I54" s="162"/>
      <c r="J54" s="126"/>
      <c r="K54" s="126"/>
      <c r="L54" s="126"/>
      <c r="M54" s="126"/>
      <c r="N54" s="126"/>
      <c r="O54" s="126"/>
      <c r="P54" s="126"/>
      <c r="Q54" s="126"/>
      <c r="R54" s="126"/>
      <c r="S54" s="163"/>
      <c r="T54" s="160"/>
    </row>
    <row r="55" spans="1:20" s="118" customFormat="1" ht="12" outlineLevel="1">
      <c r="A55" s="424"/>
      <c r="B55" s="434"/>
      <c r="C55" s="129" t="s">
        <v>216</v>
      </c>
      <c r="D55" s="161"/>
      <c r="E55" s="161"/>
      <c r="F55" s="119"/>
      <c r="G55" s="119"/>
      <c r="H55" s="119"/>
      <c r="I55" s="162"/>
      <c r="J55" s="126"/>
      <c r="K55" s="126"/>
      <c r="L55" s="126"/>
      <c r="M55" s="126"/>
      <c r="N55" s="126"/>
      <c r="O55" s="126"/>
      <c r="P55" s="126"/>
      <c r="Q55" s="126"/>
      <c r="R55" s="126"/>
      <c r="S55" s="163"/>
      <c r="T55" s="160"/>
    </row>
    <row r="56" spans="1:20" s="118" customFormat="1" ht="12.75" customHeight="1" outlineLevel="1">
      <c r="A56" s="167"/>
      <c r="B56" s="432" t="s">
        <v>246</v>
      </c>
      <c r="C56" s="129" t="s">
        <v>214</v>
      </c>
      <c r="D56" s="161"/>
      <c r="E56" s="161"/>
      <c r="F56" s="119"/>
      <c r="G56" s="119"/>
      <c r="H56" s="119"/>
      <c r="I56" s="162"/>
      <c r="J56" s="126"/>
      <c r="K56" s="126"/>
      <c r="L56" s="126"/>
      <c r="M56" s="126"/>
      <c r="N56" s="126"/>
      <c r="O56" s="126"/>
      <c r="P56" s="126"/>
      <c r="Q56" s="126"/>
      <c r="R56" s="126"/>
      <c r="S56" s="163"/>
      <c r="T56" s="160"/>
    </row>
    <row r="57" spans="1:20" s="118" customFormat="1" outlineLevel="1">
      <c r="A57" s="167"/>
      <c r="B57" s="433"/>
      <c r="C57" s="129" t="s">
        <v>215</v>
      </c>
      <c r="D57" s="161"/>
      <c r="E57" s="161"/>
      <c r="F57" s="119"/>
      <c r="G57" s="119"/>
      <c r="H57" s="119"/>
      <c r="I57" s="162"/>
      <c r="J57" s="126"/>
      <c r="K57" s="126"/>
      <c r="L57" s="126"/>
      <c r="M57" s="126"/>
      <c r="N57" s="126"/>
      <c r="O57" s="126"/>
      <c r="P57" s="126"/>
      <c r="Q57" s="126"/>
      <c r="R57" s="126"/>
      <c r="S57" s="163"/>
      <c r="T57" s="160"/>
    </row>
    <row r="58" spans="1:20" s="118" customFormat="1" ht="15" outlineLevel="1" thickBot="1">
      <c r="A58" s="168"/>
      <c r="B58" s="435"/>
      <c r="C58" s="169" t="s">
        <v>216</v>
      </c>
      <c r="D58" s="170"/>
      <c r="E58" s="170"/>
      <c r="F58" s="171"/>
      <c r="G58" s="171"/>
      <c r="H58" s="171"/>
      <c r="I58" s="172"/>
      <c r="J58" s="173"/>
      <c r="K58" s="173"/>
      <c r="L58" s="173"/>
      <c r="M58" s="173"/>
      <c r="N58" s="173"/>
      <c r="O58" s="173"/>
      <c r="P58" s="173"/>
      <c r="Q58" s="173"/>
      <c r="R58" s="173"/>
      <c r="S58" s="174"/>
      <c r="T58" s="160"/>
    </row>
  </sheetData>
  <mergeCells count="26">
    <mergeCell ref="A47:A55"/>
    <mergeCell ref="B47:B49"/>
    <mergeCell ref="B50:B52"/>
    <mergeCell ref="B53:B55"/>
    <mergeCell ref="B56:B58"/>
    <mergeCell ref="A32:A35"/>
    <mergeCell ref="B32:B35"/>
    <mergeCell ref="A37:A45"/>
    <mergeCell ref="B37:B39"/>
    <mergeCell ref="B40:B42"/>
    <mergeCell ref="B43:B45"/>
    <mergeCell ref="A13:A21"/>
    <mergeCell ref="B13:B15"/>
    <mergeCell ref="B16:B18"/>
    <mergeCell ref="B19:B21"/>
    <mergeCell ref="A23:A31"/>
    <mergeCell ref="B23:B25"/>
    <mergeCell ref="B26:B28"/>
    <mergeCell ref="B29:B31"/>
    <mergeCell ref="A9:A11"/>
    <mergeCell ref="B9:B11"/>
    <mergeCell ref="A1:F1"/>
    <mergeCell ref="B2:S2"/>
    <mergeCell ref="A5:B5"/>
    <mergeCell ref="A6:A8"/>
    <mergeCell ref="B6:B8"/>
  </mergeCell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7" sqref="F17"/>
    </sheetView>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57"/>
  <sheetViews>
    <sheetView zoomScale="85" zoomScaleNormal="85" zoomScalePageLayoutView="85" workbookViewId="0">
      <selection activeCell="E17" sqref="E17:E20"/>
    </sheetView>
  </sheetViews>
  <sheetFormatPr baseColWidth="10" defaultColWidth="9.1640625" defaultRowHeight="12" x14ac:dyDescent="0"/>
  <cols>
    <col min="1" max="1" width="14" style="233" customWidth="1"/>
    <col min="2" max="2" width="18.6640625" style="233" customWidth="1"/>
    <col min="3" max="3" width="18.6640625" style="237" customWidth="1"/>
    <col min="4" max="8" width="18.6640625" style="233" customWidth="1"/>
    <col min="9" max="16384" width="9.1640625" style="233"/>
  </cols>
  <sheetData>
    <row r="1" spans="1:9" ht="26">
      <c r="A1" s="232" t="s">
        <v>322</v>
      </c>
      <c r="C1" s="234"/>
      <c r="D1" s="234"/>
      <c r="E1" s="234"/>
      <c r="F1" s="234"/>
      <c r="G1" s="234"/>
      <c r="H1" s="234"/>
    </row>
    <row r="2" spans="1:9">
      <c r="A2" s="235" t="s">
        <v>323</v>
      </c>
      <c r="B2" s="236">
        <f ca="1">NOW()</f>
        <v>41499.305074421296</v>
      </c>
      <c r="D2" s="238"/>
      <c r="F2" s="239"/>
      <c r="G2" s="240"/>
      <c r="H2" s="241"/>
    </row>
    <row r="3" spans="1:9">
      <c r="A3" s="235" t="s">
        <v>324</v>
      </c>
      <c r="B3" s="233" t="s">
        <v>325</v>
      </c>
      <c r="H3" s="238"/>
    </row>
    <row r="4" spans="1:9">
      <c r="A4" s="235" t="s">
        <v>326</v>
      </c>
      <c r="B4" s="242" t="str">
        <f>VLOOKUP(B3,'[2]Master Data'!$E$2:$F$908,2,0)</f>
        <v>SE009</v>
      </c>
      <c r="D4" s="238"/>
      <c r="F4" s="239"/>
      <c r="G4" s="240"/>
      <c r="H4" s="241"/>
    </row>
    <row r="5" spans="1:9" ht="13" thickBot="1">
      <c r="I5" s="243"/>
    </row>
    <row r="6" spans="1:9" ht="13" thickBot="1">
      <c r="A6" s="244" t="s">
        <v>327</v>
      </c>
      <c r="B6" s="245" t="s">
        <v>328</v>
      </c>
      <c r="C6" s="245" t="s">
        <v>329</v>
      </c>
      <c r="D6" s="245" t="s">
        <v>330</v>
      </c>
      <c r="E6" s="245" t="s">
        <v>331</v>
      </c>
      <c r="F6" s="245" t="s">
        <v>332</v>
      </c>
      <c r="G6" s="245" t="s">
        <v>333</v>
      </c>
      <c r="H6" s="246" t="s">
        <v>334</v>
      </c>
    </row>
    <row r="7" spans="1:9">
      <c r="A7" s="247" t="s">
        <v>335</v>
      </c>
      <c r="B7" s="248">
        <v>41395</v>
      </c>
      <c r="C7" s="248">
        <f t="shared" ref="C7:H7" si="0">B7+1</f>
        <v>41396</v>
      </c>
      <c r="D7" s="248">
        <f t="shared" si="0"/>
        <v>41397</v>
      </c>
      <c r="E7" s="248">
        <f t="shared" si="0"/>
        <v>41398</v>
      </c>
      <c r="F7" s="248">
        <f t="shared" si="0"/>
        <v>41399</v>
      </c>
      <c r="G7" s="248">
        <f t="shared" si="0"/>
        <v>41400</v>
      </c>
      <c r="H7" s="249">
        <f t="shared" si="0"/>
        <v>41401</v>
      </c>
    </row>
    <row r="8" spans="1:9">
      <c r="A8" s="250"/>
      <c r="B8" s="251" t="s">
        <v>336</v>
      </c>
      <c r="C8" s="251"/>
      <c r="D8" s="251"/>
      <c r="E8" s="251"/>
      <c r="F8" s="251"/>
      <c r="G8" s="251"/>
      <c r="H8" s="251"/>
    </row>
    <row r="9" spans="1:9">
      <c r="A9" s="252"/>
      <c r="B9" s="253" t="str">
        <f>IFERROR(VLOOKUP(B8,'[2]Master Data'!$G$2:$H$916,2,0),"")</f>
        <v>KIPS004</v>
      </c>
      <c r="C9" s="253" t="str">
        <f>IFERROR(VLOOKUP(C8,'[2]Master Data'!$G$2:$H$916,2,0),"")</f>
        <v/>
      </c>
      <c r="D9" s="253" t="str">
        <f>IFERROR(VLOOKUP(D8,'[2]Master Data'!$G$2:$H$916,2,0),"")</f>
        <v/>
      </c>
      <c r="E9" s="253" t="str">
        <f>IFERROR(VLOOKUP(E8,'[2]Master Data'!$G$2:$H$916,2,0),"")</f>
        <v/>
      </c>
      <c r="F9" s="253" t="str">
        <f>IFERROR(VLOOKUP(F8,'[2]Master Data'!$G$2:$H$916,2,0),"")</f>
        <v/>
      </c>
      <c r="G9" s="253" t="str">
        <f>IFERROR(VLOOKUP(G8,'[2]Master Data'!$G$2:$H$916,2,0),"")</f>
        <v/>
      </c>
      <c r="H9" s="253" t="str">
        <f>IFERROR(VLOOKUP(H8,'[2]Master Data'!$G$2:$H$916,2,0),"")</f>
        <v/>
      </c>
    </row>
    <row r="10" spans="1:9">
      <c r="A10" s="439"/>
      <c r="B10" s="436" t="s">
        <v>337</v>
      </c>
      <c r="C10" s="436"/>
      <c r="D10" s="436" t="s">
        <v>338</v>
      </c>
      <c r="E10" s="436"/>
      <c r="F10" s="436"/>
      <c r="G10" s="436"/>
      <c r="H10" s="436"/>
    </row>
    <row r="11" spans="1:9" ht="15" customHeight="1">
      <c r="A11" s="439"/>
      <c r="B11" s="437"/>
      <c r="C11" s="437"/>
      <c r="D11" s="437"/>
      <c r="E11" s="437"/>
      <c r="F11" s="437"/>
      <c r="G11" s="437"/>
      <c r="H11" s="437"/>
    </row>
    <row r="12" spans="1:9" ht="15" customHeight="1">
      <c r="A12" s="439"/>
      <c r="B12" s="437"/>
      <c r="C12" s="437"/>
      <c r="D12" s="437"/>
      <c r="E12" s="437"/>
      <c r="F12" s="437"/>
      <c r="G12" s="437"/>
      <c r="H12" s="437"/>
    </row>
    <row r="13" spans="1:9" ht="15.75" customHeight="1" thickBot="1">
      <c r="A13" s="439"/>
      <c r="B13" s="438"/>
      <c r="C13" s="438"/>
      <c r="D13" s="438"/>
      <c r="E13" s="438"/>
      <c r="F13" s="438"/>
      <c r="G13" s="438"/>
      <c r="H13" s="438"/>
    </row>
    <row r="14" spans="1:9">
      <c r="A14" s="247" t="s">
        <v>339</v>
      </c>
      <c r="B14" s="248">
        <f>H7+1</f>
        <v>41402</v>
      </c>
      <c r="C14" s="248">
        <f t="shared" ref="C14:H14" si="1">B14+1</f>
        <v>41403</v>
      </c>
      <c r="D14" s="248">
        <f t="shared" si="1"/>
        <v>41404</v>
      </c>
      <c r="E14" s="248">
        <f t="shared" si="1"/>
        <v>41405</v>
      </c>
      <c r="F14" s="248">
        <f t="shared" si="1"/>
        <v>41406</v>
      </c>
      <c r="G14" s="248">
        <f t="shared" si="1"/>
        <v>41407</v>
      </c>
      <c r="H14" s="249">
        <f t="shared" si="1"/>
        <v>41408</v>
      </c>
    </row>
    <row r="15" spans="1:9">
      <c r="A15" s="250"/>
      <c r="B15" s="251"/>
      <c r="C15" s="251"/>
      <c r="D15" s="251"/>
      <c r="E15" s="251"/>
      <c r="F15" s="251"/>
      <c r="G15" s="251"/>
      <c r="H15" s="251"/>
    </row>
    <row r="16" spans="1:9">
      <c r="A16" s="252"/>
      <c r="B16" s="253" t="str">
        <f>IFERROR(VLOOKUP(B15,'[2]Master Data'!$G$2:$H$916,2,0),"")</f>
        <v/>
      </c>
      <c r="C16" s="253" t="str">
        <f>IFERROR(VLOOKUP(C15,'[2]Master Data'!$G$2:$H$916,2,0),"")</f>
        <v/>
      </c>
      <c r="D16" s="253" t="str">
        <f>IFERROR(VLOOKUP(D15,'[2]Master Data'!$G$2:$H$916,2,0),"")</f>
        <v/>
      </c>
      <c r="E16" s="253" t="str">
        <f>IFERROR(VLOOKUP(E15,'[2]Master Data'!$G$2:$H$916,2,0),"")</f>
        <v/>
      </c>
      <c r="F16" s="253" t="str">
        <f>IFERROR(VLOOKUP(F15,'[2]Master Data'!$G$2:$H$916,2,0),"")</f>
        <v/>
      </c>
      <c r="G16" s="253" t="str">
        <f>IFERROR(VLOOKUP(G15,'[2]Master Data'!$G$2:$H$916,2,0),"")</f>
        <v/>
      </c>
      <c r="H16" s="253" t="str">
        <f>IFERROR(VLOOKUP(H15,'[2]Master Data'!$G$2:$H$916,2,0),"")</f>
        <v/>
      </c>
    </row>
    <row r="17" spans="1:8">
      <c r="A17" s="439"/>
      <c r="B17" s="436"/>
      <c r="C17" s="436"/>
      <c r="D17" s="436"/>
      <c r="E17" s="436"/>
      <c r="F17" s="436"/>
      <c r="G17" s="436"/>
      <c r="H17" s="436"/>
    </row>
    <row r="18" spans="1:8" ht="15" customHeight="1">
      <c r="A18" s="439"/>
      <c r="B18" s="437"/>
      <c r="C18" s="437"/>
      <c r="D18" s="437"/>
      <c r="E18" s="437"/>
      <c r="F18" s="437"/>
      <c r="G18" s="437"/>
      <c r="H18" s="437"/>
    </row>
    <row r="19" spans="1:8" ht="15" customHeight="1">
      <c r="A19" s="439"/>
      <c r="B19" s="437"/>
      <c r="C19" s="437"/>
      <c r="D19" s="437"/>
      <c r="E19" s="437"/>
      <c r="F19" s="437"/>
      <c r="G19" s="437"/>
      <c r="H19" s="437"/>
    </row>
    <row r="20" spans="1:8" ht="15.75" customHeight="1" thickBot="1">
      <c r="A20" s="439"/>
      <c r="B20" s="438"/>
      <c r="C20" s="438"/>
      <c r="D20" s="438"/>
      <c r="E20" s="438"/>
      <c r="F20" s="438"/>
      <c r="G20" s="438"/>
      <c r="H20" s="438"/>
    </row>
    <row r="21" spans="1:8">
      <c r="A21" s="247" t="s">
        <v>340</v>
      </c>
      <c r="B21" s="248">
        <f>H14+1</f>
        <v>41409</v>
      </c>
      <c r="C21" s="248">
        <f t="shared" ref="C21:H21" si="2">B21+1</f>
        <v>41410</v>
      </c>
      <c r="D21" s="248">
        <f t="shared" si="2"/>
        <v>41411</v>
      </c>
      <c r="E21" s="248">
        <f t="shared" si="2"/>
        <v>41412</v>
      </c>
      <c r="F21" s="248">
        <f t="shared" si="2"/>
        <v>41413</v>
      </c>
      <c r="G21" s="248">
        <f t="shared" si="2"/>
        <v>41414</v>
      </c>
      <c r="H21" s="249">
        <f t="shared" si="2"/>
        <v>41415</v>
      </c>
    </row>
    <row r="22" spans="1:8">
      <c r="A22" s="250"/>
      <c r="B22" s="251"/>
      <c r="C22" s="251"/>
      <c r="D22" s="251"/>
      <c r="E22" s="251"/>
      <c r="F22" s="251"/>
      <c r="G22" s="251"/>
      <c r="H22" s="251"/>
    </row>
    <row r="23" spans="1:8">
      <c r="A23" s="252"/>
      <c r="B23" s="253" t="str">
        <f>IFERROR(VLOOKUP(B22,'[2]Master Data'!$G$2:$H$916,2,0),"")</f>
        <v/>
      </c>
      <c r="C23" s="253" t="str">
        <f>IFERROR(VLOOKUP(C22,'[2]Master Data'!$G$2:$H$916,2,0),"")</f>
        <v/>
      </c>
      <c r="D23" s="253" t="str">
        <f>IFERROR(VLOOKUP(D22,'[2]Master Data'!$G$2:$H$916,2,0),"")</f>
        <v/>
      </c>
      <c r="E23" s="253" t="str">
        <f>IFERROR(VLOOKUP(E22,'[2]Master Data'!$G$2:$H$916,2,0),"")</f>
        <v/>
      </c>
      <c r="F23" s="253" t="str">
        <f>IFERROR(VLOOKUP(F22,'[2]Master Data'!$G$2:$H$916,2,0),"")</f>
        <v/>
      </c>
      <c r="G23" s="253" t="str">
        <f>IFERROR(VLOOKUP(G22,'[2]Master Data'!$G$2:$H$916,2,0),"")</f>
        <v/>
      </c>
      <c r="H23" s="253" t="str">
        <f>IFERROR(VLOOKUP(H22,'[2]Master Data'!$G$2:$H$916,2,0),"")</f>
        <v/>
      </c>
    </row>
    <row r="24" spans="1:8">
      <c r="A24" s="439"/>
      <c r="B24" s="436"/>
      <c r="C24" s="436"/>
      <c r="D24" s="436"/>
      <c r="E24" s="436"/>
      <c r="F24" s="436"/>
      <c r="G24" s="436"/>
      <c r="H24" s="436"/>
    </row>
    <row r="25" spans="1:8" ht="15" customHeight="1">
      <c r="A25" s="439"/>
      <c r="B25" s="437"/>
      <c r="C25" s="437"/>
      <c r="D25" s="437"/>
      <c r="E25" s="437"/>
      <c r="F25" s="437"/>
      <c r="G25" s="437"/>
      <c r="H25" s="437"/>
    </row>
    <row r="26" spans="1:8" ht="15" customHeight="1">
      <c r="A26" s="439"/>
      <c r="B26" s="437"/>
      <c r="C26" s="437"/>
      <c r="D26" s="437"/>
      <c r="E26" s="437"/>
      <c r="F26" s="437"/>
      <c r="G26" s="437"/>
      <c r="H26" s="437"/>
    </row>
    <row r="27" spans="1:8" ht="15.75" customHeight="1" thickBot="1">
      <c r="A27" s="439"/>
      <c r="B27" s="438"/>
      <c r="C27" s="438"/>
      <c r="D27" s="438"/>
      <c r="E27" s="438"/>
      <c r="F27" s="438"/>
      <c r="G27" s="438"/>
      <c r="H27" s="438"/>
    </row>
    <row r="28" spans="1:8">
      <c r="A28" s="247" t="s">
        <v>341</v>
      </c>
      <c r="B28" s="248">
        <f>H21+1</f>
        <v>41416</v>
      </c>
      <c r="C28" s="248">
        <f t="shared" ref="C28:H28" si="3">B28+1</f>
        <v>41417</v>
      </c>
      <c r="D28" s="248">
        <f t="shared" si="3"/>
        <v>41418</v>
      </c>
      <c r="E28" s="248">
        <f t="shared" si="3"/>
        <v>41419</v>
      </c>
      <c r="F28" s="248">
        <f t="shared" si="3"/>
        <v>41420</v>
      </c>
      <c r="G28" s="248">
        <f t="shared" si="3"/>
        <v>41421</v>
      </c>
      <c r="H28" s="249">
        <f t="shared" si="3"/>
        <v>41422</v>
      </c>
    </row>
    <row r="29" spans="1:8">
      <c r="A29" s="250"/>
      <c r="B29" s="251"/>
      <c r="C29" s="251"/>
      <c r="D29" s="251"/>
      <c r="E29" s="251"/>
      <c r="F29" s="251"/>
      <c r="G29" s="251"/>
      <c r="H29" s="251"/>
    </row>
    <row r="30" spans="1:8">
      <c r="A30" s="252"/>
      <c r="B30" s="253" t="str">
        <f>IFERROR(VLOOKUP(B29,'[2]Master Data'!$G$2:$H$916,2,0),"")</f>
        <v/>
      </c>
      <c r="C30" s="253" t="str">
        <f>IFERROR(VLOOKUP(C29,'[2]Master Data'!$G$2:$H$916,2,0),"")</f>
        <v/>
      </c>
      <c r="D30" s="253" t="str">
        <f>IFERROR(VLOOKUP(D29,'[2]Master Data'!$G$2:$H$916,2,0),"")</f>
        <v/>
      </c>
      <c r="E30" s="253" t="str">
        <f>IFERROR(VLOOKUP(E29,'[2]Master Data'!$G$2:$H$916,2,0),"")</f>
        <v/>
      </c>
      <c r="F30" s="253" t="str">
        <f>IFERROR(VLOOKUP(F29,'[2]Master Data'!$G$2:$H$916,2,0),"")</f>
        <v/>
      </c>
      <c r="G30" s="253" t="str">
        <f>IFERROR(VLOOKUP(G29,'[2]Master Data'!$G$2:$H$916,2,0),"")</f>
        <v/>
      </c>
      <c r="H30" s="253" t="str">
        <f>IFERROR(VLOOKUP(H29,'[2]Master Data'!$G$2:$H$916,2,0),"")</f>
        <v/>
      </c>
    </row>
    <row r="31" spans="1:8">
      <c r="A31" s="439"/>
      <c r="B31" s="436"/>
      <c r="C31" s="436"/>
      <c r="D31" s="436"/>
      <c r="E31" s="436"/>
      <c r="F31" s="436"/>
      <c r="G31" s="436"/>
      <c r="H31" s="436"/>
    </row>
    <row r="32" spans="1:8" ht="15" customHeight="1">
      <c r="A32" s="439"/>
      <c r="B32" s="437"/>
      <c r="C32" s="437"/>
      <c r="D32" s="437"/>
      <c r="E32" s="437"/>
      <c r="F32" s="437"/>
      <c r="G32" s="437"/>
      <c r="H32" s="437"/>
    </row>
    <row r="33" spans="1:13" ht="15" customHeight="1">
      <c r="A33" s="439"/>
      <c r="B33" s="437"/>
      <c r="C33" s="437"/>
      <c r="D33" s="437"/>
      <c r="E33" s="437"/>
      <c r="F33" s="437"/>
      <c r="G33" s="437"/>
      <c r="H33" s="437"/>
    </row>
    <row r="34" spans="1:13" ht="15.75" customHeight="1" thickBot="1">
      <c r="A34" s="439"/>
      <c r="B34" s="438"/>
      <c r="C34" s="438"/>
      <c r="D34" s="438"/>
      <c r="E34" s="438"/>
      <c r="F34" s="438"/>
      <c r="G34" s="438"/>
      <c r="H34" s="438"/>
    </row>
    <row r="35" spans="1:13" ht="14.25" customHeight="1">
      <c r="A35" s="247" t="s">
        <v>342</v>
      </c>
      <c r="B35" s="248">
        <f>H28+1</f>
        <v>41423</v>
      </c>
      <c r="C35" s="248">
        <f t="shared" ref="C35:D35" si="4">B35+1</f>
        <v>41424</v>
      </c>
      <c r="D35" s="248">
        <f t="shared" si="4"/>
        <v>41425</v>
      </c>
      <c r="E35" s="248"/>
      <c r="F35" s="248"/>
      <c r="G35" s="248"/>
      <c r="H35" s="249"/>
    </row>
    <row r="36" spans="1:13">
      <c r="A36" s="250"/>
      <c r="B36" s="251"/>
      <c r="C36" s="251"/>
      <c r="D36" s="251"/>
      <c r="E36" s="251"/>
      <c r="F36" s="251"/>
      <c r="G36" s="251"/>
      <c r="H36" s="251"/>
    </row>
    <row r="37" spans="1:13">
      <c r="A37" s="252"/>
      <c r="B37" s="253" t="str">
        <f>IFERROR(VLOOKUP(B36,'[2]Master Data'!$G$2:$H$916,2,0),"")</f>
        <v/>
      </c>
      <c r="C37" s="253" t="str">
        <f>IFERROR(VLOOKUP(C36,'[2]Master Data'!$G$2:$H$916,2,0),"")</f>
        <v/>
      </c>
      <c r="D37" s="253" t="str">
        <f>IFERROR(VLOOKUP(D36,'[2]Master Data'!$G$2:$H$916,2,0),"")</f>
        <v/>
      </c>
      <c r="E37" s="253" t="str">
        <f>IFERROR(VLOOKUP(E36,'[2]Master Data'!$G$2:$H$916,2,0),"")</f>
        <v/>
      </c>
      <c r="F37" s="253" t="str">
        <f>IFERROR(VLOOKUP(F36,'[2]Master Data'!$G$2:$H$916,2,0),"")</f>
        <v/>
      </c>
      <c r="G37" s="253" t="str">
        <f>IFERROR(VLOOKUP(G36,'[2]Master Data'!$G$2:$H$916,2,0),"")</f>
        <v/>
      </c>
      <c r="H37" s="253" t="str">
        <f>IFERROR(VLOOKUP(H36,'[2]Master Data'!$G$2:$H$916,2,0),"")</f>
        <v/>
      </c>
    </row>
    <row r="38" spans="1:13">
      <c r="A38" s="439"/>
      <c r="B38" s="436"/>
      <c r="C38" s="436"/>
      <c r="D38" s="436"/>
      <c r="E38" s="436"/>
      <c r="F38" s="436"/>
      <c r="G38" s="436"/>
      <c r="H38" s="436"/>
    </row>
    <row r="39" spans="1:13" ht="15" customHeight="1">
      <c r="A39" s="439"/>
      <c r="B39" s="437"/>
      <c r="C39" s="437"/>
      <c r="D39" s="437"/>
      <c r="E39" s="437"/>
      <c r="F39" s="437"/>
      <c r="G39" s="437"/>
      <c r="H39" s="437"/>
    </row>
    <row r="40" spans="1:13" ht="15" customHeight="1">
      <c r="A40" s="439"/>
      <c r="B40" s="437"/>
      <c r="C40" s="437"/>
      <c r="D40" s="437"/>
      <c r="E40" s="437"/>
      <c r="F40" s="437"/>
      <c r="G40" s="437"/>
      <c r="H40" s="437"/>
    </row>
    <row r="41" spans="1:13" ht="15.75" customHeight="1" thickBot="1">
      <c r="A41" s="439"/>
      <c r="B41" s="438"/>
      <c r="C41" s="438"/>
      <c r="D41" s="438"/>
      <c r="E41" s="438"/>
      <c r="F41" s="438"/>
      <c r="G41" s="438"/>
      <c r="H41" s="438"/>
    </row>
    <row r="42" spans="1:13" ht="14.25" customHeight="1">
      <c r="A42" s="254"/>
      <c r="B42" s="255"/>
      <c r="C42" s="255"/>
      <c r="D42" s="255"/>
      <c r="E42" s="255"/>
      <c r="F42" s="255"/>
      <c r="G42" s="256"/>
      <c r="H42" s="255"/>
    </row>
    <row r="43" spans="1:13" ht="14.25" customHeight="1">
      <c r="A43" s="254"/>
      <c r="B43" s="255"/>
      <c r="C43" s="255"/>
      <c r="D43" s="255"/>
      <c r="E43" s="255"/>
      <c r="F43" s="255"/>
      <c r="G43" s="256"/>
      <c r="H43" s="255"/>
    </row>
    <row r="44" spans="1:13">
      <c r="B44" s="257" t="s">
        <v>343</v>
      </c>
      <c r="C44" s="257"/>
      <c r="D44" s="235"/>
      <c r="E44" s="235"/>
      <c r="F44" s="257" t="s">
        <v>344</v>
      </c>
    </row>
    <row r="45" spans="1:13">
      <c r="B45" s="235"/>
      <c r="C45" s="257"/>
      <c r="D45" s="235"/>
      <c r="E45" s="258"/>
      <c r="F45" s="259"/>
      <c r="G45" s="260"/>
      <c r="H45" s="260"/>
      <c r="I45" s="260"/>
      <c r="J45" s="260"/>
      <c r="K45" s="260"/>
      <c r="L45" s="260"/>
      <c r="M45" s="254"/>
    </row>
    <row r="48" spans="1:13">
      <c r="B48" s="233" t="s">
        <v>355</v>
      </c>
    </row>
    <row r="49" spans="2:6">
      <c r="B49" s="233" t="s">
        <v>356</v>
      </c>
      <c r="F49" s="235"/>
    </row>
    <row r="50" spans="2:6">
      <c r="B50" s="261" t="s">
        <v>357</v>
      </c>
      <c r="F50" s="235"/>
    </row>
    <row r="51" spans="2:6">
      <c r="F51" s="240"/>
    </row>
    <row r="52" spans="2:6">
      <c r="B52" s="233" t="s">
        <v>359</v>
      </c>
    </row>
    <row r="53" spans="2:6">
      <c r="B53" s="233" t="s">
        <v>360</v>
      </c>
    </row>
    <row r="54" spans="2:6">
      <c r="B54" s="233" t="s">
        <v>361</v>
      </c>
    </row>
    <row r="56" spans="2:6">
      <c r="B56" s="233" t="s">
        <v>362</v>
      </c>
    </row>
    <row r="57" spans="2:6">
      <c r="B57" s="233" t="s">
        <v>363</v>
      </c>
    </row>
  </sheetData>
  <mergeCells count="40">
    <mergeCell ref="G10:G13"/>
    <mergeCell ref="H10:H13"/>
    <mergeCell ref="A17:A20"/>
    <mergeCell ref="B17:B20"/>
    <mergeCell ref="C17:C20"/>
    <mergeCell ref="D17:D20"/>
    <mergeCell ref="E17:E20"/>
    <mergeCell ref="F17:F20"/>
    <mergeCell ref="G17:G20"/>
    <mergeCell ref="H17:H20"/>
    <mergeCell ref="A10:A13"/>
    <mergeCell ref="B10:B13"/>
    <mergeCell ref="C10:C13"/>
    <mergeCell ref="D10:D13"/>
    <mergeCell ref="E10:E13"/>
    <mergeCell ref="F10:F13"/>
    <mergeCell ref="G24:G27"/>
    <mergeCell ref="H24:H27"/>
    <mergeCell ref="A31:A34"/>
    <mergeCell ref="B31:B34"/>
    <mergeCell ref="C31:C34"/>
    <mergeCell ref="D31:D34"/>
    <mergeCell ref="E31:E34"/>
    <mergeCell ref="F31:F34"/>
    <mergeCell ref="G31:G34"/>
    <mergeCell ref="H31:H34"/>
    <mergeCell ref="A24:A27"/>
    <mergeCell ref="B24:B27"/>
    <mergeCell ref="C24:C27"/>
    <mergeCell ref="D24:D27"/>
    <mergeCell ref="E24:E27"/>
    <mergeCell ref="F24:F27"/>
    <mergeCell ref="G38:G41"/>
    <mergeCell ref="H38:H41"/>
    <mergeCell ref="A38:A41"/>
    <mergeCell ref="B38:B41"/>
    <mergeCell ref="C38:C41"/>
    <mergeCell ref="D38:D41"/>
    <mergeCell ref="E38:E41"/>
    <mergeCell ref="F38:F41"/>
  </mergeCells>
  <pageMargins left="0.5" right="0.5" top="0.5" bottom="0.5" header="0.3" footer="0.3"/>
  <headerFooter>
    <oddFooter>&amp;L&amp;P&amp;RCreated by Thuc.maidinh</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'[2]Master Data'!#REF!</xm:f>
          </x14:formula1>
          <xm:sqref>B3</xm:sqref>
        </x14:dataValidation>
        <x14:dataValidation type="list" allowBlank="1" showInputMessage="1" showErrorMessage="1">
          <x14:formula1>
            <xm:f>'[2]Master Data'!#REF!</xm:f>
          </x14:formula1>
          <xm:sqref>B8:H8 B15:H15 B22:H22 B29:H29 B36:H36</xm:sqref>
        </x14:dataValidation>
      </x14:dataValidations>
    </ex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51"/>
  <sheetViews>
    <sheetView topLeftCell="F1" workbookViewId="0">
      <selection activeCell="G15" sqref="G15"/>
    </sheetView>
  </sheetViews>
  <sheetFormatPr baseColWidth="10" defaultColWidth="9.1640625" defaultRowHeight="12" x14ac:dyDescent="0"/>
  <cols>
    <col min="1" max="1" width="14" style="233" customWidth="1"/>
    <col min="2" max="2" width="18.6640625" style="233" customWidth="1"/>
    <col min="3" max="3" width="18.6640625" style="237" customWidth="1"/>
    <col min="4" max="8" width="18.6640625" style="233" customWidth="1"/>
    <col min="9" max="16384" width="9.1640625" style="233"/>
  </cols>
  <sheetData>
    <row r="1" spans="1:9" ht="26">
      <c r="A1" s="232" t="s">
        <v>322</v>
      </c>
      <c r="C1" s="234"/>
      <c r="D1" s="234"/>
      <c r="E1" s="234"/>
      <c r="F1" s="234"/>
      <c r="G1" s="234"/>
      <c r="H1" s="234"/>
    </row>
    <row r="2" spans="1:9">
      <c r="A2" s="235" t="s">
        <v>323</v>
      </c>
      <c r="B2" s="236">
        <f ca="1">NOW()</f>
        <v>41499.305074421296</v>
      </c>
      <c r="D2" s="238"/>
      <c r="F2" s="239"/>
      <c r="G2" s="240"/>
      <c r="H2" s="241"/>
    </row>
    <row r="3" spans="1:9">
      <c r="A3" s="235" t="s">
        <v>345</v>
      </c>
      <c r="B3" s="233" t="s">
        <v>346</v>
      </c>
      <c r="H3" s="238"/>
    </row>
    <row r="4" spans="1:9">
      <c r="A4" s="235" t="s">
        <v>347</v>
      </c>
      <c r="B4" s="242" t="str">
        <f>VLOOKUP(B3,'[2]Master Data'!$C$2:$D$621,2,0)</f>
        <v>ASM004</v>
      </c>
      <c r="D4" s="238"/>
      <c r="F4" s="239"/>
      <c r="G4" s="240"/>
      <c r="H4" s="241"/>
    </row>
    <row r="5" spans="1:9" ht="13" thickBot="1">
      <c r="I5" s="243"/>
    </row>
    <row r="6" spans="1:9" ht="13" thickBot="1">
      <c r="A6" s="244" t="s">
        <v>327</v>
      </c>
      <c r="B6" s="245" t="s">
        <v>328</v>
      </c>
      <c r="C6" s="245" t="s">
        <v>329</v>
      </c>
      <c r="D6" s="245" t="s">
        <v>330</v>
      </c>
      <c r="E6" s="245" t="s">
        <v>331</v>
      </c>
      <c r="F6" s="245" t="s">
        <v>332</v>
      </c>
      <c r="G6" s="245" t="s">
        <v>333</v>
      </c>
      <c r="H6" s="246" t="s">
        <v>334</v>
      </c>
    </row>
    <row r="7" spans="1:9">
      <c r="A7" s="247" t="s">
        <v>335</v>
      </c>
      <c r="B7" s="248">
        <v>41395</v>
      </c>
      <c r="C7" s="248">
        <f t="shared" ref="C7:H7" si="0">B7+1</f>
        <v>41396</v>
      </c>
      <c r="D7" s="248">
        <f t="shared" si="0"/>
        <v>41397</v>
      </c>
      <c r="E7" s="248">
        <f t="shared" si="0"/>
        <v>41398</v>
      </c>
      <c r="F7" s="248">
        <f t="shared" si="0"/>
        <v>41399</v>
      </c>
      <c r="G7" s="248">
        <f t="shared" si="0"/>
        <v>41400</v>
      </c>
      <c r="H7" s="249">
        <f t="shared" si="0"/>
        <v>41401</v>
      </c>
    </row>
    <row r="8" spans="1:9">
      <c r="A8" s="250"/>
      <c r="B8" s="251" t="s">
        <v>348</v>
      </c>
      <c r="C8" s="251"/>
      <c r="D8" s="251"/>
      <c r="E8" s="251"/>
      <c r="F8" s="251"/>
      <c r="G8" s="251"/>
      <c r="H8" s="251"/>
    </row>
    <row r="9" spans="1:9">
      <c r="A9" s="252"/>
      <c r="B9" s="253" t="str">
        <f>IFERROR(VLOOKUP(B8,'[2]Master Data'!$E$2:$F$908,2,0),"")</f>
        <v>SE006</v>
      </c>
      <c r="C9" s="253" t="str">
        <f>IFERROR(VLOOKUP(C8,'[2]Master Data'!$E$2:$F$908,2,0),"")</f>
        <v/>
      </c>
      <c r="D9" s="253" t="str">
        <f>IFERROR(VLOOKUP(D8,'[2]Master Data'!$E$2:$F$908,2,0),"")</f>
        <v/>
      </c>
      <c r="E9" s="253" t="str">
        <f>IFERROR(VLOOKUP(E8,'[2]Master Data'!$E$2:$F$908,2,0),"")</f>
        <v/>
      </c>
      <c r="F9" s="253" t="str">
        <f>IFERROR(VLOOKUP(F8,'[2]Master Data'!$E$2:$F$908,2,0),"")</f>
        <v/>
      </c>
      <c r="G9" s="253" t="str">
        <f>IFERROR(VLOOKUP(G8,'[2]Master Data'!$E$2:$F$908,2,0),"")</f>
        <v/>
      </c>
      <c r="H9" s="253" t="str">
        <f>IFERROR(VLOOKUP(H8,'[2]Master Data'!$E$2:$F$908,2,0),"")</f>
        <v/>
      </c>
    </row>
    <row r="10" spans="1:9">
      <c r="A10" s="439"/>
      <c r="B10" s="436" t="s">
        <v>337</v>
      </c>
      <c r="C10" s="436"/>
      <c r="D10" s="436" t="s">
        <v>338</v>
      </c>
      <c r="E10" s="436"/>
      <c r="F10" s="436"/>
      <c r="G10" s="436"/>
      <c r="H10" s="436"/>
    </row>
    <row r="11" spans="1:9" ht="15" customHeight="1">
      <c r="A11" s="439"/>
      <c r="B11" s="437"/>
      <c r="C11" s="437"/>
      <c r="D11" s="437"/>
      <c r="E11" s="437"/>
      <c r="F11" s="437"/>
      <c r="G11" s="437"/>
      <c r="H11" s="437"/>
    </row>
    <row r="12" spans="1:9" ht="15" customHeight="1">
      <c r="A12" s="439"/>
      <c r="B12" s="437"/>
      <c r="C12" s="437"/>
      <c r="D12" s="437"/>
      <c r="E12" s="437"/>
      <c r="F12" s="437"/>
      <c r="G12" s="437"/>
      <c r="H12" s="437"/>
    </row>
    <row r="13" spans="1:9" ht="15.75" customHeight="1" thickBot="1">
      <c r="A13" s="439"/>
      <c r="B13" s="438"/>
      <c r="C13" s="438"/>
      <c r="D13" s="438"/>
      <c r="E13" s="438"/>
      <c r="F13" s="438"/>
      <c r="G13" s="438"/>
      <c r="H13" s="438"/>
    </row>
    <row r="14" spans="1:9">
      <c r="A14" s="247" t="s">
        <v>339</v>
      </c>
      <c r="B14" s="248">
        <f>H7+1</f>
        <v>41402</v>
      </c>
      <c r="C14" s="248">
        <f t="shared" ref="C14:H14" si="1">B14+1</f>
        <v>41403</v>
      </c>
      <c r="D14" s="248">
        <f t="shared" si="1"/>
        <v>41404</v>
      </c>
      <c r="E14" s="248">
        <f t="shared" si="1"/>
        <v>41405</v>
      </c>
      <c r="F14" s="248">
        <f t="shared" si="1"/>
        <v>41406</v>
      </c>
      <c r="G14" s="248">
        <f t="shared" si="1"/>
        <v>41407</v>
      </c>
      <c r="H14" s="249">
        <f t="shared" si="1"/>
        <v>41408</v>
      </c>
    </row>
    <row r="15" spans="1:9">
      <c r="A15" s="250"/>
      <c r="B15" s="251"/>
      <c r="C15" s="251"/>
      <c r="D15" s="251"/>
      <c r="E15" s="251"/>
      <c r="F15" s="251"/>
      <c r="G15" s="251"/>
      <c r="H15" s="251"/>
    </row>
    <row r="16" spans="1:9">
      <c r="A16" s="252"/>
      <c r="B16" s="253" t="str">
        <f>IFERROR(VLOOKUP(B15,'[2]Master Data'!$E$2:$F$908,2,0),"")</f>
        <v/>
      </c>
      <c r="C16" s="253" t="str">
        <f>IFERROR(VLOOKUP(C15,'[2]Master Data'!$E$2:$F$908,2,0),"")</f>
        <v/>
      </c>
      <c r="D16" s="253" t="str">
        <f>IFERROR(VLOOKUP(D15,'[2]Master Data'!$E$2:$F$908,2,0),"")</f>
        <v/>
      </c>
      <c r="E16" s="253" t="str">
        <f>IFERROR(VLOOKUP(E15,'[2]Master Data'!$E$2:$F$908,2,0),"")</f>
        <v/>
      </c>
      <c r="F16" s="253" t="str">
        <f>IFERROR(VLOOKUP(F15,'[2]Master Data'!$E$2:$F$908,2,0),"")</f>
        <v/>
      </c>
      <c r="G16" s="253" t="str">
        <f>IFERROR(VLOOKUP(G15,'[2]Master Data'!$E$2:$F$908,2,0),"")</f>
        <v/>
      </c>
      <c r="H16" s="253" t="str">
        <f>IFERROR(VLOOKUP(H15,'[2]Master Data'!$E$2:$F$908,2,0),"")</f>
        <v/>
      </c>
    </row>
    <row r="17" spans="1:8">
      <c r="A17" s="439"/>
      <c r="B17" s="436"/>
      <c r="C17" s="436"/>
      <c r="D17" s="436"/>
      <c r="E17" s="436"/>
      <c r="F17" s="436"/>
      <c r="G17" s="436"/>
      <c r="H17" s="436"/>
    </row>
    <row r="18" spans="1:8" ht="15" customHeight="1">
      <c r="A18" s="439"/>
      <c r="B18" s="437"/>
      <c r="C18" s="437"/>
      <c r="D18" s="437"/>
      <c r="E18" s="437"/>
      <c r="F18" s="437"/>
      <c r="G18" s="437"/>
      <c r="H18" s="437"/>
    </row>
    <row r="19" spans="1:8" ht="15" customHeight="1">
      <c r="A19" s="439"/>
      <c r="B19" s="437"/>
      <c r="C19" s="437"/>
      <c r="D19" s="437"/>
      <c r="E19" s="437"/>
      <c r="F19" s="437"/>
      <c r="G19" s="437"/>
      <c r="H19" s="437"/>
    </row>
    <row r="20" spans="1:8" ht="15.75" customHeight="1" thickBot="1">
      <c r="A20" s="439"/>
      <c r="B20" s="438"/>
      <c r="C20" s="438"/>
      <c r="D20" s="438"/>
      <c r="E20" s="438"/>
      <c r="F20" s="438"/>
      <c r="G20" s="438"/>
      <c r="H20" s="438"/>
    </row>
    <row r="21" spans="1:8">
      <c r="A21" s="247" t="s">
        <v>340</v>
      </c>
      <c r="B21" s="248">
        <f>H14+1</f>
        <v>41409</v>
      </c>
      <c r="C21" s="248">
        <f t="shared" ref="C21:H21" si="2">B21+1</f>
        <v>41410</v>
      </c>
      <c r="D21" s="248">
        <f t="shared" si="2"/>
        <v>41411</v>
      </c>
      <c r="E21" s="248">
        <f t="shared" si="2"/>
        <v>41412</v>
      </c>
      <c r="F21" s="248">
        <f t="shared" si="2"/>
        <v>41413</v>
      </c>
      <c r="G21" s="248">
        <f t="shared" si="2"/>
        <v>41414</v>
      </c>
      <c r="H21" s="249">
        <f t="shared" si="2"/>
        <v>41415</v>
      </c>
    </row>
    <row r="22" spans="1:8">
      <c r="A22" s="250"/>
      <c r="B22" s="251"/>
      <c r="C22" s="251"/>
      <c r="D22" s="251"/>
      <c r="E22" s="251"/>
      <c r="F22" s="251"/>
      <c r="G22" s="251"/>
      <c r="H22" s="251"/>
    </row>
    <row r="23" spans="1:8">
      <c r="A23" s="252"/>
      <c r="B23" s="253" t="str">
        <f>IFERROR(VLOOKUP(B22,'[2]Master Data'!$E$2:$F$908,2,0),"")</f>
        <v/>
      </c>
      <c r="C23" s="253" t="str">
        <f>IFERROR(VLOOKUP(C22,'[2]Master Data'!$E$2:$F$908,2,0),"")</f>
        <v/>
      </c>
      <c r="D23" s="253" t="str">
        <f>IFERROR(VLOOKUP(D22,'[2]Master Data'!$E$2:$F$908,2,0),"")</f>
        <v/>
      </c>
      <c r="E23" s="253" t="str">
        <f>IFERROR(VLOOKUP(E22,'[2]Master Data'!$E$2:$F$908,2,0),"")</f>
        <v/>
      </c>
      <c r="F23" s="253" t="str">
        <f>IFERROR(VLOOKUP(F22,'[2]Master Data'!$E$2:$F$908,2,0),"")</f>
        <v/>
      </c>
      <c r="G23" s="253" t="str">
        <f>IFERROR(VLOOKUP(G22,'[2]Master Data'!$E$2:$F$908,2,0),"")</f>
        <v/>
      </c>
      <c r="H23" s="253" t="str">
        <f>IFERROR(VLOOKUP(H22,'[2]Master Data'!$E$2:$F$908,2,0),"")</f>
        <v/>
      </c>
    </row>
    <row r="24" spans="1:8">
      <c r="A24" s="439"/>
      <c r="B24" s="436"/>
      <c r="C24" s="436"/>
      <c r="D24" s="436"/>
      <c r="E24" s="436"/>
      <c r="F24" s="436"/>
      <c r="G24" s="436"/>
      <c r="H24" s="436"/>
    </row>
    <row r="25" spans="1:8" ht="15" customHeight="1">
      <c r="A25" s="439"/>
      <c r="B25" s="437"/>
      <c r="C25" s="437"/>
      <c r="D25" s="437"/>
      <c r="E25" s="437"/>
      <c r="F25" s="437"/>
      <c r="G25" s="437"/>
      <c r="H25" s="437"/>
    </row>
    <row r="26" spans="1:8" ht="15" customHeight="1">
      <c r="A26" s="439"/>
      <c r="B26" s="437"/>
      <c r="C26" s="437"/>
      <c r="D26" s="437"/>
      <c r="E26" s="437"/>
      <c r="F26" s="437"/>
      <c r="G26" s="437"/>
      <c r="H26" s="437"/>
    </row>
    <row r="27" spans="1:8" ht="15.75" customHeight="1" thickBot="1">
      <c r="A27" s="439"/>
      <c r="B27" s="438"/>
      <c r="C27" s="438"/>
      <c r="D27" s="438"/>
      <c r="E27" s="438"/>
      <c r="F27" s="438"/>
      <c r="G27" s="438"/>
      <c r="H27" s="438"/>
    </row>
    <row r="28" spans="1:8">
      <c r="A28" s="247" t="s">
        <v>341</v>
      </c>
      <c r="B28" s="248">
        <f>H21+1</f>
        <v>41416</v>
      </c>
      <c r="C28" s="248">
        <f t="shared" ref="C28:H28" si="3">B28+1</f>
        <v>41417</v>
      </c>
      <c r="D28" s="248">
        <f t="shared" si="3"/>
        <v>41418</v>
      </c>
      <c r="E28" s="248">
        <f t="shared" si="3"/>
        <v>41419</v>
      </c>
      <c r="F28" s="248">
        <f t="shared" si="3"/>
        <v>41420</v>
      </c>
      <c r="G28" s="248">
        <f t="shared" si="3"/>
        <v>41421</v>
      </c>
      <c r="H28" s="249">
        <f t="shared" si="3"/>
        <v>41422</v>
      </c>
    </row>
    <row r="29" spans="1:8">
      <c r="A29" s="250"/>
      <c r="B29" s="251"/>
      <c r="C29" s="251"/>
      <c r="D29" s="251"/>
      <c r="E29" s="251"/>
      <c r="F29" s="251"/>
      <c r="G29" s="251"/>
      <c r="H29" s="251"/>
    </row>
    <row r="30" spans="1:8">
      <c r="A30" s="252"/>
      <c r="B30" s="253" t="str">
        <f>IFERROR(VLOOKUP(B29,'[2]Master Data'!$E$2:$F$908,2,0),"")</f>
        <v/>
      </c>
      <c r="C30" s="253" t="str">
        <f>IFERROR(VLOOKUP(C29,'[2]Master Data'!$E$2:$F$908,2,0),"")</f>
        <v/>
      </c>
      <c r="D30" s="253" t="str">
        <f>IFERROR(VLOOKUP(D29,'[2]Master Data'!$E$2:$F$908,2,0),"")</f>
        <v/>
      </c>
      <c r="E30" s="253" t="str">
        <f>IFERROR(VLOOKUP(E29,'[2]Master Data'!$E$2:$F$908,2,0),"")</f>
        <v/>
      </c>
      <c r="F30" s="253" t="str">
        <f>IFERROR(VLOOKUP(F29,'[2]Master Data'!$E$2:$F$908,2,0),"")</f>
        <v/>
      </c>
      <c r="G30" s="253" t="str">
        <f>IFERROR(VLOOKUP(G29,'[2]Master Data'!$E$2:$F$908,2,0),"")</f>
        <v/>
      </c>
      <c r="H30" s="253" t="str">
        <f>IFERROR(VLOOKUP(H29,'[2]Master Data'!$E$2:$F$908,2,0),"")</f>
        <v/>
      </c>
    </row>
    <row r="31" spans="1:8">
      <c r="A31" s="439"/>
      <c r="B31" s="436"/>
      <c r="C31" s="436"/>
      <c r="D31" s="436"/>
      <c r="E31" s="436"/>
      <c r="F31" s="436"/>
      <c r="G31" s="436"/>
      <c r="H31" s="436"/>
    </row>
    <row r="32" spans="1:8" ht="15" customHeight="1">
      <c r="A32" s="439"/>
      <c r="B32" s="437"/>
      <c r="C32" s="437"/>
      <c r="D32" s="437"/>
      <c r="E32" s="437"/>
      <c r="F32" s="437"/>
      <c r="G32" s="437"/>
      <c r="H32" s="437"/>
    </row>
    <row r="33" spans="1:13" ht="15" customHeight="1">
      <c r="A33" s="439"/>
      <c r="B33" s="437"/>
      <c r="C33" s="437"/>
      <c r="D33" s="437"/>
      <c r="E33" s="437"/>
      <c r="F33" s="437"/>
      <c r="G33" s="437"/>
      <c r="H33" s="437"/>
    </row>
    <row r="34" spans="1:13" ht="15.75" customHeight="1" thickBot="1">
      <c r="A34" s="439"/>
      <c r="B34" s="438"/>
      <c r="C34" s="438"/>
      <c r="D34" s="438"/>
      <c r="E34" s="438"/>
      <c r="F34" s="438"/>
      <c r="G34" s="438"/>
      <c r="H34" s="438"/>
    </row>
    <row r="35" spans="1:13" ht="14.25" customHeight="1">
      <c r="A35" s="247" t="s">
        <v>342</v>
      </c>
      <c r="B35" s="248">
        <f>H28+1</f>
        <v>41423</v>
      </c>
      <c r="C35" s="248">
        <f t="shared" ref="C35:D35" si="4">B35+1</f>
        <v>41424</v>
      </c>
      <c r="D35" s="248">
        <f t="shared" si="4"/>
        <v>41425</v>
      </c>
      <c r="E35" s="248"/>
      <c r="F35" s="248"/>
      <c r="G35" s="248"/>
      <c r="H35" s="249"/>
    </row>
    <row r="36" spans="1:13">
      <c r="A36" s="250"/>
      <c r="B36" s="251"/>
      <c r="C36" s="251"/>
      <c r="D36" s="251"/>
      <c r="E36" s="251"/>
      <c r="F36" s="251"/>
      <c r="G36" s="251"/>
      <c r="H36" s="251"/>
    </row>
    <row r="37" spans="1:13">
      <c r="A37" s="252"/>
      <c r="B37" s="253" t="str">
        <f>IFERROR(VLOOKUP(B36,'[2]Master Data'!$E$2:$F$908,2,0),"")</f>
        <v/>
      </c>
      <c r="C37" s="253" t="str">
        <f>IFERROR(VLOOKUP(C36,'[2]Master Data'!$E$2:$F$908,2,0),"")</f>
        <v/>
      </c>
      <c r="D37" s="253" t="str">
        <f>IFERROR(VLOOKUP(D36,'[2]Master Data'!$E$2:$F$908,2,0),"")</f>
        <v/>
      </c>
      <c r="E37" s="253" t="str">
        <f>IFERROR(VLOOKUP(E36,'[2]Master Data'!$E$2:$F$908,2,0),"")</f>
        <v/>
      </c>
      <c r="F37" s="253" t="str">
        <f>IFERROR(VLOOKUP(F36,'[2]Master Data'!$E$2:$F$908,2,0),"")</f>
        <v/>
      </c>
      <c r="G37" s="253" t="str">
        <f>IFERROR(VLOOKUP(G36,'[2]Master Data'!$E$2:$F$908,2,0),"")</f>
        <v/>
      </c>
      <c r="H37" s="253" t="str">
        <f>IFERROR(VLOOKUP(H36,'[2]Master Data'!$E$2:$F$908,2,0),"")</f>
        <v/>
      </c>
    </row>
    <row r="38" spans="1:13">
      <c r="A38" s="439"/>
      <c r="B38" s="436"/>
      <c r="C38" s="436"/>
      <c r="D38" s="436"/>
      <c r="E38" s="436"/>
      <c r="F38" s="436"/>
      <c r="G38" s="436"/>
      <c r="H38" s="436"/>
    </row>
    <row r="39" spans="1:13" ht="15" customHeight="1">
      <c r="A39" s="439"/>
      <c r="B39" s="437"/>
      <c r="C39" s="437"/>
      <c r="D39" s="437"/>
      <c r="E39" s="437"/>
      <c r="F39" s="437"/>
      <c r="G39" s="437"/>
      <c r="H39" s="437"/>
    </row>
    <row r="40" spans="1:13" ht="15" customHeight="1">
      <c r="A40" s="439"/>
      <c r="B40" s="437"/>
      <c r="C40" s="437"/>
      <c r="D40" s="437"/>
      <c r="E40" s="437"/>
      <c r="F40" s="437"/>
      <c r="G40" s="437"/>
      <c r="H40" s="437"/>
    </row>
    <row r="41" spans="1:13" ht="15.75" customHeight="1" thickBot="1">
      <c r="A41" s="439"/>
      <c r="B41" s="438"/>
      <c r="C41" s="438"/>
      <c r="D41" s="438"/>
      <c r="E41" s="438"/>
      <c r="F41" s="438"/>
      <c r="G41" s="438"/>
      <c r="H41" s="438"/>
    </row>
    <row r="42" spans="1:13" ht="14.25" customHeight="1">
      <c r="A42" s="254"/>
      <c r="B42" s="255"/>
      <c r="C42" s="255"/>
      <c r="D42" s="255"/>
      <c r="E42" s="255"/>
      <c r="F42" s="255"/>
      <c r="G42" s="256"/>
      <c r="H42" s="255"/>
    </row>
    <row r="43" spans="1:13" ht="14.25" customHeight="1">
      <c r="A43" s="254"/>
      <c r="B43" s="255"/>
      <c r="C43" s="255"/>
      <c r="D43" s="255"/>
      <c r="E43" s="255"/>
      <c r="F43" s="255"/>
      <c r="G43" s="256"/>
      <c r="H43" s="255"/>
    </row>
    <row r="44" spans="1:13">
      <c r="B44" s="257" t="s">
        <v>343</v>
      </c>
      <c r="C44" s="257"/>
      <c r="D44" s="235"/>
      <c r="E44" s="235"/>
      <c r="F44" s="257" t="s">
        <v>344</v>
      </c>
    </row>
    <row r="45" spans="1:13">
      <c r="B45" s="235"/>
      <c r="C45" s="257"/>
      <c r="D45" s="235"/>
      <c r="E45" s="258"/>
      <c r="F45" s="259"/>
      <c r="G45" s="260"/>
      <c r="H45" s="260"/>
      <c r="I45" s="260"/>
      <c r="J45" s="260"/>
      <c r="K45" s="260"/>
      <c r="L45" s="260"/>
      <c r="M45" s="254"/>
    </row>
    <row r="49" spans="2:6">
      <c r="F49" s="235"/>
    </row>
    <row r="50" spans="2:6">
      <c r="B50" s="257"/>
      <c r="F50" s="235"/>
    </row>
    <row r="51" spans="2:6">
      <c r="F51" s="240"/>
    </row>
  </sheetData>
  <mergeCells count="40">
    <mergeCell ref="G10:G13"/>
    <mergeCell ref="H10:H13"/>
    <mergeCell ref="A17:A20"/>
    <mergeCell ref="B17:B20"/>
    <mergeCell ref="C17:C20"/>
    <mergeCell ref="D17:D20"/>
    <mergeCell ref="E17:E20"/>
    <mergeCell ref="F17:F20"/>
    <mergeCell ref="G17:G20"/>
    <mergeCell ref="H17:H20"/>
    <mergeCell ref="A10:A13"/>
    <mergeCell ref="B10:B13"/>
    <mergeCell ref="C10:C13"/>
    <mergeCell ref="D10:D13"/>
    <mergeCell ref="E10:E13"/>
    <mergeCell ref="F10:F13"/>
    <mergeCell ref="G24:G27"/>
    <mergeCell ref="H24:H27"/>
    <mergeCell ref="A31:A34"/>
    <mergeCell ref="B31:B34"/>
    <mergeCell ref="C31:C34"/>
    <mergeCell ref="D31:D34"/>
    <mergeCell ref="E31:E34"/>
    <mergeCell ref="F31:F34"/>
    <mergeCell ref="G31:G34"/>
    <mergeCell ref="H31:H34"/>
    <mergeCell ref="A24:A27"/>
    <mergeCell ref="B24:B27"/>
    <mergeCell ref="C24:C27"/>
    <mergeCell ref="D24:D27"/>
    <mergeCell ref="E24:E27"/>
    <mergeCell ref="F24:F27"/>
    <mergeCell ref="G38:G41"/>
    <mergeCell ref="H38:H41"/>
    <mergeCell ref="A38:A41"/>
    <mergeCell ref="B38:B41"/>
    <mergeCell ref="C38:C41"/>
    <mergeCell ref="D38:D41"/>
    <mergeCell ref="E38:E41"/>
    <mergeCell ref="F38:F41"/>
  </mergeCells>
  <conditionalFormatting sqref="B3">
    <cfRule type="iconSet" priority="1">
      <iconSet iconSet="3Arrows">
        <cfvo type="percent" val="0"/>
        <cfvo type="percent" val="33"/>
        <cfvo type="percent" val="67"/>
      </iconSet>
    </cfRule>
  </conditionalFormatting>
  <pageMargins left="0.5" right="0.5" top="0.5" bottom="0.5" header="0.3" footer="0.3"/>
  <headerFooter>
    <oddFooter>&amp;L&amp;P&amp;RCreated by Thuc.maidinh</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'[2]Master Data'!#REF!</xm:f>
          </x14:formula1>
          <xm:sqref>B36:H36 B29:H29 B22:H22 B15:H15 B8:H8</xm:sqref>
        </x14:dataValidation>
        <x14:dataValidation type="list" allowBlank="1" showInputMessage="1" showErrorMessage="1">
          <x14:formula1>
            <xm:f>'[2]Master Data'!#REF!</xm:f>
          </x14:formula1>
          <xm:sqref>B3</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51"/>
  <sheetViews>
    <sheetView topLeftCell="A13" workbookViewId="0">
      <selection activeCell="D8" sqref="D8"/>
    </sheetView>
  </sheetViews>
  <sheetFormatPr baseColWidth="10" defaultColWidth="9.1640625" defaultRowHeight="12" x14ac:dyDescent="0"/>
  <cols>
    <col min="1" max="1" width="14" style="233" customWidth="1"/>
    <col min="2" max="2" width="18.6640625" style="233" customWidth="1"/>
    <col min="3" max="3" width="18.6640625" style="237" customWidth="1"/>
    <col min="4" max="8" width="18.6640625" style="233" customWidth="1"/>
    <col min="9" max="16384" width="9.1640625" style="233"/>
  </cols>
  <sheetData>
    <row r="1" spans="1:9" ht="26">
      <c r="A1" s="232" t="s">
        <v>322</v>
      </c>
      <c r="C1" s="234"/>
      <c r="D1" s="234"/>
      <c r="E1" s="234"/>
      <c r="F1" s="234"/>
      <c r="G1" s="234"/>
      <c r="H1" s="234"/>
    </row>
    <row r="2" spans="1:9">
      <c r="A2" s="235" t="s">
        <v>323</v>
      </c>
      <c r="B2" s="236">
        <f ca="1">NOW()</f>
        <v>41499.305074421296</v>
      </c>
      <c r="D2" s="238"/>
      <c r="F2" s="239"/>
      <c r="G2" s="240"/>
      <c r="H2" s="241"/>
    </row>
    <row r="3" spans="1:9">
      <c r="A3" s="235" t="s">
        <v>349</v>
      </c>
      <c r="B3" s="233" t="s">
        <v>350</v>
      </c>
      <c r="H3" s="238"/>
    </row>
    <row r="4" spans="1:9">
      <c r="A4" s="235" t="s">
        <v>351</v>
      </c>
      <c r="B4" s="242" t="str">
        <f>VLOOKUP(B3,'[2]Master Data'!$A$2:$B$7,2,0)</f>
        <v>RSM001</v>
      </c>
      <c r="D4" s="238"/>
      <c r="F4" s="239"/>
      <c r="G4" s="240"/>
      <c r="H4" s="241"/>
    </row>
    <row r="5" spans="1:9" ht="13" thickBot="1">
      <c r="I5" s="243"/>
    </row>
    <row r="6" spans="1:9" ht="13" thickBot="1">
      <c r="A6" s="244" t="s">
        <v>327</v>
      </c>
      <c r="B6" s="245" t="s">
        <v>328</v>
      </c>
      <c r="C6" s="245" t="s">
        <v>329</v>
      </c>
      <c r="D6" s="245" t="s">
        <v>330</v>
      </c>
      <c r="E6" s="245" t="s">
        <v>331</v>
      </c>
      <c r="F6" s="245" t="s">
        <v>332</v>
      </c>
      <c r="G6" s="245" t="s">
        <v>333</v>
      </c>
      <c r="H6" s="246" t="s">
        <v>334</v>
      </c>
    </row>
    <row r="7" spans="1:9">
      <c r="A7" s="247" t="s">
        <v>335</v>
      </c>
      <c r="B7" s="248">
        <v>41395</v>
      </c>
      <c r="C7" s="248">
        <f t="shared" ref="C7:H7" si="0">B7+1</f>
        <v>41396</v>
      </c>
      <c r="D7" s="248">
        <f t="shared" si="0"/>
        <v>41397</v>
      </c>
      <c r="E7" s="248">
        <f t="shared" si="0"/>
        <v>41398</v>
      </c>
      <c r="F7" s="248">
        <f t="shared" si="0"/>
        <v>41399</v>
      </c>
      <c r="G7" s="248">
        <f t="shared" si="0"/>
        <v>41400</v>
      </c>
      <c r="H7" s="249">
        <f t="shared" si="0"/>
        <v>41401</v>
      </c>
    </row>
    <row r="8" spans="1:9">
      <c r="A8" s="250"/>
      <c r="B8" s="251" t="s">
        <v>352</v>
      </c>
      <c r="C8" s="251"/>
      <c r="D8" s="251"/>
      <c r="E8" s="251"/>
      <c r="F8" s="251"/>
      <c r="G8" s="251"/>
      <c r="H8" s="251"/>
    </row>
    <row r="9" spans="1:9">
      <c r="A9" s="252"/>
      <c r="B9" s="253" t="str">
        <f>IFERROR(VLOOKUP(B8,'[2]Master Data'!$C$2:$D$621,2,0),"")</f>
        <v>ASM001</v>
      </c>
      <c r="C9" s="253" t="str">
        <f>IFERROR(VLOOKUP(C8,'[2]Master Data'!$C$2:$D$621,2,0),"")</f>
        <v/>
      </c>
      <c r="D9" s="253" t="str">
        <f>IFERROR(VLOOKUP(D8,'[2]Master Data'!$C$2:$D$621,2,0),"")</f>
        <v/>
      </c>
      <c r="E9" s="253" t="str">
        <f>IFERROR(VLOOKUP(E8,'[2]Master Data'!$C$2:$D$621,2,0),"")</f>
        <v/>
      </c>
      <c r="F9" s="253" t="str">
        <f>IFERROR(VLOOKUP(F8,'[2]Master Data'!$C$2:$D$621,2,0),"")</f>
        <v/>
      </c>
      <c r="G9" s="253" t="str">
        <f>IFERROR(VLOOKUP(G8,'[2]Master Data'!$C$2:$D$621,2,0),"")</f>
        <v/>
      </c>
      <c r="H9" s="253" t="str">
        <f>IFERROR(VLOOKUP(H8,'[2]Master Data'!$C$2:$D$621,2,0),"")</f>
        <v/>
      </c>
    </row>
    <row r="10" spans="1:9">
      <c r="A10" s="439"/>
      <c r="B10" s="436" t="s">
        <v>337</v>
      </c>
      <c r="C10" s="436"/>
      <c r="D10" s="436" t="s">
        <v>338</v>
      </c>
      <c r="E10" s="436"/>
      <c r="F10" s="436"/>
      <c r="G10" s="436"/>
      <c r="H10" s="436"/>
    </row>
    <row r="11" spans="1:9" ht="15" customHeight="1">
      <c r="A11" s="439"/>
      <c r="B11" s="437"/>
      <c r="C11" s="437"/>
      <c r="D11" s="437"/>
      <c r="E11" s="437"/>
      <c r="F11" s="437"/>
      <c r="G11" s="437"/>
      <c r="H11" s="437"/>
    </row>
    <row r="12" spans="1:9" ht="15" customHeight="1">
      <c r="A12" s="439"/>
      <c r="B12" s="437"/>
      <c r="C12" s="437"/>
      <c r="D12" s="437"/>
      <c r="E12" s="437"/>
      <c r="F12" s="437"/>
      <c r="G12" s="437"/>
      <c r="H12" s="437"/>
    </row>
    <row r="13" spans="1:9" ht="15.75" customHeight="1" thickBot="1">
      <c r="A13" s="439"/>
      <c r="B13" s="438"/>
      <c r="C13" s="438"/>
      <c r="D13" s="438"/>
      <c r="E13" s="438"/>
      <c r="F13" s="438"/>
      <c r="G13" s="438"/>
      <c r="H13" s="438"/>
    </row>
    <row r="14" spans="1:9">
      <c r="A14" s="247" t="s">
        <v>339</v>
      </c>
      <c r="B14" s="248">
        <f>H7+1</f>
        <v>41402</v>
      </c>
      <c r="C14" s="248">
        <f t="shared" ref="C14:H14" si="1">B14+1</f>
        <v>41403</v>
      </c>
      <c r="D14" s="248">
        <f t="shared" si="1"/>
        <v>41404</v>
      </c>
      <c r="E14" s="248">
        <f t="shared" si="1"/>
        <v>41405</v>
      </c>
      <c r="F14" s="248">
        <f t="shared" si="1"/>
        <v>41406</v>
      </c>
      <c r="G14" s="248">
        <f t="shared" si="1"/>
        <v>41407</v>
      </c>
      <c r="H14" s="249">
        <f t="shared" si="1"/>
        <v>41408</v>
      </c>
    </row>
    <row r="15" spans="1:9">
      <c r="A15" s="250"/>
      <c r="B15" s="251"/>
      <c r="C15" s="251"/>
      <c r="D15" s="251"/>
      <c r="E15" s="251"/>
      <c r="F15" s="251"/>
      <c r="G15" s="251"/>
      <c r="H15" s="251"/>
    </row>
    <row r="16" spans="1:9">
      <c r="A16" s="252"/>
      <c r="B16" s="253" t="str">
        <f>IFERROR(VLOOKUP(B15,'[2]Master Data'!$C$2:$D$621,2,0),"")</f>
        <v/>
      </c>
      <c r="C16" s="253" t="str">
        <f>IFERROR(VLOOKUP(C15,'[2]Master Data'!$C$2:$D$621,2,0),"")</f>
        <v/>
      </c>
      <c r="D16" s="253" t="str">
        <f>IFERROR(VLOOKUP(D15,'[2]Master Data'!$C$2:$D$621,2,0),"")</f>
        <v/>
      </c>
      <c r="E16" s="253" t="str">
        <f>IFERROR(VLOOKUP(E15,'[2]Master Data'!$C$2:$D$621,2,0),"")</f>
        <v/>
      </c>
      <c r="F16" s="253" t="str">
        <f>IFERROR(VLOOKUP(F15,'[2]Master Data'!$C$2:$D$621,2,0),"")</f>
        <v/>
      </c>
      <c r="G16" s="253" t="str">
        <f>IFERROR(VLOOKUP(G15,'[2]Master Data'!$C$2:$D$621,2,0),"")</f>
        <v/>
      </c>
      <c r="H16" s="253" t="str">
        <f>IFERROR(VLOOKUP(H15,'[2]Master Data'!$C$2:$D$621,2,0),"")</f>
        <v/>
      </c>
    </row>
    <row r="17" spans="1:8">
      <c r="A17" s="439"/>
      <c r="B17" s="436"/>
      <c r="C17" s="436"/>
      <c r="D17" s="436"/>
      <c r="E17" s="436"/>
      <c r="F17" s="436"/>
      <c r="G17" s="436"/>
      <c r="H17" s="436"/>
    </row>
    <row r="18" spans="1:8" ht="15" customHeight="1">
      <c r="A18" s="439"/>
      <c r="B18" s="437"/>
      <c r="C18" s="437"/>
      <c r="D18" s="437"/>
      <c r="E18" s="437"/>
      <c r="F18" s="437"/>
      <c r="G18" s="437"/>
      <c r="H18" s="437"/>
    </row>
    <row r="19" spans="1:8" ht="15" customHeight="1">
      <c r="A19" s="439"/>
      <c r="B19" s="437"/>
      <c r="C19" s="437"/>
      <c r="D19" s="437"/>
      <c r="E19" s="437"/>
      <c r="F19" s="437"/>
      <c r="G19" s="437"/>
      <c r="H19" s="437"/>
    </row>
    <row r="20" spans="1:8" ht="15.75" customHeight="1" thickBot="1">
      <c r="A20" s="439"/>
      <c r="B20" s="438"/>
      <c r="C20" s="438"/>
      <c r="D20" s="438"/>
      <c r="E20" s="438"/>
      <c r="F20" s="438"/>
      <c r="G20" s="438"/>
      <c r="H20" s="438"/>
    </row>
    <row r="21" spans="1:8">
      <c r="A21" s="247" t="s">
        <v>340</v>
      </c>
      <c r="B21" s="248">
        <f>H14+1</f>
        <v>41409</v>
      </c>
      <c r="C21" s="248">
        <f t="shared" ref="C21:H21" si="2">B21+1</f>
        <v>41410</v>
      </c>
      <c r="D21" s="248">
        <f t="shared" si="2"/>
        <v>41411</v>
      </c>
      <c r="E21" s="248">
        <f t="shared" si="2"/>
        <v>41412</v>
      </c>
      <c r="F21" s="248">
        <f t="shared" si="2"/>
        <v>41413</v>
      </c>
      <c r="G21" s="248">
        <f t="shared" si="2"/>
        <v>41414</v>
      </c>
      <c r="H21" s="249">
        <f t="shared" si="2"/>
        <v>41415</v>
      </c>
    </row>
    <row r="22" spans="1:8">
      <c r="A22" s="250"/>
      <c r="B22" s="251"/>
      <c r="C22" s="251"/>
      <c r="D22" s="251"/>
      <c r="E22" s="251"/>
      <c r="F22" s="251"/>
      <c r="G22" s="251"/>
      <c r="H22" s="251"/>
    </row>
    <row r="23" spans="1:8">
      <c r="A23" s="252"/>
      <c r="B23" s="253" t="str">
        <f>IFERROR(VLOOKUP(B22,'[2]Master Data'!$C$2:$D$621,2,0),"")</f>
        <v/>
      </c>
      <c r="C23" s="253" t="str">
        <f>IFERROR(VLOOKUP(C22,'[2]Master Data'!$C$2:$D$621,2,0),"")</f>
        <v/>
      </c>
      <c r="D23" s="253" t="str">
        <f>IFERROR(VLOOKUP(D22,'[2]Master Data'!$C$2:$D$621,2,0),"")</f>
        <v/>
      </c>
      <c r="E23" s="253" t="str">
        <f>IFERROR(VLOOKUP(E22,'[2]Master Data'!$C$2:$D$621,2,0),"")</f>
        <v/>
      </c>
      <c r="F23" s="253" t="str">
        <f>IFERROR(VLOOKUP(F22,'[2]Master Data'!$C$2:$D$621,2,0),"")</f>
        <v/>
      </c>
      <c r="G23" s="253" t="str">
        <f>IFERROR(VLOOKUP(G22,'[2]Master Data'!$C$2:$D$621,2,0),"")</f>
        <v/>
      </c>
      <c r="H23" s="253" t="str">
        <f>IFERROR(VLOOKUP(H22,'[2]Master Data'!$C$2:$D$621,2,0),"")</f>
        <v/>
      </c>
    </row>
    <row r="24" spans="1:8">
      <c r="A24" s="439"/>
      <c r="B24" s="436"/>
      <c r="C24" s="436"/>
      <c r="D24" s="436"/>
      <c r="E24" s="436"/>
      <c r="F24" s="436"/>
      <c r="G24" s="436"/>
      <c r="H24" s="436"/>
    </row>
    <row r="25" spans="1:8" ht="15" customHeight="1">
      <c r="A25" s="439"/>
      <c r="B25" s="437"/>
      <c r="C25" s="437"/>
      <c r="D25" s="437"/>
      <c r="E25" s="437"/>
      <c r="F25" s="437"/>
      <c r="G25" s="437"/>
      <c r="H25" s="437"/>
    </row>
    <row r="26" spans="1:8" ht="15" customHeight="1">
      <c r="A26" s="439"/>
      <c r="B26" s="437"/>
      <c r="C26" s="437"/>
      <c r="D26" s="437"/>
      <c r="E26" s="437"/>
      <c r="F26" s="437"/>
      <c r="G26" s="437"/>
      <c r="H26" s="437"/>
    </row>
    <row r="27" spans="1:8" ht="15.75" customHeight="1" thickBot="1">
      <c r="A27" s="439"/>
      <c r="B27" s="438"/>
      <c r="C27" s="438"/>
      <c r="D27" s="438"/>
      <c r="E27" s="438"/>
      <c r="F27" s="438"/>
      <c r="G27" s="438"/>
      <c r="H27" s="438"/>
    </row>
    <row r="28" spans="1:8">
      <c r="A28" s="247" t="s">
        <v>341</v>
      </c>
      <c r="B28" s="248">
        <f>H21+1</f>
        <v>41416</v>
      </c>
      <c r="C28" s="248">
        <f t="shared" ref="C28:H28" si="3">B28+1</f>
        <v>41417</v>
      </c>
      <c r="D28" s="248">
        <f t="shared" si="3"/>
        <v>41418</v>
      </c>
      <c r="E28" s="248">
        <f t="shared" si="3"/>
        <v>41419</v>
      </c>
      <c r="F28" s="248">
        <f t="shared" si="3"/>
        <v>41420</v>
      </c>
      <c r="G28" s="248">
        <f t="shared" si="3"/>
        <v>41421</v>
      </c>
      <c r="H28" s="249">
        <f t="shared" si="3"/>
        <v>41422</v>
      </c>
    </row>
    <row r="29" spans="1:8">
      <c r="A29" s="250"/>
      <c r="B29" s="251"/>
      <c r="C29" s="251"/>
      <c r="D29" s="251"/>
      <c r="E29" s="251"/>
      <c r="F29" s="251"/>
      <c r="G29" s="251"/>
      <c r="H29" s="251"/>
    </row>
    <row r="30" spans="1:8">
      <c r="A30" s="252"/>
      <c r="B30" s="253" t="str">
        <f>IFERROR(VLOOKUP(B29,'[2]Master Data'!$C$2:$D$621,2,0),"")</f>
        <v/>
      </c>
      <c r="C30" s="253" t="str">
        <f>IFERROR(VLOOKUP(C29,'[2]Master Data'!$C$2:$D$621,2,0),"")</f>
        <v/>
      </c>
      <c r="D30" s="253" t="str">
        <f>IFERROR(VLOOKUP(D29,'[2]Master Data'!$C$2:$D$621,2,0),"")</f>
        <v/>
      </c>
      <c r="E30" s="253" t="str">
        <f>IFERROR(VLOOKUP(E29,'[2]Master Data'!$C$2:$D$621,2,0),"")</f>
        <v/>
      </c>
      <c r="F30" s="253" t="str">
        <f>IFERROR(VLOOKUP(F29,'[2]Master Data'!$C$2:$D$621,2,0),"")</f>
        <v/>
      </c>
      <c r="G30" s="253" t="str">
        <f>IFERROR(VLOOKUP(G29,'[2]Master Data'!$C$2:$D$621,2,0),"")</f>
        <v/>
      </c>
      <c r="H30" s="253" t="str">
        <f>IFERROR(VLOOKUP(H29,'[2]Master Data'!$C$2:$D$621,2,0),"")</f>
        <v/>
      </c>
    </row>
    <row r="31" spans="1:8">
      <c r="A31" s="439"/>
      <c r="B31" s="436"/>
      <c r="C31" s="436"/>
      <c r="D31" s="436"/>
      <c r="E31" s="436"/>
      <c r="F31" s="436"/>
      <c r="G31" s="436"/>
      <c r="H31" s="436"/>
    </row>
    <row r="32" spans="1:8" ht="15" customHeight="1">
      <c r="A32" s="439"/>
      <c r="B32" s="437"/>
      <c r="C32" s="437"/>
      <c r="D32" s="437"/>
      <c r="E32" s="437"/>
      <c r="F32" s="437"/>
      <c r="G32" s="437"/>
      <c r="H32" s="437"/>
    </row>
    <row r="33" spans="1:13" ht="15" customHeight="1">
      <c r="A33" s="439"/>
      <c r="B33" s="437"/>
      <c r="C33" s="437"/>
      <c r="D33" s="437"/>
      <c r="E33" s="437"/>
      <c r="F33" s="437"/>
      <c r="G33" s="437"/>
      <c r="H33" s="437"/>
    </row>
    <row r="34" spans="1:13" ht="15.75" customHeight="1" thickBot="1">
      <c r="A34" s="439"/>
      <c r="B34" s="438"/>
      <c r="C34" s="438"/>
      <c r="D34" s="438"/>
      <c r="E34" s="438"/>
      <c r="F34" s="438"/>
      <c r="G34" s="438"/>
      <c r="H34" s="438"/>
    </row>
    <row r="35" spans="1:13" ht="14.25" customHeight="1">
      <c r="A35" s="247" t="s">
        <v>342</v>
      </c>
      <c r="B35" s="248">
        <f>H28+1</f>
        <v>41423</v>
      </c>
      <c r="C35" s="248">
        <f t="shared" ref="C35:D35" si="4">B35+1</f>
        <v>41424</v>
      </c>
      <c r="D35" s="248">
        <f t="shared" si="4"/>
        <v>41425</v>
      </c>
      <c r="E35" s="248"/>
      <c r="F35" s="248"/>
      <c r="G35" s="248"/>
      <c r="H35" s="249"/>
    </row>
    <row r="36" spans="1:13">
      <c r="A36" s="250"/>
      <c r="B36" s="251"/>
      <c r="C36" s="251"/>
      <c r="D36" s="251"/>
      <c r="E36" s="251"/>
      <c r="F36" s="251"/>
      <c r="G36" s="251"/>
      <c r="H36" s="251"/>
    </row>
    <row r="37" spans="1:13">
      <c r="A37" s="252"/>
      <c r="B37" s="253" t="str">
        <f>IFERROR(VLOOKUP(B36,'[2]Master Data'!$C$2:$D$621,2,0),"")</f>
        <v/>
      </c>
      <c r="C37" s="253" t="str">
        <f>IFERROR(VLOOKUP(C36,'[2]Master Data'!$C$2:$D$621,2,0),"")</f>
        <v/>
      </c>
      <c r="D37" s="253" t="str">
        <f>IFERROR(VLOOKUP(D36,'[2]Master Data'!$C$2:$D$621,2,0),"")</f>
        <v/>
      </c>
      <c r="E37" s="253" t="str">
        <f>IFERROR(VLOOKUP(E36,'[2]Master Data'!$C$2:$D$621,2,0),"")</f>
        <v/>
      </c>
      <c r="F37" s="253" t="str">
        <f>IFERROR(VLOOKUP(F36,'[2]Master Data'!$C$2:$D$621,2,0),"")</f>
        <v/>
      </c>
      <c r="G37" s="253" t="str">
        <f>IFERROR(VLOOKUP(G36,'[2]Master Data'!$C$2:$D$621,2,0),"")</f>
        <v/>
      </c>
      <c r="H37" s="253" t="str">
        <f>IFERROR(VLOOKUP(H36,'[2]Master Data'!$C$2:$D$621,2,0),"")</f>
        <v/>
      </c>
    </row>
    <row r="38" spans="1:13">
      <c r="A38" s="439"/>
      <c r="B38" s="436"/>
      <c r="C38" s="436"/>
      <c r="D38" s="436"/>
      <c r="E38" s="436"/>
      <c r="F38" s="436"/>
      <c r="G38" s="436"/>
      <c r="H38" s="436"/>
    </row>
    <row r="39" spans="1:13" ht="15" customHeight="1">
      <c r="A39" s="439"/>
      <c r="B39" s="437"/>
      <c r="C39" s="437"/>
      <c r="D39" s="437"/>
      <c r="E39" s="437"/>
      <c r="F39" s="437"/>
      <c r="G39" s="437"/>
      <c r="H39" s="437"/>
    </row>
    <row r="40" spans="1:13" ht="15" customHeight="1">
      <c r="A40" s="439"/>
      <c r="B40" s="437"/>
      <c r="C40" s="437"/>
      <c r="D40" s="437"/>
      <c r="E40" s="437"/>
      <c r="F40" s="437"/>
      <c r="G40" s="437"/>
      <c r="H40" s="437"/>
    </row>
    <row r="41" spans="1:13" ht="15.75" customHeight="1" thickBot="1">
      <c r="A41" s="439"/>
      <c r="B41" s="438"/>
      <c r="C41" s="438"/>
      <c r="D41" s="438"/>
      <c r="E41" s="438"/>
      <c r="F41" s="438"/>
      <c r="G41" s="438"/>
      <c r="H41" s="438"/>
    </row>
    <row r="42" spans="1:13" ht="14.25" customHeight="1">
      <c r="A42" s="254"/>
      <c r="B42" s="255"/>
      <c r="C42" s="255"/>
      <c r="D42" s="255"/>
      <c r="E42" s="255"/>
      <c r="F42" s="255"/>
      <c r="G42" s="256"/>
      <c r="H42" s="255"/>
    </row>
    <row r="43" spans="1:13" ht="14.25" customHeight="1">
      <c r="A43" s="254"/>
      <c r="B43" s="255"/>
      <c r="C43" s="255"/>
      <c r="D43" s="255"/>
      <c r="E43" s="255"/>
      <c r="F43" s="255"/>
      <c r="G43" s="256"/>
      <c r="H43" s="255"/>
    </row>
    <row r="44" spans="1:13">
      <c r="B44" s="257" t="s">
        <v>343</v>
      </c>
      <c r="C44" s="257"/>
      <c r="D44" s="235"/>
      <c r="E44" s="235"/>
      <c r="F44" s="257" t="s">
        <v>344</v>
      </c>
    </row>
    <row r="45" spans="1:13">
      <c r="B45" s="235"/>
      <c r="C45" s="257"/>
      <c r="D45" s="235"/>
      <c r="E45" s="258"/>
      <c r="F45" s="259"/>
      <c r="G45" s="260"/>
      <c r="H45" s="260"/>
      <c r="I45" s="260"/>
      <c r="J45" s="260"/>
      <c r="K45" s="260"/>
      <c r="L45" s="260"/>
      <c r="M45" s="254"/>
    </row>
    <row r="49" spans="2:6">
      <c r="F49" s="235"/>
    </row>
    <row r="50" spans="2:6">
      <c r="B50" s="257"/>
      <c r="F50" s="235"/>
    </row>
    <row r="51" spans="2:6">
      <c r="F51" s="240"/>
    </row>
  </sheetData>
  <mergeCells count="40">
    <mergeCell ref="G10:G13"/>
    <mergeCell ref="H10:H13"/>
    <mergeCell ref="A17:A20"/>
    <mergeCell ref="B17:B20"/>
    <mergeCell ref="C17:C20"/>
    <mergeCell ref="D17:D20"/>
    <mergeCell ref="E17:E20"/>
    <mergeCell ref="F17:F20"/>
    <mergeCell ref="G17:G20"/>
    <mergeCell ref="H17:H20"/>
    <mergeCell ref="A10:A13"/>
    <mergeCell ref="B10:B13"/>
    <mergeCell ref="C10:C13"/>
    <mergeCell ref="D10:D13"/>
    <mergeCell ref="E10:E13"/>
    <mergeCell ref="F10:F13"/>
    <mergeCell ref="G24:G27"/>
    <mergeCell ref="H24:H27"/>
    <mergeCell ref="A31:A34"/>
    <mergeCell ref="B31:B34"/>
    <mergeCell ref="C31:C34"/>
    <mergeCell ref="D31:D34"/>
    <mergeCell ref="E31:E34"/>
    <mergeCell ref="F31:F34"/>
    <mergeCell ref="G31:G34"/>
    <mergeCell ref="H31:H34"/>
    <mergeCell ref="A24:A27"/>
    <mergeCell ref="B24:B27"/>
    <mergeCell ref="C24:C27"/>
    <mergeCell ref="D24:D27"/>
    <mergeCell ref="E24:E27"/>
    <mergeCell ref="F24:F27"/>
    <mergeCell ref="G38:G41"/>
    <mergeCell ref="H38:H41"/>
    <mergeCell ref="A38:A41"/>
    <mergeCell ref="B38:B41"/>
    <mergeCell ref="C38:C41"/>
    <mergeCell ref="D38:D41"/>
    <mergeCell ref="E38:E41"/>
    <mergeCell ref="F38:F41"/>
  </mergeCells>
  <pageMargins left="0.5" right="0.5" top="0.5" bottom="0.5" header="0.3" footer="0.3"/>
  <headerFooter>
    <oddFooter>&amp;L&amp;P&amp;RCreated by Thuc.maidinh</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'[2]Master Data'!#REF!</xm:f>
          </x14:formula1>
          <xm:sqref>B36:H36 B29:H29 B22:H22 B15:H15 B8:H8</xm:sqref>
        </x14:dataValidation>
        <x14:dataValidation type="list" allowBlank="1" showInputMessage="1" showErrorMessage="1">
          <x14:formula1>
            <xm:f>'[2]Master Data'!#REF!</xm:f>
          </x14:formula1>
          <xm:sqref>B3</xm:sqref>
        </x14:dataValidation>
      </x14:dataValidation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workbookViewId="0">
      <selection activeCell="H12" sqref="H12:I12"/>
    </sheetView>
  </sheetViews>
  <sheetFormatPr baseColWidth="10" defaultColWidth="8.83203125" defaultRowHeight="14" x14ac:dyDescent="0"/>
  <cols>
    <col min="9" max="9" width="18.6640625" customWidth="1"/>
  </cols>
  <sheetData>
    <row r="1" spans="2:9">
      <c r="B1" t="s">
        <v>367</v>
      </c>
    </row>
    <row r="2" spans="2:9">
      <c r="B2" t="s">
        <v>368</v>
      </c>
    </row>
    <row r="9" spans="2:9">
      <c r="B9" t="s">
        <v>390</v>
      </c>
    </row>
    <row r="10" spans="2:9">
      <c r="B10" s="403" t="s">
        <v>383</v>
      </c>
      <c r="C10" s="404"/>
      <c r="D10" s="404"/>
      <c r="E10" s="404"/>
      <c r="F10" s="404"/>
      <c r="G10" s="408"/>
      <c r="H10" s="403">
        <v>26</v>
      </c>
      <c r="I10" s="408"/>
    </row>
    <row r="11" spans="2:9">
      <c r="B11" s="403" t="s">
        <v>384</v>
      </c>
      <c r="C11" s="404"/>
      <c r="D11" s="404"/>
      <c r="E11" s="404"/>
      <c r="F11" s="404"/>
      <c r="G11" s="408"/>
      <c r="H11" s="403" t="s">
        <v>385</v>
      </c>
      <c r="I11" s="408"/>
    </row>
    <row r="12" spans="2:9">
      <c r="B12" s="403" t="s">
        <v>386</v>
      </c>
      <c r="C12" s="404"/>
      <c r="D12" s="404"/>
      <c r="E12" s="404"/>
      <c r="F12" s="404"/>
      <c r="G12" s="408"/>
      <c r="H12" s="403" t="s">
        <v>387</v>
      </c>
      <c r="I12" s="408"/>
    </row>
    <row r="13" spans="2:9">
      <c r="B13" s="403" t="s">
        <v>388</v>
      </c>
      <c r="C13" s="404"/>
      <c r="D13" s="404"/>
      <c r="E13" s="404"/>
      <c r="F13" s="404"/>
      <c r="G13" s="408"/>
      <c r="H13" s="403"/>
      <c r="I13" s="408"/>
    </row>
    <row r="14" spans="2:9">
      <c r="B14" s="441" t="s">
        <v>389</v>
      </c>
      <c r="C14" s="440"/>
      <c r="D14" s="440"/>
      <c r="E14" s="440"/>
      <c r="F14" s="440"/>
      <c r="G14" s="442"/>
      <c r="H14" s="441"/>
      <c r="I14" s="442"/>
    </row>
    <row r="15" spans="2:9">
      <c r="B15" s="440"/>
      <c r="C15" s="440"/>
      <c r="D15" s="440"/>
      <c r="E15" s="440"/>
      <c r="F15" s="440"/>
      <c r="G15" s="440"/>
      <c r="H15" s="440"/>
      <c r="I15" s="440"/>
    </row>
    <row r="16" spans="2:9">
      <c r="B16" s="401"/>
      <c r="C16" s="401"/>
      <c r="D16" s="401"/>
      <c r="E16" s="401"/>
      <c r="F16" s="401"/>
      <c r="G16" s="401"/>
      <c r="H16" s="401"/>
      <c r="I16" s="401"/>
    </row>
    <row r="17" spans="2:9">
      <c r="B17" s="401"/>
      <c r="C17" s="401"/>
      <c r="D17" s="401"/>
      <c r="E17" s="401"/>
      <c r="F17" s="401"/>
      <c r="G17" s="401"/>
      <c r="H17" s="401"/>
      <c r="I17" s="401"/>
    </row>
    <row r="18" spans="2:9">
      <c r="B18" s="401"/>
      <c r="C18" s="401"/>
      <c r="D18" s="401"/>
      <c r="E18" s="401"/>
      <c r="F18" s="401"/>
      <c r="G18" s="401"/>
      <c r="H18" s="401"/>
      <c r="I18" s="401"/>
    </row>
    <row r="19" spans="2:9">
      <c r="B19" s="401"/>
      <c r="C19" s="401"/>
      <c r="D19" s="401"/>
      <c r="E19" s="401"/>
      <c r="F19" s="401"/>
      <c r="G19" s="401"/>
      <c r="H19" s="401"/>
      <c r="I19" s="401"/>
    </row>
    <row r="20" spans="2:9">
      <c r="B20" s="401"/>
      <c r="C20" s="401"/>
      <c r="D20" s="401"/>
      <c r="E20" s="401"/>
      <c r="F20" s="401"/>
      <c r="G20" s="401"/>
      <c r="H20" s="401"/>
      <c r="I20" s="401"/>
    </row>
  </sheetData>
  <mergeCells count="22">
    <mergeCell ref="B15:G15"/>
    <mergeCell ref="B10:G10"/>
    <mergeCell ref="B11:G11"/>
    <mergeCell ref="B12:G12"/>
    <mergeCell ref="B13:G13"/>
    <mergeCell ref="B14:G14"/>
    <mergeCell ref="H10:I10"/>
    <mergeCell ref="H11:I11"/>
    <mergeCell ref="H12:I12"/>
    <mergeCell ref="H13:I13"/>
    <mergeCell ref="H14:I14"/>
    <mergeCell ref="H20:I20"/>
    <mergeCell ref="B16:G16"/>
    <mergeCell ref="B17:G17"/>
    <mergeCell ref="B18:G18"/>
    <mergeCell ref="B19:G19"/>
    <mergeCell ref="B20:G20"/>
    <mergeCell ref="H15:I15"/>
    <mergeCell ref="H16:I16"/>
    <mergeCell ref="H17:I17"/>
    <mergeCell ref="H18:I18"/>
    <mergeCell ref="H19:I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31"/>
  <sheetViews>
    <sheetView workbookViewId="0">
      <selection activeCell="G20" sqref="G20:H20"/>
    </sheetView>
  </sheetViews>
  <sheetFormatPr baseColWidth="10" defaultColWidth="8.83203125" defaultRowHeight="14" x14ac:dyDescent="0"/>
  <cols>
    <col min="5" max="5" width="21" customWidth="1"/>
    <col min="6" max="6" width="15.83203125" customWidth="1"/>
  </cols>
  <sheetData>
    <row r="2" spans="1:12">
      <c r="A2" s="4"/>
      <c r="B2" s="5"/>
      <c r="C2" s="5"/>
      <c r="D2" s="5"/>
      <c r="E2" s="5"/>
      <c r="F2" s="5"/>
      <c r="G2" s="5"/>
      <c r="H2" s="5"/>
      <c r="I2" s="5"/>
      <c r="J2" s="5"/>
      <c r="K2" s="5"/>
      <c r="L2" s="6"/>
    </row>
    <row r="3" spans="1:12">
      <c r="A3" s="4"/>
      <c r="B3" s="5"/>
      <c r="C3" s="5"/>
      <c r="D3" s="5"/>
      <c r="E3" s="5"/>
      <c r="F3" s="5"/>
      <c r="G3" s="5"/>
      <c r="H3" s="5"/>
      <c r="I3" s="5"/>
      <c r="J3" s="5"/>
      <c r="K3" s="5"/>
      <c r="L3" s="6"/>
    </row>
    <row r="4" spans="1:12">
      <c r="A4" s="4"/>
      <c r="B4" s="5"/>
      <c r="C4" s="1"/>
      <c r="D4" s="2"/>
      <c r="E4" s="2"/>
      <c r="F4" s="2"/>
      <c r="G4" s="2"/>
      <c r="H4" s="2"/>
      <c r="I4" s="2"/>
      <c r="J4" s="3"/>
      <c r="K4" s="5"/>
      <c r="L4" s="6"/>
    </row>
    <row r="5" spans="1:12">
      <c r="A5" s="4"/>
      <c r="B5" s="5"/>
      <c r="C5" s="4"/>
      <c r="D5" s="5" t="s">
        <v>4</v>
      </c>
      <c r="E5" s="5"/>
      <c r="F5" s="5"/>
      <c r="G5" s="5"/>
      <c r="H5" s="5"/>
      <c r="I5" s="5"/>
      <c r="J5" s="6"/>
      <c r="K5" s="5"/>
      <c r="L5" s="6"/>
    </row>
    <row r="6" spans="1:12">
      <c r="A6" s="4"/>
      <c r="B6" s="5"/>
      <c r="C6" s="4"/>
      <c r="D6" s="5"/>
      <c r="E6" s="5"/>
      <c r="F6" s="5"/>
      <c r="G6" s="5"/>
      <c r="H6" s="5"/>
      <c r="I6" s="5"/>
      <c r="J6" s="6"/>
      <c r="K6" s="5"/>
      <c r="L6" s="6"/>
    </row>
    <row r="7" spans="1:12">
      <c r="A7" s="4"/>
      <c r="B7" s="5"/>
      <c r="C7" s="4"/>
      <c r="D7" s="5"/>
      <c r="E7" s="5"/>
      <c r="F7" s="5"/>
      <c r="G7" s="5"/>
      <c r="H7" s="5"/>
      <c r="I7" s="5"/>
      <c r="J7" s="6"/>
      <c r="K7" s="5"/>
      <c r="L7" s="6"/>
    </row>
    <row r="8" spans="1:12">
      <c r="A8" s="4"/>
      <c r="B8" s="5"/>
      <c r="C8" s="4"/>
      <c r="D8" s="5"/>
      <c r="E8" s="5"/>
      <c r="F8" s="5"/>
      <c r="G8" s="5"/>
      <c r="H8" s="5"/>
      <c r="I8" s="5"/>
      <c r="J8" s="6"/>
      <c r="K8" s="5"/>
      <c r="L8" s="6"/>
    </row>
    <row r="9" spans="1:12">
      <c r="A9" s="4"/>
      <c r="B9" s="5"/>
      <c r="C9" s="4"/>
      <c r="D9" s="5"/>
      <c r="E9" s="5"/>
      <c r="F9" s="5"/>
      <c r="G9" s="5"/>
      <c r="H9" s="5"/>
      <c r="I9" s="5"/>
      <c r="J9" s="6"/>
      <c r="K9" s="5"/>
      <c r="L9" s="6"/>
    </row>
    <row r="10" spans="1:12">
      <c r="A10" s="4"/>
      <c r="B10" s="5"/>
      <c r="C10" s="4"/>
      <c r="D10" s="5"/>
      <c r="E10" s="5"/>
      <c r="F10" s="5"/>
      <c r="G10" s="5"/>
      <c r="H10" s="5"/>
      <c r="I10" s="5"/>
      <c r="J10" s="6"/>
      <c r="K10" s="5"/>
      <c r="L10" s="6"/>
    </row>
    <row r="11" spans="1:12">
      <c r="A11" s="4"/>
      <c r="B11" s="5"/>
      <c r="C11" s="15"/>
      <c r="D11" s="16"/>
      <c r="E11" s="16"/>
      <c r="F11" s="16"/>
      <c r="G11" s="16"/>
      <c r="H11" s="16"/>
      <c r="I11" s="16"/>
      <c r="J11" s="17"/>
      <c r="K11" s="5"/>
      <c r="L11" s="6"/>
    </row>
    <row r="12" spans="1:12">
      <c r="A12" s="4"/>
      <c r="B12" s="5"/>
      <c r="C12" s="5"/>
      <c r="D12" s="5"/>
      <c r="E12" s="5"/>
      <c r="F12" s="5"/>
      <c r="G12" s="5"/>
      <c r="H12" s="5"/>
      <c r="I12" s="5"/>
      <c r="J12" s="5"/>
      <c r="K12" s="5"/>
      <c r="L12" s="6"/>
    </row>
    <row r="13" spans="1:12">
      <c r="A13" s="4"/>
      <c r="B13" s="5"/>
      <c r="C13" s="5"/>
      <c r="D13" s="5"/>
      <c r="E13" s="5"/>
      <c r="F13" s="5"/>
      <c r="G13" s="5"/>
      <c r="H13" s="5"/>
      <c r="I13" s="5"/>
      <c r="J13" s="5"/>
      <c r="K13" s="5"/>
      <c r="L13" s="6"/>
    </row>
    <row r="14" spans="1:12">
      <c r="A14" s="4"/>
      <c r="B14" s="5"/>
      <c r="C14" s="5"/>
      <c r="D14" s="5"/>
      <c r="E14" s="5"/>
      <c r="F14" s="5"/>
      <c r="G14" s="5"/>
      <c r="H14" s="5"/>
      <c r="I14" s="5"/>
      <c r="J14" s="5"/>
      <c r="K14" s="5"/>
      <c r="L14" s="6"/>
    </row>
    <row r="15" spans="1:12">
      <c r="A15" s="4"/>
      <c r="B15" s="5"/>
      <c r="C15" s="5"/>
      <c r="D15" s="5"/>
      <c r="E15" s="5"/>
      <c r="F15" s="5"/>
      <c r="G15" s="5"/>
      <c r="H15" s="5"/>
      <c r="I15" s="5"/>
      <c r="J15" s="5"/>
      <c r="K15" s="5"/>
      <c r="L15" s="6"/>
    </row>
    <row r="16" spans="1:12">
      <c r="A16" s="4"/>
      <c r="B16" s="5"/>
      <c r="C16" s="5"/>
      <c r="D16" s="5"/>
      <c r="E16" s="5"/>
      <c r="F16" s="5"/>
      <c r="G16" s="5"/>
      <c r="H16" s="5"/>
      <c r="I16" s="5"/>
      <c r="J16" s="5"/>
      <c r="K16" s="5"/>
      <c r="L16" s="6"/>
    </row>
    <row r="17" spans="1:12">
      <c r="A17" s="4"/>
      <c r="B17" s="5"/>
      <c r="C17" s="5"/>
      <c r="D17" s="5"/>
      <c r="E17" s="5"/>
      <c r="F17" s="5"/>
      <c r="G17" s="5"/>
      <c r="H17" s="5"/>
      <c r="I17" s="5"/>
      <c r="J17" s="5"/>
      <c r="K17" s="5"/>
      <c r="L17" s="6"/>
    </row>
    <row r="18" spans="1:12">
      <c r="A18" s="4"/>
      <c r="B18" s="5"/>
      <c r="C18" s="5"/>
      <c r="D18" s="5"/>
      <c r="E18" s="5"/>
      <c r="F18" s="5"/>
      <c r="G18" s="5"/>
      <c r="H18" s="5"/>
      <c r="I18" s="5"/>
      <c r="J18" s="5"/>
      <c r="K18" s="5"/>
      <c r="L18" s="6"/>
    </row>
    <row r="19" spans="1:12">
      <c r="A19" s="4"/>
      <c r="B19" s="5"/>
      <c r="C19" s="5"/>
      <c r="D19" s="5"/>
      <c r="E19" s="5"/>
      <c r="F19" s="5"/>
      <c r="G19" s="5"/>
      <c r="H19" s="5"/>
      <c r="I19" s="5"/>
      <c r="J19" s="5"/>
      <c r="K19" s="5"/>
      <c r="L19" s="6"/>
    </row>
    <row r="20" spans="1:12">
      <c r="A20" s="4"/>
      <c r="B20" s="5"/>
      <c r="C20" s="273" t="s">
        <v>12</v>
      </c>
      <c r="D20" s="273"/>
      <c r="E20" s="273"/>
      <c r="F20" s="56" t="s">
        <v>13</v>
      </c>
      <c r="G20" s="274" t="s">
        <v>40</v>
      </c>
      <c r="H20" s="275"/>
      <c r="I20" s="276" t="s">
        <v>353</v>
      </c>
      <c r="J20" s="277"/>
      <c r="K20" s="5"/>
      <c r="L20" s="6"/>
    </row>
    <row r="21" spans="1:12">
      <c r="A21" s="4"/>
      <c r="B21" s="5"/>
      <c r="C21" s="5"/>
      <c r="D21" s="5"/>
      <c r="E21" s="5"/>
      <c r="F21" s="5"/>
      <c r="G21" s="5"/>
      <c r="H21" s="5"/>
      <c r="I21" s="5"/>
      <c r="J21" s="5"/>
      <c r="K21" s="5"/>
      <c r="L21" s="6"/>
    </row>
    <row r="22" spans="1:12">
      <c r="A22" s="4"/>
      <c r="B22" s="5"/>
      <c r="C22" s="5"/>
      <c r="D22" s="5"/>
      <c r="E22" s="5"/>
      <c r="F22" s="5"/>
      <c r="G22" s="5"/>
      <c r="H22" s="5"/>
      <c r="I22" s="5"/>
      <c r="J22" s="5"/>
      <c r="K22" s="5"/>
      <c r="L22" s="6"/>
    </row>
    <row r="23" spans="1:12">
      <c r="A23" s="4"/>
      <c r="B23" s="5"/>
      <c r="C23" s="5"/>
      <c r="D23" s="5"/>
      <c r="E23" s="5"/>
      <c r="F23" s="5"/>
      <c r="G23" s="5"/>
      <c r="H23" s="5"/>
      <c r="I23" s="5"/>
      <c r="J23" s="5"/>
      <c r="K23" s="5"/>
      <c r="L23" s="6"/>
    </row>
    <row r="24" spans="1:12">
      <c r="A24" s="4"/>
      <c r="B24" s="5"/>
      <c r="C24" s="5"/>
      <c r="D24" s="5"/>
      <c r="E24" s="5"/>
      <c r="F24" s="5"/>
      <c r="G24" s="5"/>
      <c r="H24" s="5"/>
      <c r="I24" s="5"/>
      <c r="J24" s="5"/>
      <c r="K24" s="5"/>
      <c r="L24" s="6"/>
    </row>
    <row r="25" spans="1:12">
      <c r="A25" s="4"/>
      <c r="B25" s="5"/>
      <c r="C25" s="5"/>
      <c r="D25" s="5"/>
      <c r="E25" s="5"/>
      <c r="F25" s="5"/>
      <c r="G25" s="5"/>
      <c r="H25" s="5"/>
      <c r="I25" s="5"/>
      <c r="J25" s="5"/>
      <c r="K25" s="5"/>
      <c r="L25" s="6"/>
    </row>
    <row r="26" spans="1:12">
      <c r="A26" s="4"/>
      <c r="B26" s="5"/>
      <c r="C26" s="5"/>
      <c r="D26" s="5"/>
      <c r="E26" s="5"/>
      <c r="F26" s="5"/>
      <c r="G26" s="5"/>
      <c r="H26" s="5"/>
      <c r="I26" s="5"/>
      <c r="J26" s="5"/>
      <c r="K26" s="5"/>
      <c r="L26" s="6"/>
    </row>
    <row r="27" spans="1:12">
      <c r="A27" s="4"/>
      <c r="B27" s="5"/>
      <c r="C27" s="5"/>
      <c r="D27" s="5"/>
      <c r="E27" s="5"/>
      <c r="F27" s="5"/>
      <c r="G27" s="5"/>
      <c r="H27" s="5"/>
      <c r="I27" s="5"/>
      <c r="J27" s="5"/>
      <c r="K27" s="5"/>
      <c r="L27" s="6"/>
    </row>
    <row r="28" spans="1:12">
      <c r="A28" s="4"/>
      <c r="B28" s="5"/>
      <c r="C28" s="5"/>
      <c r="D28" s="5"/>
      <c r="E28" s="5"/>
      <c r="F28" s="5"/>
      <c r="G28" s="5"/>
      <c r="H28" s="5"/>
      <c r="I28" s="5"/>
      <c r="J28" s="5"/>
      <c r="K28" s="5"/>
      <c r="L28" s="6"/>
    </row>
    <row r="29" spans="1:12">
      <c r="A29" s="4"/>
      <c r="B29" s="5"/>
      <c r="C29" s="5"/>
      <c r="D29" s="5"/>
      <c r="E29" s="5"/>
      <c r="F29" s="5"/>
      <c r="G29" s="5"/>
      <c r="H29" s="5"/>
      <c r="I29" s="5"/>
      <c r="J29" s="5"/>
      <c r="K29" s="5"/>
      <c r="L29" s="6"/>
    </row>
    <row r="30" spans="1:12">
      <c r="A30" s="1"/>
      <c r="B30" s="2"/>
      <c r="C30" s="2"/>
      <c r="D30" s="2"/>
      <c r="E30" s="2"/>
      <c r="F30" s="2"/>
      <c r="G30" s="2"/>
      <c r="H30" s="2"/>
      <c r="I30" s="2"/>
      <c r="J30" s="2"/>
      <c r="K30" s="2"/>
      <c r="L30" s="3"/>
    </row>
    <row r="31" spans="1:12">
      <c r="A31" s="15"/>
      <c r="B31" s="16"/>
      <c r="C31" s="16"/>
      <c r="D31" s="16"/>
      <c r="E31" s="16"/>
      <c r="F31" s="16"/>
      <c r="G31" s="16"/>
      <c r="H31" s="16"/>
      <c r="I31" s="16"/>
      <c r="J31" s="16"/>
      <c r="K31" s="16"/>
      <c r="L31" s="17"/>
    </row>
  </sheetData>
  <mergeCells count="3">
    <mergeCell ref="C20:E20"/>
    <mergeCell ref="G20:H20"/>
    <mergeCell ref="I20:J20"/>
  </mergeCells>
  <hyperlinks>
    <hyperlink ref="C20:E20" location="'Menu DCDT'!A1" display="DCDT(Distributor Capacity Development Tool)"/>
    <hyperlink ref="G20:H20" location="Menu_Schedule!A1" display="Schedule"/>
  </hyperlinks>
  <pageMargins left="0.7" right="0.7" top="0.75" bottom="0.75" header="0.3" footer="0.3"/>
  <legacy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opLeftCell="A4" workbookViewId="0">
      <selection activeCell="A7" sqref="A7"/>
    </sheetView>
  </sheetViews>
  <sheetFormatPr baseColWidth="10" defaultColWidth="8.83203125" defaultRowHeight="14" x14ac:dyDescent="0"/>
  <cols>
    <col min="4" max="4" width="9.33203125" customWidth="1"/>
  </cols>
  <sheetData>
    <row r="1" spans="1:14">
      <c r="B1" t="s">
        <v>369</v>
      </c>
    </row>
    <row r="2" spans="1:14">
      <c r="B2" t="s">
        <v>370</v>
      </c>
    </row>
    <row r="3" spans="1:14">
      <c r="A3" t="s">
        <v>9</v>
      </c>
      <c r="B3" s="445" t="s">
        <v>371</v>
      </c>
      <c r="C3" s="446"/>
      <c r="D3" s="263">
        <v>41275</v>
      </c>
      <c r="E3" s="18"/>
      <c r="F3" s="445"/>
      <c r="G3" s="446"/>
      <c r="H3" s="288"/>
      <c r="I3" s="289"/>
      <c r="J3" s="289"/>
      <c r="K3" s="289"/>
      <c r="L3" s="289"/>
      <c r="M3" s="289"/>
      <c r="N3" s="290"/>
    </row>
    <row r="5" spans="1:14">
      <c r="A5" t="s">
        <v>8</v>
      </c>
      <c r="B5" s="445" t="s">
        <v>371</v>
      </c>
      <c r="C5" s="446"/>
      <c r="D5" s="263">
        <v>41275</v>
      </c>
      <c r="E5" s="445" t="s">
        <v>259</v>
      </c>
      <c r="F5" s="446"/>
      <c r="G5" s="18" t="s">
        <v>9</v>
      </c>
      <c r="H5" s="288"/>
      <c r="I5" s="289"/>
      <c r="J5" s="289"/>
      <c r="K5" s="289"/>
      <c r="L5" s="289"/>
      <c r="M5" s="289"/>
      <c r="N5" s="290"/>
    </row>
    <row r="7" spans="1:14">
      <c r="A7" t="s">
        <v>7</v>
      </c>
      <c r="B7" s="445" t="s">
        <v>371</v>
      </c>
      <c r="C7" s="446"/>
      <c r="D7" s="263">
        <v>41275</v>
      </c>
      <c r="E7" s="445" t="s">
        <v>259</v>
      </c>
      <c r="F7" s="446"/>
      <c r="G7" s="18" t="s">
        <v>9</v>
      </c>
      <c r="H7" s="445" t="s">
        <v>8</v>
      </c>
      <c r="I7" s="447"/>
      <c r="J7" s="289" t="s">
        <v>374</v>
      </c>
      <c r="K7" s="289"/>
      <c r="L7" s="206"/>
      <c r="M7" s="206"/>
      <c r="N7" s="90"/>
    </row>
    <row r="9" spans="1:14">
      <c r="A9" t="s">
        <v>372</v>
      </c>
      <c r="B9" s="445" t="s">
        <v>371</v>
      </c>
      <c r="C9" s="446"/>
      <c r="D9" s="263">
        <v>41275</v>
      </c>
      <c r="E9" s="445" t="s">
        <v>259</v>
      </c>
      <c r="F9" s="446"/>
      <c r="G9" s="18" t="s">
        <v>9</v>
      </c>
      <c r="H9" s="445" t="s">
        <v>8</v>
      </c>
      <c r="I9" s="447"/>
      <c r="J9" s="289" t="s">
        <v>374</v>
      </c>
      <c r="K9" s="289"/>
      <c r="L9" s="264" t="s">
        <v>7</v>
      </c>
      <c r="M9" s="289" t="s">
        <v>375</v>
      </c>
      <c r="N9" s="290"/>
    </row>
    <row r="12" spans="1:14">
      <c r="A12" s="409" t="s">
        <v>128</v>
      </c>
      <c r="B12" s="291" t="s">
        <v>373</v>
      </c>
      <c r="C12" s="293"/>
      <c r="D12" s="288" t="s">
        <v>121</v>
      </c>
      <c r="E12" s="289"/>
      <c r="F12" s="289"/>
      <c r="G12" s="289"/>
      <c r="H12" s="290"/>
      <c r="I12" s="288" t="s">
        <v>376</v>
      </c>
      <c r="J12" s="289"/>
      <c r="K12" s="289"/>
      <c r="L12" s="289"/>
      <c r="M12" s="290"/>
    </row>
    <row r="13" spans="1:14" ht="41.5" customHeight="1">
      <c r="A13" s="411"/>
      <c r="B13" s="294"/>
      <c r="C13" s="296"/>
      <c r="D13" s="56" t="s">
        <v>377</v>
      </c>
      <c r="E13" s="93" t="s">
        <v>378</v>
      </c>
      <c r="F13" s="93" t="s">
        <v>379</v>
      </c>
      <c r="G13" s="444" t="s">
        <v>380</v>
      </c>
      <c r="H13" s="444"/>
      <c r="I13" s="93" t="s">
        <v>378</v>
      </c>
      <c r="J13" s="93" t="s">
        <v>379</v>
      </c>
      <c r="K13" s="444" t="s">
        <v>381</v>
      </c>
      <c r="L13" s="444"/>
      <c r="M13" s="93" t="s">
        <v>382</v>
      </c>
    </row>
    <row r="14" spans="1:14">
      <c r="A14" s="18">
        <v>1</v>
      </c>
      <c r="B14" s="403"/>
      <c r="C14" s="408"/>
      <c r="D14" s="18"/>
      <c r="E14" s="18"/>
      <c r="F14" s="18"/>
      <c r="G14" s="443"/>
      <c r="H14" s="443"/>
      <c r="I14" s="18"/>
      <c r="J14" s="94"/>
      <c r="K14" s="443"/>
      <c r="L14" s="443"/>
      <c r="M14" s="18"/>
    </row>
    <row r="15" spans="1:14">
      <c r="A15" s="18">
        <v>2</v>
      </c>
      <c r="B15" s="403"/>
      <c r="C15" s="408"/>
      <c r="D15" s="18"/>
      <c r="E15" s="18"/>
      <c r="F15" s="18"/>
      <c r="G15" s="443"/>
      <c r="H15" s="443"/>
      <c r="I15" s="18"/>
      <c r="J15" s="94"/>
      <c r="K15" s="443"/>
      <c r="L15" s="443"/>
      <c r="M15" s="18"/>
    </row>
    <row r="16" spans="1:14">
      <c r="A16" s="18">
        <v>3</v>
      </c>
      <c r="B16" s="403"/>
      <c r="C16" s="408"/>
      <c r="D16" s="18"/>
      <c r="E16" s="18"/>
      <c r="F16" s="18"/>
      <c r="G16" s="443"/>
      <c r="H16" s="443"/>
      <c r="I16" s="18"/>
      <c r="J16" s="94"/>
      <c r="K16" s="443"/>
      <c r="L16" s="443"/>
      <c r="M16" s="18"/>
    </row>
    <row r="17" spans="1:13">
      <c r="A17" s="18">
        <v>4</v>
      </c>
      <c r="B17" s="403"/>
      <c r="C17" s="408"/>
      <c r="D17" s="18"/>
      <c r="E17" s="18"/>
      <c r="F17" s="18"/>
      <c r="G17" s="443"/>
      <c r="H17" s="443"/>
      <c r="I17" s="18"/>
      <c r="J17" s="94"/>
      <c r="K17" s="443"/>
      <c r="L17" s="443"/>
      <c r="M17" s="18"/>
    </row>
    <row r="18" spans="1:13">
      <c r="A18" s="18">
        <v>5</v>
      </c>
      <c r="B18" s="403"/>
      <c r="C18" s="408"/>
      <c r="D18" s="18"/>
      <c r="E18" s="18"/>
      <c r="F18" s="18"/>
      <c r="G18" s="443"/>
      <c r="H18" s="443"/>
      <c r="I18" s="18"/>
      <c r="J18" s="94"/>
      <c r="K18" s="443"/>
      <c r="L18" s="443"/>
      <c r="M18" s="18"/>
    </row>
    <row r="19" spans="1:13">
      <c r="A19" s="18"/>
      <c r="B19" s="403"/>
      <c r="C19" s="408"/>
      <c r="D19" s="18"/>
      <c r="E19" s="18"/>
      <c r="F19" s="18"/>
      <c r="G19" s="443"/>
      <c r="H19" s="443"/>
      <c r="I19" s="18"/>
      <c r="J19" s="94"/>
      <c r="K19" s="443"/>
      <c r="L19" s="443"/>
      <c r="M19" s="18"/>
    </row>
    <row r="20" spans="1:13">
      <c r="A20" s="18"/>
      <c r="B20" s="403"/>
      <c r="C20" s="408"/>
      <c r="D20" s="18"/>
      <c r="E20" s="18"/>
      <c r="F20" s="18"/>
      <c r="G20" s="443"/>
      <c r="H20" s="443"/>
      <c r="I20" s="18"/>
      <c r="J20" s="94"/>
      <c r="K20" s="443"/>
      <c r="L20" s="443"/>
      <c r="M20" s="18"/>
    </row>
    <row r="21" spans="1:13">
      <c r="A21" s="18"/>
      <c r="B21" s="403"/>
      <c r="C21" s="408"/>
      <c r="D21" s="18"/>
      <c r="E21" s="18"/>
      <c r="F21" s="18"/>
      <c r="G21" s="443"/>
      <c r="H21" s="443"/>
      <c r="I21" s="18"/>
      <c r="J21" s="94"/>
      <c r="K21" s="443"/>
      <c r="L21" s="443"/>
      <c r="M21" s="18"/>
    </row>
    <row r="22" spans="1:13">
      <c r="A22" s="18"/>
      <c r="B22" s="403"/>
      <c r="C22" s="408"/>
      <c r="D22" s="18"/>
      <c r="E22" s="18"/>
      <c r="F22" s="18"/>
      <c r="G22" s="443"/>
      <c r="H22" s="443"/>
      <c r="I22" s="18"/>
      <c r="J22" s="94"/>
      <c r="K22" s="443"/>
      <c r="L22" s="443"/>
      <c r="M22" s="18"/>
    </row>
    <row r="23" spans="1:13">
      <c r="A23" s="18"/>
      <c r="B23" s="403"/>
      <c r="C23" s="408"/>
      <c r="D23" s="18"/>
      <c r="E23" s="18"/>
      <c r="F23" s="18"/>
      <c r="G23" s="443"/>
      <c r="H23" s="443"/>
      <c r="I23" s="18"/>
      <c r="J23" s="94"/>
      <c r="K23" s="443"/>
      <c r="L23" s="443"/>
      <c r="M23" s="18"/>
    </row>
    <row r="24" spans="1:13">
      <c r="A24" s="18"/>
      <c r="B24" s="403"/>
      <c r="C24" s="408"/>
      <c r="D24" s="18"/>
      <c r="E24" s="18"/>
      <c r="F24" s="18"/>
      <c r="G24" s="443"/>
      <c r="H24" s="443"/>
      <c r="I24" s="18"/>
      <c r="J24" s="94"/>
      <c r="K24" s="443"/>
      <c r="L24" s="443"/>
      <c r="M24" s="18"/>
    </row>
    <row r="25" spans="1:13">
      <c r="A25" s="18"/>
      <c r="B25" s="403"/>
      <c r="C25" s="408"/>
      <c r="D25" s="18"/>
      <c r="E25" s="18"/>
      <c r="F25" s="18"/>
      <c r="G25" s="443"/>
      <c r="H25" s="443"/>
      <c r="I25" s="18"/>
      <c r="J25" s="94"/>
      <c r="K25" s="443"/>
      <c r="L25" s="443"/>
      <c r="M25" s="18"/>
    </row>
    <row r="26" spans="1:13">
      <c r="A26" s="18"/>
      <c r="B26" s="403"/>
      <c r="C26" s="408"/>
      <c r="D26" s="18"/>
      <c r="E26" s="18"/>
      <c r="F26" s="18"/>
      <c r="G26" s="443"/>
      <c r="H26" s="443"/>
      <c r="I26" s="18"/>
      <c r="J26" s="94"/>
      <c r="K26" s="443"/>
      <c r="L26" s="443"/>
      <c r="M26" s="18"/>
    </row>
    <row r="27" spans="1:13">
      <c r="A27" s="18"/>
      <c r="B27" s="403"/>
      <c r="C27" s="408"/>
      <c r="D27" s="18"/>
      <c r="E27" s="18"/>
      <c r="F27" s="18"/>
      <c r="G27" s="443"/>
      <c r="H27" s="443"/>
      <c r="I27" s="18"/>
      <c r="J27" s="94"/>
      <c r="K27" s="443"/>
      <c r="L27" s="443"/>
      <c r="M27" s="18"/>
    </row>
    <row r="28" spans="1:13">
      <c r="A28" s="18"/>
      <c r="B28" s="403"/>
      <c r="C28" s="408"/>
      <c r="D28" s="18"/>
      <c r="E28" s="18"/>
      <c r="F28" s="18"/>
      <c r="G28" s="443"/>
      <c r="H28" s="443"/>
      <c r="I28" s="18"/>
      <c r="J28" s="94"/>
      <c r="K28" s="443"/>
      <c r="L28" s="443"/>
      <c r="M28" s="18"/>
    </row>
    <row r="29" spans="1:13">
      <c r="A29" s="18"/>
      <c r="B29" s="403"/>
      <c r="C29" s="408"/>
      <c r="D29" s="18"/>
      <c r="E29" s="18"/>
      <c r="F29" s="18"/>
      <c r="G29" s="443"/>
      <c r="H29" s="443"/>
      <c r="I29" s="18"/>
      <c r="J29" s="94"/>
      <c r="K29" s="443"/>
      <c r="L29" s="443"/>
      <c r="M29" s="18"/>
    </row>
    <row r="30" spans="1:13">
      <c r="A30" s="18"/>
      <c r="B30" s="403"/>
      <c r="C30" s="408"/>
      <c r="D30" s="18"/>
      <c r="E30" s="18"/>
      <c r="F30" s="18"/>
      <c r="G30" s="443"/>
      <c r="H30" s="443"/>
      <c r="I30" s="18"/>
      <c r="J30" s="94"/>
      <c r="K30" s="443"/>
      <c r="L30" s="443"/>
      <c r="M30" s="18"/>
    </row>
    <row r="31" spans="1:13">
      <c r="A31" s="18"/>
      <c r="B31" s="403"/>
      <c r="C31" s="408"/>
      <c r="D31" s="18"/>
      <c r="E31" s="18"/>
      <c r="F31" s="18"/>
      <c r="G31" s="443"/>
      <c r="H31" s="443"/>
      <c r="I31" s="18"/>
      <c r="J31" s="94"/>
      <c r="K31" s="443"/>
      <c r="L31" s="443"/>
      <c r="M31" s="18"/>
    </row>
    <row r="32" spans="1:13">
      <c r="A32" s="18"/>
      <c r="B32" s="403"/>
      <c r="C32" s="408"/>
      <c r="D32" s="18"/>
      <c r="E32" s="18"/>
      <c r="F32" s="18"/>
      <c r="G32" s="443"/>
      <c r="H32" s="443"/>
      <c r="I32" s="18"/>
      <c r="J32" s="94"/>
      <c r="K32" s="443"/>
      <c r="L32" s="443"/>
      <c r="M32" s="18"/>
    </row>
    <row r="33" spans="1:13">
      <c r="A33" s="18"/>
      <c r="B33" s="403"/>
      <c r="C33" s="408"/>
      <c r="D33" s="18"/>
      <c r="E33" s="18"/>
      <c r="F33" s="18"/>
      <c r="G33" s="443"/>
      <c r="H33" s="443"/>
      <c r="I33" s="18"/>
      <c r="J33" s="94"/>
      <c r="K33" s="443"/>
      <c r="L33" s="443"/>
      <c r="M33" s="18"/>
    </row>
    <row r="34" spans="1:13">
      <c r="A34" s="18"/>
      <c r="B34" s="403"/>
      <c r="C34" s="408"/>
      <c r="D34" s="18"/>
      <c r="E34" s="18"/>
      <c r="F34" s="18"/>
      <c r="G34" s="443"/>
      <c r="H34" s="443"/>
      <c r="I34" s="18"/>
      <c r="J34" s="94"/>
      <c r="K34" s="443"/>
      <c r="L34" s="443"/>
      <c r="M34" s="18"/>
    </row>
    <row r="35" spans="1:13">
      <c r="A35" s="18"/>
      <c r="B35" s="403"/>
      <c r="C35" s="408"/>
      <c r="D35" s="18"/>
      <c r="E35" s="18"/>
      <c r="F35" s="18"/>
      <c r="G35" s="443"/>
      <c r="H35" s="443"/>
      <c r="I35" s="18"/>
      <c r="J35" s="94"/>
      <c r="K35" s="443"/>
      <c r="L35" s="443"/>
      <c r="M35" s="18"/>
    </row>
    <row r="36" spans="1:13">
      <c r="A36" s="18"/>
      <c r="B36" s="403"/>
      <c r="C36" s="408"/>
      <c r="D36" s="18"/>
      <c r="E36" s="18"/>
      <c r="F36" s="18"/>
      <c r="G36" s="443"/>
      <c r="H36" s="443"/>
      <c r="I36" s="18"/>
      <c r="J36" s="94"/>
      <c r="K36" s="443"/>
      <c r="L36" s="443"/>
      <c r="M36" s="18"/>
    </row>
    <row r="37" spans="1:13">
      <c r="A37" s="18" t="s">
        <v>391</v>
      </c>
      <c r="B37" s="403"/>
      <c r="C37" s="408"/>
      <c r="D37" s="18" t="s">
        <v>391</v>
      </c>
      <c r="E37" s="18" t="s">
        <v>391</v>
      </c>
      <c r="F37" s="18" t="s">
        <v>391</v>
      </c>
      <c r="G37" s="443" t="s">
        <v>391</v>
      </c>
      <c r="H37" s="443"/>
      <c r="I37" s="18" t="s">
        <v>391</v>
      </c>
      <c r="J37" s="18" t="s">
        <v>391</v>
      </c>
      <c r="K37" s="443" t="s">
        <v>391</v>
      </c>
      <c r="L37" s="443"/>
      <c r="M37" s="18" t="s">
        <v>391</v>
      </c>
    </row>
  </sheetData>
  <mergeCells count="93">
    <mergeCell ref="J9:K9"/>
    <mergeCell ref="B17:C17"/>
    <mergeCell ref="A12:A13"/>
    <mergeCell ref="M9:N9"/>
    <mergeCell ref="B3:C3"/>
    <mergeCell ref="F3:G3"/>
    <mergeCell ref="B5:C5"/>
    <mergeCell ref="E5:F5"/>
    <mergeCell ref="H3:N3"/>
    <mergeCell ref="H5:N5"/>
    <mergeCell ref="B7:C7"/>
    <mergeCell ref="E7:F7"/>
    <mergeCell ref="H7:I7"/>
    <mergeCell ref="B9:C9"/>
    <mergeCell ref="E9:F9"/>
    <mergeCell ref="H9:I9"/>
    <mergeCell ref="J7:K7"/>
    <mergeCell ref="B29:C29"/>
    <mergeCell ref="B18:C18"/>
    <mergeCell ref="B19:C19"/>
    <mergeCell ref="B20:C20"/>
    <mergeCell ref="B21:C21"/>
    <mergeCell ref="B22:C22"/>
    <mergeCell ref="B23:C23"/>
    <mergeCell ref="G36:H36"/>
    <mergeCell ref="G37:H37"/>
    <mergeCell ref="G30:H30"/>
    <mergeCell ref="G31:H31"/>
    <mergeCell ref="G32:H32"/>
    <mergeCell ref="G33:H33"/>
    <mergeCell ref="G34:H34"/>
    <mergeCell ref="B30:C30"/>
    <mergeCell ref="B31:C31"/>
    <mergeCell ref="B32:C32"/>
    <mergeCell ref="B24:C24"/>
    <mergeCell ref="B25:C25"/>
    <mergeCell ref="B26:C26"/>
    <mergeCell ref="B27:C27"/>
    <mergeCell ref="B28:C28"/>
    <mergeCell ref="B36:C36"/>
    <mergeCell ref="B37:C37"/>
    <mergeCell ref="B33:C33"/>
    <mergeCell ref="B34:C34"/>
    <mergeCell ref="B35:C35"/>
    <mergeCell ref="K28:L28"/>
    <mergeCell ref="K29:L29"/>
    <mergeCell ref="K33:L33"/>
    <mergeCell ref="K34:L34"/>
    <mergeCell ref="K35:L35"/>
    <mergeCell ref="K17:L17"/>
    <mergeCell ref="G24:H24"/>
    <mergeCell ref="G25:H25"/>
    <mergeCell ref="G26:H26"/>
    <mergeCell ref="G27:H27"/>
    <mergeCell ref="K21:L21"/>
    <mergeCell ref="K22:L22"/>
    <mergeCell ref="K23:L23"/>
    <mergeCell ref="K24:L24"/>
    <mergeCell ref="K27:L27"/>
    <mergeCell ref="G21:H21"/>
    <mergeCell ref="G22:H22"/>
    <mergeCell ref="G23:H23"/>
    <mergeCell ref="G17:H17"/>
    <mergeCell ref="B12:C13"/>
    <mergeCell ref="K13:L13"/>
    <mergeCell ref="K14:L14"/>
    <mergeCell ref="K15:L15"/>
    <mergeCell ref="K16:L16"/>
    <mergeCell ref="D12:H12"/>
    <mergeCell ref="I12:M12"/>
    <mergeCell ref="G13:H13"/>
    <mergeCell ref="G14:H14"/>
    <mergeCell ref="G15:H15"/>
    <mergeCell ref="G16:H16"/>
    <mergeCell ref="B14:C14"/>
    <mergeCell ref="B15:C15"/>
    <mergeCell ref="B16:C16"/>
    <mergeCell ref="K36:L36"/>
    <mergeCell ref="K37:L37"/>
    <mergeCell ref="G18:H18"/>
    <mergeCell ref="G19:H19"/>
    <mergeCell ref="G20:H20"/>
    <mergeCell ref="K25:L25"/>
    <mergeCell ref="K26:L26"/>
    <mergeCell ref="K18:L18"/>
    <mergeCell ref="K19:L19"/>
    <mergeCell ref="K20:L20"/>
    <mergeCell ref="K30:L30"/>
    <mergeCell ref="G28:H28"/>
    <mergeCell ref="G29:H29"/>
    <mergeCell ref="G35:H35"/>
    <mergeCell ref="K31:L31"/>
    <mergeCell ref="K32:L32"/>
  </mergeCells>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election activeCell="Q14" sqref="Q14"/>
    </sheetView>
  </sheetViews>
  <sheetFormatPr baseColWidth="10" defaultColWidth="8.83203125" defaultRowHeight="14" x14ac:dyDescent="0"/>
  <sheetData>
    <row r="1" spans="1:18">
      <c r="B1" t="s">
        <v>399</v>
      </c>
    </row>
    <row r="2" spans="1:18">
      <c r="B2" t="s">
        <v>400</v>
      </c>
    </row>
    <row r="3" spans="1:18">
      <c r="A3" t="s">
        <v>9</v>
      </c>
      <c r="B3" s="445" t="s">
        <v>371</v>
      </c>
      <c r="C3" s="446"/>
      <c r="D3" s="263">
        <v>41275</v>
      </c>
      <c r="E3" s="207"/>
      <c r="F3" s="445"/>
      <c r="G3" s="446"/>
      <c r="H3" s="288"/>
      <c r="I3" s="289"/>
      <c r="J3" s="289"/>
      <c r="K3" s="289"/>
      <c r="L3" s="289"/>
      <c r="M3" s="289"/>
      <c r="N3" s="290"/>
    </row>
    <row r="5" spans="1:18">
      <c r="A5" t="s">
        <v>8</v>
      </c>
      <c r="B5" s="445" t="s">
        <v>371</v>
      </c>
      <c r="C5" s="446"/>
      <c r="D5" s="263">
        <v>41275</v>
      </c>
      <c r="E5" s="445" t="s">
        <v>259</v>
      </c>
      <c r="F5" s="446"/>
      <c r="G5" s="207" t="s">
        <v>9</v>
      </c>
      <c r="H5" s="288"/>
      <c r="I5" s="289"/>
      <c r="J5" s="289"/>
      <c r="K5" s="289"/>
      <c r="L5" s="289"/>
      <c r="M5" s="289"/>
      <c r="N5" s="290"/>
    </row>
    <row r="7" spans="1:18">
      <c r="A7" t="s">
        <v>7</v>
      </c>
      <c r="B7" s="445" t="s">
        <v>371</v>
      </c>
      <c r="C7" s="446"/>
      <c r="D7" s="263">
        <v>41275</v>
      </c>
      <c r="E7" s="445" t="s">
        <v>259</v>
      </c>
      <c r="F7" s="446"/>
      <c r="G7" s="207" t="s">
        <v>9</v>
      </c>
      <c r="H7" s="445" t="s">
        <v>8</v>
      </c>
      <c r="I7" s="447"/>
      <c r="J7" s="289" t="s">
        <v>374</v>
      </c>
      <c r="K7" s="289"/>
      <c r="L7" s="206"/>
      <c r="M7" s="206"/>
      <c r="N7" s="90"/>
    </row>
    <row r="9" spans="1:18">
      <c r="A9" t="s">
        <v>372</v>
      </c>
      <c r="B9" s="445" t="s">
        <v>371</v>
      </c>
      <c r="C9" s="446"/>
      <c r="D9" s="263">
        <v>41275</v>
      </c>
      <c r="E9" s="445" t="s">
        <v>259</v>
      </c>
      <c r="F9" s="446"/>
      <c r="G9" s="207" t="s">
        <v>9</v>
      </c>
      <c r="H9" s="445" t="s">
        <v>8</v>
      </c>
      <c r="I9" s="447"/>
      <c r="J9" s="289" t="s">
        <v>374</v>
      </c>
      <c r="K9" s="289"/>
      <c r="L9" s="264" t="s">
        <v>7</v>
      </c>
      <c r="M9" s="289" t="s">
        <v>375</v>
      </c>
      <c r="N9" s="290"/>
    </row>
    <row r="11" spans="1:18">
      <c r="B11" s="5"/>
      <c r="C11" s="5"/>
      <c r="D11" s="5"/>
      <c r="E11" s="5"/>
      <c r="F11" s="5"/>
      <c r="G11" s="5"/>
      <c r="H11" s="5"/>
      <c r="I11" s="5"/>
      <c r="J11" s="5"/>
      <c r="K11" s="5"/>
      <c r="L11" s="5"/>
      <c r="M11" s="5"/>
      <c r="N11" s="5"/>
      <c r="O11" s="5"/>
      <c r="P11" s="5"/>
    </row>
    <row r="12" spans="1:18">
      <c r="B12" s="358" t="s">
        <v>392</v>
      </c>
      <c r="C12" s="358">
        <v>1</v>
      </c>
      <c r="D12" s="358">
        <v>2</v>
      </c>
      <c r="E12" s="358">
        <v>3</v>
      </c>
      <c r="F12" s="358">
        <v>4</v>
      </c>
      <c r="G12" s="358" t="s">
        <v>314</v>
      </c>
      <c r="H12" s="358" t="s">
        <v>314</v>
      </c>
      <c r="I12" s="358" t="s">
        <v>314</v>
      </c>
      <c r="J12" s="358"/>
      <c r="K12" s="358"/>
      <c r="L12" s="358"/>
      <c r="M12" s="358"/>
      <c r="N12" s="358">
        <v>29</v>
      </c>
      <c r="O12" s="358">
        <v>30</v>
      </c>
      <c r="P12" s="358">
        <v>31</v>
      </c>
      <c r="Q12" s="358" t="s">
        <v>172</v>
      </c>
      <c r="R12" s="358"/>
    </row>
    <row r="13" spans="1:18">
      <c r="B13" s="358"/>
      <c r="C13" s="358"/>
      <c r="D13" s="358"/>
      <c r="E13" s="358"/>
      <c r="F13" s="358"/>
      <c r="G13" s="358"/>
      <c r="H13" s="358"/>
      <c r="I13" s="358"/>
      <c r="J13" s="358"/>
      <c r="K13" s="358"/>
      <c r="L13" s="358"/>
      <c r="M13" s="358"/>
      <c r="N13" s="358"/>
      <c r="O13" s="358"/>
      <c r="P13" s="358"/>
      <c r="Q13" s="94" t="s">
        <v>398</v>
      </c>
      <c r="R13" s="94" t="s">
        <v>379</v>
      </c>
    </row>
    <row r="14" spans="1:18">
      <c r="B14" s="18" t="s">
        <v>393</v>
      </c>
      <c r="C14" s="18"/>
      <c r="D14" s="18"/>
      <c r="E14" s="18"/>
      <c r="F14" s="18"/>
      <c r="G14" s="18"/>
      <c r="H14" s="18"/>
      <c r="I14" s="18"/>
      <c r="J14" s="18"/>
      <c r="K14" s="18"/>
      <c r="L14" s="18"/>
      <c r="M14" s="18"/>
      <c r="N14" s="18"/>
      <c r="O14" s="18"/>
      <c r="P14" s="18"/>
      <c r="Q14" s="18">
        <v>15</v>
      </c>
      <c r="R14" s="18">
        <v>12</v>
      </c>
    </row>
    <row r="15" spans="1:18">
      <c r="B15" s="18" t="s">
        <v>394</v>
      </c>
      <c r="C15" s="18"/>
      <c r="D15" s="18"/>
      <c r="E15" s="18"/>
      <c r="F15" s="18"/>
      <c r="G15" s="18"/>
      <c r="H15" s="18"/>
      <c r="I15" s="18"/>
      <c r="J15" s="18"/>
      <c r="K15" s="18"/>
      <c r="L15" s="18"/>
      <c r="M15" s="18"/>
      <c r="N15" s="18"/>
      <c r="O15" s="18"/>
      <c r="P15" s="18"/>
      <c r="Q15" s="18">
        <v>15</v>
      </c>
      <c r="R15" s="18">
        <v>9</v>
      </c>
    </row>
    <row r="16" spans="1:18">
      <c r="B16" s="18" t="s">
        <v>395</v>
      </c>
      <c r="C16" s="18"/>
      <c r="D16" s="18"/>
      <c r="E16" s="18"/>
      <c r="F16" s="18"/>
      <c r="G16" s="18"/>
      <c r="H16" s="18"/>
      <c r="I16" s="18"/>
      <c r="J16" s="18"/>
      <c r="K16" s="18"/>
      <c r="L16" s="18"/>
      <c r="M16" s="18"/>
      <c r="N16" s="18"/>
      <c r="O16" s="18"/>
      <c r="P16" s="18"/>
      <c r="Q16" s="18">
        <v>15</v>
      </c>
      <c r="R16" s="18">
        <v>15</v>
      </c>
    </row>
    <row r="17" spans="2:18">
      <c r="B17" s="18" t="s">
        <v>396</v>
      </c>
      <c r="C17" s="18"/>
      <c r="D17" s="18"/>
      <c r="E17" s="18"/>
      <c r="F17" s="18"/>
      <c r="G17" s="18"/>
      <c r="H17" s="18"/>
      <c r="I17" s="18"/>
      <c r="J17" s="18"/>
      <c r="K17" s="18"/>
      <c r="L17" s="18"/>
      <c r="M17" s="18"/>
      <c r="N17" s="18"/>
      <c r="O17" s="18"/>
      <c r="P17" s="18"/>
      <c r="Q17" s="18">
        <v>15</v>
      </c>
      <c r="R17" s="18">
        <v>2</v>
      </c>
    </row>
    <row r="18" spans="2:18">
      <c r="B18" s="24" t="s">
        <v>397</v>
      </c>
      <c r="C18" s="24"/>
      <c r="D18" s="24"/>
      <c r="E18" s="24"/>
      <c r="F18" s="24"/>
      <c r="G18" s="24"/>
      <c r="H18" s="24"/>
      <c r="I18" s="24"/>
      <c r="J18" s="24"/>
      <c r="K18" s="24"/>
      <c r="L18" s="24"/>
      <c r="M18" s="24"/>
      <c r="N18" s="24"/>
      <c r="O18" s="24"/>
      <c r="P18" s="24"/>
      <c r="Q18" s="18">
        <v>15</v>
      </c>
      <c r="R18" s="18">
        <v>1</v>
      </c>
    </row>
    <row r="19" spans="2:18">
      <c r="B19" s="2"/>
      <c r="C19" s="2"/>
      <c r="D19" s="2"/>
      <c r="E19" s="2"/>
      <c r="F19" s="2"/>
      <c r="G19" s="2"/>
      <c r="H19" s="2"/>
      <c r="I19" s="2"/>
      <c r="J19" s="2"/>
      <c r="K19" s="2"/>
      <c r="L19" s="2"/>
      <c r="M19" s="2"/>
      <c r="N19" s="2"/>
      <c r="O19" s="2"/>
      <c r="P19" s="2"/>
    </row>
    <row r="20" spans="2:18">
      <c r="B20" s="5"/>
      <c r="C20" s="5"/>
      <c r="D20" s="5"/>
      <c r="E20" s="5"/>
      <c r="F20" s="5"/>
      <c r="G20" s="5"/>
      <c r="H20" s="5"/>
      <c r="I20" s="5"/>
      <c r="J20" s="5"/>
      <c r="K20" s="5"/>
      <c r="L20" s="5"/>
      <c r="M20" s="5"/>
      <c r="N20" s="5"/>
      <c r="O20" s="5"/>
      <c r="P20" s="5"/>
    </row>
  </sheetData>
  <mergeCells count="31">
    <mergeCell ref="M9:N9"/>
    <mergeCell ref="G12:G13"/>
    <mergeCell ref="H12:H13"/>
    <mergeCell ref="I12:I13"/>
    <mergeCell ref="J12:J13"/>
    <mergeCell ref="B3:C3"/>
    <mergeCell ref="F3:G3"/>
    <mergeCell ref="H3:N3"/>
    <mergeCell ref="B5:C5"/>
    <mergeCell ref="E5:F5"/>
    <mergeCell ref="H5:N5"/>
    <mergeCell ref="B7:C7"/>
    <mergeCell ref="E7:F7"/>
    <mergeCell ref="H7:I7"/>
    <mergeCell ref="J7:K7"/>
    <mergeCell ref="B9:C9"/>
    <mergeCell ref="E9:F9"/>
    <mergeCell ref="H9:I9"/>
    <mergeCell ref="J9:K9"/>
    <mergeCell ref="B12:B13"/>
    <mergeCell ref="C12:C13"/>
    <mergeCell ref="D12:D13"/>
    <mergeCell ref="E12:E13"/>
    <mergeCell ref="F12:F13"/>
    <mergeCell ref="Q12:R12"/>
    <mergeCell ref="K12:K13"/>
    <mergeCell ref="L12:L13"/>
    <mergeCell ref="M12:M13"/>
    <mergeCell ref="N12:N13"/>
    <mergeCell ref="O12:O13"/>
    <mergeCell ref="P12:P13"/>
  </mergeCell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O30"/>
  <sheetViews>
    <sheetView workbookViewId="0">
      <selection activeCell="S27" sqref="S27"/>
    </sheetView>
  </sheetViews>
  <sheetFormatPr baseColWidth="10" defaultColWidth="8.83203125" defaultRowHeight="14" x14ac:dyDescent="0"/>
  <cols>
    <col min="1" max="16384" width="8.83203125" style="262"/>
  </cols>
  <sheetData>
    <row r="5" spans="2:15">
      <c r="B5" s="262" t="s">
        <v>9</v>
      </c>
      <c r="C5" s="448" t="s">
        <v>371</v>
      </c>
      <c r="D5" s="449"/>
      <c r="E5" s="266">
        <v>41275</v>
      </c>
      <c r="F5" s="265"/>
      <c r="G5" s="448"/>
      <c r="H5" s="449"/>
      <c r="I5" s="405"/>
      <c r="J5" s="406"/>
      <c r="K5" s="406"/>
      <c r="L5" s="406"/>
      <c r="M5" s="406"/>
      <c r="N5" s="406"/>
      <c r="O5" s="407"/>
    </row>
    <row r="7" spans="2:15">
      <c r="B7" s="262" t="s">
        <v>8</v>
      </c>
      <c r="C7" s="448" t="s">
        <v>371</v>
      </c>
      <c r="D7" s="449"/>
      <c r="E7" s="266">
        <v>41275</v>
      </c>
      <c r="F7" s="448" t="s">
        <v>259</v>
      </c>
      <c r="G7" s="449"/>
      <c r="H7" s="265" t="s">
        <v>9</v>
      </c>
      <c r="I7" s="405"/>
      <c r="J7" s="406"/>
      <c r="K7" s="406"/>
      <c r="L7" s="406"/>
      <c r="M7" s="406"/>
      <c r="N7" s="406"/>
      <c r="O7" s="407"/>
    </row>
    <row r="9" spans="2:15">
      <c r="B9" s="262" t="s">
        <v>7</v>
      </c>
      <c r="C9" s="448" t="s">
        <v>371</v>
      </c>
      <c r="D9" s="449"/>
      <c r="E9" s="266">
        <v>41275</v>
      </c>
      <c r="F9" s="448" t="s">
        <v>259</v>
      </c>
      <c r="G9" s="449"/>
      <c r="H9" s="265" t="s">
        <v>9</v>
      </c>
      <c r="I9" s="448" t="s">
        <v>8</v>
      </c>
      <c r="J9" s="450"/>
      <c r="K9" s="406" t="s">
        <v>374</v>
      </c>
      <c r="L9" s="406"/>
      <c r="M9" s="267"/>
      <c r="N9" s="267"/>
      <c r="O9" s="268"/>
    </row>
    <row r="11" spans="2:15">
      <c r="B11" s="262" t="s">
        <v>372</v>
      </c>
      <c r="C11" s="448" t="s">
        <v>371</v>
      </c>
      <c r="D11" s="449"/>
      <c r="E11" s="266">
        <v>41275</v>
      </c>
      <c r="F11" s="448" t="s">
        <v>259</v>
      </c>
      <c r="G11" s="449"/>
      <c r="H11" s="265" t="s">
        <v>9</v>
      </c>
      <c r="I11" s="448" t="s">
        <v>8</v>
      </c>
      <c r="J11" s="450"/>
      <c r="K11" s="406" t="s">
        <v>374</v>
      </c>
      <c r="L11" s="406"/>
      <c r="M11" s="269" t="s">
        <v>7</v>
      </c>
      <c r="N11" s="406" t="s">
        <v>375</v>
      </c>
      <c r="O11" s="407"/>
    </row>
    <row r="13" spans="2:15" ht="15.5" customHeight="1">
      <c r="B13" s="451" t="s">
        <v>128</v>
      </c>
      <c r="C13" s="451" t="s">
        <v>373</v>
      </c>
      <c r="D13" s="451"/>
      <c r="E13" s="270" t="s">
        <v>384</v>
      </c>
      <c r="F13" s="451" t="s">
        <v>401</v>
      </c>
      <c r="G13" s="451"/>
      <c r="H13" s="451"/>
      <c r="I13" s="451"/>
      <c r="J13" s="451"/>
      <c r="K13" s="451"/>
      <c r="L13" s="451"/>
      <c r="M13" s="451"/>
    </row>
    <row r="14" spans="2:15" ht="14.5" customHeight="1">
      <c r="B14" s="451"/>
      <c r="C14" s="270"/>
      <c r="D14" s="270"/>
      <c r="E14" s="270"/>
      <c r="F14" s="265" t="s">
        <v>393</v>
      </c>
      <c r="G14" s="265" t="s">
        <v>311</v>
      </c>
      <c r="H14" s="265" t="s">
        <v>394</v>
      </c>
      <c r="I14" s="265" t="s">
        <v>311</v>
      </c>
      <c r="J14" s="265" t="s">
        <v>395</v>
      </c>
      <c r="K14" s="265" t="s">
        <v>311</v>
      </c>
      <c r="L14" s="265" t="s">
        <v>396</v>
      </c>
      <c r="M14" s="265" t="s">
        <v>311</v>
      </c>
      <c r="N14" s="92"/>
      <c r="O14" s="92"/>
    </row>
    <row r="15" spans="2:15">
      <c r="B15" s="265">
        <v>1</v>
      </c>
      <c r="C15" s="265" t="s">
        <v>402</v>
      </c>
      <c r="D15" s="265"/>
      <c r="E15" s="265">
        <v>18</v>
      </c>
      <c r="F15" s="265">
        <v>18</v>
      </c>
      <c r="G15" s="265">
        <v>100</v>
      </c>
      <c r="H15" s="265">
        <v>15</v>
      </c>
      <c r="I15" s="265" t="s">
        <v>407</v>
      </c>
      <c r="J15" s="265"/>
      <c r="K15" s="265"/>
      <c r="L15" s="265"/>
      <c r="M15" s="265"/>
      <c r="N15" s="92"/>
      <c r="O15" s="92"/>
    </row>
    <row r="16" spans="2:15">
      <c r="B16" s="265">
        <v>2</v>
      </c>
      <c r="C16" s="265" t="s">
        <v>403</v>
      </c>
      <c r="D16" s="265"/>
      <c r="E16" s="265">
        <v>18</v>
      </c>
      <c r="F16" s="265"/>
      <c r="G16" s="265"/>
      <c r="H16" s="265"/>
      <c r="I16" s="265"/>
      <c r="J16" s="265"/>
      <c r="K16" s="265"/>
      <c r="L16" s="265"/>
      <c r="M16" s="265"/>
      <c r="N16" s="92"/>
      <c r="O16" s="92"/>
    </row>
    <row r="17" spans="2:15">
      <c r="B17" s="265">
        <v>3</v>
      </c>
      <c r="C17" s="265" t="s">
        <v>404</v>
      </c>
      <c r="D17" s="265"/>
      <c r="E17" s="265">
        <v>18</v>
      </c>
      <c r="F17" s="265"/>
      <c r="G17" s="265"/>
      <c r="H17" s="265"/>
      <c r="I17" s="265"/>
      <c r="J17" s="265"/>
      <c r="K17" s="265"/>
      <c r="L17" s="265"/>
      <c r="M17" s="265"/>
      <c r="N17" s="92"/>
      <c r="O17" s="92"/>
    </row>
    <row r="18" spans="2:15">
      <c r="B18" s="265">
        <v>4</v>
      </c>
      <c r="C18" s="265" t="s">
        <v>405</v>
      </c>
      <c r="D18" s="265"/>
      <c r="E18" s="265">
        <v>18</v>
      </c>
      <c r="F18" s="265"/>
      <c r="G18" s="265"/>
      <c r="H18" s="265"/>
      <c r="I18" s="265"/>
      <c r="J18" s="265"/>
      <c r="K18" s="265"/>
      <c r="L18" s="265"/>
      <c r="M18" s="265"/>
      <c r="N18" s="92"/>
      <c r="O18" s="92"/>
    </row>
    <row r="19" spans="2:15">
      <c r="B19" s="265">
        <v>5</v>
      </c>
      <c r="C19" s="265" t="s">
        <v>178</v>
      </c>
      <c r="D19" s="265"/>
      <c r="E19" s="265">
        <v>18</v>
      </c>
      <c r="F19" s="265"/>
      <c r="G19" s="265"/>
      <c r="H19" s="265"/>
      <c r="I19" s="265"/>
      <c r="J19" s="265"/>
      <c r="K19" s="265"/>
      <c r="L19" s="265"/>
      <c r="M19" s="265"/>
      <c r="N19" s="92"/>
      <c r="O19" s="92"/>
    </row>
    <row r="20" spans="2:15">
      <c r="B20" s="265"/>
      <c r="C20" s="265"/>
      <c r="D20" s="265"/>
      <c r="E20" s="265"/>
      <c r="F20" s="265"/>
      <c r="G20" s="265"/>
      <c r="H20" s="265"/>
      <c r="I20" s="265"/>
      <c r="J20" s="265"/>
      <c r="K20" s="265"/>
      <c r="L20" s="265"/>
      <c r="M20" s="265"/>
      <c r="N20" s="92"/>
      <c r="O20" s="92"/>
    </row>
    <row r="21" spans="2:15">
      <c r="B21" s="265"/>
      <c r="C21" s="265"/>
      <c r="D21" s="265"/>
      <c r="E21" s="265"/>
      <c r="F21" s="265"/>
      <c r="G21" s="265"/>
      <c r="H21" s="265"/>
      <c r="I21" s="265"/>
      <c r="J21" s="265"/>
      <c r="K21" s="265"/>
      <c r="L21" s="265"/>
      <c r="M21" s="265"/>
      <c r="N21" s="92"/>
      <c r="O21" s="92"/>
    </row>
    <row r="22" spans="2:15">
      <c r="B22" s="265"/>
      <c r="C22" s="265" t="s">
        <v>186</v>
      </c>
      <c r="D22" s="265"/>
      <c r="E22" s="265" t="s">
        <v>408</v>
      </c>
      <c r="F22" s="265" t="s">
        <v>408</v>
      </c>
      <c r="G22" s="265" t="s">
        <v>408</v>
      </c>
      <c r="H22" s="265" t="s">
        <v>408</v>
      </c>
      <c r="I22" s="265" t="s">
        <v>408</v>
      </c>
      <c r="J22" s="265" t="s">
        <v>408</v>
      </c>
      <c r="K22" s="265" t="s">
        <v>408</v>
      </c>
      <c r="L22" s="265" t="s">
        <v>408</v>
      </c>
      <c r="M22" s="265" t="s">
        <v>408</v>
      </c>
      <c r="N22" s="92"/>
      <c r="O22" s="92"/>
    </row>
    <row r="23" spans="2:15">
      <c r="B23" s="265"/>
      <c r="C23" s="265" t="s">
        <v>406</v>
      </c>
      <c r="D23" s="265"/>
      <c r="E23" s="265"/>
      <c r="F23" s="265"/>
      <c r="G23" s="265"/>
      <c r="H23" s="265"/>
      <c r="I23" s="265"/>
      <c r="J23" s="265"/>
      <c r="K23" s="265"/>
      <c r="L23" s="265"/>
      <c r="M23" s="265"/>
      <c r="N23" s="92"/>
      <c r="O23" s="92"/>
    </row>
    <row r="24" spans="2:15">
      <c r="B24" s="265"/>
      <c r="C24" s="265" t="s">
        <v>405</v>
      </c>
      <c r="D24" s="265"/>
      <c r="E24" s="265"/>
      <c r="F24" s="265"/>
      <c r="G24" s="265"/>
      <c r="H24" s="265"/>
      <c r="I24" s="265"/>
      <c r="J24" s="265"/>
      <c r="K24" s="265"/>
      <c r="L24" s="265"/>
      <c r="M24" s="265"/>
      <c r="N24" s="92"/>
      <c r="O24" s="92"/>
    </row>
    <row r="25" spans="2:15">
      <c r="B25" s="265"/>
      <c r="C25" s="265" t="s">
        <v>404</v>
      </c>
      <c r="D25" s="265"/>
      <c r="E25" s="265"/>
      <c r="F25" s="265"/>
      <c r="G25" s="265"/>
      <c r="H25" s="265"/>
      <c r="I25" s="265"/>
      <c r="J25" s="265"/>
      <c r="K25" s="265"/>
      <c r="L25" s="265"/>
      <c r="M25" s="265"/>
      <c r="N25" s="92"/>
      <c r="O25" s="92"/>
    </row>
    <row r="26" spans="2:15">
      <c r="B26" s="265"/>
      <c r="C26" s="265"/>
      <c r="D26" s="265"/>
      <c r="E26" s="265"/>
      <c r="F26" s="265"/>
      <c r="G26" s="265"/>
      <c r="H26" s="265"/>
      <c r="I26" s="265"/>
      <c r="J26" s="265"/>
      <c r="K26" s="265"/>
      <c r="L26" s="265"/>
      <c r="M26" s="265"/>
      <c r="N26" s="92"/>
      <c r="O26" s="92"/>
    </row>
    <row r="27" spans="2:15">
      <c r="B27" s="265"/>
      <c r="C27" s="265" t="s">
        <v>309</v>
      </c>
      <c r="D27" s="265"/>
      <c r="E27" s="265"/>
      <c r="F27" s="265"/>
      <c r="G27" s="265"/>
      <c r="H27" s="265"/>
      <c r="I27" s="265"/>
      <c r="J27" s="265"/>
      <c r="K27" s="265"/>
      <c r="L27" s="265"/>
      <c r="M27" s="265"/>
      <c r="N27" s="92"/>
      <c r="O27" s="92"/>
    </row>
    <row r="28" spans="2:15">
      <c r="B28" s="265"/>
      <c r="C28" s="265" t="s">
        <v>178</v>
      </c>
      <c r="D28" s="265"/>
      <c r="E28" s="265"/>
      <c r="F28" s="265"/>
      <c r="G28" s="265"/>
      <c r="H28" s="265"/>
      <c r="I28" s="265"/>
      <c r="J28" s="265"/>
      <c r="K28" s="265"/>
      <c r="L28" s="265"/>
      <c r="M28" s="265"/>
      <c r="N28" s="92"/>
      <c r="O28" s="92"/>
    </row>
    <row r="29" spans="2:15">
      <c r="B29" s="265"/>
      <c r="C29" s="444" t="s">
        <v>7</v>
      </c>
      <c r="D29" s="444"/>
      <c r="E29" s="265"/>
      <c r="F29" s="265"/>
      <c r="G29" s="265"/>
      <c r="H29" s="265"/>
      <c r="I29" s="265"/>
      <c r="J29" s="265"/>
      <c r="K29" s="265"/>
      <c r="L29" s="265"/>
      <c r="M29" s="265"/>
      <c r="N29" s="92"/>
      <c r="O29" s="92"/>
    </row>
    <row r="30" spans="2:15">
      <c r="M30" s="271"/>
      <c r="N30" s="92"/>
      <c r="O30" s="92"/>
    </row>
  </sheetData>
  <mergeCells count="19">
    <mergeCell ref="C29:D29"/>
    <mergeCell ref="B13:B14"/>
    <mergeCell ref="C13:D13"/>
    <mergeCell ref="F13:M13"/>
    <mergeCell ref="N11:O11"/>
    <mergeCell ref="C9:D9"/>
    <mergeCell ref="F9:G9"/>
    <mergeCell ref="I9:J9"/>
    <mergeCell ref="K9:L9"/>
    <mergeCell ref="C11:D11"/>
    <mergeCell ref="F11:G11"/>
    <mergeCell ref="I11:J11"/>
    <mergeCell ref="K11:L11"/>
    <mergeCell ref="C5:D5"/>
    <mergeCell ref="G5:H5"/>
    <mergeCell ref="I5:O5"/>
    <mergeCell ref="C7:D7"/>
    <mergeCell ref="F7:G7"/>
    <mergeCell ref="I7:O7"/>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50"/>
  <sheetViews>
    <sheetView zoomScale="125" zoomScaleNormal="125" zoomScalePageLayoutView="125" workbookViewId="0">
      <selection activeCell="D14" sqref="D14"/>
    </sheetView>
  </sheetViews>
  <sheetFormatPr baseColWidth="10" defaultColWidth="8.83203125" defaultRowHeight="14" x14ac:dyDescent="0"/>
  <cols>
    <col min="1" max="1" width="13.33203125" bestFit="1" customWidth="1"/>
    <col min="3" max="3" width="13.1640625" customWidth="1"/>
    <col min="4" max="4" width="25" customWidth="1"/>
    <col min="5" max="5" width="26.1640625" bestFit="1" customWidth="1"/>
    <col min="6" max="7" width="18.33203125" customWidth="1"/>
    <col min="8" max="8" width="18.5" customWidth="1"/>
    <col min="9" max="9" width="14.5" bestFit="1" customWidth="1"/>
    <col min="10" max="10" width="10.5" bestFit="1" customWidth="1"/>
    <col min="14" max="14" width="9.6640625" bestFit="1" customWidth="1"/>
  </cols>
  <sheetData>
    <row r="2" spans="1:15">
      <c r="C2" t="s">
        <v>11</v>
      </c>
    </row>
    <row r="4" spans="1:15">
      <c r="A4" t="s">
        <v>10</v>
      </c>
      <c r="C4" s="19" t="s">
        <v>14</v>
      </c>
      <c r="D4" s="26"/>
      <c r="E4" s="19"/>
      <c r="F4" s="25"/>
      <c r="G4" s="25"/>
      <c r="H4" s="25"/>
      <c r="I4" s="25"/>
      <c r="J4" s="19"/>
      <c r="K4" s="19"/>
      <c r="L4" s="26"/>
      <c r="M4" s="19"/>
      <c r="N4" s="25"/>
      <c r="O4" s="19"/>
    </row>
    <row r="5" spans="1:15">
      <c r="D5" t="s">
        <v>5</v>
      </c>
      <c r="E5" s="5"/>
      <c r="F5" s="5"/>
      <c r="G5" s="5"/>
      <c r="H5" s="5"/>
      <c r="I5" s="23" t="s">
        <v>5</v>
      </c>
      <c r="M5" s="24"/>
    </row>
    <row r="6" spans="1:15">
      <c r="E6" s="5"/>
      <c r="F6" s="5"/>
      <c r="G6" s="5"/>
      <c r="H6" s="5"/>
      <c r="I6" s="23"/>
      <c r="M6" s="5"/>
    </row>
    <row r="7" spans="1:15">
      <c r="M7" s="22"/>
    </row>
    <row r="8" spans="1:15">
      <c r="A8" s="278" t="s">
        <v>247</v>
      </c>
      <c r="M8" s="22"/>
    </row>
    <row r="9" spans="1:15">
      <c r="A9" s="278"/>
      <c r="C9" s="20" t="s">
        <v>6</v>
      </c>
      <c r="D9" s="21" t="s">
        <v>113</v>
      </c>
      <c r="E9" s="85" t="s">
        <v>114</v>
      </c>
      <c r="F9" s="21"/>
      <c r="G9" s="21"/>
      <c r="H9" s="21"/>
      <c r="I9" s="57"/>
      <c r="J9" s="57"/>
      <c r="K9" s="57"/>
      <c r="L9" s="57"/>
      <c r="M9" s="57"/>
      <c r="N9" s="25"/>
      <c r="O9" s="19"/>
    </row>
    <row r="10" spans="1:15">
      <c r="A10" s="278"/>
      <c r="E10" s="87" t="s">
        <v>150</v>
      </c>
      <c r="I10" s="5"/>
      <c r="J10" s="5"/>
      <c r="K10" s="5"/>
      <c r="L10" s="5"/>
      <c r="M10" s="5"/>
    </row>
    <row r="11" spans="1:15">
      <c r="A11" s="278"/>
      <c r="E11" s="87" t="s">
        <v>151</v>
      </c>
      <c r="I11" s="5"/>
      <c r="J11" s="22"/>
      <c r="K11" s="5"/>
      <c r="L11" s="5"/>
      <c r="M11" s="5"/>
    </row>
    <row r="12" spans="1:15">
      <c r="E12" s="88" t="s">
        <v>153</v>
      </c>
      <c r="I12" s="5"/>
      <c r="J12" s="5"/>
      <c r="K12" s="5"/>
      <c r="L12" s="5"/>
      <c r="M12" s="22"/>
    </row>
    <row r="13" spans="1:15">
      <c r="I13" s="5"/>
      <c r="J13" s="5"/>
      <c r="K13" s="5"/>
      <c r="L13" s="5"/>
      <c r="M13" s="5"/>
    </row>
    <row r="14" spans="1:15">
      <c r="I14" s="5"/>
      <c r="J14" s="5"/>
      <c r="K14" s="5"/>
      <c r="L14" s="5"/>
      <c r="M14" s="5"/>
    </row>
    <row r="15" spans="1:15">
      <c r="I15" s="5"/>
    </row>
    <row r="16" spans="1:15">
      <c r="I16" s="5"/>
    </row>
    <row r="17" spans="2:16">
      <c r="I17" s="5"/>
    </row>
    <row r="18" spans="2:16">
      <c r="B18" s="22"/>
      <c r="C18" s="22"/>
      <c r="D18" s="22"/>
      <c r="E18" s="22"/>
      <c r="F18" s="22"/>
      <c r="G18" s="22"/>
      <c r="H18" s="22"/>
      <c r="I18" s="22"/>
      <c r="J18" s="22"/>
      <c r="K18" s="22"/>
      <c r="L18" s="22"/>
      <c r="M18" s="22"/>
      <c r="N18" s="22"/>
      <c r="O18" s="22"/>
      <c r="P18" s="22"/>
    </row>
    <row r="19" spans="2:16">
      <c r="B19" s="22"/>
      <c r="C19" s="22"/>
      <c r="D19" s="22"/>
      <c r="E19" s="22"/>
      <c r="F19" s="22"/>
      <c r="G19" s="22"/>
      <c r="H19" s="22"/>
      <c r="I19" s="22"/>
      <c r="J19" s="22"/>
      <c r="K19" s="22"/>
      <c r="L19" s="22"/>
      <c r="M19" s="22"/>
      <c r="N19" s="22"/>
      <c r="O19" s="22"/>
      <c r="P19" s="22"/>
    </row>
    <row r="20" spans="2:16">
      <c r="B20" s="22"/>
      <c r="C20" s="22"/>
      <c r="D20" s="22"/>
      <c r="E20" s="22"/>
      <c r="F20" s="22"/>
      <c r="G20" s="22"/>
      <c r="H20" s="22"/>
      <c r="I20" s="22"/>
      <c r="J20" s="22"/>
      <c r="K20" s="22"/>
      <c r="L20" s="22"/>
      <c r="M20" s="22"/>
      <c r="N20" s="22"/>
      <c r="O20" s="22"/>
      <c r="P20" s="22"/>
    </row>
    <row r="21" spans="2:16">
      <c r="B21" s="22"/>
      <c r="C21" s="22"/>
      <c r="D21" s="88"/>
      <c r="E21" s="88"/>
      <c r="F21" s="88"/>
      <c r="G21" s="88"/>
      <c r="H21" s="88"/>
      <c r="I21" s="22"/>
      <c r="J21" s="22"/>
      <c r="K21" s="22"/>
      <c r="L21" s="22"/>
      <c r="M21" s="22"/>
      <c r="N21" s="22"/>
      <c r="O21" s="22"/>
      <c r="P21" s="22"/>
    </row>
    <row r="22" spans="2:16">
      <c r="B22" s="22"/>
      <c r="C22" s="22"/>
      <c r="D22" s="22"/>
      <c r="E22" s="22"/>
      <c r="F22" s="22"/>
      <c r="G22" s="22"/>
      <c r="H22" s="22"/>
      <c r="I22" s="22"/>
      <c r="J22" s="22"/>
      <c r="K22" s="22"/>
      <c r="L22" s="22"/>
      <c r="M22" s="22"/>
      <c r="N22" s="22"/>
      <c r="O22" s="22"/>
      <c r="P22" s="22"/>
    </row>
    <row r="23" spans="2:16">
      <c r="B23" s="22"/>
      <c r="C23" s="22"/>
      <c r="D23" s="22"/>
      <c r="E23" s="22"/>
      <c r="F23" s="22"/>
      <c r="G23" s="22"/>
      <c r="H23" s="22"/>
      <c r="I23" s="22"/>
      <c r="J23" s="22"/>
      <c r="K23" s="22"/>
      <c r="L23" s="22"/>
      <c r="M23" s="22"/>
      <c r="N23" s="22"/>
      <c r="O23" s="22"/>
      <c r="P23" s="22"/>
    </row>
    <row r="24" spans="2:16">
      <c r="B24" s="22"/>
      <c r="C24" s="22"/>
      <c r="D24" s="22"/>
      <c r="E24" s="22"/>
      <c r="F24" s="22"/>
      <c r="G24" s="22"/>
      <c r="H24" s="22"/>
      <c r="I24" s="22"/>
      <c r="J24" s="22"/>
      <c r="K24" s="22"/>
      <c r="L24" s="22"/>
      <c r="M24" s="22"/>
      <c r="N24" s="22"/>
      <c r="O24" s="22"/>
      <c r="P24" s="22"/>
    </row>
    <row r="25" spans="2:16">
      <c r="B25" s="22"/>
      <c r="C25" s="22"/>
      <c r="D25" s="22"/>
      <c r="E25" s="22"/>
      <c r="F25" s="22"/>
      <c r="G25" s="22"/>
      <c r="H25" s="22"/>
      <c r="I25" s="22"/>
      <c r="J25" s="22"/>
      <c r="K25" s="22"/>
      <c r="L25" s="22"/>
      <c r="M25" s="22"/>
      <c r="N25" s="22"/>
      <c r="O25" s="22"/>
      <c r="P25" s="22"/>
    </row>
    <row r="26" spans="2:16">
      <c r="B26" s="22"/>
      <c r="C26" s="22"/>
      <c r="D26" s="22"/>
      <c r="E26" s="22"/>
      <c r="F26" s="22"/>
      <c r="G26" s="22"/>
      <c r="H26" s="22"/>
      <c r="I26" s="22"/>
      <c r="J26" s="22"/>
      <c r="K26" s="22"/>
      <c r="L26" s="22"/>
      <c r="M26" s="22"/>
      <c r="N26" s="22"/>
      <c r="O26" s="22"/>
      <c r="P26" s="22"/>
    </row>
    <row r="27" spans="2:16">
      <c r="B27" s="22"/>
      <c r="C27" s="22"/>
      <c r="D27" s="22"/>
      <c r="E27" s="22"/>
      <c r="F27" s="22"/>
      <c r="G27" s="22"/>
      <c r="H27" s="22"/>
      <c r="I27" s="22"/>
      <c r="J27" s="22"/>
      <c r="K27" s="22"/>
      <c r="L27" s="22"/>
      <c r="M27" s="22"/>
      <c r="N27" s="22"/>
      <c r="O27" s="22"/>
      <c r="P27" s="22"/>
    </row>
    <row r="28" spans="2:16">
      <c r="B28" s="22"/>
      <c r="C28" s="22"/>
      <c r="D28" s="22"/>
      <c r="E28" s="22"/>
      <c r="F28" s="22"/>
      <c r="G28" s="22"/>
      <c r="H28" s="22"/>
      <c r="I28" s="22"/>
      <c r="J28" s="22"/>
      <c r="K28" s="22"/>
      <c r="L28" s="22"/>
      <c r="M28" s="22"/>
      <c r="N28" s="22"/>
      <c r="O28" s="22"/>
      <c r="P28" s="22"/>
    </row>
    <row r="29" spans="2:16">
      <c r="B29" s="22"/>
      <c r="C29" s="22"/>
      <c r="D29" s="22"/>
      <c r="E29" s="22"/>
      <c r="F29" s="22"/>
      <c r="G29" s="22"/>
      <c r="H29" s="22"/>
      <c r="I29" s="22"/>
      <c r="J29" s="22"/>
      <c r="K29" s="22"/>
      <c r="L29" s="22"/>
      <c r="M29" s="22"/>
      <c r="N29" s="22"/>
      <c r="O29" s="22"/>
      <c r="P29" s="22"/>
    </row>
    <row r="30" spans="2:16">
      <c r="B30" s="22"/>
      <c r="C30" s="22"/>
      <c r="D30" s="22"/>
      <c r="E30" s="22"/>
      <c r="F30" s="22"/>
      <c r="G30" s="22"/>
      <c r="H30" s="22"/>
      <c r="I30" s="22"/>
      <c r="J30" s="22"/>
      <c r="K30" s="22"/>
      <c r="L30" s="22"/>
      <c r="M30" s="22"/>
      <c r="N30" s="22"/>
      <c r="O30" s="22"/>
      <c r="P30" s="22"/>
    </row>
    <row r="31" spans="2:16">
      <c r="B31" s="22"/>
      <c r="C31" s="22"/>
      <c r="D31" s="88"/>
      <c r="E31" s="88"/>
      <c r="F31" s="88"/>
      <c r="G31" s="88"/>
      <c r="H31" s="88"/>
      <c r="I31" s="22"/>
      <c r="J31" s="22"/>
      <c r="K31" s="22"/>
      <c r="L31" s="22"/>
      <c r="M31" s="22"/>
      <c r="N31" s="22"/>
      <c r="O31" s="22"/>
      <c r="P31" s="22"/>
    </row>
    <row r="32" spans="2:16">
      <c r="B32" s="22"/>
      <c r="C32" s="22"/>
      <c r="D32" s="22"/>
      <c r="E32" s="22"/>
      <c r="F32" s="22"/>
      <c r="G32" s="22"/>
      <c r="H32" s="22"/>
      <c r="I32" s="22"/>
      <c r="J32" s="22"/>
      <c r="K32" s="22"/>
      <c r="L32" s="22"/>
      <c r="M32" s="22"/>
      <c r="N32" s="22"/>
      <c r="O32" s="22"/>
      <c r="P32" s="22"/>
    </row>
    <row r="33" spans="2:16">
      <c r="B33" s="22"/>
      <c r="C33" s="22"/>
      <c r="D33" s="22"/>
      <c r="E33" s="22"/>
      <c r="F33" s="22"/>
      <c r="G33" s="22"/>
      <c r="H33" s="22"/>
      <c r="I33" s="22"/>
      <c r="J33" s="22"/>
      <c r="K33" s="22"/>
      <c r="L33" s="22"/>
      <c r="M33" s="22"/>
      <c r="N33" s="22"/>
      <c r="O33" s="22"/>
      <c r="P33" s="22"/>
    </row>
    <row r="34" spans="2:16">
      <c r="B34" s="22"/>
      <c r="C34" s="22"/>
      <c r="D34" s="22"/>
      <c r="E34" s="22"/>
      <c r="F34" s="22"/>
      <c r="G34" s="22"/>
      <c r="H34" s="22"/>
      <c r="I34" s="22"/>
      <c r="J34" s="22"/>
      <c r="K34" s="22"/>
      <c r="L34" s="22"/>
      <c r="M34" s="22"/>
      <c r="N34" s="22"/>
      <c r="O34" s="22"/>
      <c r="P34" s="22"/>
    </row>
    <row r="35" spans="2:16">
      <c r="B35" s="22"/>
      <c r="C35" s="22"/>
      <c r="D35" s="22"/>
      <c r="E35" s="22"/>
      <c r="F35" s="22"/>
      <c r="G35" s="22"/>
      <c r="H35" s="22"/>
      <c r="I35" s="22"/>
      <c r="J35" s="22"/>
      <c r="K35" s="22"/>
      <c r="L35" s="22"/>
      <c r="M35" s="22"/>
      <c r="N35" s="22"/>
      <c r="O35" s="22"/>
      <c r="P35" s="22"/>
    </row>
    <row r="36" spans="2:16">
      <c r="B36" s="22"/>
      <c r="C36" s="22"/>
      <c r="D36" s="22"/>
      <c r="E36" s="22"/>
      <c r="F36" s="22"/>
      <c r="G36" s="22"/>
      <c r="H36" s="22"/>
      <c r="I36" s="22"/>
      <c r="J36" s="22"/>
      <c r="K36" s="22"/>
      <c r="L36" s="22"/>
      <c r="M36" s="22"/>
      <c r="N36" s="22"/>
      <c r="O36" s="22"/>
      <c r="P36" s="22"/>
    </row>
    <row r="37" spans="2:16">
      <c r="B37" s="22"/>
      <c r="C37" s="22"/>
      <c r="D37" s="22"/>
      <c r="E37" s="22"/>
      <c r="F37" s="22"/>
      <c r="G37" s="22"/>
      <c r="H37" s="22"/>
      <c r="I37" s="22"/>
      <c r="J37" s="22"/>
      <c r="K37" s="22"/>
      <c r="L37" s="22"/>
      <c r="M37" s="22"/>
      <c r="N37" s="22"/>
      <c r="O37" s="22"/>
      <c r="P37" s="22"/>
    </row>
    <row r="38" spans="2:16">
      <c r="B38" s="22"/>
      <c r="C38" s="22"/>
      <c r="D38" s="88"/>
      <c r="E38" s="88"/>
      <c r="F38" s="88"/>
      <c r="G38" s="88"/>
      <c r="H38" s="88"/>
      <c r="I38" s="22"/>
      <c r="J38" s="22"/>
      <c r="K38" s="22"/>
      <c r="L38" s="22"/>
      <c r="M38" s="22"/>
      <c r="N38" s="22"/>
      <c r="O38" s="22"/>
      <c r="P38" s="22"/>
    </row>
    <row r="39" spans="2:16">
      <c r="B39" s="22"/>
      <c r="C39" s="22"/>
      <c r="D39" s="22"/>
      <c r="E39" s="22"/>
      <c r="F39" s="22"/>
      <c r="G39" s="22"/>
      <c r="H39" s="22"/>
      <c r="I39" s="22"/>
      <c r="J39" s="22"/>
      <c r="K39" s="22"/>
      <c r="L39" s="22"/>
      <c r="M39" s="22"/>
      <c r="N39" s="22"/>
      <c r="O39" s="22"/>
      <c r="P39" s="22"/>
    </row>
    <row r="40" spans="2:16">
      <c r="B40" s="22"/>
      <c r="C40" s="22"/>
      <c r="D40" s="22"/>
      <c r="E40" s="22"/>
      <c r="F40" s="22"/>
      <c r="G40" s="22"/>
      <c r="H40" s="22"/>
      <c r="I40" s="22"/>
      <c r="J40" s="22"/>
      <c r="K40" s="22"/>
      <c r="L40" s="22"/>
      <c r="M40" s="22"/>
      <c r="N40" s="22"/>
      <c r="O40" s="22"/>
      <c r="P40" s="22"/>
    </row>
    <row r="41" spans="2:16">
      <c r="B41" s="22"/>
      <c r="C41" s="22"/>
      <c r="D41" s="22"/>
      <c r="E41" s="22"/>
      <c r="F41" s="22"/>
      <c r="G41" s="22"/>
      <c r="H41" s="22"/>
      <c r="I41" s="22"/>
      <c r="J41" s="22"/>
      <c r="K41" s="22"/>
      <c r="L41" s="22"/>
      <c r="M41" s="22"/>
      <c r="N41" s="22"/>
      <c r="O41" s="22"/>
      <c r="P41" s="22"/>
    </row>
    <row r="42" spans="2:16">
      <c r="B42" s="22"/>
      <c r="C42" s="22"/>
      <c r="D42" s="22"/>
      <c r="E42" s="22"/>
      <c r="F42" s="22"/>
      <c r="G42" s="22"/>
      <c r="H42" s="22"/>
      <c r="I42" s="22"/>
      <c r="J42" s="22"/>
      <c r="K42" s="22"/>
      <c r="L42" s="22"/>
      <c r="M42" s="22"/>
      <c r="N42" s="22"/>
      <c r="O42" s="22"/>
      <c r="P42" s="22"/>
    </row>
    <row r="43" spans="2:16">
      <c r="B43" s="22"/>
      <c r="C43" s="22"/>
      <c r="D43" s="22"/>
      <c r="E43" s="22"/>
      <c r="F43" s="22"/>
      <c r="G43" s="22"/>
      <c r="H43" s="22"/>
      <c r="I43" s="22"/>
      <c r="J43" s="22"/>
      <c r="K43" s="22"/>
      <c r="L43" s="22"/>
      <c r="M43" s="22"/>
      <c r="N43" s="22"/>
      <c r="O43" s="22"/>
      <c r="P43" s="22"/>
    </row>
    <row r="44" spans="2:16">
      <c r="B44" s="22"/>
      <c r="C44" s="22"/>
      <c r="D44" s="22"/>
      <c r="E44" s="22"/>
      <c r="F44" s="22"/>
      <c r="G44" s="22"/>
      <c r="H44" s="22"/>
      <c r="I44" s="22"/>
      <c r="J44" s="22"/>
      <c r="K44" s="22"/>
      <c r="L44" s="22"/>
      <c r="M44" s="22"/>
      <c r="N44" s="22"/>
      <c r="O44" s="22"/>
      <c r="P44" s="22"/>
    </row>
    <row r="45" spans="2:16">
      <c r="B45" s="22"/>
      <c r="C45" s="22"/>
      <c r="D45" s="22"/>
      <c r="E45" s="22"/>
      <c r="F45" s="22"/>
      <c r="G45" s="22"/>
      <c r="H45" s="22"/>
      <c r="I45" s="22"/>
      <c r="J45" s="22"/>
      <c r="K45" s="22"/>
      <c r="L45" s="22"/>
      <c r="M45" s="22"/>
      <c r="N45" s="22"/>
      <c r="O45" s="22"/>
      <c r="P45" s="22"/>
    </row>
    <row r="46" spans="2:16">
      <c r="B46" s="22"/>
      <c r="C46" s="22"/>
      <c r="D46" s="22"/>
      <c r="E46" s="22"/>
      <c r="F46" s="22"/>
      <c r="G46" s="22"/>
      <c r="H46" s="88"/>
      <c r="I46" s="22"/>
      <c r="J46" s="22"/>
      <c r="K46" s="22"/>
      <c r="L46" s="22"/>
      <c r="M46" s="22"/>
      <c r="N46" s="22"/>
      <c r="O46" s="22"/>
      <c r="P46" s="22"/>
    </row>
    <row r="47" spans="2:16">
      <c r="B47" s="22"/>
      <c r="C47" s="22"/>
      <c r="D47" s="22"/>
      <c r="E47" s="22"/>
      <c r="F47" s="22"/>
      <c r="G47" s="22"/>
      <c r="H47" s="22"/>
      <c r="I47" s="22"/>
      <c r="J47" s="22"/>
      <c r="K47" s="22"/>
      <c r="L47" s="22"/>
      <c r="M47" s="22"/>
      <c r="N47" s="22"/>
      <c r="O47" s="22"/>
      <c r="P47" s="22"/>
    </row>
    <row r="48" spans="2:16">
      <c r="B48" s="22"/>
      <c r="C48" s="22"/>
      <c r="D48" s="22"/>
      <c r="E48" s="22"/>
      <c r="F48" s="22"/>
      <c r="G48" s="22"/>
      <c r="H48" s="22"/>
      <c r="I48" s="22"/>
      <c r="J48" s="22"/>
      <c r="K48" s="22"/>
      <c r="L48" s="22"/>
      <c r="M48" s="22"/>
      <c r="N48" s="22"/>
      <c r="O48" s="22"/>
      <c r="P48" s="22"/>
    </row>
    <row r="49" spans="2:16">
      <c r="B49" s="22"/>
      <c r="C49" s="22"/>
      <c r="D49" s="22"/>
      <c r="E49" s="22"/>
      <c r="F49" s="22"/>
      <c r="G49" s="22"/>
      <c r="H49" s="22"/>
      <c r="I49" s="22"/>
      <c r="J49" s="22"/>
      <c r="K49" s="22"/>
      <c r="L49" s="22"/>
      <c r="M49" s="22"/>
      <c r="N49" s="22"/>
      <c r="O49" s="22"/>
      <c r="P49" s="22"/>
    </row>
    <row r="50" spans="2:16">
      <c r="B50" s="22"/>
      <c r="C50" s="22"/>
      <c r="D50" s="22"/>
      <c r="E50" s="22"/>
      <c r="F50" s="22"/>
      <c r="G50" s="22"/>
      <c r="H50" s="22"/>
      <c r="I50" s="22"/>
      <c r="J50" s="22"/>
      <c r="K50" s="22"/>
      <c r="L50" s="22"/>
      <c r="M50" s="22"/>
      <c r="N50" s="22"/>
      <c r="O50" s="22"/>
      <c r="P50" s="22"/>
    </row>
  </sheetData>
  <mergeCells count="1">
    <mergeCell ref="A8:A11"/>
  </mergeCells>
  <hyperlinks>
    <hyperlink ref="D9" location="'Assess &amp; Develop'!A1" display="Assess &amp; Develop Form"/>
    <hyperlink ref="E11" location="'Báo cáo Assessment2'!A1" display="Báo cáo assessment"/>
    <hyperlink ref="E10" location="'Báo cáo Kế hoạch tháng'!A1" display="Báo cáo lập kế hoạch"/>
    <hyperlink ref="E12" location="'Báo cáo Kết quả Hàng tháng'!A1" display="Báo cáo kết quả Kế hoạch"/>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7"/>
  <sheetViews>
    <sheetView zoomScale="80" zoomScaleNormal="80" zoomScalePageLayoutView="80" workbookViewId="0">
      <selection activeCell="D18" sqref="D18"/>
    </sheetView>
  </sheetViews>
  <sheetFormatPr baseColWidth="10" defaultColWidth="8.83203125" defaultRowHeight="14" x14ac:dyDescent="0"/>
  <cols>
    <col min="1" max="1" width="13.33203125" bestFit="1" customWidth="1"/>
    <col min="3" max="3" width="13.1640625" customWidth="1"/>
    <col min="4" max="4" width="25" customWidth="1"/>
    <col min="5" max="5" width="26.1640625" bestFit="1" customWidth="1"/>
    <col min="6" max="7" width="18.33203125" customWidth="1"/>
    <col min="8" max="8" width="18.5" customWidth="1"/>
    <col min="9" max="9" width="14.5" bestFit="1" customWidth="1"/>
    <col min="10" max="10" width="10.5" bestFit="1" customWidth="1"/>
    <col min="14" max="14" width="9.6640625" bestFit="1" customWidth="1"/>
  </cols>
  <sheetData>
    <row r="4" spans="1:16">
      <c r="M4" s="22"/>
    </row>
    <row r="5" spans="1:16" ht="14.5" customHeight="1">
      <c r="A5" s="278" t="s">
        <v>366</v>
      </c>
      <c r="M5" s="22"/>
    </row>
    <row r="6" spans="1:16">
      <c r="A6" s="278"/>
      <c r="C6" s="20" t="s">
        <v>6</v>
      </c>
      <c r="D6" s="21" t="s">
        <v>358</v>
      </c>
      <c r="E6" s="85" t="s">
        <v>354</v>
      </c>
      <c r="F6" s="21"/>
      <c r="G6" s="21"/>
      <c r="H6" s="21"/>
      <c r="I6" s="57"/>
      <c r="J6" s="57"/>
      <c r="K6" s="57"/>
      <c r="L6" s="57"/>
      <c r="M6" s="57"/>
      <c r="N6" s="81"/>
      <c r="O6" s="19"/>
    </row>
    <row r="7" spans="1:16">
      <c r="A7" s="262"/>
      <c r="E7" s="87" t="s">
        <v>364</v>
      </c>
      <c r="I7" s="5"/>
      <c r="J7" s="5"/>
      <c r="K7" s="5"/>
      <c r="L7" s="5"/>
      <c r="M7" s="5"/>
    </row>
    <row r="8" spans="1:16">
      <c r="A8" s="262"/>
      <c r="E8" s="87" t="s">
        <v>365</v>
      </c>
      <c r="I8" s="5"/>
      <c r="J8" s="22"/>
      <c r="K8" s="5"/>
      <c r="L8" s="5"/>
      <c r="M8" s="5"/>
    </row>
    <row r="9" spans="1:16">
      <c r="E9" s="88"/>
      <c r="I9" s="5"/>
      <c r="J9" s="5"/>
      <c r="K9" s="5"/>
      <c r="L9" s="5"/>
      <c r="M9" s="22"/>
    </row>
    <row r="10" spans="1:16">
      <c r="I10" s="5"/>
      <c r="J10" s="5"/>
      <c r="K10" s="5"/>
      <c r="L10" s="5"/>
      <c r="M10" s="5"/>
    </row>
    <row r="11" spans="1:16">
      <c r="I11" s="5"/>
      <c r="J11" s="5"/>
      <c r="K11" s="5"/>
      <c r="L11" s="5"/>
      <c r="M11" s="5"/>
    </row>
    <row r="12" spans="1:16">
      <c r="I12" s="5"/>
    </row>
    <row r="13" spans="1:16">
      <c r="I13" s="5"/>
    </row>
    <row r="14" spans="1:16">
      <c r="I14" s="5"/>
    </row>
    <row r="15" spans="1:16">
      <c r="B15" s="22"/>
      <c r="C15" s="22"/>
      <c r="D15" s="22"/>
      <c r="E15" s="22"/>
      <c r="F15" s="22"/>
      <c r="G15" s="22"/>
      <c r="H15" s="22"/>
      <c r="I15" s="22"/>
      <c r="J15" s="22"/>
      <c r="K15" s="22"/>
      <c r="L15" s="22"/>
      <c r="M15" s="22"/>
      <c r="N15" s="22"/>
      <c r="O15" s="22"/>
      <c r="P15" s="22"/>
    </row>
    <row r="16" spans="1:16">
      <c r="B16" s="22"/>
      <c r="C16" s="22"/>
      <c r="D16" s="22"/>
      <c r="E16" s="22"/>
      <c r="F16" s="22"/>
      <c r="G16" s="22"/>
      <c r="H16" s="22"/>
      <c r="I16" s="22"/>
      <c r="J16" s="22"/>
      <c r="K16" s="22"/>
      <c r="L16" s="22"/>
      <c r="M16" s="22"/>
      <c r="N16" s="22"/>
      <c r="O16" s="22"/>
      <c r="P16" s="22"/>
    </row>
    <row r="17" spans="2:16">
      <c r="B17" s="22"/>
      <c r="C17" s="22"/>
      <c r="D17" s="22"/>
      <c r="E17" s="22"/>
      <c r="F17" s="22"/>
      <c r="G17" s="22"/>
      <c r="H17" s="22"/>
      <c r="I17" s="22"/>
      <c r="J17" s="22"/>
      <c r="K17" s="22"/>
      <c r="L17" s="22"/>
      <c r="M17" s="22"/>
      <c r="N17" s="22"/>
      <c r="O17" s="22"/>
      <c r="P17" s="22"/>
    </row>
    <row r="18" spans="2:16">
      <c r="B18" s="22"/>
      <c r="C18" s="22"/>
      <c r="D18" s="88"/>
      <c r="E18" s="88"/>
      <c r="F18" s="88"/>
      <c r="G18" s="88"/>
      <c r="H18" s="88"/>
      <c r="I18" s="22"/>
      <c r="J18" s="22"/>
      <c r="K18" s="22"/>
      <c r="L18" s="22"/>
      <c r="M18" s="22"/>
      <c r="N18" s="22"/>
      <c r="O18" s="22"/>
      <c r="P18" s="22"/>
    </row>
    <row r="19" spans="2:16">
      <c r="B19" s="22"/>
      <c r="C19" s="22"/>
      <c r="D19" s="22"/>
      <c r="E19" s="22"/>
      <c r="F19" s="22"/>
      <c r="G19" s="22"/>
      <c r="H19" s="22"/>
      <c r="I19" s="22"/>
      <c r="J19" s="22"/>
      <c r="K19" s="22"/>
      <c r="L19" s="22"/>
      <c r="M19" s="22"/>
      <c r="N19" s="22"/>
      <c r="O19" s="22"/>
      <c r="P19" s="22"/>
    </row>
    <row r="20" spans="2:16">
      <c r="B20" s="22"/>
      <c r="C20" s="22"/>
      <c r="D20" s="22"/>
      <c r="E20" s="22"/>
      <c r="F20" s="22"/>
      <c r="G20" s="22"/>
      <c r="H20" s="22"/>
      <c r="I20" s="22"/>
      <c r="J20" s="22"/>
      <c r="K20" s="22"/>
      <c r="L20" s="22"/>
      <c r="M20" s="22"/>
      <c r="N20" s="22"/>
      <c r="O20" s="22"/>
      <c r="P20" s="22"/>
    </row>
    <row r="21" spans="2:16">
      <c r="B21" s="22"/>
      <c r="C21" s="22"/>
      <c r="D21" s="22"/>
      <c r="E21" s="22"/>
      <c r="F21" s="22"/>
      <c r="G21" s="22"/>
      <c r="H21" s="22"/>
      <c r="I21" s="22"/>
      <c r="J21" s="22"/>
      <c r="K21" s="22"/>
      <c r="L21" s="22"/>
      <c r="M21" s="22"/>
      <c r="N21" s="22"/>
      <c r="O21" s="22"/>
      <c r="P21" s="22"/>
    </row>
    <row r="22" spans="2:16">
      <c r="B22" s="22"/>
      <c r="C22" s="22"/>
      <c r="D22" s="22"/>
      <c r="E22" s="22"/>
      <c r="F22" s="22"/>
      <c r="G22" s="22"/>
      <c r="H22" s="22"/>
      <c r="I22" s="22"/>
      <c r="J22" s="22"/>
      <c r="K22" s="22"/>
      <c r="L22" s="22"/>
      <c r="M22" s="22"/>
      <c r="N22" s="22"/>
      <c r="O22" s="22"/>
      <c r="P22" s="22"/>
    </row>
    <row r="23" spans="2:16">
      <c r="B23" s="22"/>
      <c r="C23" s="22"/>
      <c r="D23" s="22"/>
      <c r="E23" s="22"/>
      <c r="F23" s="22"/>
      <c r="G23" s="22"/>
      <c r="H23" s="22"/>
      <c r="I23" s="22"/>
      <c r="J23" s="22"/>
      <c r="K23" s="22"/>
      <c r="L23" s="22"/>
      <c r="M23" s="22"/>
      <c r="N23" s="22"/>
      <c r="O23" s="22"/>
      <c r="P23" s="22"/>
    </row>
    <row r="24" spans="2:16">
      <c r="B24" s="22"/>
      <c r="C24" s="22"/>
      <c r="D24" s="22"/>
      <c r="E24" s="22"/>
      <c r="F24" s="22"/>
      <c r="G24" s="22"/>
      <c r="H24" s="22"/>
      <c r="I24" s="22"/>
      <c r="J24" s="22"/>
      <c r="K24" s="22"/>
      <c r="L24" s="22"/>
      <c r="M24" s="22"/>
      <c r="N24" s="22"/>
      <c r="O24" s="22"/>
      <c r="P24" s="22"/>
    </row>
    <row r="25" spans="2:16">
      <c r="B25" s="22"/>
      <c r="C25" s="22"/>
      <c r="D25" s="22"/>
      <c r="E25" s="22"/>
      <c r="F25" s="22"/>
      <c r="G25" s="22"/>
      <c r="H25" s="22"/>
      <c r="I25" s="22"/>
      <c r="J25" s="22"/>
      <c r="K25" s="22"/>
      <c r="L25" s="22"/>
      <c r="M25" s="22"/>
      <c r="N25" s="22"/>
      <c r="O25" s="22"/>
      <c r="P25" s="22"/>
    </row>
    <row r="26" spans="2:16">
      <c r="B26" s="22"/>
      <c r="C26" s="22"/>
      <c r="D26" s="22"/>
      <c r="E26" s="22"/>
      <c r="F26" s="22"/>
      <c r="G26" s="22"/>
      <c r="H26" s="22"/>
      <c r="I26" s="22"/>
      <c r="J26" s="22"/>
      <c r="K26" s="22"/>
      <c r="L26" s="22"/>
      <c r="M26" s="22"/>
      <c r="N26" s="22"/>
      <c r="O26" s="22"/>
      <c r="P26" s="22"/>
    </row>
    <row r="27" spans="2:16">
      <c r="B27" s="22"/>
      <c r="C27" s="22"/>
      <c r="D27" s="22"/>
      <c r="E27" s="22"/>
      <c r="F27" s="22"/>
      <c r="G27" s="22"/>
      <c r="H27" s="22"/>
      <c r="I27" s="22"/>
      <c r="J27" s="22"/>
      <c r="K27" s="22"/>
      <c r="L27" s="22"/>
      <c r="M27" s="22"/>
      <c r="N27" s="22"/>
      <c r="O27" s="22"/>
      <c r="P27" s="22"/>
    </row>
    <row r="28" spans="2:16">
      <c r="B28" s="22"/>
      <c r="C28" s="22"/>
      <c r="D28" s="88"/>
      <c r="E28" s="88"/>
      <c r="F28" s="88"/>
      <c r="G28" s="88"/>
      <c r="H28" s="88"/>
      <c r="I28" s="22"/>
      <c r="J28" s="22"/>
      <c r="K28" s="22"/>
      <c r="L28" s="22"/>
      <c r="M28" s="22"/>
      <c r="N28" s="22"/>
      <c r="O28" s="22"/>
      <c r="P28" s="22"/>
    </row>
    <row r="29" spans="2:16">
      <c r="B29" s="22"/>
      <c r="C29" s="22"/>
      <c r="D29" s="22"/>
      <c r="E29" s="22"/>
      <c r="F29" s="22"/>
      <c r="G29" s="22"/>
      <c r="H29" s="22"/>
      <c r="I29" s="22"/>
      <c r="J29" s="22"/>
      <c r="K29" s="22"/>
      <c r="L29" s="22"/>
      <c r="M29" s="22"/>
      <c r="N29" s="22"/>
      <c r="O29" s="22"/>
      <c r="P29" s="22"/>
    </row>
    <row r="30" spans="2:16">
      <c r="B30" s="22"/>
      <c r="C30" s="22"/>
      <c r="D30" s="22"/>
      <c r="E30" s="22"/>
      <c r="F30" s="22"/>
      <c r="G30" s="22"/>
      <c r="H30" s="22"/>
      <c r="I30" s="22"/>
      <c r="J30" s="22"/>
      <c r="K30" s="22"/>
      <c r="L30" s="22"/>
      <c r="M30" s="22"/>
      <c r="N30" s="22"/>
      <c r="O30" s="22"/>
      <c r="P30" s="22"/>
    </row>
    <row r="31" spans="2:16">
      <c r="B31" s="22"/>
      <c r="C31" s="22"/>
      <c r="D31" s="22"/>
      <c r="E31" s="22"/>
      <c r="F31" s="22"/>
      <c r="G31" s="22"/>
      <c r="H31" s="22"/>
      <c r="I31" s="22"/>
      <c r="J31" s="22"/>
      <c r="K31" s="22"/>
      <c r="L31" s="22"/>
      <c r="M31" s="22"/>
      <c r="N31" s="22"/>
      <c r="O31" s="22"/>
      <c r="P31" s="22"/>
    </row>
    <row r="32" spans="2:16">
      <c r="B32" s="22"/>
      <c r="C32" s="22"/>
      <c r="D32" s="22"/>
      <c r="E32" s="22"/>
      <c r="F32" s="22"/>
      <c r="G32" s="22"/>
      <c r="H32" s="22"/>
      <c r="I32" s="22"/>
      <c r="J32" s="22"/>
      <c r="K32" s="22"/>
      <c r="L32" s="22"/>
      <c r="M32" s="22"/>
      <c r="N32" s="22"/>
      <c r="O32" s="22"/>
      <c r="P32" s="22"/>
    </row>
    <row r="33" spans="2:16">
      <c r="B33" s="22"/>
      <c r="C33" s="22"/>
      <c r="D33" s="22"/>
      <c r="E33" s="22"/>
      <c r="F33" s="22"/>
      <c r="G33" s="22"/>
      <c r="H33" s="22"/>
      <c r="I33" s="22"/>
      <c r="J33" s="22"/>
      <c r="K33" s="22"/>
      <c r="L33" s="22"/>
      <c r="M33" s="22"/>
      <c r="N33" s="22"/>
      <c r="O33" s="22"/>
      <c r="P33" s="22"/>
    </row>
    <row r="34" spans="2:16">
      <c r="B34" s="22"/>
      <c r="C34" s="22"/>
      <c r="D34" s="22"/>
      <c r="E34" s="22"/>
      <c r="F34" s="22"/>
      <c r="G34" s="22"/>
      <c r="H34" s="22"/>
      <c r="I34" s="22"/>
      <c r="J34" s="22"/>
      <c r="K34" s="22"/>
      <c r="L34" s="22"/>
      <c r="M34" s="22"/>
      <c r="N34" s="22"/>
      <c r="O34" s="22"/>
      <c r="P34" s="22"/>
    </row>
    <row r="35" spans="2:16">
      <c r="B35" s="22"/>
      <c r="C35" s="22"/>
      <c r="D35" s="88"/>
      <c r="E35" s="88"/>
      <c r="F35" s="88"/>
      <c r="G35" s="88"/>
      <c r="H35" s="88"/>
      <c r="I35" s="22"/>
      <c r="J35" s="22"/>
      <c r="K35" s="22"/>
      <c r="L35" s="22"/>
      <c r="M35" s="22"/>
      <c r="N35" s="22"/>
      <c r="O35" s="22"/>
      <c r="P35" s="22"/>
    </row>
    <row r="36" spans="2:16">
      <c r="B36" s="22"/>
      <c r="C36" s="22"/>
      <c r="D36" s="22"/>
      <c r="E36" s="22"/>
      <c r="F36" s="22"/>
      <c r="G36" s="22"/>
      <c r="H36" s="22"/>
      <c r="I36" s="22"/>
      <c r="J36" s="22"/>
      <c r="K36" s="22"/>
      <c r="L36" s="22"/>
      <c r="M36" s="22"/>
      <c r="N36" s="22"/>
      <c r="O36" s="22"/>
      <c r="P36" s="22"/>
    </row>
    <row r="37" spans="2:16">
      <c r="B37" s="22"/>
      <c r="C37" s="22"/>
      <c r="D37" s="22"/>
      <c r="E37" s="22"/>
      <c r="F37" s="22"/>
      <c r="G37" s="22"/>
      <c r="H37" s="22"/>
      <c r="I37" s="22"/>
      <c r="J37" s="22"/>
      <c r="K37" s="22"/>
      <c r="L37" s="22"/>
      <c r="M37" s="22"/>
      <c r="N37" s="22"/>
      <c r="O37" s="22"/>
      <c r="P37" s="22"/>
    </row>
    <row r="38" spans="2:16">
      <c r="B38" s="22"/>
      <c r="C38" s="22"/>
      <c r="D38" s="22"/>
      <c r="E38" s="22"/>
      <c r="F38" s="22"/>
      <c r="G38" s="22"/>
      <c r="H38" s="22"/>
      <c r="I38" s="22"/>
      <c r="J38" s="22"/>
      <c r="K38" s="22"/>
      <c r="L38" s="22"/>
      <c r="M38" s="22"/>
      <c r="N38" s="22"/>
      <c r="O38" s="22"/>
      <c r="P38" s="22"/>
    </row>
    <row r="39" spans="2:16">
      <c r="B39" s="22"/>
      <c r="C39" s="22"/>
      <c r="D39" s="22"/>
      <c r="E39" s="22"/>
      <c r="F39" s="22"/>
      <c r="G39" s="22"/>
      <c r="H39" s="22"/>
      <c r="I39" s="22"/>
      <c r="J39" s="22"/>
      <c r="K39" s="22"/>
      <c r="L39" s="22"/>
      <c r="M39" s="22"/>
      <c r="N39" s="22"/>
      <c r="O39" s="22"/>
      <c r="P39" s="22"/>
    </row>
    <row r="40" spans="2:16">
      <c r="B40" s="22"/>
      <c r="C40" s="22"/>
      <c r="D40" s="22"/>
      <c r="E40" s="22"/>
      <c r="F40" s="22"/>
      <c r="G40" s="22"/>
      <c r="H40" s="22"/>
      <c r="I40" s="22"/>
      <c r="J40" s="22"/>
      <c r="K40" s="22"/>
      <c r="L40" s="22"/>
      <c r="M40" s="22"/>
      <c r="N40" s="22"/>
      <c r="O40" s="22"/>
      <c r="P40" s="22"/>
    </row>
    <row r="41" spans="2:16">
      <c r="B41" s="22"/>
      <c r="C41" s="22"/>
      <c r="D41" s="22"/>
      <c r="E41" s="22"/>
      <c r="F41" s="22"/>
      <c r="G41" s="22"/>
      <c r="H41" s="22"/>
      <c r="I41" s="22"/>
      <c r="J41" s="22"/>
      <c r="K41" s="22"/>
      <c r="L41" s="22"/>
      <c r="M41" s="22"/>
      <c r="N41" s="22"/>
      <c r="O41" s="22"/>
      <c r="P41" s="22"/>
    </row>
    <row r="42" spans="2:16">
      <c r="B42" s="22"/>
      <c r="C42" s="22"/>
      <c r="D42" s="22"/>
      <c r="E42" s="22"/>
      <c r="F42" s="22"/>
      <c r="G42" s="22"/>
      <c r="H42" s="22"/>
      <c r="I42" s="22"/>
      <c r="J42" s="22"/>
      <c r="K42" s="22"/>
      <c r="L42" s="22"/>
      <c r="M42" s="22"/>
      <c r="N42" s="22"/>
      <c r="O42" s="22"/>
      <c r="P42" s="22"/>
    </row>
    <row r="43" spans="2:16">
      <c r="B43" s="22"/>
      <c r="C43" s="22"/>
      <c r="D43" s="22"/>
      <c r="E43" s="22"/>
      <c r="F43" s="22"/>
      <c r="G43" s="22"/>
      <c r="H43" s="88"/>
      <c r="I43" s="22"/>
      <c r="J43" s="22"/>
      <c r="K43" s="22"/>
      <c r="L43" s="22"/>
      <c r="M43" s="22"/>
      <c r="N43" s="22"/>
      <c r="O43" s="22"/>
      <c r="P43" s="22"/>
    </row>
    <row r="44" spans="2:16">
      <c r="B44" s="22"/>
      <c r="C44" s="22"/>
      <c r="D44" s="22"/>
      <c r="E44" s="22"/>
      <c r="F44" s="22"/>
      <c r="G44" s="22"/>
      <c r="H44" s="22"/>
      <c r="I44" s="22"/>
      <c r="J44" s="22"/>
      <c r="K44" s="22"/>
      <c r="L44" s="22"/>
      <c r="M44" s="22"/>
      <c r="N44" s="22"/>
      <c r="O44" s="22"/>
      <c r="P44" s="22"/>
    </row>
    <row r="45" spans="2:16">
      <c r="B45" s="22"/>
      <c r="C45" s="22"/>
      <c r="D45" s="22"/>
      <c r="E45" s="22"/>
      <c r="F45" s="22"/>
      <c r="G45" s="22"/>
      <c r="H45" s="22"/>
      <c r="I45" s="22"/>
      <c r="J45" s="22"/>
      <c r="K45" s="22"/>
      <c r="L45" s="22"/>
      <c r="M45" s="22"/>
      <c r="N45" s="22"/>
      <c r="O45" s="22"/>
      <c r="P45" s="22"/>
    </row>
    <row r="46" spans="2:16">
      <c r="B46" s="22"/>
      <c r="C46" s="22"/>
      <c r="D46" s="22"/>
      <c r="E46" s="22"/>
      <c r="F46" s="22"/>
      <c r="G46" s="22"/>
      <c r="H46" s="22"/>
      <c r="I46" s="22"/>
      <c r="J46" s="22"/>
      <c r="K46" s="22"/>
      <c r="L46" s="22"/>
      <c r="M46" s="22"/>
      <c r="N46" s="22"/>
      <c r="O46" s="22"/>
      <c r="P46" s="22"/>
    </row>
    <row r="47" spans="2:16">
      <c r="B47" s="22"/>
      <c r="C47" s="22"/>
      <c r="D47" s="22"/>
      <c r="E47" s="22"/>
      <c r="F47" s="22"/>
      <c r="G47" s="22"/>
      <c r="H47" s="22"/>
      <c r="I47" s="22"/>
      <c r="J47" s="22"/>
      <c r="K47" s="22"/>
      <c r="L47" s="22"/>
      <c r="M47" s="22"/>
      <c r="N47" s="22"/>
      <c r="O47" s="22"/>
      <c r="P47" s="22"/>
    </row>
  </sheetData>
  <mergeCells count="1">
    <mergeCell ref="A5:A6"/>
  </mergeCells>
  <hyperlinks>
    <hyperlink ref="D6" location="'WP - SE'!A1" display="Lập Kế Hoạch"/>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activeCell="O10" sqref="O10"/>
    </sheetView>
  </sheetViews>
  <sheetFormatPr baseColWidth="10" defaultColWidth="8.83203125" defaultRowHeight="14" x14ac:dyDescent="0"/>
  <sheetData>
    <row r="1" spans="1:14">
      <c r="A1" s="288" t="s">
        <v>41</v>
      </c>
      <c r="B1" s="289"/>
      <c r="C1" s="289"/>
      <c r="D1" s="289"/>
      <c r="E1" s="289"/>
      <c r="F1" s="289"/>
      <c r="G1" s="289"/>
      <c r="H1" s="289"/>
      <c r="I1" s="289"/>
      <c r="J1" s="289"/>
      <c r="K1" s="289"/>
      <c r="L1" s="289"/>
      <c r="M1" s="289"/>
      <c r="N1" s="290"/>
    </row>
    <row r="2" spans="1:14">
      <c r="A2" s="279" t="s">
        <v>115</v>
      </c>
      <c r="B2" s="280"/>
      <c r="C2" s="280"/>
      <c r="D2" s="280"/>
      <c r="E2" s="280"/>
      <c r="F2" s="280"/>
      <c r="G2" s="280"/>
      <c r="H2" s="280"/>
      <c r="I2" s="280"/>
      <c r="J2" s="280"/>
      <c r="K2" s="280"/>
      <c r="L2" s="280"/>
      <c r="M2" s="280"/>
      <c r="N2" s="281"/>
    </row>
    <row r="3" spans="1:14">
      <c r="A3" s="282"/>
      <c r="B3" s="283"/>
      <c r="C3" s="283"/>
      <c r="D3" s="283"/>
      <c r="E3" s="283"/>
      <c r="F3" s="283"/>
      <c r="G3" s="283"/>
      <c r="H3" s="283"/>
      <c r="I3" s="283"/>
      <c r="J3" s="283"/>
      <c r="K3" s="283"/>
      <c r="L3" s="283"/>
      <c r="M3" s="283"/>
      <c r="N3" s="284"/>
    </row>
    <row r="4" spans="1:14">
      <c r="A4" s="285"/>
      <c r="B4" s="286"/>
      <c r="C4" s="286"/>
      <c r="D4" s="286"/>
      <c r="E4" s="286"/>
      <c r="F4" s="286"/>
      <c r="G4" s="286"/>
      <c r="H4" s="286"/>
      <c r="I4" s="286"/>
      <c r="J4" s="286"/>
      <c r="K4" s="286"/>
      <c r="L4" s="286"/>
      <c r="M4" s="286"/>
      <c r="N4" s="287"/>
    </row>
    <row r="5" spans="1:14">
      <c r="A5" s="297" t="s">
        <v>117</v>
      </c>
      <c r="B5" s="298"/>
      <c r="C5" s="299"/>
      <c r="D5" s="300" t="s">
        <v>118</v>
      </c>
      <c r="E5" s="301"/>
      <c r="F5" s="302"/>
      <c r="G5" s="288" t="s">
        <v>119</v>
      </c>
      <c r="H5" s="289"/>
      <c r="I5" s="290"/>
      <c r="J5" s="8"/>
      <c r="K5" s="8"/>
      <c r="L5" s="8"/>
      <c r="M5" s="8"/>
      <c r="N5" s="9"/>
    </row>
    <row r="6" spans="1:14">
      <c r="A6" s="58"/>
      <c r="B6" s="59"/>
      <c r="C6" s="59"/>
      <c r="D6" s="59"/>
      <c r="E6" s="59"/>
      <c r="F6" s="59"/>
      <c r="G6" s="59"/>
      <c r="H6" s="59"/>
      <c r="I6" s="59"/>
      <c r="J6" s="59"/>
      <c r="K6" s="59"/>
      <c r="L6" s="59"/>
      <c r="M6" s="59"/>
      <c r="N6" s="60"/>
    </row>
    <row r="7" spans="1:14">
      <c r="A7" s="58"/>
      <c r="B7" s="59"/>
      <c r="C7" s="59"/>
      <c r="D7" s="59"/>
      <c r="E7" s="59"/>
      <c r="F7" s="59"/>
      <c r="G7" s="59"/>
      <c r="H7" s="59"/>
      <c r="I7" s="59"/>
      <c r="J7" s="59"/>
      <c r="K7" s="59"/>
      <c r="L7" s="59"/>
      <c r="M7" s="59"/>
      <c r="N7" s="60"/>
    </row>
    <row r="8" spans="1:14">
      <c r="A8" s="58"/>
      <c r="B8" s="59"/>
      <c r="C8" s="59"/>
      <c r="D8" s="59"/>
      <c r="E8" s="59"/>
      <c r="F8" s="59"/>
      <c r="G8" s="59"/>
      <c r="H8" s="59"/>
      <c r="I8" s="59"/>
      <c r="J8" s="59"/>
      <c r="K8" s="59"/>
      <c r="L8" s="59"/>
      <c r="M8" s="59"/>
      <c r="N8" s="60"/>
    </row>
    <row r="9" spans="1:14">
      <c r="A9" s="58"/>
      <c r="B9" s="59"/>
      <c r="C9" s="59"/>
      <c r="D9" s="59"/>
      <c r="E9" s="59"/>
      <c r="F9" s="59"/>
      <c r="G9" s="59"/>
      <c r="H9" s="59"/>
      <c r="I9" s="59"/>
      <c r="J9" s="59"/>
      <c r="K9" s="59"/>
      <c r="L9" s="59"/>
      <c r="M9" s="59"/>
      <c r="N9" s="60"/>
    </row>
    <row r="10" spans="1:14">
      <c r="A10" s="58"/>
      <c r="B10" s="59"/>
      <c r="C10" s="59"/>
      <c r="D10" s="59"/>
      <c r="E10" s="59"/>
      <c r="F10" s="59"/>
      <c r="G10" s="59"/>
      <c r="H10" s="59"/>
      <c r="I10" s="59"/>
      <c r="J10" s="59"/>
      <c r="K10" s="59"/>
      <c r="L10" s="59"/>
      <c r="M10" s="59"/>
      <c r="N10" s="60"/>
    </row>
    <row r="11" spans="1:14">
      <c r="A11" s="58"/>
      <c r="B11" s="59"/>
      <c r="C11" s="59"/>
      <c r="D11" s="59"/>
      <c r="E11" s="59"/>
      <c r="F11" s="59"/>
      <c r="G11" s="59"/>
      <c r="H11" s="59"/>
      <c r="I11" s="59"/>
      <c r="J11" s="59"/>
      <c r="K11" s="59"/>
      <c r="L11" s="59"/>
      <c r="M11" s="59"/>
      <c r="N11" s="60"/>
    </row>
    <row r="12" spans="1:14">
      <c r="A12" s="58"/>
      <c r="B12" s="59"/>
      <c r="C12" s="59"/>
      <c r="D12" s="59"/>
      <c r="E12" s="59"/>
      <c r="F12" s="59"/>
      <c r="G12" s="59"/>
      <c r="H12" s="59"/>
      <c r="I12" s="59"/>
      <c r="J12" s="59"/>
      <c r="K12" s="59"/>
      <c r="L12" s="59"/>
      <c r="M12" s="59"/>
      <c r="N12" s="60"/>
    </row>
    <row r="13" spans="1:14">
      <c r="A13" s="58"/>
      <c r="B13" s="59"/>
      <c r="C13" s="59"/>
      <c r="D13" s="59"/>
      <c r="E13" s="59"/>
      <c r="F13" s="59"/>
      <c r="G13" s="59"/>
      <c r="H13" s="59"/>
      <c r="I13" s="59"/>
      <c r="J13" s="59"/>
      <c r="K13" s="59"/>
      <c r="L13" s="59"/>
      <c r="M13" s="59"/>
      <c r="N13" s="60"/>
    </row>
    <row r="14" spans="1:14">
      <c r="A14" s="58"/>
      <c r="B14" s="59"/>
      <c r="C14" s="59"/>
      <c r="D14" s="59"/>
      <c r="E14" s="59"/>
      <c r="F14" s="59"/>
      <c r="G14" s="59"/>
      <c r="H14" s="59"/>
      <c r="I14" s="59"/>
      <c r="J14" s="59"/>
      <c r="K14" s="59"/>
      <c r="L14" s="59"/>
      <c r="M14" s="59"/>
      <c r="N14" s="60"/>
    </row>
    <row r="15" spans="1:14">
      <c r="A15" s="58"/>
      <c r="B15" s="59"/>
      <c r="C15" s="59"/>
      <c r="D15" s="59"/>
      <c r="E15" s="59"/>
      <c r="F15" s="59"/>
      <c r="G15" s="59"/>
      <c r="H15" s="59"/>
      <c r="I15" s="59"/>
      <c r="J15" s="59"/>
      <c r="K15" s="59"/>
      <c r="L15" s="59"/>
      <c r="M15" s="59"/>
      <c r="N15" s="60"/>
    </row>
    <row r="16" spans="1:14">
      <c r="A16" s="58"/>
      <c r="B16" s="59"/>
      <c r="C16" s="59"/>
      <c r="D16" s="59"/>
      <c r="E16" s="59"/>
      <c r="F16" s="303" t="s">
        <v>120</v>
      </c>
      <c r="G16" s="303"/>
      <c r="H16" s="59"/>
      <c r="I16" s="59"/>
      <c r="J16" s="59"/>
      <c r="K16" s="59"/>
      <c r="L16" s="59"/>
      <c r="M16" s="59"/>
      <c r="N16" s="60"/>
    </row>
    <row r="17" spans="1:14">
      <c r="A17" s="58"/>
      <c r="B17" s="59"/>
      <c r="C17" s="59"/>
      <c r="D17" s="59"/>
      <c r="E17" s="59"/>
      <c r="F17" s="59"/>
      <c r="G17" s="59"/>
      <c r="H17" s="59"/>
      <c r="I17" s="59"/>
      <c r="J17" s="59"/>
      <c r="K17" s="59"/>
      <c r="L17" s="59"/>
      <c r="M17" s="59"/>
      <c r="N17" s="60"/>
    </row>
    <row r="18" spans="1:14">
      <c r="A18" s="58"/>
      <c r="B18" s="59"/>
      <c r="C18" s="59"/>
      <c r="D18" s="59"/>
      <c r="E18" s="59"/>
      <c r="F18" s="59"/>
      <c r="G18" s="59"/>
      <c r="H18" s="59"/>
      <c r="I18" s="59"/>
      <c r="J18" s="59"/>
      <c r="K18" s="59"/>
      <c r="L18" s="59"/>
      <c r="M18" s="59"/>
      <c r="N18" s="60"/>
    </row>
    <row r="19" spans="1:14">
      <c r="A19" s="58"/>
      <c r="B19" s="59"/>
      <c r="C19" s="59"/>
      <c r="D19" s="59"/>
      <c r="E19" s="59"/>
      <c r="F19" s="59"/>
      <c r="G19" s="59"/>
      <c r="H19" s="59"/>
      <c r="I19" s="59"/>
      <c r="J19" s="59"/>
      <c r="K19" s="59"/>
      <c r="L19" s="59"/>
      <c r="M19" s="59"/>
      <c r="N19" s="60"/>
    </row>
    <row r="20" spans="1:14">
      <c r="A20" s="58"/>
      <c r="B20" s="59"/>
      <c r="C20" s="59"/>
      <c r="D20" s="59"/>
      <c r="E20" s="59"/>
      <c r="F20" s="59"/>
      <c r="G20" s="59"/>
      <c r="H20" s="59"/>
      <c r="I20" s="59"/>
      <c r="J20" s="59"/>
      <c r="K20" s="59"/>
      <c r="L20" s="59"/>
      <c r="M20" s="59"/>
      <c r="N20" s="60"/>
    </row>
    <row r="21" spans="1:14">
      <c r="A21" s="58"/>
      <c r="B21" s="59"/>
      <c r="C21" s="59"/>
      <c r="D21" s="59"/>
      <c r="E21" s="59"/>
      <c r="F21" s="59"/>
      <c r="G21" s="59"/>
      <c r="H21" s="59"/>
      <c r="I21" s="59"/>
      <c r="J21" s="59"/>
      <c r="K21" s="59"/>
      <c r="L21" s="59"/>
      <c r="M21" s="59"/>
      <c r="N21" s="60"/>
    </row>
    <row r="22" spans="1:14">
      <c r="A22" s="58"/>
      <c r="B22" s="59"/>
      <c r="C22" s="59"/>
      <c r="D22" s="59"/>
      <c r="E22" s="59"/>
      <c r="F22" s="59"/>
      <c r="G22" s="59"/>
      <c r="H22" s="59"/>
      <c r="I22" s="59"/>
      <c r="J22" s="59"/>
      <c r="K22" s="59"/>
      <c r="L22" s="59"/>
      <c r="M22" s="59"/>
      <c r="N22" s="60"/>
    </row>
    <row r="23" spans="1:14">
      <c r="A23" s="58"/>
      <c r="B23" s="59" t="s">
        <v>140</v>
      </c>
      <c r="C23" s="59"/>
      <c r="D23" s="59"/>
      <c r="E23" s="59"/>
      <c r="F23" s="59"/>
      <c r="G23" s="59"/>
      <c r="H23" s="59"/>
      <c r="I23" s="59"/>
      <c r="J23" s="59"/>
      <c r="K23" s="59"/>
      <c r="L23" s="59"/>
      <c r="M23" s="59"/>
      <c r="N23" s="60"/>
    </row>
    <row r="24" spans="1:14">
      <c r="A24" s="58"/>
      <c r="B24" s="59" t="s">
        <v>146</v>
      </c>
      <c r="C24" s="59"/>
      <c r="D24" s="59"/>
      <c r="E24" s="59"/>
      <c r="F24" s="59"/>
      <c r="G24" s="59"/>
      <c r="H24" s="59"/>
      <c r="I24" s="59"/>
      <c r="J24" s="59"/>
      <c r="K24" s="59"/>
      <c r="L24" s="59"/>
      <c r="M24" s="59"/>
      <c r="N24" s="60"/>
    </row>
    <row r="25" spans="1:14">
      <c r="A25" s="58"/>
      <c r="B25" s="59" t="s">
        <v>141</v>
      </c>
      <c r="C25" s="59"/>
      <c r="D25" s="59"/>
      <c r="E25" s="59"/>
      <c r="F25" s="59"/>
      <c r="G25" s="59"/>
      <c r="H25" s="59"/>
      <c r="I25" s="59"/>
      <c r="J25" s="59"/>
      <c r="K25" s="59"/>
      <c r="L25" s="59"/>
      <c r="M25" s="59"/>
      <c r="N25" s="60"/>
    </row>
    <row r="26" spans="1:14">
      <c r="A26" s="58"/>
      <c r="B26" s="59" t="s">
        <v>142</v>
      </c>
      <c r="C26" s="59"/>
      <c r="D26" s="59"/>
      <c r="E26" s="59"/>
      <c r="F26" s="59"/>
      <c r="G26" s="59"/>
      <c r="H26" s="59"/>
      <c r="I26" s="59"/>
      <c r="J26" s="59"/>
      <c r="K26" s="59"/>
      <c r="L26" s="59"/>
      <c r="M26" s="59"/>
      <c r="N26" s="60"/>
    </row>
    <row r="27" spans="1:14">
      <c r="A27" s="58"/>
      <c r="B27" s="59" t="s">
        <v>143</v>
      </c>
      <c r="C27" s="59"/>
      <c r="D27" s="59"/>
      <c r="E27" s="59"/>
      <c r="F27" s="59"/>
      <c r="G27" s="59"/>
      <c r="H27" s="59"/>
      <c r="I27" s="59"/>
      <c r="J27" s="59"/>
      <c r="K27" s="59"/>
      <c r="L27" s="59"/>
      <c r="M27" s="59"/>
      <c r="N27" s="60"/>
    </row>
    <row r="28" spans="1:14">
      <c r="A28" s="58"/>
      <c r="B28" s="59" t="s">
        <v>144</v>
      </c>
      <c r="C28" s="59"/>
      <c r="D28" s="59"/>
      <c r="E28" s="59"/>
      <c r="F28" s="59"/>
      <c r="G28" s="59"/>
      <c r="H28" s="59"/>
      <c r="I28" s="59"/>
      <c r="J28" s="59"/>
      <c r="K28" s="59"/>
      <c r="L28" s="59"/>
      <c r="M28" s="59"/>
      <c r="N28" s="60"/>
    </row>
    <row r="29" spans="1:14">
      <c r="A29" s="58"/>
      <c r="B29" s="59" t="s">
        <v>145</v>
      </c>
      <c r="C29" s="59"/>
      <c r="D29" s="59"/>
      <c r="E29" s="59"/>
      <c r="F29" s="59"/>
      <c r="G29" s="59"/>
      <c r="H29" s="59"/>
      <c r="I29" s="59"/>
      <c r="J29" s="59"/>
      <c r="K29" s="59"/>
      <c r="L29" s="59"/>
      <c r="M29" s="59"/>
      <c r="N29" s="60"/>
    </row>
    <row r="30" spans="1:14">
      <c r="A30" s="58"/>
      <c r="B30" s="59"/>
      <c r="C30" s="59"/>
      <c r="D30" s="59"/>
      <c r="E30" s="59"/>
      <c r="F30" s="59"/>
      <c r="G30" s="59"/>
      <c r="H30" s="59"/>
      <c r="I30" s="59"/>
      <c r="J30" s="59"/>
      <c r="K30" s="59"/>
      <c r="L30" s="59"/>
      <c r="M30" s="59"/>
      <c r="N30" s="60"/>
    </row>
    <row r="31" spans="1:14">
      <c r="A31" s="58"/>
      <c r="B31" s="59"/>
      <c r="C31" s="59"/>
      <c r="D31" s="59"/>
      <c r="E31" s="59"/>
      <c r="F31" s="59"/>
      <c r="G31" s="59"/>
      <c r="H31" s="59"/>
      <c r="I31" s="59"/>
      <c r="J31" s="59"/>
      <c r="K31" s="59"/>
      <c r="L31" s="59"/>
      <c r="M31" s="59"/>
      <c r="N31" s="60"/>
    </row>
    <row r="32" spans="1:14">
      <c r="A32" s="58"/>
      <c r="B32" s="59" t="s">
        <v>147</v>
      </c>
      <c r="C32" s="59"/>
      <c r="D32" s="59"/>
      <c r="E32" s="59"/>
      <c r="F32" s="59"/>
      <c r="G32" s="59"/>
      <c r="H32" s="59"/>
      <c r="I32" s="59"/>
      <c r="J32" s="59"/>
      <c r="K32" s="59"/>
      <c r="L32" s="59"/>
      <c r="M32" s="59"/>
      <c r="N32" s="60"/>
    </row>
    <row r="33" spans="1:14">
      <c r="A33" s="58"/>
      <c r="B33" s="59"/>
      <c r="C33" s="59"/>
      <c r="D33" s="59"/>
      <c r="E33" s="59"/>
      <c r="F33" s="59"/>
      <c r="G33" s="59"/>
      <c r="H33" s="59"/>
      <c r="I33" s="59"/>
      <c r="J33" s="59"/>
      <c r="K33" s="59"/>
      <c r="L33" s="59"/>
      <c r="M33" s="59"/>
      <c r="N33" s="60"/>
    </row>
    <row r="34" spans="1:14">
      <c r="A34" s="58"/>
      <c r="B34" s="59"/>
      <c r="C34" s="59"/>
      <c r="D34" s="59"/>
      <c r="E34" s="59"/>
      <c r="F34" s="59"/>
      <c r="G34" s="59"/>
      <c r="H34" s="59"/>
      <c r="I34" s="59"/>
      <c r="J34" s="59"/>
      <c r="K34" s="59"/>
      <c r="L34" s="59"/>
      <c r="M34" s="59"/>
      <c r="N34" s="60"/>
    </row>
    <row r="35" spans="1:14">
      <c r="A35" s="58"/>
      <c r="B35" s="59"/>
      <c r="C35" s="59"/>
      <c r="D35" s="59"/>
      <c r="E35" s="59"/>
      <c r="F35" s="59"/>
      <c r="G35" s="59"/>
      <c r="H35" s="59"/>
      <c r="I35" s="59"/>
      <c r="J35" s="59"/>
      <c r="K35" s="59"/>
      <c r="L35" s="59"/>
      <c r="M35" s="59"/>
      <c r="N35" s="60"/>
    </row>
    <row r="36" spans="1:14">
      <c r="A36" s="291" t="s">
        <v>116</v>
      </c>
      <c r="B36" s="292"/>
      <c r="C36" s="292"/>
      <c r="D36" s="292"/>
      <c r="E36" s="292"/>
      <c r="F36" s="292"/>
      <c r="G36" s="292"/>
      <c r="H36" s="292"/>
      <c r="I36" s="292"/>
      <c r="J36" s="292"/>
      <c r="K36" s="292"/>
      <c r="L36" s="292"/>
      <c r="M36" s="292"/>
      <c r="N36" s="293"/>
    </row>
    <row r="37" spans="1:14">
      <c r="A37" s="294"/>
      <c r="B37" s="295"/>
      <c r="C37" s="295"/>
      <c r="D37" s="295"/>
      <c r="E37" s="295"/>
      <c r="F37" s="295"/>
      <c r="G37" s="295"/>
      <c r="H37" s="295"/>
      <c r="I37" s="295"/>
      <c r="J37" s="295"/>
      <c r="K37" s="295"/>
      <c r="L37" s="295"/>
      <c r="M37" s="295"/>
      <c r="N37" s="296"/>
    </row>
  </sheetData>
  <mergeCells count="7">
    <mergeCell ref="A2:N4"/>
    <mergeCell ref="A1:N1"/>
    <mergeCell ref="A36:N37"/>
    <mergeCell ref="A5:C5"/>
    <mergeCell ref="D5:F5"/>
    <mergeCell ref="G5:I5"/>
    <mergeCell ref="F16:G16"/>
  </mergeCells>
  <hyperlinks>
    <hyperlink ref="F16" location="'Assessment Form page'!A1" display="Assessment form"/>
    <hyperlink ref="D5:F5" location="'Assessment Report'!A1" display="Xem báo cáo"/>
    <hyperlink ref="F16:G16" location="'Assessment Form'!A1" display="Assessment form"/>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9"/>
  <sheetViews>
    <sheetView workbookViewId="0">
      <selection activeCell="P123" sqref="P123"/>
    </sheetView>
  </sheetViews>
  <sheetFormatPr baseColWidth="10" defaultColWidth="8.83203125" defaultRowHeight="14" x14ac:dyDescent="0"/>
  <sheetData>
    <row r="1" spans="1:14">
      <c r="A1" s="1"/>
      <c r="B1" s="2"/>
      <c r="C1" s="2"/>
      <c r="D1" s="2"/>
      <c r="E1" s="2"/>
      <c r="F1" s="2"/>
      <c r="G1" s="2"/>
      <c r="H1" s="2"/>
      <c r="I1" s="2"/>
      <c r="J1" s="2"/>
      <c r="K1" s="2"/>
      <c r="L1" s="2"/>
      <c r="M1" s="2"/>
      <c r="N1" s="3"/>
    </row>
    <row r="2" spans="1:14">
      <c r="A2" s="4"/>
      <c r="B2" s="5"/>
      <c r="C2" s="5"/>
      <c r="D2" s="5"/>
      <c r="E2" s="5"/>
      <c r="F2" s="5"/>
      <c r="G2" s="5"/>
      <c r="H2" s="5"/>
      <c r="I2" s="5"/>
      <c r="J2" s="5"/>
      <c r="K2" s="5"/>
      <c r="L2" s="5"/>
      <c r="M2" s="5"/>
      <c r="N2" s="6"/>
    </row>
    <row r="3" spans="1:14" ht="15">
      <c r="A3" s="4"/>
      <c r="B3" s="304" t="s">
        <v>42</v>
      </c>
      <c r="C3" s="304"/>
      <c r="D3" s="304"/>
      <c r="E3" s="304"/>
      <c r="F3" s="304"/>
      <c r="G3" s="304"/>
      <c r="H3" s="304"/>
      <c r="I3" s="304"/>
      <c r="J3" s="304"/>
      <c r="K3" s="304"/>
      <c r="L3" s="304"/>
      <c r="M3" s="304"/>
      <c r="N3" s="305"/>
    </row>
    <row r="4" spans="1:14">
      <c r="A4" s="4"/>
      <c r="B4" s="5"/>
      <c r="C4" s="5"/>
      <c r="D4" s="5"/>
      <c r="E4" s="5"/>
      <c r="F4" s="5"/>
      <c r="G4" s="5"/>
      <c r="H4" s="5"/>
      <c r="I4" s="5"/>
      <c r="J4" s="5"/>
      <c r="K4" s="5"/>
      <c r="L4" s="5"/>
      <c r="M4" s="5"/>
      <c r="N4" s="6"/>
    </row>
    <row r="5" spans="1:14">
      <c r="A5" s="4"/>
      <c r="B5" s="306" t="s">
        <v>43</v>
      </c>
      <c r="C5" s="307"/>
      <c r="D5" s="307"/>
      <c r="E5" s="307"/>
      <c r="F5" s="307"/>
      <c r="G5" s="307"/>
      <c r="H5" s="307"/>
      <c r="I5" s="307"/>
      <c r="J5" s="307"/>
      <c r="K5" s="307"/>
      <c r="L5" s="307"/>
      <c r="M5" s="308"/>
      <c r="N5" s="6"/>
    </row>
    <row r="6" spans="1:14">
      <c r="A6" s="4"/>
      <c r="B6" s="309" t="s">
        <v>44</v>
      </c>
      <c r="C6" s="309"/>
      <c r="D6" s="309" t="s">
        <v>45</v>
      </c>
      <c r="E6" s="309"/>
      <c r="F6" s="309" t="s">
        <v>46</v>
      </c>
      <c r="G6" s="309"/>
      <c r="H6" s="309" t="s">
        <v>47</v>
      </c>
      <c r="I6" s="309"/>
      <c r="J6" s="309" t="s">
        <v>48</v>
      </c>
      <c r="K6" s="309"/>
      <c r="L6" s="310" t="s">
        <v>49</v>
      </c>
      <c r="M6" s="309"/>
      <c r="N6" s="6"/>
    </row>
    <row r="7" spans="1:14">
      <c r="A7" s="4"/>
      <c r="B7" s="309"/>
      <c r="C7" s="309"/>
      <c r="D7" s="309"/>
      <c r="E7" s="309"/>
      <c r="F7" s="309"/>
      <c r="G7" s="309"/>
      <c r="H7" s="309"/>
      <c r="I7" s="309"/>
      <c r="J7" s="309"/>
      <c r="K7" s="309"/>
      <c r="L7" s="309"/>
      <c r="M7" s="309"/>
      <c r="N7" s="6"/>
    </row>
    <row r="8" spans="1:14">
      <c r="A8" s="4"/>
      <c r="B8" s="309"/>
      <c r="C8" s="309"/>
      <c r="D8" s="309"/>
      <c r="E8" s="309"/>
      <c r="F8" s="309"/>
      <c r="G8" s="309"/>
      <c r="H8" s="309"/>
      <c r="I8" s="309"/>
      <c r="J8" s="309"/>
      <c r="K8" s="309"/>
      <c r="L8" s="309"/>
      <c r="M8" s="309"/>
      <c r="N8" s="6"/>
    </row>
    <row r="9" spans="1:14">
      <c r="A9" s="4"/>
      <c r="B9" s="309"/>
      <c r="C9" s="309"/>
      <c r="D9" s="309"/>
      <c r="E9" s="309"/>
      <c r="F9" s="309"/>
      <c r="G9" s="309"/>
      <c r="H9" s="309"/>
      <c r="I9" s="309"/>
      <c r="J9" s="309"/>
      <c r="K9" s="309"/>
      <c r="L9" s="309"/>
      <c r="M9" s="309"/>
      <c r="N9" s="6"/>
    </row>
    <row r="10" spans="1:14">
      <c r="A10" s="4"/>
      <c r="B10" s="309"/>
      <c r="C10" s="309"/>
      <c r="D10" s="309"/>
      <c r="E10" s="309"/>
      <c r="F10" s="309"/>
      <c r="G10" s="309"/>
      <c r="H10" s="309"/>
      <c r="I10" s="309"/>
      <c r="J10" s="309"/>
      <c r="K10" s="309"/>
      <c r="L10" s="309"/>
      <c r="M10" s="309"/>
      <c r="N10" s="6"/>
    </row>
    <row r="11" spans="1:14">
      <c r="A11" s="4"/>
      <c r="B11" s="309"/>
      <c r="C11" s="309"/>
      <c r="D11" s="309"/>
      <c r="E11" s="309"/>
      <c r="F11" s="309"/>
      <c r="G11" s="309"/>
      <c r="H11" s="309"/>
      <c r="I11" s="309"/>
      <c r="J11" s="309"/>
      <c r="K11" s="309"/>
      <c r="L11" s="309"/>
      <c r="M11" s="309"/>
      <c r="N11" s="6"/>
    </row>
    <row r="12" spans="1:14">
      <c r="A12" s="4"/>
      <c r="B12" s="309"/>
      <c r="C12" s="309"/>
      <c r="D12" s="309"/>
      <c r="E12" s="309"/>
      <c r="F12" s="309"/>
      <c r="G12" s="309"/>
      <c r="H12" s="309"/>
      <c r="I12" s="309"/>
      <c r="J12" s="309"/>
      <c r="K12" s="309"/>
      <c r="L12" s="309"/>
      <c r="M12" s="309"/>
      <c r="N12" s="6"/>
    </row>
    <row r="13" spans="1:14">
      <c r="A13" s="4"/>
      <c r="B13" s="5"/>
      <c r="C13" s="5"/>
      <c r="D13" s="5"/>
      <c r="E13" s="5"/>
      <c r="F13" s="5"/>
      <c r="G13" s="5"/>
      <c r="H13" s="5"/>
      <c r="I13" s="5"/>
      <c r="J13" s="5"/>
      <c r="K13" s="5"/>
      <c r="L13" s="5"/>
      <c r="M13" s="5"/>
      <c r="N13" s="6"/>
    </row>
    <row r="14" spans="1:14" ht="15">
      <c r="A14" s="4"/>
      <c r="B14" s="311" t="s">
        <v>50</v>
      </c>
      <c r="C14" s="311"/>
      <c r="D14" s="311"/>
      <c r="E14" s="311"/>
      <c r="F14" s="311"/>
      <c r="G14" s="311"/>
      <c r="H14" s="311"/>
      <c r="I14" s="311"/>
      <c r="J14" s="311"/>
      <c r="K14" s="311"/>
      <c r="L14" s="311"/>
      <c r="M14" s="311"/>
      <c r="N14" s="312"/>
    </row>
    <row r="15" spans="1:14">
      <c r="A15" s="4"/>
      <c r="B15" s="5"/>
      <c r="C15" s="5"/>
      <c r="D15" s="5"/>
      <c r="E15" s="5"/>
      <c r="F15" s="5"/>
      <c r="G15" s="5"/>
      <c r="H15" s="5"/>
      <c r="I15" s="5"/>
      <c r="J15" s="5"/>
      <c r="K15" s="5"/>
      <c r="L15" s="5"/>
      <c r="M15" s="5"/>
      <c r="N15" s="6"/>
    </row>
    <row r="16" spans="1:14">
      <c r="A16" s="4"/>
      <c r="B16" s="313" t="s">
        <v>43</v>
      </c>
      <c r="C16" s="314"/>
      <c r="D16" s="314"/>
      <c r="E16" s="314"/>
      <c r="F16" s="314"/>
      <c r="G16" s="314"/>
      <c r="H16" s="314"/>
      <c r="I16" s="314"/>
      <c r="J16" s="314"/>
      <c r="K16" s="314"/>
      <c r="L16" s="314"/>
      <c r="M16" s="315"/>
      <c r="N16" s="6"/>
    </row>
    <row r="17" spans="1:14">
      <c r="A17" s="4"/>
      <c r="B17" s="316" t="s">
        <v>51</v>
      </c>
      <c r="C17" s="317"/>
      <c r="D17" s="316" t="s">
        <v>52</v>
      </c>
      <c r="E17" s="317"/>
      <c r="F17" s="316" t="s">
        <v>53</v>
      </c>
      <c r="G17" s="317"/>
      <c r="H17" s="316" t="s">
        <v>54</v>
      </c>
      <c r="I17" s="317"/>
      <c r="J17" s="316" t="s">
        <v>55</v>
      </c>
      <c r="K17" s="317"/>
      <c r="L17" s="316" t="s">
        <v>56</v>
      </c>
      <c r="M17" s="317"/>
      <c r="N17" s="6"/>
    </row>
    <row r="18" spans="1:14">
      <c r="A18" s="4"/>
      <c r="B18" s="318"/>
      <c r="C18" s="319"/>
      <c r="D18" s="318"/>
      <c r="E18" s="319"/>
      <c r="F18" s="318"/>
      <c r="G18" s="319"/>
      <c r="H18" s="318"/>
      <c r="I18" s="319"/>
      <c r="J18" s="318"/>
      <c r="K18" s="319"/>
      <c r="L18" s="318"/>
      <c r="M18" s="319"/>
      <c r="N18" s="6"/>
    </row>
    <row r="19" spans="1:14">
      <c r="A19" s="4"/>
      <c r="B19" s="318"/>
      <c r="C19" s="319"/>
      <c r="D19" s="318"/>
      <c r="E19" s="319"/>
      <c r="F19" s="318"/>
      <c r="G19" s="319"/>
      <c r="H19" s="318"/>
      <c r="I19" s="319"/>
      <c r="J19" s="318"/>
      <c r="K19" s="319"/>
      <c r="L19" s="318"/>
      <c r="M19" s="319"/>
      <c r="N19" s="6"/>
    </row>
    <row r="20" spans="1:14">
      <c r="A20" s="4"/>
      <c r="B20" s="318"/>
      <c r="C20" s="319"/>
      <c r="D20" s="318"/>
      <c r="E20" s="319"/>
      <c r="F20" s="318"/>
      <c r="G20" s="319"/>
      <c r="H20" s="318"/>
      <c r="I20" s="319"/>
      <c r="J20" s="318"/>
      <c r="K20" s="319"/>
      <c r="L20" s="318"/>
      <c r="M20" s="319"/>
      <c r="N20" s="6"/>
    </row>
    <row r="21" spans="1:14">
      <c r="A21" s="4"/>
      <c r="B21" s="318"/>
      <c r="C21" s="319"/>
      <c r="D21" s="318"/>
      <c r="E21" s="319"/>
      <c r="F21" s="318"/>
      <c r="G21" s="319"/>
      <c r="H21" s="318"/>
      <c r="I21" s="319"/>
      <c r="J21" s="318"/>
      <c r="K21" s="319"/>
      <c r="L21" s="318"/>
      <c r="M21" s="319"/>
      <c r="N21" s="6"/>
    </row>
    <row r="22" spans="1:14">
      <c r="A22" s="4"/>
      <c r="B22" s="318"/>
      <c r="C22" s="319"/>
      <c r="D22" s="318"/>
      <c r="E22" s="319"/>
      <c r="F22" s="318"/>
      <c r="G22" s="319"/>
      <c r="H22" s="318"/>
      <c r="I22" s="319"/>
      <c r="J22" s="318"/>
      <c r="K22" s="319"/>
      <c r="L22" s="318"/>
      <c r="M22" s="319"/>
      <c r="N22" s="6"/>
    </row>
    <row r="23" spans="1:14">
      <c r="A23" s="4"/>
      <c r="B23" s="318"/>
      <c r="C23" s="319"/>
      <c r="D23" s="318"/>
      <c r="E23" s="319"/>
      <c r="F23" s="318"/>
      <c r="G23" s="319"/>
      <c r="H23" s="318"/>
      <c r="I23" s="319"/>
      <c r="J23" s="318"/>
      <c r="K23" s="319"/>
      <c r="L23" s="318"/>
      <c r="M23" s="319"/>
      <c r="N23" s="6"/>
    </row>
    <row r="24" spans="1:14">
      <c r="A24" s="4"/>
      <c r="B24" s="318"/>
      <c r="C24" s="319"/>
      <c r="D24" s="318"/>
      <c r="E24" s="319"/>
      <c r="F24" s="318"/>
      <c r="G24" s="319"/>
      <c r="H24" s="318"/>
      <c r="I24" s="319"/>
      <c r="J24" s="318"/>
      <c r="K24" s="319"/>
      <c r="L24" s="318"/>
      <c r="M24" s="319"/>
      <c r="N24" s="6"/>
    </row>
    <row r="25" spans="1:14">
      <c r="A25" s="4"/>
      <c r="B25" s="318"/>
      <c r="C25" s="319"/>
      <c r="D25" s="318"/>
      <c r="E25" s="319"/>
      <c r="F25" s="318"/>
      <c r="G25" s="319"/>
      <c r="H25" s="318"/>
      <c r="I25" s="319"/>
      <c r="J25" s="318"/>
      <c r="K25" s="319"/>
      <c r="L25" s="318"/>
      <c r="M25" s="319"/>
      <c r="N25" s="6"/>
    </row>
    <row r="26" spans="1:14">
      <c r="A26" s="4"/>
      <c r="B26" s="318"/>
      <c r="C26" s="319"/>
      <c r="D26" s="318"/>
      <c r="E26" s="319"/>
      <c r="F26" s="318"/>
      <c r="G26" s="319"/>
      <c r="H26" s="318"/>
      <c r="I26" s="319"/>
      <c r="J26" s="318"/>
      <c r="K26" s="319"/>
      <c r="L26" s="318"/>
      <c r="M26" s="319"/>
      <c r="N26" s="6"/>
    </row>
    <row r="27" spans="1:14">
      <c r="A27" s="4"/>
      <c r="B27" s="318"/>
      <c r="C27" s="319"/>
      <c r="D27" s="318"/>
      <c r="E27" s="319"/>
      <c r="F27" s="318"/>
      <c r="G27" s="319"/>
      <c r="H27" s="318"/>
      <c r="I27" s="319"/>
      <c r="J27" s="318"/>
      <c r="K27" s="319"/>
      <c r="L27" s="318"/>
      <c r="M27" s="319"/>
      <c r="N27" s="6"/>
    </row>
    <row r="28" spans="1:14">
      <c r="A28" s="4"/>
      <c r="B28" s="318"/>
      <c r="C28" s="319"/>
      <c r="D28" s="318"/>
      <c r="E28" s="319"/>
      <c r="F28" s="318"/>
      <c r="G28" s="319"/>
      <c r="H28" s="318"/>
      <c r="I28" s="319"/>
      <c r="J28" s="318"/>
      <c r="K28" s="319"/>
      <c r="L28" s="318"/>
      <c r="M28" s="319"/>
      <c r="N28" s="6"/>
    </row>
    <row r="29" spans="1:14">
      <c r="A29" s="4"/>
      <c r="B29" s="318"/>
      <c r="C29" s="319"/>
      <c r="D29" s="318"/>
      <c r="E29" s="319"/>
      <c r="F29" s="318"/>
      <c r="G29" s="319"/>
      <c r="H29" s="318"/>
      <c r="I29" s="319"/>
      <c r="J29" s="318"/>
      <c r="K29" s="319"/>
      <c r="L29" s="318"/>
      <c r="M29" s="319"/>
      <c r="N29" s="6"/>
    </row>
    <row r="30" spans="1:14">
      <c r="A30" s="4"/>
      <c r="B30" s="320"/>
      <c r="C30" s="321"/>
      <c r="D30" s="320"/>
      <c r="E30" s="321"/>
      <c r="F30" s="320"/>
      <c r="G30" s="321"/>
      <c r="H30" s="320"/>
      <c r="I30" s="321"/>
      <c r="J30" s="320"/>
      <c r="K30" s="321"/>
      <c r="L30" s="320"/>
      <c r="M30" s="321"/>
      <c r="N30" s="6"/>
    </row>
    <row r="31" spans="1:14">
      <c r="A31" s="4"/>
      <c r="B31" s="5"/>
      <c r="C31" s="5"/>
      <c r="D31" s="5"/>
      <c r="E31" s="5"/>
      <c r="F31" s="5"/>
      <c r="G31" s="5"/>
      <c r="H31" s="5"/>
      <c r="I31" s="5"/>
      <c r="J31" s="5"/>
      <c r="K31" s="5"/>
      <c r="L31" s="5"/>
      <c r="M31" s="5"/>
      <c r="N31" s="6"/>
    </row>
    <row r="32" spans="1:14" ht="15">
      <c r="A32" s="4"/>
      <c r="B32" s="304" t="s">
        <v>57</v>
      </c>
      <c r="C32" s="304"/>
      <c r="D32" s="304"/>
      <c r="E32" s="304"/>
      <c r="F32" s="304"/>
      <c r="G32" s="304"/>
      <c r="H32" s="304"/>
      <c r="I32" s="304"/>
      <c r="J32" s="304"/>
      <c r="K32" s="304"/>
      <c r="L32" s="304"/>
      <c r="M32" s="304"/>
      <c r="N32" s="305"/>
    </row>
    <row r="33" spans="1:14">
      <c r="A33" s="4"/>
      <c r="B33" s="5"/>
      <c r="C33" s="5"/>
      <c r="D33" s="5"/>
      <c r="E33" s="5"/>
      <c r="F33" s="5"/>
      <c r="G33" s="5"/>
      <c r="H33" s="5"/>
      <c r="I33" s="5"/>
      <c r="J33" s="5"/>
      <c r="K33" s="5"/>
      <c r="L33" s="5"/>
      <c r="M33" s="5"/>
      <c r="N33" s="6"/>
    </row>
    <row r="34" spans="1:14">
      <c r="A34" s="4"/>
      <c r="B34" s="306" t="s">
        <v>43</v>
      </c>
      <c r="C34" s="307"/>
      <c r="D34" s="307"/>
      <c r="E34" s="307"/>
      <c r="F34" s="307"/>
      <c r="G34" s="307"/>
      <c r="H34" s="307"/>
      <c r="I34" s="307"/>
      <c r="J34" s="307"/>
      <c r="K34" s="307"/>
      <c r="L34" s="307"/>
      <c r="M34" s="308"/>
      <c r="N34" s="6"/>
    </row>
    <row r="35" spans="1:14">
      <c r="A35" s="4"/>
      <c r="B35" s="309" t="s">
        <v>58</v>
      </c>
      <c r="C35" s="309"/>
      <c r="D35" s="309" t="s">
        <v>59</v>
      </c>
      <c r="E35" s="309"/>
      <c r="F35" s="309" t="s">
        <v>60</v>
      </c>
      <c r="G35" s="309"/>
      <c r="H35" s="309" t="s">
        <v>61</v>
      </c>
      <c r="I35" s="309"/>
      <c r="J35" s="309" t="s">
        <v>62</v>
      </c>
      <c r="K35" s="309"/>
      <c r="L35" s="309" t="s">
        <v>63</v>
      </c>
      <c r="M35" s="309"/>
      <c r="N35" s="6"/>
    </row>
    <row r="36" spans="1:14">
      <c r="A36" s="4"/>
      <c r="B36" s="309"/>
      <c r="C36" s="309"/>
      <c r="D36" s="309"/>
      <c r="E36" s="309"/>
      <c r="F36" s="309"/>
      <c r="G36" s="309"/>
      <c r="H36" s="309"/>
      <c r="I36" s="309"/>
      <c r="J36" s="309"/>
      <c r="K36" s="309"/>
      <c r="L36" s="309"/>
      <c r="M36" s="309"/>
      <c r="N36" s="6"/>
    </row>
    <row r="37" spans="1:14">
      <c r="A37" s="4"/>
      <c r="B37" s="309"/>
      <c r="C37" s="309"/>
      <c r="D37" s="309"/>
      <c r="E37" s="309"/>
      <c r="F37" s="309"/>
      <c r="G37" s="309"/>
      <c r="H37" s="309"/>
      <c r="I37" s="309"/>
      <c r="J37" s="309"/>
      <c r="K37" s="309"/>
      <c r="L37" s="309"/>
      <c r="M37" s="309"/>
      <c r="N37" s="6"/>
    </row>
    <row r="38" spans="1:14">
      <c r="A38" s="15"/>
      <c r="B38" s="309"/>
      <c r="C38" s="309"/>
      <c r="D38" s="309"/>
      <c r="E38" s="309"/>
      <c r="F38" s="309"/>
      <c r="G38" s="309"/>
      <c r="H38" s="309"/>
      <c r="I38" s="309"/>
      <c r="J38" s="309"/>
      <c r="K38" s="309"/>
      <c r="L38" s="309"/>
      <c r="M38" s="309"/>
      <c r="N38" s="6"/>
    </row>
    <row r="39" spans="1:14">
      <c r="A39" s="15"/>
      <c r="B39" s="309"/>
      <c r="C39" s="309"/>
      <c r="D39" s="309"/>
      <c r="E39" s="309"/>
      <c r="F39" s="309"/>
      <c r="G39" s="309"/>
      <c r="H39" s="309"/>
      <c r="I39" s="309"/>
      <c r="J39" s="309"/>
      <c r="K39" s="309"/>
      <c r="L39" s="309"/>
      <c r="M39" s="309"/>
      <c r="N39" s="6"/>
    </row>
    <row r="40" spans="1:14">
      <c r="A40" s="4"/>
      <c r="B40" s="309"/>
      <c r="C40" s="309"/>
      <c r="D40" s="309"/>
      <c r="E40" s="309"/>
      <c r="F40" s="309"/>
      <c r="G40" s="309"/>
      <c r="H40" s="309"/>
      <c r="I40" s="309"/>
      <c r="J40" s="309"/>
      <c r="K40" s="309"/>
      <c r="L40" s="309"/>
      <c r="M40" s="309"/>
      <c r="N40" s="6"/>
    </row>
    <row r="41" spans="1:14">
      <c r="A41" s="4"/>
      <c r="B41" s="309"/>
      <c r="C41" s="309"/>
      <c r="D41" s="309"/>
      <c r="E41" s="309"/>
      <c r="F41" s="309"/>
      <c r="G41" s="309"/>
      <c r="H41" s="309"/>
      <c r="I41" s="309"/>
      <c r="J41" s="309"/>
      <c r="K41" s="309"/>
      <c r="L41" s="309"/>
      <c r="M41" s="309"/>
      <c r="N41" s="6"/>
    </row>
    <row r="42" spans="1:14">
      <c r="A42" s="4"/>
      <c r="B42" s="309"/>
      <c r="C42" s="309"/>
      <c r="D42" s="309"/>
      <c r="E42" s="309"/>
      <c r="F42" s="309"/>
      <c r="G42" s="309"/>
      <c r="H42" s="309"/>
      <c r="I42" s="309"/>
      <c r="J42" s="309"/>
      <c r="K42" s="309"/>
      <c r="L42" s="309"/>
      <c r="M42" s="309"/>
      <c r="N42" s="6"/>
    </row>
    <row r="43" spans="1:14">
      <c r="A43" s="4"/>
      <c r="B43" s="309"/>
      <c r="C43" s="309"/>
      <c r="D43" s="309"/>
      <c r="E43" s="309"/>
      <c r="F43" s="309"/>
      <c r="G43" s="309"/>
      <c r="H43" s="309"/>
      <c r="I43" s="309"/>
      <c r="J43" s="309"/>
      <c r="K43" s="309"/>
      <c r="L43" s="309"/>
      <c r="M43" s="309"/>
      <c r="N43" s="6"/>
    </row>
    <row r="44" spans="1:14">
      <c r="A44" s="4"/>
      <c r="B44" s="309"/>
      <c r="C44" s="309"/>
      <c r="D44" s="309"/>
      <c r="E44" s="309"/>
      <c r="F44" s="309"/>
      <c r="G44" s="309"/>
      <c r="H44" s="309"/>
      <c r="I44" s="309"/>
      <c r="J44" s="309"/>
      <c r="K44" s="309"/>
      <c r="L44" s="309"/>
      <c r="M44" s="309"/>
      <c r="N44" s="6"/>
    </row>
    <row r="45" spans="1:14">
      <c r="A45" s="4"/>
      <c r="B45" s="309"/>
      <c r="C45" s="309"/>
      <c r="D45" s="309"/>
      <c r="E45" s="309"/>
      <c r="F45" s="309"/>
      <c r="G45" s="309"/>
      <c r="H45" s="309"/>
      <c r="I45" s="309"/>
      <c r="J45" s="309"/>
      <c r="K45" s="309"/>
      <c r="L45" s="309"/>
      <c r="M45" s="309"/>
      <c r="N45" s="6"/>
    </row>
    <row r="46" spans="1:14">
      <c r="A46" s="4"/>
      <c r="B46" s="309"/>
      <c r="C46" s="309"/>
      <c r="D46" s="309"/>
      <c r="E46" s="309"/>
      <c r="F46" s="309"/>
      <c r="G46" s="309"/>
      <c r="H46" s="309"/>
      <c r="I46" s="309"/>
      <c r="J46" s="309"/>
      <c r="K46" s="309"/>
      <c r="L46" s="309"/>
      <c r="M46" s="309"/>
      <c r="N46" s="6"/>
    </row>
    <row r="47" spans="1:14">
      <c r="A47" s="4"/>
      <c r="B47" s="5"/>
      <c r="C47" s="5"/>
      <c r="D47" s="5"/>
      <c r="E47" s="5"/>
      <c r="F47" s="5"/>
      <c r="G47" s="5"/>
      <c r="H47" s="5"/>
      <c r="I47" s="5"/>
      <c r="J47" s="5"/>
      <c r="K47" s="5"/>
      <c r="L47" s="5"/>
      <c r="M47" s="5"/>
      <c r="N47" s="6"/>
    </row>
    <row r="48" spans="1:14" ht="15">
      <c r="A48" s="4"/>
      <c r="B48" s="304" t="s">
        <v>64</v>
      </c>
      <c r="C48" s="304"/>
      <c r="D48" s="304"/>
      <c r="E48" s="304"/>
      <c r="F48" s="304"/>
      <c r="G48" s="304"/>
      <c r="H48" s="304"/>
      <c r="I48" s="304"/>
      <c r="J48" s="304"/>
      <c r="K48" s="304"/>
      <c r="L48" s="304"/>
      <c r="M48" s="304"/>
      <c r="N48" s="305"/>
    </row>
    <row r="49" spans="1:14">
      <c r="A49" s="4"/>
      <c r="B49" s="5"/>
      <c r="C49" s="5"/>
      <c r="D49" s="5"/>
      <c r="E49" s="5"/>
      <c r="F49" s="5"/>
      <c r="G49" s="5"/>
      <c r="H49" s="5"/>
      <c r="I49" s="5"/>
      <c r="J49" s="5"/>
      <c r="K49" s="5"/>
      <c r="L49" s="5"/>
      <c r="M49" s="5"/>
      <c r="N49" s="6"/>
    </row>
    <row r="50" spans="1:14">
      <c r="A50" s="4"/>
      <c r="B50" s="322" t="s">
        <v>43</v>
      </c>
      <c r="C50" s="322"/>
      <c r="D50" s="322"/>
      <c r="E50" s="322"/>
      <c r="F50" s="322"/>
      <c r="G50" s="322"/>
      <c r="H50" s="322"/>
      <c r="I50" s="322"/>
      <c r="J50" s="322"/>
      <c r="K50" s="322"/>
      <c r="L50" s="322"/>
      <c r="M50" s="322"/>
      <c r="N50" s="6"/>
    </row>
    <row r="51" spans="1:14">
      <c r="A51" s="4"/>
      <c r="B51" s="309" t="s">
        <v>65</v>
      </c>
      <c r="C51" s="309"/>
      <c r="D51" s="309" t="s">
        <v>66</v>
      </c>
      <c r="E51" s="309"/>
      <c r="F51" s="309" t="s">
        <v>67</v>
      </c>
      <c r="G51" s="309"/>
      <c r="H51" s="309" t="s">
        <v>68</v>
      </c>
      <c r="I51" s="309"/>
      <c r="J51" s="309" t="s">
        <v>69</v>
      </c>
      <c r="K51" s="309"/>
      <c r="L51" s="309" t="s">
        <v>70</v>
      </c>
      <c r="M51" s="309"/>
      <c r="N51" s="6"/>
    </row>
    <row r="52" spans="1:14">
      <c r="A52" s="4"/>
      <c r="B52" s="309"/>
      <c r="C52" s="309"/>
      <c r="D52" s="309"/>
      <c r="E52" s="309"/>
      <c r="F52" s="309"/>
      <c r="G52" s="309"/>
      <c r="H52" s="309"/>
      <c r="I52" s="309"/>
      <c r="J52" s="309"/>
      <c r="K52" s="309"/>
      <c r="L52" s="309"/>
      <c r="M52" s="309"/>
      <c r="N52" s="6"/>
    </row>
    <row r="53" spans="1:14">
      <c r="A53" s="4"/>
      <c r="B53" s="309"/>
      <c r="C53" s="309"/>
      <c r="D53" s="309"/>
      <c r="E53" s="309"/>
      <c r="F53" s="309"/>
      <c r="G53" s="309"/>
      <c r="H53" s="309"/>
      <c r="I53" s="309"/>
      <c r="J53" s="309"/>
      <c r="K53" s="309"/>
      <c r="L53" s="309"/>
      <c r="M53" s="309"/>
      <c r="N53" s="6"/>
    </row>
    <row r="54" spans="1:14">
      <c r="A54" s="4"/>
      <c r="B54" s="309"/>
      <c r="C54" s="309"/>
      <c r="D54" s="309"/>
      <c r="E54" s="309"/>
      <c r="F54" s="309"/>
      <c r="G54" s="309"/>
      <c r="H54" s="309"/>
      <c r="I54" s="309"/>
      <c r="J54" s="309"/>
      <c r="K54" s="309"/>
      <c r="L54" s="309"/>
      <c r="M54" s="309"/>
      <c r="N54" s="6"/>
    </row>
    <row r="55" spans="1:14">
      <c r="A55" s="4"/>
      <c r="B55" s="309"/>
      <c r="C55" s="309"/>
      <c r="D55" s="309"/>
      <c r="E55" s="309"/>
      <c r="F55" s="309"/>
      <c r="G55" s="309"/>
      <c r="H55" s="309"/>
      <c r="I55" s="309"/>
      <c r="J55" s="309"/>
      <c r="K55" s="309"/>
      <c r="L55" s="309"/>
      <c r="M55" s="309"/>
      <c r="N55" s="6"/>
    </row>
    <row r="56" spans="1:14">
      <c r="A56" s="4"/>
      <c r="B56" s="309"/>
      <c r="C56" s="309"/>
      <c r="D56" s="309"/>
      <c r="E56" s="309"/>
      <c r="F56" s="309"/>
      <c r="G56" s="309"/>
      <c r="H56" s="309"/>
      <c r="I56" s="309"/>
      <c r="J56" s="309"/>
      <c r="K56" s="309"/>
      <c r="L56" s="309"/>
      <c r="M56" s="309"/>
      <c r="N56" s="6"/>
    </row>
    <row r="57" spans="1:14">
      <c r="A57" s="4"/>
      <c r="B57" s="309"/>
      <c r="C57" s="309"/>
      <c r="D57" s="309"/>
      <c r="E57" s="309"/>
      <c r="F57" s="309"/>
      <c r="G57" s="309"/>
      <c r="H57" s="309"/>
      <c r="I57" s="309"/>
      <c r="J57" s="309"/>
      <c r="K57" s="309"/>
      <c r="L57" s="309"/>
      <c r="M57" s="309"/>
      <c r="N57" s="6"/>
    </row>
    <row r="58" spans="1:14">
      <c r="A58" s="4"/>
      <c r="B58" s="309"/>
      <c r="C58" s="309"/>
      <c r="D58" s="309"/>
      <c r="E58" s="309"/>
      <c r="F58" s="309"/>
      <c r="G58" s="309"/>
      <c r="H58" s="309"/>
      <c r="I58" s="309"/>
      <c r="J58" s="309"/>
      <c r="K58" s="309"/>
      <c r="L58" s="309"/>
      <c r="M58" s="309"/>
      <c r="N58" s="6"/>
    </row>
    <row r="59" spans="1:14">
      <c r="A59" s="4"/>
      <c r="B59" s="5"/>
      <c r="C59" s="5"/>
      <c r="D59" s="5"/>
      <c r="E59" s="5"/>
      <c r="F59" s="5"/>
      <c r="G59" s="5"/>
      <c r="H59" s="5"/>
      <c r="I59" s="5"/>
      <c r="J59" s="5"/>
      <c r="K59" s="5"/>
      <c r="L59" s="5"/>
      <c r="M59" s="5"/>
      <c r="N59" s="6"/>
    </row>
    <row r="60" spans="1:14" ht="15">
      <c r="A60" s="4"/>
      <c r="B60" s="304" t="s">
        <v>71</v>
      </c>
      <c r="C60" s="304"/>
      <c r="D60" s="304"/>
      <c r="E60" s="304"/>
      <c r="F60" s="304"/>
      <c r="G60" s="304"/>
      <c r="H60" s="304"/>
      <c r="I60" s="304"/>
      <c r="J60" s="304"/>
      <c r="K60" s="304"/>
      <c r="L60" s="304"/>
      <c r="M60" s="304"/>
      <c r="N60" s="305"/>
    </row>
    <row r="61" spans="1:14">
      <c r="A61" s="4"/>
      <c r="B61" s="5"/>
      <c r="C61" s="5"/>
      <c r="D61" s="5"/>
      <c r="E61" s="5"/>
      <c r="F61" s="5"/>
      <c r="G61" s="5"/>
      <c r="H61" s="5"/>
      <c r="I61" s="5"/>
      <c r="J61" s="5"/>
      <c r="K61" s="5"/>
      <c r="L61" s="5"/>
      <c r="M61" s="5"/>
      <c r="N61" s="6"/>
    </row>
    <row r="62" spans="1:14">
      <c r="A62" s="4"/>
      <c r="B62" s="306" t="s">
        <v>43</v>
      </c>
      <c r="C62" s="307"/>
      <c r="D62" s="307"/>
      <c r="E62" s="307"/>
      <c r="F62" s="307"/>
      <c r="G62" s="307"/>
      <c r="H62" s="307"/>
      <c r="I62" s="307"/>
      <c r="J62" s="307"/>
      <c r="K62" s="307"/>
      <c r="L62" s="307"/>
      <c r="M62" s="308"/>
      <c r="N62" s="6"/>
    </row>
    <row r="63" spans="1:14">
      <c r="A63" s="4"/>
      <c r="B63" s="309" t="s">
        <v>72</v>
      </c>
      <c r="C63" s="309"/>
      <c r="D63" s="309" t="s">
        <v>73</v>
      </c>
      <c r="E63" s="309"/>
      <c r="F63" s="309" t="s">
        <v>74</v>
      </c>
      <c r="G63" s="309"/>
      <c r="H63" s="309" t="s">
        <v>75</v>
      </c>
      <c r="I63" s="309"/>
      <c r="J63" s="309" t="s">
        <v>76</v>
      </c>
      <c r="K63" s="309"/>
      <c r="L63" s="309" t="s">
        <v>77</v>
      </c>
      <c r="M63" s="309"/>
      <c r="N63" s="6"/>
    </row>
    <row r="64" spans="1:14">
      <c r="A64" s="4"/>
      <c r="B64" s="309"/>
      <c r="C64" s="309"/>
      <c r="D64" s="309"/>
      <c r="E64" s="309"/>
      <c r="F64" s="309"/>
      <c r="G64" s="309"/>
      <c r="H64" s="309"/>
      <c r="I64" s="309"/>
      <c r="J64" s="309"/>
      <c r="K64" s="309"/>
      <c r="L64" s="309"/>
      <c r="M64" s="309"/>
      <c r="N64" s="6"/>
    </row>
    <row r="65" spans="1:14">
      <c r="A65" s="4"/>
      <c r="B65" s="309"/>
      <c r="C65" s="309"/>
      <c r="D65" s="309"/>
      <c r="E65" s="309"/>
      <c r="F65" s="309"/>
      <c r="G65" s="309"/>
      <c r="H65" s="309"/>
      <c r="I65" s="309"/>
      <c r="J65" s="309"/>
      <c r="K65" s="309"/>
      <c r="L65" s="309"/>
      <c r="M65" s="309"/>
      <c r="N65" s="6"/>
    </row>
    <row r="66" spans="1:14">
      <c r="A66" s="4"/>
      <c r="B66" s="309"/>
      <c r="C66" s="309"/>
      <c r="D66" s="309"/>
      <c r="E66" s="309"/>
      <c r="F66" s="309"/>
      <c r="G66" s="309"/>
      <c r="H66" s="309"/>
      <c r="I66" s="309"/>
      <c r="J66" s="309"/>
      <c r="K66" s="309"/>
      <c r="L66" s="309"/>
      <c r="M66" s="309"/>
      <c r="N66" s="6"/>
    </row>
    <row r="67" spans="1:14">
      <c r="A67" s="4"/>
      <c r="B67" s="309"/>
      <c r="C67" s="309"/>
      <c r="D67" s="309"/>
      <c r="E67" s="309"/>
      <c r="F67" s="309"/>
      <c r="G67" s="309"/>
      <c r="H67" s="309"/>
      <c r="I67" s="309"/>
      <c r="J67" s="309"/>
      <c r="K67" s="309"/>
      <c r="L67" s="309"/>
      <c r="M67" s="309"/>
      <c r="N67" s="6"/>
    </row>
    <row r="68" spans="1:14">
      <c r="A68" s="4"/>
      <c r="B68" s="309"/>
      <c r="C68" s="309"/>
      <c r="D68" s="309"/>
      <c r="E68" s="309"/>
      <c r="F68" s="309"/>
      <c r="G68" s="309"/>
      <c r="H68" s="309"/>
      <c r="I68" s="309"/>
      <c r="J68" s="309"/>
      <c r="K68" s="309"/>
      <c r="L68" s="309"/>
      <c r="M68" s="309"/>
      <c r="N68" s="6"/>
    </row>
    <row r="69" spans="1:14">
      <c r="A69" s="4"/>
      <c r="B69" s="309"/>
      <c r="C69" s="309"/>
      <c r="D69" s="309"/>
      <c r="E69" s="309"/>
      <c r="F69" s="309"/>
      <c r="G69" s="309"/>
      <c r="H69" s="309"/>
      <c r="I69" s="309"/>
      <c r="J69" s="309"/>
      <c r="K69" s="309"/>
      <c r="L69" s="309"/>
      <c r="M69" s="309"/>
      <c r="N69" s="6"/>
    </row>
    <row r="70" spans="1:14">
      <c r="A70" s="4"/>
      <c r="B70" s="309"/>
      <c r="C70" s="309"/>
      <c r="D70" s="309"/>
      <c r="E70" s="309"/>
      <c r="F70" s="309"/>
      <c r="G70" s="309"/>
      <c r="H70" s="309"/>
      <c r="I70" s="309"/>
      <c r="J70" s="309"/>
      <c r="K70" s="309"/>
      <c r="L70" s="309"/>
      <c r="M70" s="309"/>
      <c r="N70" s="6"/>
    </row>
    <row r="71" spans="1:14">
      <c r="A71" s="4"/>
      <c r="B71" s="5"/>
      <c r="C71" s="5"/>
      <c r="D71" s="5"/>
      <c r="E71" s="5"/>
      <c r="F71" s="5"/>
      <c r="G71" s="5"/>
      <c r="H71" s="5"/>
      <c r="I71" s="5"/>
      <c r="J71" s="5"/>
      <c r="K71" s="5"/>
      <c r="L71" s="5"/>
      <c r="M71" s="5"/>
      <c r="N71" s="6"/>
    </row>
    <row r="72" spans="1:14" ht="15">
      <c r="A72" s="4"/>
      <c r="B72" s="304" t="s">
        <v>78</v>
      </c>
      <c r="C72" s="304"/>
      <c r="D72" s="304"/>
      <c r="E72" s="304"/>
      <c r="F72" s="304"/>
      <c r="G72" s="304"/>
      <c r="H72" s="304"/>
      <c r="I72" s="304"/>
      <c r="J72" s="304"/>
      <c r="K72" s="304"/>
      <c r="L72" s="304"/>
      <c r="M72" s="304"/>
      <c r="N72" s="305"/>
    </row>
    <row r="73" spans="1:14">
      <c r="A73" s="4"/>
      <c r="B73" s="5"/>
      <c r="C73" s="5"/>
      <c r="D73" s="5"/>
      <c r="E73" s="5"/>
      <c r="F73" s="5"/>
      <c r="G73" s="5"/>
      <c r="H73" s="5"/>
      <c r="I73" s="5"/>
      <c r="J73" s="5"/>
      <c r="K73" s="5"/>
      <c r="L73" s="5"/>
      <c r="M73" s="5"/>
      <c r="N73" s="6"/>
    </row>
    <row r="74" spans="1:14">
      <c r="A74" s="4"/>
      <c r="B74" s="313" t="s">
        <v>43</v>
      </c>
      <c r="C74" s="314"/>
      <c r="D74" s="314"/>
      <c r="E74" s="314"/>
      <c r="F74" s="314"/>
      <c r="G74" s="314"/>
      <c r="H74" s="314"/>
      <c r="I74" s="314"/>
      <c r="J74" s="314"/>
      <c r="K74" s="314"/>
      <c r="L74" s="314"/>
      <c r="M74" s="315"/>
      <c r="N74" s="6"/>
    </row>
    <row r="75" spans="1:14">
      <c r="A75" s="4"/>
      <c r="B75" s="309" t="s">
        <v>79</v>
      </c>
      <c r="C75" s="309"/>
      <c r="D75" s="309" t="s">
        <v>80</v>
      </c>
      <c r="E75" s="309"/>
      <c r="F75" s="309" t="s">
        <v>81</v>
      </c>
      <c r="G75" s="309"/>
      <c r="H75" s="309" t="s">
        <v>82</v>
      </c>
      <c r="I75" s="309"/>
      <c r="J75" s="309" t="s">
        <v>83</v>
      </c>
      <c r="K75" s="309"/>
      <c r="L75" s="309" t="s">
        <v>84</v>
      </c>
      <c r="M75" s="309"/>
      <c r="N75" s="6"/>
    </row>
    <row r="76" spans="1:14">
      <c r="A76" s="4"/>
      <c r="B76" s="309"/>
      <c r="C76" s="309"/>
      <c r="D76" s="309"/>
      <c r="E76" s="309"/>
      <c r="F76" s="309"/>
      <c r="G76" s="309"/>
      <c r="H76" s="309"/>
      <c r="I76" s="309"/>
      <c r="J76" s="309"/>
      <c r="K76" s="309"/>
      <c r="L76" s="309"/>
      <c r="M76" s="309"/>
      <c r="N76" s="6"/>
    </row>
    <row r="77" spans="1:14">
      <c r="A77" s="4"/>
      <c r="B77" s="309"/>
      <c r="C77" s="309"/>
      <c r="D77" s="309"/>
      <c r="E77" s="309"/>
      <c r="F77" s="309"/>
      <c r="G77" s="309"/>
      <c r="H77" s="309"/>
      <c r="I77" s="309"/>
      <c r="J77" s="309"/>
      <c r="K77" s="309"/>
      <c r="L77" s="309"/>
      <c r="M77" s="309"/>
      <c r="N77" s="6"/>
    </row>
    <row r="78" spans="1:14">
      <c r="A78" s="4"/>
      <c r="B78" s="309"/>
      <c r="C78" s="309"/>
      <c r="D78" s="309"/>
      <c r="E78" s="309"/>
      <c r="F78" s="309"/>
      <c r="G78" s="309"/>
      <c r="H78" s="309"/>
      <c r="I78" s="309"/>
      <c r="J78" s="309"/>
      <c r="K78" s="309"/>
      <c r="L78" s="309"/>
      <c r="M78" s="309"/>
      <c r="N78" s="6"/>
    </row>
    <row r="79" spans="1:14">
      <c r="A79" s="4"/>
      <c r="B79" s="309"/>
      <c r="C79" s="309"/>
      <c r="D79" s="309"/>
      <c r="E79" s="309"/>
      <c r="F79" s="309"/>
      <c r="G79" s="309"/>
      <c r="H79" s="309"/>
      <c r="I79" s="309"/>
      <c r="J79" s="309"/>
      <c r="K79" s="309"/>
      <c r="L79" s="309"/>
      <c r="M79" s="309"/>
      <c r="N79" s="6"/>
    </row>
    <row r="80" spans="1:14">
      <c r="A80" s="4"/>
      <c r="B80" s="309"/>
      <c r="C80" s="309"/>
      <c r="D80" s="309"/>
      <c r="E80" s="309"/>
      <c r="F80" s="309"/>
      <c r="G80" s="309"/>
      <c r="H80" s="309"/>
      <c r="I80" s="309"/>
      <c r="J80" s="309"/>
      <c r="K80" s="309"/>
      <c r="L80" s="309"/>
      <c r="M80" s="309"/>
      <c r="N80" s="6"/>
    </row>
    <row r="81" spans="1:14">
      <c r="A81" s="4"/>
      <c r="B81" s="309"/>
      <c r="C81" s="309"/>
      <c r="D81" s="309"/>
      <c r="E81" s="309"/>
      <c r="F81" s="309"/>
      <c r="G81" s="309"/>
      <c r="H81" s="309"/>
      <c r="I81" s="309"/>
      <c r="J81" s="309"/>
      <c r="K81" s="309"/>
      <c r="L81" s="309"/>
      <c r="M81" s="309"/>
      <c r="N81" s="6"/>
    </row>
    <row r="82" spans="1:14">
      <c r="A82" s="4"/>
      <c r="B82" s="5"/>
      <c r="C82" s="5"/>
      <c r="D82" s="5"/>
      <c r="E82" s="5"/>
      <c r="F82" s="5"/>
      <c r="G82" s="5"/>
      <c r="H82" s="5"/>
      <c r="I82" s="5"/>
      <c r="J82" s="5"/>
      <c r="K82" s="5"/>
      <c r="L82" s="5"/>
      <c r="M82" s="5"/>
      <c r="N82" s="6"/>
    </row>
    <row r="83" spans="1:14" ht="15">
      <c r="A83" s="4"/>
      <c r="B83" s="304" t="s">
        <v>85</v>
      </c>
      <c r="C83" s="304"/>
      <c r="D83" s="304"/>
      <c r="E83" s="304"/>
      <c r="F83" s="304"/>
      <c r="G83" s="304"/>
      <c r="H83" s="304"/>
      <c r="I83" s="304"/>
      <c r="J83" s="304"/>
      <c r="K83" s="304"/>
      <c r="L83" s="304"/>
      <c r="M83" s="304"/>
      <c r="N83" s="305"/>
    </row>
    <row r="84" spans="1:14">
      <c r="A84" s="4"/>
      <c r="B84" s="5"/>
      <c r="C84" s="5"/>
      <c r="D84" s="5"/>
      <c r="E84" s="5"/>
      <c r="F84" s="5"/>
      <c r="G84" s="5"/>
      <c r="H84" s="5"/>
      <c r="I84" s="5"/>
      <c r="J84" s="5"/>
      <c r="K84" s="5"/>
      <c r="L84" s="5"/>
      <c r="M84" s="5"/>
      <c r="N84" s="6"/>
    </row>
    <row r="85" spans="1:14">
      <c r="A85" s="4"/>
      <c r="B85" s="313" t="s">
        <v>43</v>
      </c>
      <c r="C85" s="314"/>
      <c r="D85" s="314"/>
      <c r="E85" s="314"/>
      <c r="F85" s="314"/>
      <c r="G85" s="314"/>
      <c r="H85" s="314"/>
      <c r="I85" s="314"/>
      <c r="J85" s="314"/>
      <c r="K85" s="314"/>
      <c r="L85" s="314"/>
      <c r="M85" s="315"/>
      <c r="N85" s="6"/>
    </row>
    <row r="86" spans="1:14">
      <c r="A86" s="4"/>
      <c r="B86" s="309" t="s">
        <v>86</v>
      </c>
      <c r="C86" s="309"/>
      <c r="D86" s="309" t="s">
        <v>87</v>
      </c>
      <c r="E86" s="309"/>
      <c r="F86" s="309" t="s">
        <v>88</v>
      </c>
      <c r="G86" s="309"/>
      <c r="H86" s="309" t="s">
        <v>89</v>
      </c>
      <c r="I86" s="309"/>
      <c r="J86" s="309" t="s">
        <v>90</v>
      </c>
      <c r="K86" s="309"/>
      <c r="L86" s="309" t="s">
        <v>91</v>
      </c>
      <c r="M86" s="309"/>
      <c r="N86" s="6"/>
    </row>
    <row r="87" spans="1:14">
      <c r="A87" s="4"/>
      <c r="B87" s="309"/>
      <c r="C87" s="309"/>
      <c r="D87" s="309"/>
      <c r="E87" s="309"/>
      <c r="F87" s="309"/>
      <c r="G87" s="309"/>
      <c r="H87" s="309"/>
      <c r="I87" s="309"/>
      <c r="J87" s="309"/>
      <c r="K87" s="309"/>
      <c r="L87" s="309"/>
      <c r="M87" s="309"/>
      <c r="N87" s="6"/>
    </row>
    <row r="88" spans="1:14">
      <c r="A88" s="4"/>
      <c r="B88" s="309"/>
      <c r="C88" s="309"/>
      <c r="D88" s="309"/>
      <c r="E88" s="309"/>
      <c r="F88" s="309"/>
      <c r="G88" s="309"/>
      <c r="H88" s="309"/>
      <c r="I88" s="309"/>
      <c r="J88" s="309"/>
      <c r="K88" s="309"/>
      <c r="L88" s="309"/>
      <c r="M88" s="309"/>
      <c r="N88" s="6"/>
    </row>
    <row r="89" spans="1:14">
      <c r="A89" s="4"/>
      <c r="B89" s="309"/>
      <c r="C89" s="309"/>
      <c r="D89" s="309"/>
      <c r="E89" s="309"/>
      <c r="F89" s="309"/>
      <c r="G89" s="309"/>
      <c r="H89" s="309"/>
      <c r="I89" s="309"/>
      <c r="J89" s="309"/>
      <c r="K89" s="309"/>
      <c r="L89" s="309"/>
      <c r="M89" s="309"/>
      <c r="N89" s="6"/>
    </row>
    <row r="90" spans="1:14">
      <c r="A90" s="4"/>
      <c r="B90" s="309"/>
      <c r="C90" s="309"/>
      <c r="D90" s="309"/>
      <c r="E90" s="309"/>
      <c r="F90" s="309"/>
      <c r="G90" s="309"/>
      <c r="H90" s="309"/>
      <c r="I90" s="309"/>
      <c r="J90" s="309"/>
      <c r="K90" s="309"/>
      <c r="L90" s="309"/>
      <c r="M90" s="309"/>
      <c r="N90" s="6"/>
    </row>
    <row r="91" spans="1:14">
      <c r="A91" s="4"/>
      <c r="B91" s="309"/>
      <c r="C91" s="309"/>
      <c r="D91" s="309"/>
      <c r="E91" s="309"/>
      <c r="F91" s="309"/>
      <c r="G91" s="309"/>
      <c r="H91" s="309"/>
      <c r="I91" s="309"/>
      <c r="J91" s="309"/>
      <c r="K91" s="309"/>
      <c r="L91" s="309"/>
      <c r="M91" s="309"/>
      <c r="N91" s="6"/>
    </row>
    <row r="92" spans="1:14">
      <c r="A92" s="4"/>
      <c r="B92" s="309"/>
      <c r="C92" s="309"/>
      <c r="D92" s="309"/>
      <c r="E92" s="309"/>
      <c r="F92" s="309"/>
      <c r="G92" s="309"/>
      <c r="H92" s="309"/>
      <c r="I92" s="309"/>
      <c r="J92" s="309"/>
      <c r="K92" s="309"/>
      <c r="L92" s="309"/>
      <c r="M92" s="309"/>
      <c r="N92" s="6"/>
    </row>
    <row r="93" spans="1:14">
      <c r="A93" s="4"/>
      <c r="B93" s="5"/>
      <c r="C93" s="5"/>
      <c r="D93" s="5"/>
      <c r="E93" s="5"/>
      <c r="F93" s="5"/>
      <c r="G93" s="5"/>
      <c r="H93" s="5"/>
      <c r="I93" s="5"/>
      <c r="J93" s="5"/>
      <c r="K93" s="5"/>
      <c r="L93" s="5"/>
      <c r="M93" s="5"/>
      <c r="N93" s="6"/>
    </row>
    <row r="94" spans="1:14" ht="15">
      <c r="A94" s="4"/>
      <c r="B94" s="304" t="s">
        <v>92</v>
      </c>
      <c r="C94" s="304"/>
      <c r="D94" s="304"/>
      <c r="E94" s="304"/>
      <c r="F94" s="304"/>
      <c r="G94" s="304"/>
      <c r="H94" s="304"/>
      <c r="I94" s="304"/>
      <c r="J94" s="304"/>
      <c r="K94" s="304"/>
      <c r="L94" s="304"/>
      <c r="M94" s="304"/>
      <c r="N94" s="305"/>
    </row>
    <row r="95" spans="1:14">
      <c r="A95" s="4"/>
      <c r="B95" s="5"/>
      <c r="C95" s="5"/>
      <c r="D95" s="5"/>
      <c r="E95" s="5"/>
      <c r="F95" s="5"/>
      <c r="G95" s="5"/>
      <c r="H95" s="5"/>
      <c r="I95" s="5"/>
      <c r="J95" s="5"/>
      <c r="K95" s="5"/>
      <c r="L95" s="5"/>
      <c r="M95" s="5"/>
      <c r="N95" s="6"/>
    </row>
    <row r="96" spans="1:14">
      <c r="A96" s="4"/>
      <c r="B96" s="306" t="s">
        <v>43</v>
      </c>
      <c r="C96" s="307"/>
      <c r="D96" s="307"/>
      <c r="E96" s="307"/>
      <c r="F96" s="307"/>
      <c r="G96" s="307"/>
      <c r="H96" s="307"/>
      <c r="I96" s="307"/>
      <c r="J96" s="307"/>
      <c r="K96" s="307"/>
      <c r="L96" s="307"/>
      <c r="M96" s="308"/>
      <c r="N96" s="6"/>
    </row>
    <row r="97" spans="1:14">
      <c r="A97" s="4"/>
      <c r="B97" s="309" t="s">
        <v>93</v>
      </c>
      <c r="C97" s="309"/>
      <c r="D97" s="309" t="s">
        <v>94</v>
      </c>
      <c r="E97" s="309"/>
      <c r="F97" s="309" t="s">
        <v>95</v>
      </c>
      <c r="G97" s="309"/>
      <c r="H97" s="309" t="s">
        <v>96</v>
      </c>
      <c r="I97" s="309"/>
      <c r="J97" s="309" t="s">
        <v>97</v>
      </c>
      <c r="K97" s="309"/>
      <c r="L97" s="309" t="s">
        <v>98</v>
      </c>
      <c r="M97" s="309"/>
      <c r="N97" s="6"/>
    </row>
    <row r="98" spans="1:14">
      <c r="A98" s="4"/>
      <c r="B98" s="309"/>
      <c r="C98" s="309"/>
      <c r="D98" s="309"/>
      <c r="E98" s="309"/>
      <c r="F98" s="309"/>
      <c r="G98" s="309"/>
      <c r="H98" s="309"/>
      <c r="I98" s="309"/>
      <c r="J98" s="309"/>
      <c r="K98" s="309"/>
      <c r="L98" s="309"/>
      <c r="M98" s="309"/>
      <c r="N98" s="6"/>
    </row>
    <row r="99" spans="1:14">
      <c r="A99" s="4"/>
      <c r="B99" s="309"/>
      <c r="C99" s="309"/>
      <c r="D99" s="309"/>
      <c r="E99" s="309"/>
      <c r="F99" s="309"/>
      <c r="G99" s="309"/>
      <c r="H99" s="309"/>
      <c r="I99" s="309"/>
      <c r="J99" s="309"/>
      <c r="K99" s="309"/>
      <c r="L99" s="309"/>
      <c r="M99" s="309"/>
      <c r="N99" s="6"/>
    </row>
    <row r="100" spans="1:14">
      <c r="A100" s="4"/>
      <c r="B100" s="309"/>
      <c r="C100" s="309"/>
      <c r="D100" s="309"/>
      <c r="E100" s="309"/>
      <c r="F100" s="309"/>
      <c r="G100" s="309"/>
      <c r="H100" s="309"/>
      <c r="I100" s="309"/>
      <c r="J100" s="309"/>
      <c r="K100" s="309"/>
      <c r="L100" s="309"/>
      <c r="M100" s="309"/>
      <c r="N100" s="6"/>
    </row>
    <row r="101" spans="1:14">
      <c r="A101" s="4"/>
      <c r="B101" s="309"/>
      <c r="C101" s="309"/>
      <c r="D101" s="309"/>
      <c r="E101" s="309"/>
      <c r="F101" s="309"/>
      <c r="G101" s="309"/>
      <c r="H101" s="309"/>
      <c r="I101" s="309"/>
      <c r="J101" s="309"/>
      <c r="K101" s="309"/>
      <c r="L101" s="309"/>
      <c r="M101" s="309"/>
      <c r="N101" s="6"/>
    </row>
    <row r="102" spans="1:14">
      <c r="A102" s="4"/>
      <c r="B102" s="309"/>
      <c r="C102" s="309"/>
      <c r="D102" s="309"/>
      <c r="E102" s="309"/>
      <c r="F102" s="309"/>
      <c r="G102" s="309"/>
      <c r="H102" s="309"/>
      <c r="I102" s="309"/>
      <c r="J102" s="309"/>
      <c r="K102" s="309"/>
      <c r="L102" s="309"/>
      <c r="M102" s="309"/>
      <c r="N102" s="6"/>
    </row>
    <row r="103" spans="1:14">
      <c r="A103" s="4"/>
      <c r="B103" s="309"/>
      <c r="C103" s="309"/>
      <c r="D103" s="309"/>
      <c r="E103" s="309"/>
      <c r="F103" s="309"/>
      <c r="G103" s="309"/>
      <c r="H103" s="309"/>
      <c r="I103" s="309"/>
      <c r="J103" s="309"/>
      <c r="K103" s="309"/>
      <c r="L103" s="309"/>
      <c r="M103" s="309"/>
      <c r="N103" s="6"/>
    </row>
    <row r="104" spans="1:14">
      <c r="A104" s="4"/>
      <c r="B104" s="309"/>
      <c r="C104" s="309"/>
      <c r="D104" s="309"/>
      <c r="E104" s="309"/>
      <c r="F104" s="309"/>
      <c r="G104" s="309"/>
      <c r="H104" s="309"/>
      <c r="I104" s="309"/>
      <c r="J104" s="309"/>
      <c r="K104" s="309"/>
      <c r="L104" s="309"/>
      <c r="M104" s="309"/>
      <c r="N104" s="6"/>
    </row>
    <row r="105" spans="1:14">
      <c r="A105" s="4"/>
      <c r="B105" s="309"/>
      <c r="C105" s="309"/>
      <c r="D105" s="309"/>
      <c r="E105" s="309"/>
      <c r="F105" s="309"/>
      <c r="G105" s="309"/>
      <c r="H105" s="309"/>
      <c r="I105" s="309"/>
      <c r="J105" s="309"/>
      <c r="K105" s="309"/>
      <c r="L105" s="309"/>
      <c r="M105" s="309"/>
      <c r="N105" s="6"/>
    </row>
    <row r="106" spans="1:14">
      <c r="A106" s="4"/>
      <c r="B106" s="5"/>
      <c r="C106" s="5"/>
      <c r="D106" s="5"/>
      <c r="E106" s="5"/>
      <c r="F106" s="5"/>
      <c r="G106" s="5"/>
      <c r="H106" s="5"/>
      <c r="I106" s="5"/>
      <c r="J106" s="5"/>
      <c r="K106" s="5"/>
      <c r="L106" s="5"/>
      <c r="M106" s="5"/>
      <c r="N106" s="6"/>
    </row>
    <row r="107" spans="1:14" ht="15">
      <c r="A107" s="4"/>
      <c r="B107" s="304" t="s">
        <v>99</v>
      </c>
      <c r="C107" s="304"/>
      <c r="D107" s="304"/>
      <c r="E107" s="304"/>
      <c r="F107" s="304"/>
      <c r="G107" s="304"/>
      <c r="H107" s="304"/>
      <c r="I107" s="304"/>
      <c r="J107" s="304"/>
      <c r="K107" s="304"/>
      <c r="L107" s="304"/>
      <c r="M107" s="304"/>
      <c r="N107" s="305"/>
    </row>
    <row r="108" spans="1:14">
      <c r="A108" s="4"/>
      <c r="B108" s="5"/>
      <c r="C108" s="5"/>
      <c r="D108" s="5"/>
      <c r="E108" s="5"/>
      <c r="F108" s="5"/>
      <c r="G108" s="5"/>
      <c r="H108" s="5"/>
      <c r="I108" s="5"/>
      <c r="J108" s="5"/>
      <c r="K108" s="5"/>
      <c r="L108" s="5"/>
      <c r="M108" s="5"/>
      <c r="N108" s="6"/>
    </row>
    <row r="109" spans="1:14">
      <c r="A109" s="4"/>
      <c r="B109" s="313" t="s">
        <v>43</v>
      </c>
      <c r="C109" s="314"/>
      <c r="D109" s="314"/>
      <c r="E109" s="314"/>
      <c r="F109" s="314"/>
      <c r="G109" s="314"/>
      <c r="H109" s="314"/>
      <c r="I109" s="314"/>
      <c r="J109" s="314"/>
      <c r="K109" s="314"/>
      <c r="L109" s="314"/>
      <c r="M109" s="315"/>
      <c r="N109" s="6"/>
    </row>
    <row r="110" spans="1:14">
      <c r="A110" s="4"/>
      <c r="B110" s="323" t="s">
        <v>100</v>
      </c>
      <c r="C110" s="324"/>
      <c r="D110" s="323" t="s">
        <v>101</v>
      </c>
      <c r="E110" s="324"/>
      <c r="F110" s="323" t="s">
        <v>102</v>
      </c>
      <c r="G110" s="324"/>
      <c r="H110" s="329" t="s">
        <v>103</v>
      </c>
      <c r="I110" s="324"/>
      <c r="J110" s="323" t="s">
        <v>104</v>
      </c>
      <c r="K110" s="324"/>
      <c r="L110" s="329" t="s">
        <v>105</v>
      </c>
      <c r="M110" s="330"/>
      <c r="N110" s="6"/>
    </row>
    <row r="111" spans="1:14">
      <c r="A111" s="4"/>
      <c r="B111" s="325"/>
      <c r="C111" s="326"/>
      <c r="D111" s="325"/>
      <c r="E111" s="326"/>
      <c r="F111" s="325"/>
      <c r="G111" s="326"/>
      <c r="H111" s="325"/>
      <c r="I111" s="326"/>
      <c r="J111" s="325"/>
      <c r="K111" s="326"/>
      <c r="L111" s="331"/>
      <c r="M111" s="332"/>
      <c r="N111" s="6"/>
    </row>
    <row r="112" spans="1:14">
      <c r="A112" s="4"/>
      <c r="B112" s="325"/>
      <c r="C112" s="326"/>
      <c r="D112" s="325"/>
      <c r="E112" s="326"/>
      <c r="F112" s="325"/>
      <c r="G112" s="326"/>
      <c r="H112" s="325"/>
      <c r="I112" s="326"/>
      <c r="J112" s="325"/>
      <c r="K112" s="326"/>
      <c r="L112" s="331"/>
      <c r="M112" s="332"/>
      <c r="N112" s="6"/>
    </row>
    <row r="113" spans="1:14">
      <c r="A113" s="4"/>
      <c r="B113" s="325"/>
      <c r="C113" s="326"/>
      <c r="D113" s="325"/>
      <c r="E113" s="326"/>
      <c r="F113" s="325"/>
      <c r="G113" s="326"/>
      <c r="H113" s="325"/>
      <c r="I113" s="326"/>
      <c r="J113" s="325"/>
      <c r="K113" s="326"/>
      <c r="L113" s="331"/>
      <c r="M113" s="332"/>
      <c r="N113" s="6"/>
    </row>
    <row r="114" spans="1:14">
      <c r="A114" s="4"/>
      <c r="B114" s="325"/>
      <c r="C114" s="326"/>
      <c r="D114" s="325"/>
      <c r="E114" s="326"/>
      <c r="F114" s="325"/>
      <c r="G114" s="326"/>
      <c r="H114" s="325"/>
      <c r="I114" s="326"/>
      <c r="J114" s="325"/>
      <c r="K114" s="326"/>
      <c r="L114" s="331"/>
      <c r="M114" s="332"/>
      <c r="N114" s="6"/>
    </row>
    <row r="115" spans="1:14">
      <c r="A115" s="4"/>
      <c r="B115" s="325"/>
      <c r="C115" s="326"/>
      <c r="D115" s="325"/>
      <c r="E115" s="326"/>
      <c r="F115" s="325"/>
      <c r="G115" s="326"/>
      <c r="H115" s="325"/>
      <c r="I115" s="326"/>
      <c r="J115" s="325"/>
      <c r="K115" s="326"/>
      <c r="L115" s="331"/>
      <c r="M115" s="332"/>
      <c r="N115" s="6"/>
    </row>
    <row r="116" spans="1:14">
      <c r="A116" s="4"/>
      <c r="B116" s="325"/>
      <c r="C116" s="326"/>
      <c r="D116" s="325"/>
      <c r="E116" s="326"/>
      <c r="F116" s="325"/>
      <c r="G116" s="326"/>
      <c r="H116" s="325"/>
      <c r="I116" s="326"/>
      <c r="J116" s="325"/>
      <c r="K116" s="326"/>
      <c r="L116" s="331"/>
      <c r="M116" s="332"/>
      <c r="N116" s="6"/>
    </row>
    <row r="117" spans="1:14">
      <c r="A117" s="4"/>
      <c r="B117" s="325"/>
      <c r="C117" s="326"/>
      <c r="D117" s="325"/>
      <c r="E117" s="326"/>
      <c r="F117" s="325"/>
      <c r="G117" s="326"/>
      <c r="H117" s="325"/>
      <c r="I117" s="326"/>
      <c r="J117" s="325"/>
      <c r="K117" s="326"/>
      <c r="L117" s="331"/>
      <c r="M117" s="332"/>
      <c r="N117" s="6"/>
    </row>
    <row r="118" spans="1:14">
      <c r="A118" s="4"/>
      <c r="B118" s="325"/>
      <c r="C118" s="326"/>
      <c r="D118" s="325"/>
      <c r="E118" s="326"/>
      <c r="F118" s="325"/>
      <c r="G118" s="326"/>
      <c r="H118" s="325"/>
      <c r="I118" s="326"/>
      <c r="J118" s="325"/>
      <c r="K118" s="326"/>
      <c r="L118" s="331"/>
      <c r="M118" s="332"/>
      <c r="N118" s="6"/>
    </row>
    <row r="119" spans="1:14">
      <c r="A119" s="4"/>
      <c r="B119" s="325"/>
      <c r="C119" s="326"/>
      <c r="D119" s="325"/>
      <c r="E119" s="326"/>
      <c r="F119" s="325"/>
      <c r="G119" s="326"/>
      <c r="H119" s="325"/>
      <c r="I119" s="326"/>
      <c r="J119" s="325"/>
      <c r="K119" s="326"/>
      <c r="L119" s="331"/>
      <c r="M119" s="332"/>
      <c r="N119" s="6"/>
    </row>
    <row r="120" spans="1:14">
      <c r="A120" s="4"/>
      <c r="B120" s="325"/>
      <c r="C120" s="326"/>
      <c r="D120" s="325"/>
      <c r="E120" s="326"/>
      <c r="F120" s="325"/>
      <c r="G120" s="326"/>
      <c r="H120" s="325"/>
      <c r="I120" s="326"/>
      <c r="J120" s="325"/>
      <c r="K120" s="326"/>
      <c r="L120" s="331"/>
      <c r="M120" s="332"/>
      <c r="N120" s="6"/>
    </row>
    <row r="121" spans="1:14">
      <c r="A121" s="4"/>
      <c r="B121" s="325"/>
      <c r="C121" s="326"/>
      <c r="D121" s="325"/>
      <c r="E121" s="326"/>
      <c r="F121" s="325"/>
      <c r="G121" s="326"/>
      <c r="H121" s="325"/>
      <c r="I121" s="326"/>
      <c r="J121" s="325"/>
      <c r="K121" s="326"/>
      <c r="L121" s="331"/>
      <c r="M121" s="332"/>
      <c r="N121" s="6"/>
    </row>
    <row r="122" spans="1:14">
      <c r="A122" s="4"/>
      <c r="B122" s="327"/>
      <c r="C122" s="328"/>
      <c r="D122" s="327"/>
      <c r="E122" s="328"/>
      <c r="F122" s="327"/>
      <c r="G122" s="328"/>
      <c r="H122" s="327"/>
      <c r="I122" s="328"/>
      <c r="J122" s="327"/>
      <c r="K122" s="328"/>
      <c r="L122" s="333"/>
      <c r="M122" s="334"/>
      <c r="N122" s="6"/>
    </row>
    <row r="123" spans="1:14">
      <c r="A123" s="4"/>
      <c r="B123" s="5"/>
      <c r="C123" s="5"/>
      <c r="D123" s="5"/>
      <c r="E123" s="5"/>
      <c r="F123" s="5"/>
      <c r="G123" s="5"/>
      <c r="H123" s="5"/>
      <c r="I123" s="5"/>
      <c r="J123" s="5"/>
      <c r="K123" s="5"/>
      <c r="L123" s="5"/>
      <c r="M123" s="5"/>
      <c r="N123" s="6"/>
    </row>
    <row r="124" spans="1:14" ht="15">
      <c r="A124" s="4"/>
      <c r="B124" s="304" t="s">
        <v>106</v>
      </c>
      <c r="C124" s="304"/>
      <c r="D124" s="304"/>
      <c r="E124" s="304"/>
      <c r="F124" s="304"/>
      <c r="G124" s="304"/>
      <c r="H124" s="304"/>
      <c r="I124" s="304"/>
      <c r="J124" s="304"/>
      <c r="K124" s="304"/>
      <c r="L124" s="304"/>
      <c r="M124" s="304"/>
      <c r="N124" s="305"/>
    </row>
    <row r="125" spans="1:14">
      <c r="A125" s="4"/>
      <c r="B125" s="5"/>
      <c r="C125" s="5"/>
      <c r="D125" s="5"/>
      <c r="E125" s="5"/>
      <c r="F125" s="5"/>
      <c r="G125" s="5"/>
      <c r="H125" s="5"/>
      <c r="I125" s="5"/>
      <c r="J125" s="5"/>
      <c r="K125" s="5"/>
      <c r="L125" s="5"/>
      <c r="M125" s="5"/>
      <c r="N125" s="6"/>
    </row>
    <row r="126" spans="1:14">
      <c r="A126" s="4"/>
      <c r="B126" s="306" t="s">
        <v>43</v>
      </c>
      <c r="C126" s="307"/>
      <c r="D126" s="307"/>
      <c r="E126" s="307"/>
      <c r="F126" s="307"/>
      <c r="G126" s="307"/>
      <c r="H126" s="307"/>
      <c r="I126" s="307"/>
      <c r="J126" s="307"/>
      <c r="K126" s="307"/>
      <c r="L126" s="307"/>
      <c r="M126" s="308"/>
      <c r="N126" s="6"/>
    </row>
    <row r="127" spans="1:14">
      <c r="A127" s="4"/>
      <c r="B127" s="309" t="s">
        <v>107</v>
      </c>
      <c r="C127" s="309"/>
      <c r="D127" s="309" t="s">
        <v>108</v>
      </c>
      <c r="E127" s="309"/>
      <c r="F127" s="309" t="s">
        <v>109</v>
      </c>
      <c r="G127" s="309"/>
      <c r="H127" s="309" t="s">
        <v>110</v>
      </c>
      <c r="I127" s="309"/>
      <c r="J127" s="309" t="s">
        <v>111</v>
      </c>
      <c r="K127" s="309"/>
      <c r="L127" s="309" t="s">
        <v>112</v>
      </c>
      <c r="M127" s="309"/>
      <c r="N127" s="6"/>
    </row>
    <row r="128" spans="1:14">
      <c r="A128" s="4"/>
      <c r="B128" s="309"/>
      <c r="C128" s="309"/>
      <c r="D128" s="309"/>
      <c r="E128" s="309"/>
      <c r="F128" s="309"/>
      <c r="G128" s="309"/>
      <c r="H128" s="309"/>
      <c r="I128" s="309"/>
      <c r="J128" s="309"/>
      <c r="K128" s="309"/>
      <c r="L128" s="309"/>
      <c r="M128" s="309"/>
      <c r="N128" s="6"/>
    </row>
    <row r="129" spans="1:14">
      <c r="A129" s="4"/>
      <c r="B129" s="309"/>
      <c r="C129" s="309"/>
      <c r="D129" s="309"/>
      <c r="E129" s="309"/>
      <c r="F129" s="309"/>
      <c r="G129" s="309"/>
      <c r="H129" s="309"/>
      <c r="I129" s="309"/>
      <c r="J129" s="309"/>
      <c r="K129" s="309"/>
      <c r="L129" s="309"/>
      <c r="M129" s="309"/>
      <c r="N129" s="6"/>
    </row>
    <row r="130" spans="1:14">
      <c r="A130" s="4"/>
      <c r="B130" s="309"/>
      <c r="C130" s="309"/>
      <c r="D130" s="309"/>
      <c r="E130" s="309"/>
      <c r="F130" s="309"/>
      <c r="G130" s="309"/>
      <c r="H130" s="309"/>
      <c r="I130" s="309"/>
      <c r="J130" s="309"/>
      <c r="K130" s="309"/>
      <c r="L130" s="309"/>
      <c r="M130" s="309"/>
      <c r="N130" s="6"/>
    </row>
    <row r="131" spans="1:14">
      <c r="A131" s="4"/>
      <c r="B131" s="309"/>
      <c r="C131" s="309"/>
      <c r="D131" s="309"/>
      <c r="E131" s="309"/>
      <c r="F131" s="309"/>
      <c r="G131" s="309"/>
      <c r="H131" s="309"/>
      <c r="I131" s="309"/>
      <c r="J131" s="309"/>
      <c r="K131" s="309"/>
      <c r="L131" s="309"/>
      <c r="M131" s="309"/>
      <c r="N131" s="6"/>
    </row>
    <row r="132" spans="1:14">
      <c r="A132" s="4"/>
      <c r="B132" s="309"/>
      <c r="C132" s="309"/>
      <c r="D132" s="309"/>
      <c r="E132" s="309"/>
      <c r="F132" s="309"/>
      <c r="G132" s="309"/>
      <c r="H132" s="309"/>
      <c r="I132" s="309"/>
      <c r="J132" s="309"/>
      <c r="K132" s="309"/>
      <c r="L132" s="309"/>
      <c r="M132" s="309"/>
      <c r="N132" s="6"/>
    </row>
    <row r="133" spans="1:14">
      <c r="A133" s="4"/>
      <c r="B133" s="309"/>
      <c r="C133" s="309"/>
      <c r="D133" s="309"/>
      <c r="E133" s="309"/>
      <c r="F133" s="309"/>
      <c r="G133" s="309"/>
      <c r="H133" s="309"/>
      <c r="I133" s="309"/>
      <c r="J133" s="309"/>
      <c r="K133" s="309"/>
      <c r="L133" s="309"/>
      <c r="M133" s="309"/>
      <c r="N133" s="6"/>
    </row>
    <row r="134" spans="1:14">
      <c r="A134" s="4"/>
      <c r="B134" s="309"/>
      <c r="C134" s="309"/>
      <c r="D134" s="309"/>
      <c r="E134" s="309"/>
      <c r="F134" s="309"/>
      <c r="G134" s="309"/>
      <c r="H134" s="309"/>
      <c r="I134" s="309"/>
      <c r="J134" s="309"/>
      <c r="K134" s="309"/>
      <c r="L134" s="309"/>
      <c r="M134" s="309"/>
      <c r="N134" s="6"/>
    </row>
    <row r="135" spans="1:14">
      <c r="A135" s="4"/>
      <c r="B135" s="309"/>
      <c r="C135" s="309"/>
      <c r="D135" s="309"/>
      <c r="E135" s="309"/>
      <c r="F135" s="309"/>
      <c r="G135" s="309"/>
      <c r="H135" s="309"/>
      <c r="I135" s="309"/>
      <c r="J135" s="309"/>
      <c r="K135" s="309"/>
      <c r="L135" s="309"/>
      <c r="M135" s="309"/>
      <c r="N135" s="6"/>
    </row>
    <row r="136" spans="1:14">
      <c r="A136" s="4"/>
      <c r="B136" s="309"/>
      <c r="C136" s="309"/>
      <c r="D136" s="309"/>
      <c r="E136" s="309"/>
      <c r="F136" s="309"/>
      <c r="G136" s="309"/>
      <c r="H136" s="309"/>
      <c r="I136" s="309"/>
      <c r="J136" s="309"/>
      <c r="K136" s="309"/>
      <c r="L136" s="309"/>
      <c r="M136" s="309"/>
      <c r="N136" s="6"/>
    </row>
    <row r="137" spans="1:14">
      <c r="A137" s="4"/>
      <c r="B137" s="309"/>
      <c r="C137" s="309"/>
      <c r="D137" s="309"/>
      <c r="E137" s="309"/>
      <c r="F137" s="309"/>
      <c r="G137" s="309"/>
      <c r="H137" s="309"/>
      <c r="I137" s="309"/>
      <c r="J137" s="309"/>
      <c r="K137" s="309"/>
      <c r="L137" s="309"/>
      <c r="M137" s="309"/>
      <c r="N137" s="6"/>
    </row>
    <row r="138" spans="1:14">
      <c r="A138" s="4"/>
      <c r="B138" s="309"/>
      <c r="C138" s="309"/>
      <c r="D138" s="309"/>
      <c r="E138" s="309"/>
      <c r="F138" s="309"/>
      <c r="G138" s="309"/>
      <c r="H138" s="309"/>
      <c r="I138" s="309"/>
      <c r="J138" s="309"/>
      <c r="K138" s="309"/>
      <c r="L138" s="309"/>
      <c r="M138" s="309"/>
      <c r="N138" s="6"/>
    </row>
    <row r="139" spans="1:14">
      <c r="A139" s="15"/>
      <c r="B139" s="16"/>
      <c r="C139" s="16"/>
      <c r="D139" s="16"/>
      <c r="E139" s="16"/>
      <c r="F139" s="16"/>
      <c r="G139" s="16"/>
      <c r="H139" s="16"/>
      <c r="I139" s="16"/>
      <c r="J139" s="16"/>
      <c r="K139" s="16"/>
      <c r="L139" s="16"/>
      <c r="M139" s="16"/>
      <c r="N139" s="84" t="s">
        <v>148</v>
      </c>
    </row>
  </sheetData>
  <mergeCells count="80">
    <mergeCell ref="B124:N124"/>
    <mergeCell ref="B126:M126"/>
    <mergeCell ref="B127:C138"/>
    <mergeCell ref="D127:E138"/>
    <mergeCell ref="F127:G138"/>
    <mergeCell ref="H127:I138"/>
    <mergeCell ref="J127:K138"/>
    <mergeCell ref="L127:M138"/>
    <mergeCell ref="B107:N107"/>
    <mergeCell ref="B109:M109"/>
    <mergeCell ref="B110:C122"/>
    <mergeCell ref="D110:E122"/>
    <mergeCell ref="F110:G122"/>
    <mergeCell ref="H110:I122"/>
    <mergeCell ref="J110:K122"/>
    <mergeCell ref="L110:M122"/>
    <mergeCell ref="B94:N94"/>
    <mergeCell ref="B96:M96"/>
    <mergeCell ref="B97:C105"/>
    <mergeCell ref="D97:E105"/>
    <mergeCell ref="F97:G105"/>
    <mergeCell ref="H97:I105"/>
    <mergeCell ref="J97:K105"/>
    <mergeCell ref="L97:M105"/>
    <mergeCell ref="B83:N83"/>
    <mergeCell ref="B85:M85"/>
    <mergeCell ref="B86:C92"/>
    <mergeCell ref="D86:E92"/>
    <mergeCell ref="F86:G92"/>
    <mergeCell ref="H86:I92"/>
    <mergeCell ref="J86:K92"/>
    <mergeCell ref="L86:M92"/>
    <mergeCell ref="B72:N72"/>
    <mergeCell ref="B74:M74"/>
    <mergeCell ref="B75:C81"/>
    <mergeCell ref="D75:E81"/>
    <mergeCell ref="F75:G81"/>
    <mergeCell ref="H75:I81"/>
    <mergeCell ref="J75:K81"/>
    <mergeCell ref="L75:M81"/>
    <mergeCell ref="B60:N60"/>
    <mergeCell ref="B62:M62"/>
    <mergeCell ref="B63:C70"/>
    <mergeCell ref="D63:E70"/>
    <mergeCell ref="F63:G70"/>
    <mergeCell ref="H63:I70"/>
    <mergeCell ref="J63:K70"/>
    <mergeCell ref="L63:M70"/>
    <mergeCell ref="B48:N48"/>
    <mergeCell ref="B50:M50"/>
    <mergeCell ref="B51:C58"/>
    <mergeCell ref="D51:E58"/>
    <mergeCell ref="F51:G58"/>
    <mergeCell ref="H51:I58"/>
    <mergeCell ref="J51:K58"/>
    <mergeCell ref="L51:M58"/>
    <mergeCell ref="B32:N32"/>
    <mergeCell ref="B34:M34"/>
    <mergeCell ref="B35:C46"/>
    <mergeCell ref="D35:E46"/>
    <mergeCell ref="F35:G46"/>
    <mergeCell ref="H35:I46"/>
    <mergeCell ref="J35:K46"/>
    <mergeCell ref="L35:M46"/>
    <mergeCell ref="B14:N14"/>
    <mergeCell ref="B16:M16"/>
    <mergeCell ref="B17:C30"/>
    <mergeCell ref="D17:E30"/>
    <mergeCell ref="F17:G30"/>
    <mergeCell ref="H17:I30"/>
    <mergeCell ref="J17:K30"/>
    <mergeCell ref="L17:M30"/>
    <mergeCell ref="B3:N3"/>
    <mergeCell ref="B5:M5"/>
    <mergeCell ref="B6:C12"/>
    <mergeCell ref="D6:E12"/>
    <mergeCell ref="F6:G12"/>
    <mergeCell ref="H6:I12"/>
    <mergeCell ref="J6:K12"/>
    <mergeCell ref="L6:M12"/>
  </mergeCells>
  <hyperlinks>
    <hyperlink ref="N139" location="'Assessment Report'!A1" display="Save"/>
  </hyperlink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zoomScale="85" zoomScaleNormal="85" zoomScalePageLayoutView="85" workbookViewId="0">
      <selection activeCell="C9" sqref="C9"/>
    </sheetView>
  </sheetViews>
  <sheetFormatPr baseColWidth="10" defaultColWidth="8.83203125" defaultRowHeight="12" x14ac:dyDescent="0"/>
  <cols>
    <col min="1" max="1" width="4.33203125" style="27" customWidth="1"/>
    <col min="2" max="2" width="18.1640625" style="27" customWidth="1"/>
    <col min="3" max="3" width="60" style="27" bestFit="1" customWidth="1"/>
    <col min="4" max="4" width="8.83203125" style="27"/>
    <col min="5" max="5" width="11.6640625" style="27" customWidth="1"/>
    <col min="6" max="6" width="11.33203125" style="27" bestFit="1" customWidth="1"/>
    <col min="7" max="10" width="11.6640625" style="27" bestFit="1" customWidth="1"/>
    <col min="11" max="16384" width="8.83203125" style="27"/>
  </cols>
  <sheetData>
    <row r="1" spans="1:11">
      <c r="A1" s="61"/>
      <c r="B1" s="62"/>
      <c r="C1" s="62"/>
      <c r="D1" s="62"/>
      <c r="E1" s="62"/>
      <c r="F1" s="62"/>
      <c r="G1" s="62"/>
      <c r="H1" s="62"/>
      <c r="I1" s="62"/>
      <c r="J1" s="62"/>
      <c r="K1" s="63"/>
    </row>
    <row r="2" spans="1:11">
      <c r="A2" s="64"/>
      <c r="B2" s="45" t="s">
        <v>248</v>
      </c>
      <c r="C2" s="45"/>
      <c r="D2" s="45"/>
      <c r="E2" s="45"/>
      <c r="F2" s="45"/>
      <c r="G2" s="45"/>
      <c r="H2" s="45"/>
      <c r="I2" s="45"/>
      <c r="J2" s="45"/>
      <c r="K2" s="65"/>
    </row>
    <row r="3" spans="1:11">
      <c r="A3" s="66"/>
      <c r="B3" s="67"/>
      <c r="C3" s="67"/>
      <c r="D3" s="67"/>
      <c r="E3" s="67"/>
      <c r="F3" s="67"/>
      <c r="G3" s="67"/>
      <c r="H3" s="67"/>
      <c r="I3" s="67"/>
      <c r="J3" s="67"/>
      <c r="K3" s="68"/>
    </row>
    <row r="4" spans="1:11">
      <c r="A4" s="66"/>
      <c r="B4" s="79"/>
      <c r="C4" s="80"/>
      <c r="D4" s="28" t="s">
        <v>15</v>
      </c>
      <c r="E4" s="336" t="s">
        <v>16</v>
      </c>
      <c r="F4" s="337"/>
      <c r="G4" s="338"/>
      <c r="H4" s="28" t="s">
        <v>17</v>
      </c>
      <c r="I4" s="46"/>
      <c r="J4" s="46"/>
      <c r="K4" s="69"/>
    </row>
    <row r="5" spans="1:11">
      <c r="A5" s="66"/>
      <c r="B5" s="29" t="s">
        <v>19</v>
      </c>
      <c r="C5" s="30" t="s">
        <v>20</v>
      </c>
      <c r="D5" s="28"/>
      <c r="E5" s="28" t="s">
        <v>21</v>
      </c>
      <c r="F5" s="28" t="s">
        <v>22</v>
      </c>
      <c r="G5" s="31" t="s">
        <v>23</v>
      </c>
      <c r="H5" s="28"/>
      <c r="I5" s="46"/>
      <c r="J5" s="46"/>
      <c r="K5" s="69"/>
    </row>
    <row r="6" spans="1:11">
      <c r="A6" s="66"/>
      <c r="B6" s="32" t="s">
        <v>24</v>
      </c>
      <c r="C6" s="33"/>
      <c r="D6" s="33"/>
      <c r="E6" s="34">
        <f t="shared" ref="E6:H6" si="0">($D7*E7+$D8*E8+$D9*E9)/SUM($D7:$D9)</f>
        <v>1.4</v>
      </c>
      <c r="F6" s="34">
        <f t="shared" si="0"/>
        <v>2.7</v>
      </c>
      <c r="G6" s="34">
        <f t="shared" si="0"/>
        <v>4</v>
      </c>
      <c r="H6" s="35">
        <f t="shared" si="0"/>
        <v>2.9</v>
      </c>
      <c r="I6" s="52"/>
      <c r="J6" s="52"/>
      <c r="K6" s="70"/>
    </row>
    <row r="7" spans="1:11">
      <c r="A7" s="66"/>
      <c r="B7" s="36">
        <v>1.1000000000000001</v>
      </c>
      <c r="C7" s="30" t="s">
        <v>25</v>
      </c>
      <c r="D7" s="29">
        <v>7.5</v>
      </c>
      <c r="E7" s="37">
        <v>0</v>
      </c>
      <c r="F7" s="37">
        <v>2</v>
      </c>
      <c r="G7" s="38">
        <v>4</v>
      </c>
      <c r="H7" s="39">
        <v>3</v>
      </c>
      <c r="I7" s="52"/>
      <c r="J7" s="52"/>
      <c r="K7" s="70"/>
    </row>
    <row r="8" spans="1:11">
      <c r="A8" s="66"/>
      <c r="B8" s="36">
        <v>1.2</v>
      </c>
      <c r="C8" s="30" t="s">
        <v>26</v>
      </c>
      <c r="D8" s="29">
        <v>10</v>
      </c>
      <c r="E8" s="37">
        <v>2</v>
      </c>
      <c r="F8" s="37">
        <v>3</v>
      </c>
      <c r="G8" s="38">
        <v>4</v>
      </c>
      <c r="H8" s="39">
        <v>2</v>
      </c>
      <c r="I8" s="52"/>
      <c r="J8" s="52"/>
      <c r="K8" s="70"/>
    </row>
    <row r="9" spans="1:11">
      <c r="A9" s="66"/>
      <c r="B9" s="36">
        <v>1.3</v>
      </c>
      <c r="C9" s="30" t="s">
        <v>27</v>
      </c>
      <c r="D9" s="29">
        <v>7.5</v>
      </c>
      <c r="E9" s="37">
        <v>2</v>
      </c>
      <c r="F9" s="37">
        <v>3</v>
      </c>
      <c r="G9" s="38">
        <v>4</v>
      </c>
      <c r="H9" s="39">
        <v>4</v>
      </c>
      <c r="I9" s="52"/>
      <c r="J9" s="52"/>
      <c r="K9" s="70"/>
    </row>
    <row r="10" spans="1:11">
      <c r="A10" s="66"/>
      <c r="B10" s="32" t="s">
        <v>28</v>
      </c>
      <c r="C10" s="33"/>
      <c r="D10" s="33"/>
      <c r="E10" s="34">
        <f t="shared" ref="E10:H10" si="1">($D11*E11+$D12*E12+$D13*E13+$D14*E14)/SUM($D11:$D14)</f>
        <v>3</v>
      </c>
      <c r="F10" s="34">
        <f t="shared" si="1"/>
        <v>3</v>
      </c>
      <c r="G10" s="34">
        <f t="shared" si="1"/>
        <v>3.2</v>
      </c>
      <c r="H10" s="35">
        <f t="shared" si="1"/>
        <v>1.8</v>
      </c>
      <c r="I10" s="52"/>
      <c r="J10" s="52"/>
      <c r="K10" s="70"/>
    </row>
    <row r="11" spans="1:11">
      <c r="A11" s="66"/>
      <c r="B11" s="29">
        <v>2.1</v>
      </c>
      <c r="C11" s="30" t="s">
        <v>29</v>
      </c>
      <c r="D11" s="29">
        <v>10</v>
      </c>
      <c r="E11" s="37">
        <v>3</v>
      </c>
      <c r="F11" s="37">
        <v>3</v>
      </c>
      <c r="G11" s="38">
        <v>4</v>
      </c>
      <c r="H11" s="39">
        <v>3</v>
      </c>
      <c r="I11" s="52"/>
      <c r="J11" s="52"/>
      <c r="K11" s="70"/>
    </row>
    <row r="12" spans="1:11">
      <c r="A12" s="66"/>
      <c r="B12" s="29">
        <v>2.2000000000000002</v>
      </c>
      <c r="C12" s="30" t="s">
        <v>30</v>
      </c>
      <c r="D12" s="29">
        <v>10</v>
      </c>
      <c r="E12" s="37">
        <v>3</v>
      </c>
      <c r="F12" s="37">
        <v>3</v>
      </c>
      <c r="G12" s="38">
        <v>3</v>
      </c>
      <c r="H12" s="39">
        <v>1</v>
      </c>
      <c r="I12" s="52"/>
      <c r="J12" s="52"/>
      <c r="K12" s="70"/>
    </row>
    <row r="13" spans="1:11">
      <c r="A13" s="66"/>
      <c r="B13" s="29">
        <v>2.2999999999999998</v>
      </c>
      <c r="C13" s="30" t="s">
        <v>31</v>
      </c>
      <c r="D13" s="29">
        <v>10</v>
      </c>
      <c r="E13" s="37">
        <v>3</v>
      </c>
      <c r="F13" s="37">
        <v>3</v>
      </c>
      <c r="G13" s="38">
        <v>3</v>
      </c>
      <c r="H13" s="39">
        <v>3</v>
      </c>
      <c r="I13" s="52"/>
      <c r="J13" s="52"/>
      <c r="K13" s="70"/>
    </row>
    <row r="14" spans="1:11">
      <c r="A14" s="66"/>
      <c r="B14" s="29">
        <v>2.4</v>
      </c>
      <c r="C14" s="30" t="s">
        <v>32</v>
      </c>
      <c r="D14" s="29">
        <v>20</v>
      </c>
      <c r="E14" s="37">
        <v>3</v>
      </c>
      <c r="F14" s="37">
        <v>3</v>
      </c>
      <c r="G14" s="38">
        <v>3</v>
      </c>
      <c r="H14" s="39">
        <v>1</v>
      </c>
      <c r="I14" s="52"/>
      <c r="J14" s="52"/>
      <c r="K14" s="70"/>
    </row>
    <row r="15" spans="1:11">
      <c r="A15" s="66"/>
      <c r="B15" s="40" t="s">
        <v>33</v>
      </c>
      <c r="C15" s="40"/>
      <c r="D15" s="40"/>
      <c r="E15" s="34">
        <f t="shared" ref="E15:H15" si="2">($D16*E16+$D17*E17+$D18*E18+$D19*E19)/SUM($D16:$D19)</f>
        <v>1</v>
      </c>
      <c r="F15" s="34">
        <f t="shared" si="2"/>
        <v>1.7</v>
      </c>
      <c r="G15" s="34">
        <f t="shared" si="2"/>
        <v>3</v>
      </c>
      <c r="H15" s="35">
        <f t="shared" si="2"/>
        <v>1.6</v>
      </c>
      <c r="I15" s="52"/>
      <c r="J15" s="52"/>
      <c r="K15" s="70"/>
    </row>
    <row r="16" spans="1:11">
      <c r="A16" s="66"/>
      <c r="B16" s="29">
        <v>3.1</v>
      </c>
      <c r="C16" s="30" t="s">
        <v>34</v>
      </c>
      <c r="D16" s="29">
        <v>7.5</v>
      </c>
      <c r="E16" s="37">
        <v>1</v>
      </c>
      <c r="F16" s="37">
        <v>2</v>
      </c>
      <c r="G16" s="38">
        <v>3</v>
      </c>
      <c r="H16" s="39">
        <v>3</v>
      </c>
      <c r="I16" s="52"/>
      <c r="J16" s="52"/>
      <c r="K16" s="70"/>
    </row>
    <row r="17" spans="1:11">
      <c r="A17" s="66"/>
      <c r="B17" s="29">
        <v>3.2</v>
      </c>
      <c r="C17" s="30" t="s">
        <v>35</v>
      </c>
      <c r="D17" s="29">
        <v>10</v>
      </c>
      <c r="E17" s="37">
        <v>1</v>
      </c>
      <c r="F17" s="37">
        <v>2</v>
      </c>
      <c r="G17" s="38">
        <v>3</v>
      </c>
      <c r="H17" s="39">
        <v>1</v>
      </c>
      <c r="I17" s="52"/>
      <c r="J17" s="52"/>
      <c r="K17" s="70"/>
    </row>
    <row r="18" spans="1:11">
      <c r="A18" s="66"/>
      <c r="B18" s="29">
        <v>3.3</v>
      </c>
      <c r="C18" s="30" t="s">
        <v>36</v>
      </c>
      <c r="D18" s="29">
        <v>7.5</v>
      </c>
      <c r="E18" s="37">
        <v>1</v>
      </c>
      <c r="F18" s="37">
        <v>1</v>
      </c>
      <c r="G18" s="38">
        <v>3</v>
      </c>
      <c r="H18" s="39">
        <v>1</v>
      </c>
      <c r="I18" s="52"/>
      <c r="J18" s="52"/>
      <c r="K18" s="70"/>
    </row>
    <row r="19" spans="1:11">
      <c r="A19" s="66"/>
      <c r="B19" s="41" t="s">
        <v>37</v>
      </c>
      <c r="C19" s="41"/>
      <c r="D19" s="42"/>
      <c r="E19" s="43">
        <f t="shared" ref="E19:H19" si="3">($D7*E7+$D8*E8+$D9*E9+$D11*E11+$D12*E12+$D13*E13+$D14*E14+$D16*E16+$D17*E17+$D18*E18)</f>
        <v>210</v>
      </c>
      <c r="F19" s="43">
        <f t="shared" si="3"/>
        <v>260</v>
      </c>
      <c r="G19" s="43">
        <f t="shared" si="3"/>
        <v>335</v>
      </c>
      <c r="H19" s="43">
        <f t="shared" si="3"/>
        <v>202.5</v>
      </c>
      <c r="I19" s="55"/>
      <c r="J19" s="55"/>
      <c r="K19" s="77"/>
    </row>
    <row r="20" spans="1:11">
      <c r="A20" s="66"/>
      <c r="B20" s="41" t="s">
        <v>38</v>
      </c>
      <c r="C20" s="41"/>
      <c r="D20" s="42"/>
      <c r="E20" s="44">
        <f t="shared" ref="E20:H20" si="4">E19/SUM($D7:$D18)</f>
        <v>2.1</v>
      </c>
      <c r="F20" s="44">
        <f t="shared" si="4"/>
        <v>2.6</v>
      </c>
      <c r="G20" s="44">
        <f t="shared" si="4"/>
        <v>3.35</v>
      </c>
      <c r="H20" s="44">
        <f t="shared" si="4"/>
        <v>2.0249999999999999</v>
      </c>
      <c r="I20" s="51"/>
      <c r="J20" s="51"/>
      <c r="K20" s="78"/>
    </row>
    <row r="21" spans="1:11">
      <c r="A21" s="66"/>
      <c r="B21" s="67"/>
      <c r="C21" s="67"/>
      <c r="D21" s="67"/>
      <c r="E21" s="67"/>
      <c r="F21" s="67"/>
      <c r="G21" s="67"/>
      <c r="H21" s="67"/>
      <c r="I21" s="67"/>
      <c r="J21" s="67"/>
      <c r="K21" s="68"/>
    </row>
    <row r="22" spans="1:11">
      <c r="A22" s="66"/>
      <c r="B22" s="67"/>
      <c r="C22" s="67"/>
      <c r="D22" s="67"/>
      <c r="E22" s="67"/>
      <c r="F22" s="67"/>
      <c r="G22" s="67"/>
      <c r="H22" s="67"/>
      <c r="I22" s="67"/>
      <c r="J22" s="67"/>
      <c r="K22" s="68"/>
    </row>
    <row r="23" spans="1:11">
      <c r="A23" s="66"/>
      <c r="B23" s="67"/>
      <c r="C23" s="67"/>
      <c r="D23" s="67"/>
      <c r="E23" s="67"/>
      <c r="F23" s="67"/>
      <c r="G23" s="67"/>
      <c r="H23" s="67"/>
      <c r="I23" s="67"/>
      <c r="J23" s="67"/>
      <c r="K23" s="68"/>
    </row>
    <row r="24" spans="1:11">
      <c r="A24" s="66"/>
      <c r="B24" s="67"/>
      <c r="C24" s="67"/>
      <c r="D24" s="67"/>
      <c r="E24" s="67"/>
      <c r="F24" s="67"/>
      <c r="G24" s="67"/>
      <c r="H24" s="67"/>
      <c r="I24" s="67"/>
      <c r="J24" s="67"/>
      <c r="K24" s="68"/>
    </row>
    <row r="25" spans="1:11">
      <c r="A25" s="66"/>
      <c r="B25" s="67"/>
      <c r="C25" s="67"/>
      <c r="D25" s="67"/>
      <c r="E25" s="67"/>
      <c r="F25" s="67"/>
      <c r="G25" s="67"/>
      <c r="H25" s="67"/>
      <c r="I25" s="67"/>
      <c r="J25" s="67"/>
      <c r="K25" s="68"/>
    </row>
    <row r="26" spans="1:11">
      <c r="A26" s="66"/>
      <c r="B26" s="67"/>
      <c r="C26" s="67"/>
      <c r="D26" s="67"/>
      <c r="E26" s="67"/>
      <c r="F26" s="67"/>
      <c r="G26" s="67"/>
      <c r="H26" s="67"/>
      <c r="I26" s="67"/>
      <c r="J26" s="67"/>
      <c r="K26" s="68"/>
    </row>
    <row r="27" spans="1:11">
      <c r="A27" s="66"/>
      <c r="B27" s="67"/>
      <c r="C27" s="67"/>
      <c r="D27" s="67"/>
      <c r="E27" s="67"/>
      <c r="F27" s="67"/>
      <c r="G27" s="67"/>
      <c r="H27" s="67"/>
      <c r="I27" s="67"/>
      <c r="J27" s="67"/>
      <c r="K27" s="68"/>
    </row>
    <row r="28" spans="1:11">
      <c r="A28" s="66"/>
      <c r="B28" s="67"/>
      <c r="C28" s="67"/>
      <c r="D28" s="67"/>
      <c r="E28" s="67"/>
      <c r="F28" s="67"/>
      <c r="G28" s="67"/>
      <c r="H28" s="67"/>
      <c r="I28" s="67"/>
      <c r="J28" s="67"/>
      <c r="K28" s="68"/>
    </row>
    <row r="29" spans="1:11">
      <c r="A29" s="66"/>
      <c r="B29" s="67"/>
      <c r="C29" s="67"/>
      <c r="D29" s="67"/>
      <c r="E29" s="67"/>
      <c r="F29" s="67"/>
      <c r="G29" s="67"/>
      <c r="H29" s="67"/>
      <c r="I29" s="67"/>
      <c r="J29" s="67"/>
      <c r="K29" s="68"/>
    </row>
    <row r="30" spans="1:11">
      <c r="A30" s="66"/>
      <c r="B30" s="67"/>
      <c r="C30" s="67"/>
      <c r="D30" s="67"/>
      <c r="E30" s="67"/>
      <c r="F30" s="67"/>
      <c r="G30" s="67"/>
      <c r="H30" s="67"/>
      <c r="I30" s="67"/>
      <c r="J30" s="67"/>
      <c r="K30" s="68"/>
    </row>
    <row r="31" spans="1:11">
      <c r="A31" s="66"/>
      <c r="B31" s="67"/>
      <c r="C31" s="67"/>
      <c r="D31" s="67"/>
      <c r="E31" s="67"/>
      <c r="F31" s="67"/>
      <c r="G31" s="67"/>
      <c r="H31" s="67"/>
      <c r="I31" s="67"/>
      <c r="J31" s="67"/>
      <c r="K31" s="68"/>
    </row>
    <row r="32" spans="1:11">
      <c r="A32" s="66"/>
      <c r="B32" s="67"/>
      <c r="C32" s="67"/>
      <c r="D32" s="67"/>
      <c r="E32" s="67"/>
      <c r="F32" s="67"/>
      <c r="G32" s="67"/>
      <c r="H32" s="67"/>
      <c r="I32" s="67"/>
      <c r="J32" s="67"/>
      <c r="K32" s="68"/>
    </row>
    <row r="33" spans="1:11">
      <c r="A33" s="66"/>
      <c r="B33" s="67"/>
      <c r="C33" s="67"/>
      <c r="D33" s="67"/>
      <c r="E33" s="67"/>
      <c r="F33" s="67"/>
      <c r="G33" s="67"/>
      <c r="H33" s="67"/>
      <c r="I33" s="67"/>
      <c r="J33" s="67"/>
      <c r="K33" s="68"/>
    </row>
    <row r="34" spans="1:11">
      <c r="A34" s="66"/>
      <c r="B34" s="67"/>
      <c r="C34" s="67"/>
      <c r="D34" s="67"/>
      <c r="E34" s="67"/>
      <c r="F34" s="67"/>
      <c r="G34" s="67"/>
      <c r="H34" s="67"/>
      <c r="I34" s="67"/>
      <c r="J34" s="67"/>
      <c r="K34" s="68"/>
    </row>
    <row r="35" spans="1:11">
      <c r="A35" s="66"/>
      <c r="B35" s="67"/>
      <c r="C35" s="67"/>
      <c r="D35" s="67"/>
      <c r="E35" s="67"/>
      <c r="F35" s="67"/>
      <c r="G35" s="67"/>
      <c r="H35" s="67"/>
      <c r="I35" s="67"/>
      <c r="J35" s="67"/>
      <c r="K35" s="68"/>
    </row>
    <row r="36" spans="1:11">
      <c r="A36" s="66"/>
      <c r="B36" s="67"/>
      <c r="C36" s="67"/>
      <c r="D36" s="67"/>
      <c r="E36" s="67"/>
      <c r="F36" s="67"/>
      <c r="G36" s="67"/>
      <c r="H36" s="67"/>
      <c r="I36" s="67"/>
      <c r="J36" s="67"/>
      <c r="K36" s="68"/>
    </row>
    <row r="37" spans="1:11">
      <c r="A37" s="66"/>
      <c r="B37" s="67"/>
      <c r="C37" s="67"/>
      <c r="D37" s="67"/>
      <c r="E37" s="67"/>
      <c r="F37" s="67"/>
      <c r="G37" s="67"/>
      <c r="H37" s="67"/>
      <c r="I37" s="67"/>
      <c r="J37" s="67"/>
      <c r="K37" s="68"/>
    </row>
    <row r="38" spans="1:11">
      <c r="A38" s="66"/>
      <c r="B38" s="67"/>
      <c r="C38" s="67"/>
      <c r="D38" s="67"/>
      <c r="E38" s="67"/>
      <c r="F38" s="67"/>
      <c r="G38" s="67"/>
      <c r="H38" s="67"/>
      <c r="I38" s="67"/>
      <c r="J38" s="67"/>
      <c r="K38" s="68"/>
    </row>
    <row r="39" spans="1:11">
      <c r="A39" s="66"/>
      <c r="B39" s="67"/>
      <c r="C39" s="67"/>
      <c r="D39" s="67"/>
      <c r="E39" s="67"/>
      <c r="F39" s="67"/>
      <c r="G39" s="67"/>
      <c r="H39" s="67"/>
      <c r="I39" s="67"/>
      <c r="J39" s="67"/>
      <c r="K39" s="68"/>
    </row>
    <row r="40" spans="1:11">
      <c r="A40" s="66"/>
      <c r="B40" s="67"/>
      <c r="C40" s="67"/>
      <c r="D40" s="67"/>
      <c r="E40" s="67"/>
      <c r="F40" s="67"/>
      <c r="G40" s="67"/>
      <c r="H40" s="67"/>
      <c r="I40" s="67"/>
      <c r="J40" s="67"/>
      <c r="K40" s="68"/>
    </row>
    <row r="41" spans="1:11">
      <c r="A41" s="66"/>
      <c r="B41" s="67"/>
      <c r="C41" s="67"/>
      <c r="D41" s="67"/>
      <c r="E41" s="67"/>
      <c r="F41" s="67"/>
      <c r="G41" s="67"/>
      <c r="H41" s="67"/>
      <c r="I41" s="67"/>
      <c r="J41" s="67"/>
      <c r="K41" s="68"/>
    </row>
    <row r="42" spans="1:11">
      <c r="A42" s="66"/>
      <c r="B42" s="67"/>
      <c r="C42" s="67"/>
      <c r="D42" s="67"/>
      <c r="E42" s="67"/>
      <c r="F42" s="67"/>
      <c r="G42" s="67"/>
      <c r="H42" s="67"/>
      <c r="I42" s="67"/>
      <c r="J42" s="67"/>
      <c r="K42" s="68"/>
    </row>
    <row r="43" spans="1:11">
      <c r="A43" s="66"/>
      <c r="B43" s="67"/>
      <c r="C43" s="67"/>
      <c r="D43" s="67"/>
      <c r="E43" s="67"/>
      <c r="F43" s="67"/>
      <c r="G43" s="67"/>
      <c r="H43" s="67"/>
      <c r="I43" s="67"/>
      <c r="J43" s="67"/>
      <c r="K43" s="68"/>
    </row>
    <row r="44" spans="1:11">
      <c r="A44" s="66"/>
      <c r="B44" s="67"/>
      <c r="C44" s="67"/>
      <c r="D44" s="67"/>
      <c r="E44" s="67"/>
      <c r="F44" s="67"/>
      <c r="G44" s="67"/>
      <c r="H44" s="67"/>
      <c r="I44" s="67"/>
      <c r="J44" s="67"/>
      <c r="K44" s="68"/>
    </row>
    <row r="45" spans="1:11">
      <c r="A45" s="66"/>
      <c r="B45" s="67"/>
      <c r="C45" s="67"/>
      <c r="D45" s="67"/>
      <c r="E45" s="67"/>
      <c r="F45" s="67"/>
      <c r="G45" s="67"/>
      <c r="H45" s="67"/>
      <c r="I45" s="67"/>
      <c r="J45" s="67"/>
      <c r="K45" s="68"/>
    </row>
    <row r="46" spans="1:11">
      <c r="A46" s="66"/>
      <c r="B46" s="67"/>
      <c r="C46" s="67"/>
      <c r="D46" s="67"/>
      <c r="E46" s="67"/>
      <c r="F46" s="67"/>
      <c r="G46" s="67"/>
      <c r="H46" s="67"/>
      <c r="I46" s="67"/>
      <c r="J46" s="67"/>
      <c r="K46" s="68"/>
    </row>
    <row r="47" spans="1:11">
      <c r="A47" s="66"/>
      <c r="B47" s="67"/>
      <c r="C47" s="67"/>
      <c r="D47" s="67"/>
      <c r="E47" s="67"/>
      <c r="F47" s="67"/>
      <c r="G47" s="67"/>
      <c r="H47" s="67"/>
      <c r="I47" s="67"/>
      <c r="J47" s="67"/>
      <c r="K47" s="68"/>
    </row>
    <row r="48" spans="1:11">
      <c r="A48" s="66"/>
      <c r="B48" s="67"/>
      <c r="C48" s="67"/>
      <c r="D48" s="67"/>
      <c r="E48" s="67"/>
      <c r="F48" s="67"/>
      <c r="G48" s="67"/>
      <c r="H48" s="67"/>
      <c r="I48" s="67"/>
      <c r="J48" s="67"/>
      <c r="K48" s="68"/>
    </row>
    <row r="49" spans="1:11">
      <c r="A49" s="66"/>
      <c r="B49" s="67"/>
      <c r="C49" s="67"/>
      <c r="D49" s="67"/>
      <c r="E49" s="67"/>
      <c r="F49" s="67"/>
      <c r="G49" s="67"/>
      <c r="H49" s="67"/>
      <c r="I49" s="67"/>
      <c r="J49" s="67"/>
      <c r="K49" s="68"/>
    </row>
    <row r="50" spans="1:11">
      <c r="A50" s="66"/>
      <c r="B50" s="67"/>
      <c r="C50" s="67"/>
      <c r="D50" s="67"/>
      <c r="E50" s="67"/>
      <c r="F50" s="67"/>
      <c r="G50" s="67"/>
      <c r="H50" s="67"/>
      <c r="I50" s="67"/>
      <c r="J50" s="67"/>
      <c r="K50" s="68"/>
    </row>
    <row r="51" spans="1:11">
      <c r="A51" s="66"/>
      <c r="B51" s="67"/>
      <c r="C51" s="67"/>
      <c r="D51" s="67"/>
      <c r="E51" s="67"/>
      <c r="F51" s="67"/>
      <c r="G51" s="67"/>
      <c r="H51" s="67"/>
      <c r="I51" s="67"/>
      <c r="J51" s="67"/>
      <c r="K51" s="68"/>
    </row>
    <row r="52" spans="1:11">
      <c r="A52" s="66"/>
      <c r="B52" s="67"/>
      <c r="C52" s="67"/>
      <c r="D52" s="67"/>
      <c r="E52" s="67"/>
      <c r="F52" s="67"/>
      <c r="G52" s="67"/>
      <c r="H52" s="67"/>
      <c r="I52" s="67"/>
      <c r="J52" s="67"/>
      <c r="K52" s="68"/>
    </row>
    <row r="53" spans="1:11">
      <c r="A53" s="66"/>
      <c r="B53" s="67"/>
      <c r="C53" s="67"/>
      <c r="D53" s="67"/>
      <c r="E53" s="67"/>
      <c r="F53" s="67"/>
      <c r="G53" s="67"/>
      <c r="H53" s="67"/>
      <c r="I53" s="67"/>
      <c r="J53" s="67"/>
      <c r="K53" s="68"/>
    </row>
    <row r="54" spans="1:11">
      <c r="A54" s="66"/>
      <c r="B54" s="67"/>
      <c r="C54" s="67"/>
      <c r="D54" s="67"/>
      <c r="E54" s="67"/>
      <c r="F54" s="67"/>
      <c r="G54" s="67"/>
      <c r="H54" s="67"/>
      <c r="I54" s="67"/>
      <c r="J54" s="67"/>
      <c r="K54" s="68"/>
    </row>
    <row r="55" spans="1:11">
      <c r="A55" s="66"/>
      <c r="B55" s="67"/>
      <c r="C55" s="67"/>
      <c r="D55" s="67"/>
      <c r="E55" s="67"/>
      <c r="F55" s="67"/>
      <c r="G55" s="67"/>
      <c r="H55" s="67"/>
      <c r="I55" s="67"/>
      <c r="J55" s="67"/>
      <c r="K55" s="68"/>
    </row>
    <row r="56" spans="1:11">
      <c r="A56" s="64"/>
      <c r="B56" s="45"/>
      <c r="C56" s="45"/>
      <c r="D56" s="45"/>
      <c r="E56" s="45"/>
      <c r="F56" s="45"/>
      <c r="G56" s="45"/>
      <c r="H56" s="45"/>
      <c r="I56" s="45"/>
      <c r="J56" s="45"/>
      <c r="K56" s="65"/>
    </row>
    <row r="57" spans="1:11" ht="32.5" customHeight="1">
      <c r="A57" s="64"/>
      <c r="B57" s="335" t="s">
        <v>39</v>
      </c>
      <c r="C57" s="335"/>
      <c r="D57" s="335"/>
      <c r="E57" s="335"/>
      <c r="F57" s="335"/>
      <c r="G57" s="335"/>
      <c r="H57" s="335"/>
      <c r="I57" s="335"/>
      <c r="J57" s="335"/>
      <c r="K57" s="65"/>
    </row>
    <row r="58" spans="1:11">
      <c r="A58" s="64"/>
      <c r="B58" s="45"/>
      <c r="C58" s="45"/>
      <c r="D58" s="46"/>
      <c r="E58" s="46"/>
      <c r="F58" s="47"/>
      <c r="G58" s="47"/>
      <c r="H58" s="46"/>
      <c r="I58" s="46"/>
      <c r="J58" s="46"/>
      <c r="K58" s="69"/>
    </row>
    <row r="59" spans="1:11">
      <c r="A59" s="64"/>
      <c r="B59" s="48" t="s">
        <v>126</v>
      </c>
      <c r="C59" s="48"/>
      <c r="D59" s="46"/>
      <c r="E59" s="46"/>
      <c r="F59" s="46"/>
      <c r="G59" s="49"/>
      <c r="H59" s="46"/>
      <c r="I59" s="46"/>
      <c r="J59" s="46"/>
      <c r="K59" s="69"/>
    </row>
    <row r="60" spans="1:11">
      <c r="A60" s="64"/>
      <c r="B60" s="50"/>
      <c r="C60" s="50"/>
      <c r="D60" s="50"/>
      <c r="E60" s="51"/>
      <c r="F60" s="51"/>
      <c r="G60" s="51"/>
      <c r="H60" s="52"/>
      <c r="I60" s="52"/>
      <c r="J60" s="52"/>
      <c r="K60" s="70"/>
    </row>
    <row r="61" spans="1:11">
      <c r="A61" s="64"/>
      <c r="B61" s="45"/>
      <c r="C61" s="48"/>
      <c r="D61" s="48"/>
      <c r="E61" s="53"/>
      <c r="F61" s="53"/>
      <c r="G61" s="51"/>
      <c r="H61" s="52"/>
      <c r="I61" s="52"/>
      <c r="J61" s="52"/>
      <c r="K61" s="70"/>
    </row>
    <row r="62" spans="1:11">
      <c r="A62" s="64"/>
      <c r="B62" s="45"/>
      <c r="C62" s="48"/>
      <c r="D62" s="48"/>
      <c r="E62" s="53"/>
      <c r="F62" s="53"/>
      <c r="G62" s="51"/>
      <c r="H62" s="52"/>
      <c r="I62" s="52"/>
      <c r="J62" s="52"/>
      <c r="K62" s="70"/>
    </row>
    <row r="63" spans="1:11">
      <c r="A63" s="64"/>
      <c r="B63" s="45"/>
      <c r="C63" s="48"/>
      <c r="D63" s="48"/>
      <c r="E63" s="53"/>
      <c r="F63" s="53"/>
      <c r="G63" s="51"/>
      <c r="H63" s="52"/>
      <c r="I63" s="52"/>
      <c r="J63" s="52"/>
      <c r="K63" s="70"/>
    </row>
    <row r="64" spans="1:11">
      <c r="A64" s="64"/>
      <c r="B64" s="50"/>
      <c r="C64" s="50"/>
      <c r="D64" s="50"/>
      <c r="E64" s="51"/>
      <c r="F64" s="51"/>
      <c r="G64" s="51"/>
      <c r="H64" s="52"/>
      <c r="I64" s="52"/>
      <c r="J64" s="52"/>
      <c r="K64" s="70"/>
    </row>
    <row r="65" spans="1:11" ht="14">
      <c r="A65" s="64"/>
      <c r="B65" s="48"/>
      <c r="C65" s="48"/>
      <c r="D65" s="48"/>
      <c r="E65" s="53"/>
      <c r="F65" s="53"/>
      <c r="G65" s="51"/>
      <c r="H65" s="52"/>
      <c r="I65" s="83" t="s">
        <v>149</v>
      </c>
      <c r="J65" s="82"/>
      <c r="K65" s="70"/>
    </row>
    <row r="66" spans="1:11">
      <c r="A66" s="71"/>
      <c r="B66" s="72"/>
      <c r="C66" s="72"/>
      <c r="D66" s="72"/>
      <c r="E66" s="73"/>
      <c r="F66" s="73"/>
      <c r="G66" s="74"/>
      <c r="H66" s="75"/>
      <c r="I66" s="75"/>
      <c r="J66" s="75"/>
      <c r="K66" s="76"/>
    </row>
    <row r="67" spans="1:11">
      <c r="A67" s="45"/>
      <c r="B67" s="48"/>
      <c r="C67" s="48"/>
      <c r="D67" s="48"/>
      <c r="E67" s="53"/>
      <c r="F67" s="53"/>
      <c r="G67" s="51"/>
      <c r="H67" s="52"/>
      <c r="I67" s="52"/>
      <c r="J67" s="52"/>
      <c r="K67" s="52"/>
    </row>
    <row r="68" spans="1:11">
      <c r="A68" s="45"/>
      <c r="B68" s="48"/>
      <c r="C68" s="48"/>
      <c r="D68" s="48"/>
      <c r="E68" s="53"/>
      <c r="F68" s="53"/>
      <c r="G68" s="51"/>
      <c r="H68" s="52"/>
      <c r="I68" s="52"/>
      <c r="J68" s="52"/>
      <c r="K68" s="52"/>
    </row>
    <row r="69" spans="1:11">
      <c r="A69" s="45"/>
      <c r="B69" s="50"/>
      <c r="C69" s="50"/>
      <c r="D69" s="50"/>
      <c r="E69" s="51"/>
      <c r="F69" s="51"/>
      <c r="G69" s="51"/>
      <c r="H69" s="52"/>
      <c r="I69" s="52"/>
      <c r="J69" s="52"/>
      <c r="K69" s="52"/>
    </row>
    <row r="70" spans="1:11">
      <c r="A70" s="45"/>
      <c r="B70" s="48"/>
      <c r="C70" s="48"/>
      <c r="D70" s="48"/>
      <c r="E70" s="53"/>
      <c r="F70" s="53"/>
      <c r="G70" s="51"/>
      <c r="H70" s="52"/>
      <c r="I70" s="52"/>
      <c r="J70" s="52"/>
      <c r="K70" s="52"/>
    </row>
    <row r="71" spans="1:11">
      <c r="A71" s="45"/>
      <c r="B71" s="48"/>
      <c r="C71" s="48"/>
      <c r="D71" s="48"/>
      <c r="E71" s="53"/>
      <c r="F71" s="53"/>
      <c r="G71" s="51"/>
      <c r="H71" s="52"/>
      <c r="I71" s="52"/>
      <c r="J71" s="52"/>
      <c r="K71" s="52"/>
    </row>
    <row r="72" spans="1:11">
      <c r="A72" s="45"/>
      <c r="B72" s="48"/>
      <c r="C72" s="48"/>
      <c r="D72" s="48"/>
      <c r="E72" s="53"/>
      <c r="F72" s="53"/>
      <c r="G72" s="51"/>
      <c r="H72" s="52"/>
      <c r="I72" s="52"/>
      <c r="J72" s="52"/>
      <c r="K72" s="52"/>
    </row>
    <row r="73" spans="1:11">
      <c r="A73" s="45"/>
      <c r="B73" s="54"/>
      <c r="C73" s="54"/>
      <c r="D73" s="45"/>
      <c r="E73" s="55"/>
      <c r="F73" s="55"/>
      <c r="G73" s="55"/>
      <c r="H73" s="55"/>
      <c r="I73" s="55"/>
      <c r="J73" s="55"/>
      <c r="K73" s="55"/>
    </row>
    <row r="74" spans="1:11">
      <c r="A74" s="45"/>
      <c r="B74" s="54"/>
      <c r="C74" s="54"/>
      <c r="D74" s="45"/>
      <c r="E74" s="51"/>
      <c r="F74" s="51"/>
      <c r="G74" s="51"/>
      <c r="H74" s="51"/>
      <c r="I74" s="51"/>
      <c r="J74" s="51"/>
      <c r="K74" s="51"/>
    </row>
    <row r="75" spans="1:11">
      <c r="A75" s="45"/>
      <c r="B75" s="45"/>
      <c r="C75" s="45"/>
      <c r="D75" s="45"/>
      <c r="E75" s="45"/>
      <c r="F75" s="45"/>
      <c r="G75" s="45"/>
      <c r="H75" s="45"/>
      <c r="I75" s="45"/>
      <c r="J75" s="45"/>
      <c r="K75" s="45"/>
    </row>
    <row r="76" spans="1:11">
      <c r="A76" s="45"/>
      <c r="B76" s="45"/>
      <c r="C76" s="45"/>
      <c r="D76" s="45"/>
      <c r="E76" s="45"/>
      <c r="F76" s="45"/>
      <c r="G76" s="45"/>
      <c r="H76" s="45"/>
      <c r="I76" s="45"/>
      <c r="J76" s="45"/>
      <c r="K76" s="45"/>
    </row>
    <row r="77" spans="1:11">
      <c r="A77" s="45"/>
      <c r="B77" s="45"/>
      <c r="C77" s="45"/>
      <c r="D77" s="45"/>
      <c r="E77" s="45"/>
      <c r="F77" s="45"/>
      <c r="G77" s="45"/>
      <c r="H77" s="45"/>
      <c r="I77" s="45"/>
      <c r="J77" s="45"/>
      <c r="K77" s="45"/>
    </row>
    <row r="78" spans="1:11">
      <c r="A78" s="45"/>
      <c r="B78" s="45"/>
      <c r="C78" s="45"/>
      <c r="D78" s="45"/>
      <c r="E78" s="45"/>
      <c r="F78" s="45"/>
      <c r="G78" s="45"/>
      <c r="H78" s="45"/>
      <c r="I78" s="45"/>
      <c r="J78" s="45"/>
      <c r="K78" s="45"/>
    </row>
    <row r="79" spans="1:11">
      <c r="A79" s="45"/>
      <c r="B79" s="45"/>
      <c r="C79" s="45"/>
      <c r="D79" s="45"/>
      <c r="E79" s="45"/>
      <c r="F79" s="45"/>
      <c r="G79" s="45"/>
      <c r="H79" s="45"/>
      <c r="I79" s="45"/>
      <c r="J79" s="45"/>
      <c r="K79" s="45"/>
    </row>
    <row r="80" spans="1:11">
      <c r="A80" s="45"/>
      <c r="B80" s="45"/>
      <c r="C80" s="45"/>
      <c r="D80" s="45"/>
      <c r="E80" s="45"/>
      <c r="F80" s="45"/>
      <c r="G80" s="45"/>
      <c r="H80" s="45"/>
      <c r="I80" s="45"/>
      <c r="J80" s="45"/>
      <c r="K80" s="45"/>
    </row>
    <row r="81" spans="1:11">
      <c r="A81" s="45"/>
      <c r="B81" s="45"/>
      <c r="C81" s="45"/>
      <c r="D81" s="45"/>
      <c r="E81" s="45"/>
      <c r="F81" s="45"/>
      <c r="G81" s="45"/>
      <c r="H81" s="45"/>
      <c r="I81" s="45"/>
      <c r="J81" s="45"/>
      <c r="K81" s="45"/>
    </row>
    <row r="82" spans="1:11">
      <c r="A82" s="45"/>
      <c r="B82" s="45"/>
      <c r="C82" s="45"/>
      <c r="D82" s="45"/>
      <c r="E82" s="45"/>
      <c r="F82" s="45"/>
      <c r="G82" s="45"/>
      <c r="H82" s="45"/>
      <c r="I82" s="45"/>
      <c r="J82" s="45"/>
      <c r="K82" s="45"/>
    </row>
    <row r="83" spans="1:11">
      <c r="A83" s="45"/>
      <c r="B83" s="45"/>
      <c r="C83" s="45"/>
      <c r="D83" s="45"/>
      <c r="E83" s="45"/>
      <c r="F83" s="45"/>
      <c r="G83" s="45"/>
      <c r="H83" s="45"/>
      <c r="I83" s="45"/>
      <c r="J83" s="45"/>
      <c r="K83" s="45"/>
    </row>
    <row r="84" spans="1:11">
      <c r="A84" s="45"/>
      <c r="B84" s="45"/>
      <c r="C84" s="45"/>
      <c r="D84" s="45"/>
      <c r="E84" s="45"/>
      <c r="F84" s="45"/>
      <c r="G84" s="45"/>
      <c r="H84" s="45"/>
      <c r="I84" s="45"/>
      <c r="J84" s="45"/>
      <c r="K84" s="45"/>
    </row>
    <row r="85" spans="1:11">
      <c r="A85" s="45"/>
      <c r="B85" s="45"/>
      <c r="C85" s="45"/>
      <c r="D85" s="45"/>
      <c r="E85" s="45"/>
      <c r="F85" s="45"/>
      <c r="G85" s="45"/>
      <c r="H85" s="45"/>
      <c r="I85" s="45"/>
      <c r="J85" s="45"/>
      <c r="K85" s="45"/>
    </row>
    <row r="86" spans="1:11">
      <c r="A86" s="45"/>
      <c r="B86" s="45"/>
      <c r="C86" s="45"/>
      <c r="D86" s="45"/>
      <c r="E86" s="45"/>
      <c r="F86" s="45"/>
      <c r="G86" s="45"/>
      <c r="H86" s="45"/>
      <c r="I86" s="45"/>
      <c r="J86" s="45"/>
      <c r="K86" s="45"/>
    </row>
    <row r="87" spans="1:11">
      <c r="A87" s="45"/>
      <c r="B87" s="45"/>
      <c r="C87" s="45"/>
      <c r="D87" s="45"/>
      <c r="E87" s="45"/>
      <c r="F87" s="45"/>
      <c r="G87" s="45"/>
      <c r="H87" s="45"/>
      <c r="I87" s="45"/>
      <c r="J87" s="45"/>
      <c r="K87" s="45"/>
    </row>
    <row r="88" spans="1:11">
      <c r="A88" s="45"/>
      <c r="B88" s="45"/>
      <c r="C88" s="45"/>
      <c r="D88" s="45"/>
      <c r="E88" s="45"/>
      <c r="F88" s="45"/>
      <c r="G88" s="45"/>
      <c r="H88" s="45"/>
      <c r="I88" s="45"/>
      <c r="J88" s="45"/>
      <c r="K88" s="45"/>
    </row>
    <row r="89" spans="1:11">
      <c r="A89" s="45"/>
      <c r="B89" s="45"/>
      <c r="C89" s="45"/>
      <c r="D89" s="45"/>
      <c r="E89" s="45"/>
      <c r="F89" s="45"/>
      <c r="G89" s="45"/>
      <c r="H89" s="45"/>
      <c r="I89" s="45"/>
      <c r="J89" s="45"/>
      <c r="K89" s="45"/>
    </row>
    <row r="90" spans="1:11">
      <c r="A90" s="45"/>
      <c r="B90" s="45"/>
      <c r="C90" s="45"/>
      <c r="D90" s="45"/>
      <c r="E90" s="45"/>
      <c r="F90" s="45"/>
      <c r="G90" s="45"/>
      <c r="H90" s="45"/>
      <c r="I90" s="45"/>
      <c r="J90" s="45"/>
      <c r="K90" s="45"/>
    </row>
    <row r="91" spans="1:11">
      <c r="A91" s="45"/>
      <c r="B91" s="45"/>
      <c r="C91" s="45"/>
      <c r="D91" s="45"/>
      <c r="E91" s="45"/>
      <c r="F91" s="45"/>
      <c r="G91" s="45"/>
      <c r="H91" s="45"/>
      <c r="I91" s="45"/>
      <c r="J91" s="45"/>
      <c r="K91" s="45"/>
    </row>
    <row r="92" spans="1:11">
      <c r="A92" s="45"/>
      <c r="B92" s="45"/>
      <c r="C92" s="45"/>
      <c r="D92" s="45"/>
      <c r="E92" s="45"/>
      <c r="F92" s="45"/>
      <c r="G92" s="45"/>
      <c r="H92" s="45"/>
      <c r="I92" s="45"/>
      <c r="J92" s="45"/>
      <c r="K92" s="45"/>
    </row>
    <row r="93" spans="1:11">
      <c r="A93" s="45"/>
      <c r="B93" s="45"/>
      <c r="C93" s="45"/>
      <c r="D93" s="45"/>
      <c r="E93" s="45"/>
      <c r="F93" s="45"/>
      <c r="G93" s="45"/>
      <c r="H93" s="45"/>
      <c r="I93" s="45"/>
      <c r="J93" s="45"/>
      <c r="K93" s="45"/>
    </row>
    <row r="94" spans="1:11">
      <c r="A94" s="45"/>
      <c r="B94" s="45"/>
      <c r="C94" s="45"/>
      <c r="D94" s="45"/>
      <c r="E94" s="45"/>
      <c r="F94" s="45"/>
      <c r="G94" s="45"/>
      <c r="H94" s="45"/>
      <c r="I94" s="45"/>
      <c r="J94" s="45"/>
      <c r="K94" s="45"/>
    </row>
    <row r="95" spans="1:11">
      <c r="A95" s="45"/>
      <c r="B95" s="45"/>
      <c r="C95" s="45"/>
      <c r="D95" s="45"/>
      <c r="E95" s="45"/>
      <c r="F95" s="45"/>
      <c r="G95" s="45"/>
      <c r="H95" s="45"/>
      <c r="I95" s="45"/>
      <c r="J95" s="45"/>
      <c r="K95" s="45"/>
    </row>
    <row r="96" spans="1:11">
      <c r="A96" s="45"/>
      <c r="B96" s="45"/>
      <c r="C96" s="45"/>
      <c r="D96" s="45"/>
      <c r="E96" s="45"/>
      <c r="F96" s="45"/>
      <c r="G96" s="45"/>
      <c r="H96" s="45"/>
      <c r="I96" s="45"/>
      <c r="J96" s="45"/>
      <c r="K96" s="45"/>
    </row>
    <row r="97" spans="1:11">
      <c r="A97" s="45"/>
      <c r="B97" s="45"/>
      <c r="C97" s="45"/>
      <c r="D97" s="45"/>
      <c r="E97" s="45"/>
      <c r="F97" s="45"/>
      <c r="G97" s="45"/>
      <c r="H97" s="45"/>
      <c r="I97" s="45"/>
      <c r="J97" s="45"/>
      <c r="K97" s="45"/>
    </row>
    <row r="98" spans="1:11">
      <c r="A98" s="45"/>
      <c r="B98" s="45"/>
      <c r="C98" s="45"/>
      <c r="D98" s="45"/>
      <c r="E98" s="45"/>
      <c r="F98" s="45"/>
      <c r="G98" s="45"/>
      <c r="H98" s="45"/>
      <c r="I98" s="45"/>
      <c r="J98" s="45"/>
      <c r="K98" s="45"/>
    </row>
    <row r="99" spans="1:11">
      <c r="A99" s="45"/>
      <c r="B99" s="45"/>
      <c r="C99" s="45"/>
      <c r="D99" s="45"/>
      <c r="E99" s="45"/>
      <c r="F99" s="45"/>
      <c r="G99" s="45"/>
      <c r="H99" s="45"/>
      <c r="I99" s="45"/>
      <c r="J99" s="45"/>
      <c r="K99" s="45"/>
    </row>
    <row r="100" spans="1:11">
      <c r="A100" s="45"/>
      <c r="B100" s="45"/>
      <c r="C100" s="45"/>
      <c r="D100" s="45"/>
      <c r="E100" s="45"/>
      <c r="F100" s="45"/>
      <c r="G100" s="45"/>
      <c r="H100" s="45"/>
      <c r="I100" s="45"/>
      <c r="J100" s="45"/>
      <c r="K100" s="45"/>
    </row>
    <row r="101" spans="1:11">
      <c r="A101" s="45"/>
      <c r="B101" s="45"/>
      <c r="C101" s="45"/>
      <c r="D101" s="45"/>
      <c r="E101" s="45"/>
      <c r="F101" s="45"/>
      <c r="G101" s="45"/>
      <c r="H101" s="45"/>
      <c r="I101" s="45"/>
      <c r="J101" s="45"/>
      <c r="K101" s="45"/>
    </row>
    <row r="102" spans="1:11">
      <c r="A102" s="45"/>
      <c r="B102" s="45"/>
      <c r="C102" s="45"/>
      <c r="D102" s="45"/>
      <c r="E102" s="45"/>
      <c r="F102" s="45"/>
      <c r="G102" s="45"/>
      <c r="H102" s="45"/>
      <c r="I102" s="45"/>
      <c r="J102" s="45"/>
      <c r="K102" s="45"/>
    </row>
    <row r="103" spans="1:11">
      <c r="A103" s="45"/>
      <c r="B103" s="45"/>
      <c r="C103" s="45"/>
      <c r="D103" s="45"/>
      <c r="E103" s="45"/>
      <c r="F103" s="45"/>
      <c r="G103" s="45"/>
      <c r="H103" s="45"/>
      <c r="I103" s="45"/>
      <c r="J103" s="45"/>
      <c r="K103" s="45"/>
    </row>
    <row r="104" spans="1:11">
      <c r="A104" s="45"/>
      <c r="B104" s="45"/>
      <c r="C104" s="45"/>
      <c r="D104" s="45"/>
      <c r="E104" s="45"/>
      <c r="F104" s="45"/>
      <c r="G104" s="45"/>
      <c r="H104" s="45"/>
      <c r="I104" s="45"/>
      <c r="J104" s="45"/>
      <c r="K104" s="45"/>
    </row>
    <row r="105" spans="1:11">
      <c r="A105" s="45"/>
      <c r="B105" s="45"/>
      <c r="C105" s="45"/>
      <c r="D105" s="45"/>
      <c r="E105" s="45"/>
      <c r="F105" s="45"/>
      <c r="G105" s="45"/>
      <c r="H105" s="45"/>
      <c r="I105" s="45"/>
      <c r="J105" s="45"/>
      <c r="K105" s="45"/>
    </row>
    <row r="106" spans="1:11">
      <c r="A106" s="45"/>
      <c r="B106" s="45"/>
      <c r="C106" s="45"/>
      <c r="D106" s="45"/>
      <c r="E106" s="45"/>
      <c r="F106" s="45"/>
      <c r="G106" s="45"/>
      <c r="H106" s="45"/>
      <c r="I106" s="45"/>
      <c r="J106" s="45"/>
      <c r="K106" s="45"/>
    </row>
    <row r="107" spans="1:11">
      <c r="A107" s="45"/>
      <c r="B107" s="45"/>
      <c r="C107" s="45"/>
      <c r="D107" s="45"/>
      <c r="E107" s="45"/>
      <c r="F107" s="45"/>
      <c r="G107" s="45"/>
      <c r="H107" s="45"/>
      <c r="I107" s="45"/>
      <c r="J107" s="45"/>
      <c r="K107" s="45"/>
    </row>
    <row r="108" spans="1:11">
      <c r="A108" s="45"/>
      <c r="B108" s="45"/>
      <c r="C108" s="45"/>
      <c r="D108" s="45"/>
      <c r="E108" s="45"/>
      <c r="F108" s="45"/>
      <c r="G108" s="45"/>
      <c r="H108" s="45"/>
      <c r="I108" s="45"/>
      <c r="J108" s="45"/>
      <c r="K108" s="45"/>
    </row>
    <row r="109" spans="1:11">
      <c r="A109" s="45"/>
      <c r="B109" s="45"/>
      <c r="C109" s="45"/>
      <c r="D109" s="45"/>
      <c r="E109" s="45"/>
      <c r="F109" s="45"/>
      <c r="G109" s="45"/>
      <c r="H109" s="45"/>
      <c r="I109" s="45"/>
      <c r="J109" s="45"/>
      <c r="K109" s="45"/>
    </row>
    <row r="110" spans="1:11">
      <c r="A110" s="45"/>
      <c r="B110" s="45"/>
      <c r="C110" s="45"/>
      <c r="D110" s="45"/>
      <c r="E110" s="45"/>
      <c r="F110" s="45"/>
      <c r="G110" s="45"/>
      <c r="H110" s="45"/>
      <c r="I110" s="45"/>
      <c r="J110" s="45"/>
      <c r="K110" s="45"/>
    </row>
    <row r="111" spans="1:11">
      <c r="A111" s="45"/>
      <c r="B111" s="45"/>
      <c r="C111" s="45"/>
      <c r="D111" s="45"/>
      <c r="E111" s="45"/>
      <c r="F111" s="45"/>
      <c r="G111" s="45"/>
      <c r="H111" s="45"/>
      <c r="I111" s="45"/>
      <c r="J111" s="45"/>
      <c r="K111" s="45"/>
    </row>
    <row r="112" spans="1:11">
      <c r="A112" s="45"/>
      <c r="B112" s="45"/>
      <c r="C112" s="45"/>
      <c r="D112" s="45"/>
      <c r="E112" s="45"/>
      <c r="F112" s="45"/>
      <c r="G112" s="45"/>
      <c r="H112" s="45"/>
      <c r="I112" s="45"/>
      <c r="J112" s="45"/>
      <c r="K112" s="45"/>
    </row>
    <row r="113" spans="1:11">
      <c r="A113" s="45"/>
      <c r="B113" s="45"/>
      <c r="C113" s="45"/>
      <c r="D113" s="45"/>
      <c r="E113" s="45"/>
      <c r="F113" s="45"/>
      <c r="G113" s="45"/>
      <c r="H113" s="45"/>
      <c r="I113" s="45"/>
      <c r="J113" s="45"/>
      <c r="K113" s="45"/>
    </row>
    <row r="114" spans="1:11">
      <c r="A114" s="45"/>
      <c r="B114" s="45"/>
      <c r="C114" s="45"/>
      <c r="D114" s="45"/>
      <c r="E114" s="45"/>
      <c r="F114" s="45"/>
      <c r="G114" s="45"/>
      <c r="H114" s="45"/>
      <c r="I114" s="45"/>
      <c r="J114" s="45"/>
      <c r="K114" s="45"/>
    </row>
  </sheetData>
  <mergeCells count="2">
    <mergeCell ref="B57:J57"/>
    <mergeCell ref="E4:G4"/>
  </mergeCells>
  <hyperlinks>
    <hyperlink ref="I65" location="'Action Plan Form'!A1" display="Lập kế hoạch"/>
  </hyperlinks>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R301"/>
  <sheetViews>
    <sheetView tabSelected="1" topLeftCell="A6" zoomScale="70" zoomScaleNormal="70" zoomScalePageLayoutView="70" workbookViewId="0">
      <selection activeCell="K65" sqref="K65:M66"/>
    </sheetView>
  </sheetViews>
  <sheetFormatPr baseColWidth="10" defaultColWidth="8.83203125" defaultRowHeight="14" x14ac:dyDescent="0"/>
  <cols>
    <col min="1" max="1" width="3.1640625" customWidth="1"/>
    <col min="4" max="4" width="17.5" customWidth="1"/>
    <col min="5" max="5" width="13.1640625" customWidth="1"/>
    <col min="6" max="6" width="15.33203125" customWidth="1"/>
    <col min="7" max="7" width="12.5" customWidth="1"/>
    <col min="8" max="8" width="17.1640625" customWidth="1"/>
    <col min="9" max="9" width="14.33203125" customWidth="1"/>
    <col min="10" max="10" width="17.1640625" customWidth="1"/>
    <col min="11" max="11" width="13.6640625" customWidth="1"/>
    <col min="12" max="12" width="13.33203125" customWidth="1"/>
    <col min="18" max="18" width="7.1640625" customWidth="1"/>
  </cols>
  <sheetData>
    <row r="2" spans="2:18">
      <c r="B2" t="s">
        <v>122</v>
      </c>
    </row>
    <row r="4" spans="2:18">
      <c r="B4" s="1"/>
      <c r="C4" s="2"/>
      <c r="D4" s="2"/>
      <c r="E4" s="2"/>
      <c r="F4" s="2"/>
      <c r="G4" s="2"/>
      <c r="H4" s="2"/>
      <c r="I4" s="2"/>
      <c r="J4" s="2"/>
      <c r="K4" s="2"/>
      <c r="L4" s="2"/>
      <c r="M4" s="2"/>
      <c r="N4" s="2"/>
      <c r="O4" s="2"/>
      <c r="P4" s="2"/>
      <c r="Q4" s="2"/>
      <c r="R4" s="3"/>
    </row>
    <row r="5" spans="2:18">
      <c r="B5" s="4"/>
      <c r="C5" s="5"/>
      <c r="D5" s="5"/>
      <c r="E5" s="5"/>
      <c r="F5" s="5"/>
      <c r="G5" s="5"/>
      <c r="H5" s="5"/>
      <c r="I5" s="5"/>
      <c r="J5" s="5"/>
      <c r="K5" s="5"/>
      <c r="L5" s="5"/>
      <c r="M5" s="5"/>
      <c r="N5" s="5"/>
      <c r="O5" s="5"/>
      <c r="P5" s="5"/>
      <c r="Q5" s="5"/>
      <c r="R5" s="6"/>
    </row>
    <row r="6" spans="2:18">
      <c r="B6" s="4"/>
      <c r="C6" s="5"/>
      <c r="D6" s="5"/>
      <c r="E6" s="5"/>
      <c r="F6" s="5"/>
      <c r="G6" s="5"/>
      <c r="H6" s="5"/>
      <c r="I6" s="5"/>
      <c r="J6" s="5"/>
      <c r="K6" s="5"/>
      <c r="L6" s="5"/>
      <c r="M6" s="5"/>
      <c r="N6" s="5"/>
      <c r="O6" s="5"/>
      <c r="P6" s="5"/>
      <c r="Q6" s="5"/>
      <c r="R6" s="6"/>
    </row>
    <row r="7" spans="2:18">
      <c r="B7" s="4"/>
      <c r="C7" s="5"/>
      <c r="D7" s="5"/>
      <c r="E7" s="5"/>
      <c r="F7" s="5"/>
      <c r="G7" s="5"/>
      <c r="H7" s="5"/>
      <c r="I7" s="5"/>
      <c r="J7" s="5"/>
      <c r="K7" s="5"/>
      <c r="L7" s="5"/>
      <c r="M7" s="5"/>
      <c r="N7" s="5"/>
      <c r="O7" s="5"/>
      <c r="P7" s="5"/>
      <c r="Q7" s="5"/>
      <c r="R7" s="6"/>
    </row>
    <row r="8" spans="2:18">
      <c r="B8" s="4"/>
      <c r="C8" s="5"/>
      <c r="D8" s="5"/>
      <c r="E8" s="5"/>
      <c r="F8" s="5"/>
      <c r="G8" s="5"/>
      <c r="H8" s="5"/>
      <c r="I8" s="5"/>
      <c r="J8" s="5"/>
      <c r="K8" s="5"/>
      <c r="L8" s="5"/>
      <c r="M8" s="5"/>
      <c r="N8" s="5"/>
      <c r="O8" s="5"/>
      <c r="P8" s="5"/>
      <c r="Q8" s="5"/>
      <c r="R8" s="6"/>
    </row>
    <row r="9" spans="2:18">
      <c r="B9" s="4"/>
      <c r="C9" s="5"/>
      <c r="D9" s="5"/>
      <c r="E9" s="5"/>
      <c r="F9" s="5"/>
      <c r="G9" s="5"/>
      <c r="H9" s="5"/>
      <c r="I9" s="5"/>
      <c r="J9" s="5"/>
      <c r="K9" s="5"/>
      <c r="L9" s="5"/>
      <c r="M9" s="5"/>
      <c r="N9" s="5"/>
      <c r="O9" s="5"/>
      <c r="P9" s="5"/>
      <c r="Q9" s="5"/>
      <c r="R9" s="6"/>
    </row>
    <row r="10" spans="2:18">
      <c r="B10" s="4"/>
      <c r="C10" s="5"/>
      <c r="D10" s="5"/>
      <c r="E10" s="5"/>
      <c r="F10" s="5"/>
      <c r="G10" s="5"/>
      <c r="H10" s="5"/>
      <c r="I10" s="5"/>
      <c r="J10" s="5"/>
      <c r="K10" s="5"/>
      <c r="L10" s="5"/>
      <c r="M10" s="5"/>
      <c r="N10" s="5"/>
      <c r="O10" s="5"/>
      <c r="P10" s="5"/>
      <c r="Q10" s="5"/>
      <c r="R10" s="6"/>
    </row>
    <row r="11" spans="2:18">
      <c r="B11" s="4"/>
      <c r="C11" s="5"/>
      <c r="D11" s="5"/>
      <c r="E11" s="5"/>
      <c r="F11" s="5"/>
      <c r="G11" s="5"/>
      <c r="H11" s="5"/>
      <c r="I11" s="5"/>
      <c r="J11" s="5"/>
      <c r="K11" s="5"/>
      <c r="L11" s="5"/>
      <c r="M11" s="5"/>
      <c r="N11" s="5"/>
      <c r="O11" s="5"/>
      <c r="P11" s="5"/>
      <c r="Q11" s="5"/>
      <c r="R11" s="6"/>
    </row>
    <row r="12" spans="2:18">
      <c r="B12" s="4"/>
      <c r="C12" s="5"/>
      <c r="D12" s="5"/>
      <c r="E12" s="5"/>
      <c r="F12" s="5"/>
      <c r="G12" s="5"/>
      <c r="H12" s="5"/>
      <c r="I12" s="5"/>
      <c r="J12" s="5"/>
      <c r="K12" s="5"/>
      <c r="L12" s="5"/>
      <c r="M12" s="5"/>
      <c r="N12" s="5"/>
      <c r="O12" s="5"/>
      <c r="P12" s="5"/>
      <c r="Q12" s="5"/>
      <c r="R12" s="6"/>
    </row>
    <row r="13" spans="2:18">
      <c r="B13" s="4"/>
      <c r="C13" s="5"/>
      <c r="D13" s="5"/>
      <c r="E13" s="5"/>
      <c r="F13" s="5"/>
      <c r="G13" s="5"/>
      <c r="H13" s="5"/>
      <c r="I13" s="5"/>
      <c r="J13" s="5"/>
      <c r="K13" s="5"/>
      <c r="L13" s="5"/>
      <c r="M13" s="5"/>
      <c r="N13" s="5"/>
      <c r="O13" s="5"/>
      <c r="P13" s="5"/>
      <c r="Q13" s="5"/>
      <c r="R13" s="6"/>
    </row>
    <row r="14" spans="2:18">
      <c r="B14" s="4"/>
      <c r="C14" s="5"/>
      <c r="D14" s="5"/>
      <c r="E14" s="5"/>
      <c r="F14" s="5"/>
      <c r="G14" s="5"/>
      <c r="H14" s="5"/>
      <c r="I14" s="5"/>
      <c r="J14" s="5"/>
      <c r="K14" s="5"/>
      <c r="L14" s="5"/>
      <c r="M14" s="5"/>
      <c r="N14" s="5"/>
      <c r="O14" s="5"/>
      <c r="P14" s="5"/>
      <c r="Q14" s="5"/>
      <c r="R14" s="6"/>
    </row>
    <row r="15" spans="2:18">
      <c r="B15" s="4"/>
      <c r="C15" s="5"/>
      <c r="D15" s="5"/>
      <c r="E15" s="5"/>
      <c r="F15" s="5"/>
      <c r="G15" s="5"/>
      <c r="H15" s="5"/>
      <c r="I15" s="5"/>
      <c r="J15" s="5"/>
      <c r="K15" s="5"/>
      <c r="L15" s="5"/>
      <c r="M15" s="5"/>
      <c r="N15" s="5"/>
      <c r="O15" s="5"/>
      <c r="P15" s="5"/>
      <c r="Q15" s="5"/>
      <c r="R15" s="6"/>
    </row>
    <row r="16" spans="2:18">
      <c r="B16" s="4"/>
      <c r="C16" s="5"/>
      <c r="D16" s="5"/>
      <c r="E16" s="5"/>
      <c r="F16" s="5"/>
      <c r="G16" s="5"/>
      <c r="H16" s="5"/>
      <c r="I16" s="5"/>
      <c r="J16" s="5"/>
      <c r="K16" s="5"/>
      <c r="L16" s="5"/>
      <c r="M16" s="5"/>
      <c r="N16" s="5"/>
      <c r="O16" s="5"/>
      <c r="P16" s="5"/>
      <c r="Q16" s="5"/>
      <c r="R16" s="6"/>
    </row>
    <row r="17" spans="2:18">
      <c r="B17" s="4"/>
      <c r="C17" s="5"/>
      <c r="D17" s="5"/>
      <c r="E17" s="5"/>
      <c r="F17" s="5"/>
      <c r="G17" s="5"/>
      <c r="H17" s="5"/>
      <c r="I17" s="5"/>
      <c r="J17" s="5"/>
      <c r="K17" s="5"/>
      <c r="L17" s="5"/>
      <c r="M17" s="5"/>
      <c r="N17" s="5"/>
      <c r="O17" s="5"/>
      <c r="P17" s="5"/>
      <c r="Q17" s="5"/>
      <c r="R17" s="6"/>
    </row>
    <row r="18" spans="2:18">
      <c r="B18" s="4"/>
      <c r="C18" s="5"/>
      <c r="D18" s="5"/>
      <c r="E18" s="5"/>
      <c r="F18" s="5"/>
      <c r="G18" s="5"/>
      <c r="H18" s="5"/>
      <c r="I18" s="5"/>
      <c r="J18" s="5"/>
      <c r="K18" s="5"/>
      <c r="L18" s="5"/>
      <c r="M18" s="5"/>
      <c r="N18" s="5"/>
      <c r="O18" s="5"/>
      <c r="P18" s="5"/>
      <c r="Q18" s="5"/>
      <c r="R18" s="6"/>
    </row>
    <row r="19" spans="2:18">
      <c r="B19" s="4"/>
      <c r="C19" s="5"/>
      <c r="D19" s="5"/>
      <c r="E19" s="5"/>
      <c r="F19" s="5"/>
      <c r="G19" s="5"/>
      <c r="H19" s="5"/>
      <c r="I19" s="5"/>
      <c r="J19" s="5"/>
      <c r="K19" s="5"/>
      <c r="L19" s="5"/>
      <c r="M19" s="5"/>
      <c r="N19" s="5"/>
      <c r="O19" s="5"/>
      <c r="P19" s="5"/>
      <c r="Q19" s="5"/>
      <c r="R19" s="6"/>
    </row>
    <row r="20" spans="2:18">
      <c r="B20" s="4"/>
      <c r="C20" s="5"/>
      <c r="D20" s="5"/>
      <c r="E20" s="5"/>
      <c r="F20" s="5"/>
      <c r="G20" s="5"/>
      <c r="H20" s="5"/>
      <c r="I20" s="5"/>
      <c r="J20" s="5"/>
      <c r="K20" s="5"/>
      <c r="L20" s="5"/>
      <c r="M20" s="5"/>
      <c r="N20" s="5"/>
      <c r="O20" s="5"/>
      <c r="P20" s="5"/>
      <c r="Q20" s="5"/>
      <c r="R20" s="6"/>
    </row>
    <row r="21" spans="2:18">
      <c r="B21" s="4"/>
      <c r="C21" s="5"/>
      <c r="D21" s="5"/>
      <c r="E21" s="5"/>
      <c r="F21" s="5"/>
      <c r="G21" s="5"/>
      <c r="H21" s="5"/>
      <c r="I21" s="5"/>
      <c r="J21" s="5"/>
      <c r="K21" s="5"/>
      <c r="L21" s="5"/>
      <c r="M21" s="5"/>
      <c r="N21" s="5"/>
      <c r="O21" s="5"/>
      <c r="P21" s="5"/>
      <c r="Q21" s="5"/>
      <c r="R21" s="6"/>
    </row>
    <row r="22" spans="2:18">
      <c r="B22" s="4"/>
      <c r="C22" s="5"/>
      <c r="D22" s="5"/>
      <c r="E22" s="5"/>
      <c r="F22" s="5"/>
      <c r="G22" s="5"/>
      <c r="H22" s="5"/>
      <c r="I22" s="5"/>
      <c r="J22" s="5"/>
      <c r="K22" s="5"/>
      <c r="L22" s="5"/>
      <c r="M22" s="5"/>
      <c r="N22" s="5"/>
      <c r="O22" s="5"/>
      <c r="P22" s="5"/>
      <c r="Q22" s="5"/>
      <c r="R22" s="6"/>
    </row>
    <row r="23" spans="2:18">
      <c r="B23" s="4"/>
      <c r="C23" s="5"/>
      <c r="D23" s="5"/>
      <c r="E23" s="5"/>
      <c r="F23" s="5"/>
      <c r="G23" s="5"/>
      <c r="H23" s="5"/>
      <c r="I23" s="5"/>
      <c r="J23" s="5"/>
      <c r="K23" s="5"/>
      <c r="L23" s="5"/>
      <c r="M23" s="5"/>
      <c r="N23" s="5"/>
      <c r="O23" s="5"/>
      <c r="P23" s="5"/>
      <c r="Q23" s="5"/>
      <c r="R23" s="6"/>
    </row>
    <row r="24" spans="2:18">
      <c r="B24" s="4"/>
      <c r="C24" s="5"/>
      <c r="D24" s="5"/>
      <c r="E24" s="5"/>
      <c r="F24" s="5"/>
      <c r="G24" s="5"/>
      <c r="H24" s="5"/>
      <c r="I24" s="5"/>
      <c r="J24" s="5"/>
      <c r="K24" s="5"/>
      <c r="L24" s="5"/>
      <c r="M24" s="5"/>
      <c r="N24" s="5"/>
      <c r="O24" s="5"/>
      <c r="P24" s="5"/>
      <c r="Q24" s="5"/>
      <c r="R24" s="6"/>
    </row>
    <row r="25" spans="2:18">
      <c r="B25" s="4"/>
      <c r="C25" s="5"/>
      <c r="D25" s="5"/>
      <c r="E25" s="5"/>
      <c r="F25" s="5"/>
      <c r="G25" s="5"/>
      <c r="H25" s="5"/>
      <c r="I25" s="5"/>
      <c r="J25" s="5"/>
      <c r="K25" s="5"/>
      <c r="L25" s="5"/>
      <c r="M25" s="5"/>
      <c r="N25" s="5"/>
      <c r="O25" s="5"/>
      <c r="P25" s="5"/>
      <c r="Q25" s="5"/>
      <c r="R25" s="6"/>
    </row>
    <row r="26" spans="2:18">
      <c r="B26" s="4"/>
      <c r="C26" s="5"/>
      <c r="D26" s="5"/>
      <c r="E26" s="5"/>
      <c r="F26" s="5"/>
      <c r="G26" s="5"/>
      <c r="H26" s="5"/>
      <c r="I26" s="5"/>
      <c r="J26" s="5"/>
      <c r="K26" s="5"/>
      <c r="L26" s="5"/>
      <c r="M26" s="5"/>
      <c r="N26" s="5"/>
      <c r="O26" s="5"/>
      <c r="P26" s="5"/>
      <c r="Q26" s="5"/>
      <c r="R26" s="6"/>
    </row>
    <row r="27" spans="2:18">
      <c r="B27" s="4"/>
      <c r="C27" s="5"/>
      <c r="D27" s="5"/>
      <c r="E27" s="5"/>
      <c r="F27" s="5"/>
      <c r="G27" s="5"/>
      <c r="H27" s="5"/>
      <c r="I27" s="5"/>
      <c r="J27" s="5"/>
      <c r="K27" s="5"/>
      <c r="L27" s="5"/>
      <c r="M27" s="5"/>
      <c r="N27" s="5"/>
      <c r="O27" s="5"/>
      <c r="P27" s="5"/>
      <c r="Q27" s="5"/>
      <c r="R27" s="6"/>
    </row>
    <row r="28" spans="2:18">
      <c r="B28" s="4"/>
      <c r="C28" s="5"/>
      <c r="D28" s="5"/>
      <c r="E28" s="5"/>
      <c r="F28" s="5"/>
      <c r="G28" s="5"/>
      <c r="H28" s="5"/>
      <c r="I28" s="5"/>
      <c r="J28" s="5"/>
      <c r="K28" s="5"/>
      <c r="L28" s="5"/>
      <c r="M28" s="5"/>
      <c r="N28" s="5"/>
      <c r="O28" s="5"/>
      <c r="P28" s="5"/>
      <c r="Q28" s="5"/>
      <c r="R28" s="6"/>
    </row>
    <row r="29" spans="2:18">
      <c r="B29" s="4"/>
      <c r="C29" s="5"/>
      <c r="D29" s="5"/>
      <c r="E29" s="5"/>
      <c r="F29" s="5"/>
      <c r="G29" s="5"/>
      <c r="H29" s="5"/>
      <c r="I29" s="5"/>
      <c r="J29" s="5"/>
      <c r="K29" s="5"/>
      <c r="L29" s="5"/>
      <c r="M29" s="5"/>
      <c r="N29" s="5"/>
      <c r="O29" s="5"/>
      <c r="P29" s="5"/>
      <c r="Q29" s="5"/>
      <c r="R29" s="6"/>
    </row>
    <row r="30" spans="2:18">
      <c r="B30" s="4"/>
      <c r="C30" s="5"/>
      <c r="D30" s="5"/>
      <c r="E30" s="5"/>
      <c r="F30" s="5"/>
      <c r="G30" s="5"/>
      <c r="H30" s="5"/>
      <c r="I30" s="5"/>
      <c r="J30" s="5"/>
      <c r="K30" s="5"/>
      <c r="L30" s="5"/>
      <c r="M30" s="5"/>
      <c r="N30" s="5"/>
      <c r="O30" s="5"/>
      <c r="P30" s="5"/>
      <c r="Q30" s="5"/>
      <c r="R30" s="6"/>
    </row>
    <row r="31" spans="2:18">
      <c r="B31" s="1"/>
      <c r="C31" s="2"/>
      <c r="D31" s="22"/>
      <c r="E31" s="22"/>
      <c r="F31" s="22"/>
      <c r="G31" s="22"/>
      <c r="H31" s="22"/>
      <c r="I31" s="22"/>
      <c r="J31" s="22"/>
      <c r="K31" s="22"/>
      <c r="L31" s="22"/>
      <c r="M31" s="2"/>
      <c r="N31" s="2"/>
      <c r="O31" s="2"/>
      <c r="P31" s="2"/>
      <c r="Q31" s="2"/>
      <c r="R31" s="3"/>
    </row>
    <row r="32" spans="2:18">
      <c r="B32" s="4" t="s">
        <v>125</v>
      </c>
      <c r="C32" s="5"/>
      <c r="D32" s="348"/>
      <c r="E32" s="348"/>
      <c r="F32" s="348"/>
      <c r="G32" s="348"/>
      <c r="H32" s="348"/>
      <c r="I32" s="348"/>
      <c r="J32" s="348"/>
      <c r="K32" s="348"/>
      <c r="L32" s="348"/>
      <c r="M32" s="5"/>
      <c r="N32" s="5"/>
      <c r="O32" s="5"/>
      <c r="P32" s="5"/>
      <c r="Q32" s="5"/>
      <c r="R32" s="6"/>
    </row>
    <row r="33" spans="2:18">
      <c r="B33" s="4"/>
      <c r="C33" s="5"/>
      <c r="D33" s="348"/>
      <c r="E33" s="348"/>
      <c r="F33" s="348"/>
      <c r="G33" s="348"/>
      <c r="H33" s="348"/>
      <c r="I33" s="348"/>
      <c r="J33" s="348"/>
      <c r="K33" s="348"/>
      <c r="L33" s="348"/>
      <c r="M33" s="5"/>
      <c r="N33" s="5"/>
      <c r="O33" s="5"/>
      <c r="P33" s="5"/>
      <c r="Q33" s="5"/>
      <c r="R33" s="6"/>
    </row>
    <row r="34" spans="2:18">
      <c r="B34" s="4"/>
      <c r="C34" s="86"/>
      <c r="D34" s="86"/>
      <c r="E34" s="352"/>
      <c r="F34" s="353"/>
      <c r="G34" s="353"/>
      <c r="H34" s="354"/>
      <c r="I34" s="28" t="s">
        <v>15</v>
      </c>
      <c r="J34" s="177" t="s">
        <v>251</v>
      </c>
      <c r="K34" s="28" t="s">
        <v>249</v>
      </c>
      <c r="L34" s="178" t="s">
        <v>250</v>
      </c>
      <c r="M34" s="5"/>
      <c r="N34" s="5"/>
      <c r="O34" s="5"/>
      <c r="P34" s="5"/>
      <c r="Q34" s="5"/>
      <c r="R34" s="6"/>
    </row>
    <row r="35" spans="2:18">
      <c r="B35" s="4"/>
      <c r="C35" s="342" t="s">
        <v>19</v>
      </c>
      <c r="D35" s="342"/>
      <c r="E35" s="342" t="s">
        <v>20</v>
      </c>
      <c r="F35" s="342"/>
      <c r="G35" s="342"/>
      <c r="H35" s="342"/>
      <c r="I35" s="28"/>
      <c r="J35" s="28" t="s">
        <v>22</v>
      </c>
      <c r="K35" s="28"/>
      <c r="L35" s="178"/>
      <c r="M35" s="5"/>
      <c r="N35" s="5"/>
      <c r="O35" s="5"/>
      <c r="P35" s="5"/>
      <c r="Q35" s="5"/>
      <c r="R35" s="6"/>
    </row>
    <row r="36" spans="2:18">
      <c r="B36" s="4"/>
      <c r="C36" s="339" t="s">
        <v>24</v>
      </c>
      <c r="D36" s="340"/>
      <c r="E36" s="340"/>
      <c r="F36" s="340"/>
      <c r="G36" s="340"/>
      <c r="H36" s="341"/>
      <c r="I36" s="40"/>
      <c r="J36" s="179">
        <f>SUM(I37*J37+I38*J38+I39*J39)/SUM(I37+I38+I39)</f>
        <v>2.7</v>
      </c>
      <c r="K36" s="179">
        <f>(I37*K37+I38*K38+I39*K39)/SUM(I37:I39)</f>
        <v>2.9</v>
      </c>
      <c r="L36" s="186">
        <f>(I37*L37+I38*L38+I39*L39)/SUM(I37:I39)</f>
        <v>3.25</v>
      </c>
      <c r="M36" s="5"/>
      <c r="N36" s="5"/>
      <c r="O36" s="5"/>
      <c r="P36" s="5"/>
      <c r="Q36" s="5"/>
      <c r="R36" s="6"/>
    </row>
    <row r="37" spans="2:18" ht="14" customHeight="1">
      <c r="B37" s="4"/>
      <c r="C37" s="344">
        <v>1.1000000000000001</v>
      </c>
      <c r="D37" s="344"/>
      <c r="E37" s="342" t="s">
        <v>25</v>
      </c>
      <c r="F37" s="342"/>
      <c r="G37" s="342"/>
      <c r="H37" s="342"/>
      <c r="I37" s="29">
        <v>7.5</v>
      </c>
      <c r="J37" s="180">
        <v>2</v>
      </c>
      <c r="K37" s="184">
        <v>3</v>
      </c>
      <c r="L37" s="185">
        <v>3.5</v>
      </c>
      <c r="M37" s="5"/>
      <c r="N37" s="5"/>
      <c r="O37" s="5"/>
      <c r="P37" s="5"/>
      <c r="Q37" s="5"/>
      <c r="R37" s="6"/>
    </row>
    <row r="38" spans="2:18">
      <c r="B38" s="4"/>
      <c r="C38" s="344">
        <v>1.2</v>
      </c>
      <c r="D38" s="344"/>
      <c r="E38" s="342" t="s">
        <v>26</v>
      </c>
      <c r="F38" s="342"/>
      <c r="G38" s="342"/>
      <c r="H38" s="342"/>
      <c r="I38" s="29">
        <v>10</v>
      </c>
      <c r="J38" s="180">
        <v>3</v>
      </c>
      <c r="K38" s="184">
        <v>2</v>
      </c>
      <c r="L38" s="185">
        <v>2.5</v>
      </c>
      <c r="M38" s="5"/>
      <c r="N38" s="5"/>
      <c r="O38" s="5"/>
      <c r="P38" s="5"/>
      <c r="Q38" s="5"/>
      <c r="R38" s="6"/>
    </row>
    <row r="39" spans="2:18">
      <c r="B39" s="4"/>
      <c r="C39" s="344">
        <v>1.3</v>
      </c>
      <c r="D39" s="344"/>
      <c r="E39" s="342" t="s">
        <v>27</v>
      </c>
      <c r="F39" s="342"/>
      <c r="G39" s="342"/>
      <c r="H39" s="342"/>
      <c r="I39" s="29">
        <v>7.5</v>
      </c>
      <c r="J39" s="180">
        <v>3</v>
      </c>
      <c r="K39" s="184">
        <v>4</v>
      </c>
      <c r="L39" s="185">
        <v>4</v>
      </c>
      <c r="M39" s="5"/>
      <c r="N39" s="5"/>
      <c r="O39" s="5"/>
      <c r="P39" s="5"/>
      <c r="Q39" s="5"/>
      <c r="R39" s="6"/>
    </row>
    <row r="40" spans="2:18">
      <c r="B40" s="4"/>
      <c r="C40" s="339" t="s">
        <v>28</v>
      </c>
      <c r="D40" s="340"/>
      <c r="E40" s="340"/>
      <c r="F40" s="340"/>
      <c r="G40" s="340"/>
      <c r="H40" s="341"/>
      <c r="I40" s="40"/>
      <c r="J40" s="179">
        <f>SUM(I41*J41+I42*J42+I43*J43+I44*J44)/SUM(I41:I44)</f>
        <v>3</v>
      </c>
      <c r="K40" s="179">
        <f>(I41*K41+I42*K42+I43*K43+I44*K44)/SUM(I41:I44)</f>
        <v>1.8</v>
      </c>
      <c r="L40" s="186">
        <f>(I41*L41+I42*L42+I43*L43)/SUM(I41:I43)</f>
        <v>2.6666666666666665</v>
      </c>
      <c r="M40" s="5"/>
      <c r="N40" s="5"/>
      <c r="O40" s="5"/>
      <c r="P40" s="5"/>
      <c r="Q40" s="5"/>
      <c r="R40" s="6"/>
    </row>
    <row r="41" spans="2:18">
      <c r="B41" s="4"/>
      <c r="C41" s="342">
        <v>2.1</v>
      </c>
      <c r="D41" s="342"/>
      <c r="E41" s="342" t="s">
        <v>29</v>
      </c>
      <c r="F41" s="342"/>
      <c r="G41" s="342"/>
      <c r="H41" s="342"/>
      <c r="I41" s="29">
        <v>10</v>
      </c>
      <c r="J41" s="180">
        <v>3</v>
      </c>
      <c r="K41" s="184">
        <v>3</v>
      </c>
      <c r="L41" s="185">
        <v>3</v>
      </c>
      <c r="M41" s="5"/>
      <c r="N41" s="5"/>
      <c r="O41" s="5"/>
      <c r="P41" s="5"/>
      <c r="Q41" s="5"/>
      <c r="R41" s="6"/>
    </row>
    <row r="42" spans="2:18">
      <c r="B42" s="4"/>
      <c r="C42" s="342">
        <v>2.2000000000000002</v>
      </c>
      <c r="D42" s="342"/>
      <c r="E42" s="342" t="s">
        <v>30</v>
      </c>
      <c r="F42" s="342"/>
      <c r="G42" s="342"/>
      <c r="H42" s="342"/>
      <c r="I42" s="29">
        <v>10</v>
      </c>
      <c r="J42" s="180">
        <v>3</v>
      </c>
      <c r="K42" s="184">
        <v>1</v>
      </c>
      <c r="L42" s="185">
        <v>2</v>
      </c>
      <c r="M42" s="5"/>
      <c r="N42" s="5"/>
      <c r="O42" s="5"/>
      <c r="P42" s="5"/>
      <c r="Q42" s="5"/>
      <c r="R42" s="6"/>
    </row>
    <row r="43" spans="2:18">
      <c r="B43" s="4"/>
      <c r="C43" s="342">
        <v>2.2999999999999998</v>
      </c>
      <c r="D43" s="342"/>
      <c r="E43" s="342" t="s">
        <v>31</v>
      </c>
      <c r="F43" s="342"/>
      <c r="G43" s="342"/>
      <c r="H43" s="342"/>
      <c r="I43" s="29">
        <v>10</v>
      </c>
      <c r="J43" s="180">
        <v>3</v>
      </c>
      <c r="K43" s="184">
        <v>3</v>
      </c>
      <c r="L43" s="185">
        <v>3</v>
      </c>
      <c r="M43" s="5"/>
      <c r="N43" s="5"/>
      <c r="O43" s="5"/>
      <c r="P43" s="5"/>
      <c r="Q43" s="5"/>
      <c r="R43" s="6"/>
    </row>
    <row r="44" spans="2:18">
      <c r="B44" s="4"/>
      <c r="C44" s="342">
        <v>2.4</v>
      </c>
      <c r="D44" s="342"/>
      <c r="E44" s="342" t="s">
        <v>32</v>
      </c>
      <c r="F44" s="342"/>
      <c r="G44" s="342"/>
      <c r="H44" s="342"/>
      <c r="I44" s="29">
        <v>20</v>
      </c>
      <c r="J44" s="180">
        <v>3</v>
      </c>
      <c r="K44" s="184">
        <v>1</v>
      </c>
      <c r="L44" s="185">
        <v>3</v>
      </c>
      <c r="M44" s="5"/>
      <c r="N44" s="5"/>
      <c r="O44" s="5"/>
      <c r="P44" s="5"/>
      <c r="Q44" s="5"/>
      <c r="R44" s="6"/>
    </row>
    <row r="45" spans="2:18">
      <c r="B45" s="4"/>
      <c r="C45" s="339" t="s">
        <v>33</v>
      </c>
      <c r="D45" s="340"/>
      <c r="E45" s="340"/>
      <c r="F45" s="340"/>
      <c r="G45" s="340"/>
      <c r="H45" s="341"/>
      <c r="I45" s="40"/>
      <c r="J45" s="179">
        <f>SUM(I48*J46+I47*J47+I48*J48)/SUM(I46:I48)</f>
        <v>1.7</v>
      </c>
      <c r="K45" s="183">
        <f>(I46*K46+I47*K47+I48*K48)/SUM(I46:I48)</f>
        <v>1.6</v>
      </c>
      <c r="L45" s="186">
        <f>(I46*L46+I47*L47+I48*L48)/SUM(I46:I48)</f>
        <v>2.2999999999999998</v>
      </c>
      <c r="M45" s="5"/>
      <c r="N45" s="5"/>
      <c r="O45" s="5"/>
      <c r="P45" s="5"/>
      <c r="Q45" s="5"/>
      <c r="R45" s="6"/>
    </row>
    <row r="46" spans="2:18">
      <c r="B46" s="4"/>
      <c r="C46" s="342">
        <v>3.1</v>
      </c>
      <c r="D46" s="342"/>
      <c r="E46" s="342" t="s">
        <v>34</v>
      </c>
      <c r="F46" s="342"/>
      <c r="G46" s="342"/>
      <c r="H46" s="342"/>
      <c r="I46" s="29">
        <v>7.5</v>
      </c>
      <c r="J46" s="180">
        <v>2</v>
      </c>
      <c r="K46" s="184">
        <v>3</v>
      </c>
      <c r="L46" s="185">
        <v>3</v>
      </c>
      <c r="M46" s="5"/>
      <c r="N46" s="5"/>
      <c r="O46" s="5"/>
      <c r="P46" s="5"/>
      <c r="Q46" s="5"/>
      <c r="R46" s="6"/>
    </row>
    <row r="47" spans="2:18">
      <c r="B47" s="4"/>
      <c r="C47" s="342">
        <v>3.2</v>
      </c>
      <c r="D47" s="342"/>
      <c r="E47" s="342" t="s">
        <v>35</v>
      </c>
      <c r="F47" s="342"/>
      <c r="G47" s="342"/>
      <c r="H47" s="342"/>
      <c r="I47" s="29">
        <v>10</v>
      </c>
      <c r="J47" s="180">
        <v>2</v>
      </c>
      <c r="K47" s="184">
        <v>1</v>
      </c>
      <c r="L47" s="185">
        <v>2</v>
      </c>
      <c r="M47" s="5"/>
      <c r="N47" s="22"/>
      <c r="O47" s="5"/>
      <c r="P47" s="5"/>
      <c r="Q47" s="5"/>
      <c r="R47" s="6"/>
    </row>
    <row r="48" spans="2:18">
      <c r="B48" s="4"/>
      <c r="C48" s="342">
        <v>3.3</v>
      </c>
      <c r="D48" s="342"/>
      <c r="E48" s="342" t="s">
        <v>36</v>
      </c>
      <c r="F48" s="342"/>
      <c r="G48" s="342"/>
      <c r="H48" s="342"/>
      <c r="I48" s="29">
        <v>7.5</v>
      </c>
      <c r="J48" s="180">
        <v>1</v>
      </c>
      <c r="K48" s="184">
        <v>1</v>
      </c>
      <c r="L48" s="185">
        <v>2</v>
      </c>
      <c r="M48" s="5"/>
      <c r="N48" s="22"/>
      <c r="O48" s="5"/>
      <c r="P48" s="5"/>
      <c r="Q48" s="5"/>
      <c r="R48" s="6"/>
    </row>
    <row r="49" spans="2:18">
      <c r="B49" s="4"/>
      <c r="C49" s="343" t="s">
        <v>37</v>
      </c>
      <c r="D49" s="343"/>
      <c r="E49" s="343"/>
      <c r="F49" s="343"/>
      <c r="G49" s="343"/>
      <c r="H49" s="343"/>
      <c r="I49" s="42"/>
      <c r="J49" s="181">
        <f>($I37*J37+$I38*J38+$I39*J39+$I41*J41+$I42*J42+$I43*J43+$I44*J44+$I46*J46+$I47*J47+$I48*J48)</f>
        <v>260</v>
      </c>
      <c r="K49" s="181">
        <f>($I37*K37+$I38*K38+$I39*K39+$I41*K41+$I42*K42+$I43*K43+$I44*K44+$I46*K46+$I47*K47+$I48*K48)</f>
        <v>202.5</v>
      </c>
      <c r="L49" s="186">
        <f>($I37*L37+$I38*L38+$I39*L39+$I41*L41+$I42*L42+$I43*L43+$I44*L44+$I46*L46+$I47*L47+$I48*L48)</f>
        <v>278.75</v>
      </c>
      <c r="M49" s="5"/>
      <c r="N49" s="22"/>
      <c r="O49" s="5"/>
      <c r="P49" s="5"/>
      <c r="Q49" s="5"/>
      <c r="R49" s="6"/>
    </row>
    <row r="50" spans="2:18">
      <c r="B50" s="4"/>
      <c r="C50" s="343" t="s">
        <v>38</v>
      </c>
      <c r="D50" s="343"/>
      <c r="E50" s="343"/>
      <c r="F50" s="343"/>
      <c r="G50" s="343"/>
      <c r="H50" s="343"/>
      <c r="I50" s="42"/>
      <c r="J50" s="182">
        <f>J49/SUM($I37:$I48)</f>
        <v>2.6</v>
      </c>
      <c r="K50" s="182">
        <f>K49/SUM($I37:$I48)</f>
        <v>2.0249999999999999</v>
      </c>
      <c r="L50" s="186">
        <f>L49/SUM($I37:$I48)</f>
        <v>2.7875000000000001</v>
      </c>
      <c r="M50" s="5"/>
      <c r="N50" s="52"/>
      <c r="O50" s="5"/>
      <c r="P50" s="5"/>
      <c r="Q50" s="5"/>
      <c r="R50" s="6"/>
    </row>
    <row r="51" spans="2:18">
      <c r="B51" s="4"/>
      <c r="C51" s="5"/>
      <c r="D51" s="22"/>
      <c r="E51" s="22"/>
      <c r="F51" s="22"/>
      <c r="G51" s="22"/>
      <c r="H51" s="22"/>
      <c r="I51" s="22"/>
      <c r="J51" s="22"/>
      <c r="K51" s="22"/>
      <c r="L51" s="22"/>
      <c r="M51" s="5"/>
      <c r="N51" s="52"/>
      <c r="O51" s="5"/>
      <c r="P51" s="5"/>
      <c r="Q51" s="5"/>
      <c r="R51" s="6"/>
    </row>
    <row r="52" spans="2:18">
      <c r="B52" s="4"/>
      <c r="C52" s="5"/>
      <c r="D52" s="22"/>
      <c r="E52" s="22"/>
      <c r="F52" s="22"/>
      <c r="G52" s="22"/>
      <c r="H52" s="22"/>
      <c r="I52" s="22"/>
      <c r="J52" s="22"/>
      <c r="K52" s="22"/>
      <c r="L52" s="22"/>
      <c r="M52" s="5"/>
      <c r="N52" s="51"/>
      <c r="O52" s="5"/>
      <c r="P52" s="5"/>
      <c r="Q52" s="5"/>
      <c r="R52" s="6"/>
    </row>
    <row r="53" spans="2:18">
      <c r="B53" s="4"/>
      <c r="C53" s="5"/>
      <c r="D53" s="22"/>
      <c r="E53" s="22"/>
      <c r="F53" s="22"/>
      <c r="G53" s="22"/>
      <c r="H53" s="22"/>
      <c r="I53" s="22"/>
      <c r="J53" s="22"/>
      <c r="K53" s="22"/>
      <c r="L53" s="22"/>
      <c r="M53" s="5"/>
      <c r="N53" s="22"/>
      <c r="O53" s="5"/>
      <c r="P53" s="5"/>
      <c r="Q53" s="5"/>
      <c r="R53" s="6"/>
    </row>
    <row r="54" spans="2:18">
      <c r="B54" s="4"/>
      <c r="C54" s="5"/>
      <c r="D54" s="5"/>
      <c r="E54" s="5"/>
      <c r="F54" s="5"/>
      <c r="G54" s="5"/>
      <c r="H54" s="5"/>
      <c r="I54" s="5"/>
      <c r="J54" s="5"/>
      <c r="K54" s="5"/>
      <c r="L54" s="5"/>
      <c r="M54" s="5"/>
      <c r="N54" s="22"/>
      <c r="O54" s="5"/>
      <c r="P54" s="5"/>
      <c r="Q54" s="5"/>
      <c r="R54" s="6"/>
    </row>
    <row r="55" spans="2:18">
      <c r="B55" s="4"/>
      <c r="C55" s="5"/>
      <c r="D55" s="5"/>
      <c r="E55" s="5"/>
      <c r="F55" s="5"/>
      <c r="G55" s="5"/>
      <c r="H55" s="5"/>
      <c r="I55" s="5"/>
      <c r="J55" s="5"/>
      <c r="K55" s="5"/>
      <c r="L55" s="5"/>
      <c r="M55" s="5"/>
      <c r="N55" s="22"/>
      <c r="O55" s="5"/>
      <c r="P55" s="5"/>
      <c r="Q55" s="5"/>
      <c r="R55" s="6"/>
    </row>
    <row r="56" spans="2:18">
      <c r="B56" s="1"/>
      <c r="C56" s="2"/>
      <c r="D56" s="2"/>
      <c r="E56" s="2"/>
      <c r="F56" s="2"/>
      <c r="G56" s="2"/>
      <c r="H56" s="2"/>
      <c r="I56" s="2"/>
      <c r="J56" s="2"/>
      <c r="K56" s="2"/>
      <c r="L56" s="2"/>
      <c r="M56" s="2"/>
      <c r="N56" s="2"/>
      <c r="O56" s="2"/>
      <c r="P56" s="2"/>
      <c r="Q56" s="2"/>
      <c r="R56" s="3"/>
    </row>
    <row r="57" spans="2:18">
      <c r="B57" s="4"/>
      <c r="C57" s="5"/>
      <c r="D57" s="5"/>
      <c r="E57" s="5"/>
      <c r="F57" s="5"/>
      <c r="G57" s="5"/>
      <c r="H57" s="5"/>
      <c r="I57" s="5"/>
      <c r="J57" s="5"/>
      <c r="K57" s="5"/>
      <c r="L57" s="5"/>
      <c r="M57" s="5"/>
      <c r="N57" s="5"/>
      <c r="O57" s="5"/>
      <c r="P57" s="5"/>
      <c r="Q57" s="5"/>
      <c r="R57" s="6"/>
    </row>
    <row r="58" spans="2:18">
      <c r="B58" s="4"/>
      <c r="C58" s="5"/>
      <c r="D58" s="5"/>
      <c r="E58" s="5"/>
      <c r="F58" s="5"/>
      <c r="G58" s="5"/>
      <c r="H58" s="5"/>
      <c r="I58" s="5"/>
      <c r="J58" s="5"/>
      <c r="K58" s="5"/>
      <c r="L58" s="5"/>
      <c r="M58" s="5"/>
      <c r="N58" s="5"/>
      <c r="O58" s="5"/>
      <c r="P58" s="5"/>
      <c r="Q58" s="5"/>
      <c r="R58" s="6"/>
    </row>
    <row r="59" spans="2:18">
      <c r="B59" s="4"/>
      <c r="C59" s="5"/>
      <c r="D59" s="5"/>
      <c r="E59" s="5"/>
      <c r="F59" s="5"/>
      <c r="G59" s="5"/>
      <c r="H59" s="5"/>
      <c r="I59" s="5"/>
      <c r="J59" s="5"/>
      <c r="K59" s="5"/>
      <c r="L59" s="5"/>
      <c r="M59" s="5"/>
      <c r="N59" s="5"/>
      <c r="O59" s="5"/>
      <c r="P59" s="5"/>
      <c r="Q59" s="5"/>
      <c r="R59" s="6"/>
    </row>
    <row r="60" spans="2:18" ht="17">
      <c r="B60" s="349" t="s">
        <v>127</v>
      </c>
      <c r="C60" s="350"/>
      <c r="D60" s="350"/>
      <c r="E60" s="350"/>
      <c r="F60" s="350"/>
      <c r="G60" s="350"/>
      <c r="H60" s="350"/>
      <c r="I60" s="350"/>
      <c r="J60" s="350"/>
      <c r="K60" s="350"/>
      <c r="L60" s="350"/>
      <c r="M60" s="350"/>
      <c r="N60" s="350"/>
      <c r="O60" s="350"/>
      <c r="P60" s="350"/>
      <c r="Q60" s="350"/>
      <c r="R60" s="351"/>
    </row>
    <row r="61" spans="2:18">
      <c r="B61" s="4"/>
      <c r="C61" s="5"/>
      <c r="D61" s="5"/>
      <c r="E61" s="5"/>
      <c r="F61" s="5"/>
      <c r="G61" s="5"/>
      <c r="H61" s="5"/>
      <c r="I61" s="5"/>
      <c r="J61" s="5"/>
      <c r="K61" s="5"/>
      <c r="L61" s="5"/>
      <c r="M61" s="5"/>
      <c r="N61" s="5"/>
      <c r="O61" s="5"/>
      <c r="P61" s="5"/>
      <c r="Q61" s="5"/>
      <c r="R61" s="6"/>
    </row>
    <row r="62" spans="2:18">
      <c r="B62" s="18" t="s">
        <v>128</v>
      </c>
      <c r="C62" s="288" t="s">
        <v>119</v>
      </c>
      <c r="D62" s="290"/>
      <c r="E62" s="288" t="s">
        <v>129</v>
      </c>
      <c r="F62" s="289"/>
      <c r="G62" s="290"/>
      <c r="H62" s="288" t="s">
        <v>130</v>
      </c>
      <c r="I62" s="289"/>
      <c r="J62" s="290"/>
      <c r="K62" s="288" t="s">
        <v>131</v>
      </c>
      <c r="L62" s="289"/>
      <c r="M62" s="290"/>
      <c r="N62" s="345" t="s">
        <v>132</v>
      </c>
      <c r="O62" s="346"/>
      <c r="P62" s="346"/>
      <c r="Q62" s="346"/>
      <c r="R62" s="347"/>
    </row>
    <row r="63" spans="2:18">
      <c r="B63" s="355">
        <v>1</v>
      </c>
      <c r="C63" s="356" t="s">
        <v>134</v>
      </c>
      <c r="D63" s="356"/>
      <c r="E63" s="357" t="s">
        <v>133</v>
      </c>
      <c r="F63" s="357"/>
      <c r="G63" s="357"/>
      <c r="H63" s="357" t="s">
        <v>134</v>
      </c>
      <c r="I63" s="357"/>
      <c r="J63" s="357"/>
      <c r="K63" s="357" t="s">
        <v>135</v>
      </c>
      <c r="L63" s="357"/>
      <c r="M63" s="357"/>
      <c r="N63" s="365" t="s">
        <v>136</v>
      </c>
      <c r="O63" s="366"/>
      <c r="P63" s="366"/>
      <c r="Q63" s="366"/>
      <c r="R63" s="367"/>
    </row>
    <row r="64" spans="2:18">
      <c r="B64" s="355"/>
      <c r="C64" s="356"/>
      <c r="D64" s="356"/>
      <c r="E64" s="357"/>
      <c r="F64" s="357"/>
      <c r="G64" s="357"/>
      <c r="H64" s="357"/>
      <c r="I64" s="357"/>
      <c r="J64" s="357"/>
      <c r="K64" s="357"/>
      <c r="L64" s="357"/>
      <c r="M64" s="357"/>
      <c r="N64" s="368"/>
      <c r="O64" s="369"/>
      <c r="P64" s="369"/>
      <c r="Q64" s="369"/>
      <c r="R64" s="370"/>
    </row>
    <row r="65" spans="2:18">
      <c r="B65" s="355"/>
      <c r="C65" s="356" t="s">
        <v>134</v>
      </c>
      <c r="D65" s="356"/>
      <c r="E65" s="358" t="s">
        <v>133</v>
      </c>
      <c r="F65" s="358"/>
      <c r="G65" s="358"/>
      <c r="H65" s="358" t="s">
        <v>134</v>
      </c>
      <c r="I65" s="358"/>
      <c r="J65" s="358"/>
      <c r="K65" s="358" t="s">
        <v>135</v>
      </c>
      <c r="L65" s="358"/>
      <c r="M65" s="358"/>
      <c r="N65" s="359" t="s">
        <v>136</v>
      </c>
      <c r="O65" s="360"/>
      <c r="P65" s="360"/>
      <c r="Q65" s="360"/>
      <c r="R65" s="361"/>
    </row>
    <row r="66" spans="2:18">
      <c r="B66" s="355"/>
      <c r="C66" s="356"/>
      <c r="D66" s="356"/>
      <c r="E66" s="358"/>
      <c r="F66" s="358"/>
      <c r="G66" s="358"/>
      <c r="H66" s="358"/>
      <c r="I66" s="358"/>
      <c r="J66" s="358"/>
      <c r="K66" s="358"/>
      <c r="L66" s="358"/>
      <c r="M66" s="358"/>
      <c r="N66" s="362"/>
      <c r="O66" s="363"/>
      <c r="P66" s="363"/>
      <c r="Q66" s="363"/>
      <c r="R66" s="364"/>
    </row>
    <row r="67" spans="2:18">
      <c r="B67" s="355"/>
      <c r="C67" s="356" t="s">
        <v>134</v>
      </c>
      <c r="D67" s="356"/>
      <c r="E67" s="358" t="s">
        <v>133</v>
      </c>
      <c r="F67" s="358"/>
      <c r="G67" s="358"/>
      <c r="H67" s="358" t="s">
        <v>134</v>
      </c>
      <c r="I67" s="358"/>
      <c r="J67" s="358"/>
      <c r="K67" s="358" t="s">
        <v>135</v>
      </c>
      <c r="L67" s="358"/>
      <c r="M67" s="358"/>
      <c r="N67" s="359" t="s">
        <v>136</v>
      </c>
      <c r="O67" s="360"/>
      <c r="P67" s="360"/>
      <c r="Q67" s="360"/>
      <c r="R67" s="361"/>
    </row>
    <row r="68" spans="2:18">
      <c r="B68" s="355"/>
      <c r="C68" s="356"/>
      <c r="D68" s="356"/>
      <c r="E68" s="358"/>
      <c r="F68" s="358"/>
      <c r="G68" s="358"/>
      <c r="H68" s="358"/>
      <c r="I68" s="358"/>
      <c r="J68" s="358"/>
      <c r="K68" s="358"/>
      <c r="L68" s="358"/>
      <c r="M68" s="358"/>
      <c r="N68" s="362"/>
      <c r="O68" s="363"/>
      <c r="P68" s="363"/>
      <c r="Q68" s="363"/>
      <c r="R68" s="364"/>
    </row>
    <row r="69" spans="2:18">
      <c r="B69" s="355"/>
      <c r="C69" s="356" t="s">
        <v>134</v>
      </c>
      <c r="D69" s="356"/>
      <c r="E69" s="358" t="s">
        <v>133</v>
      </c>
      <c r="F69" s="358"/>
      <c r="G69" s="358"/>
      <c r="H69" s="358" t="s">
        <v>134</v>
      </c>
      <c r="I69" s="358"/>
      <c r="J69" s="358"/>
      <c r="K69" s="358" t="s">
        <v>135</v>
      </c>
      <c r="L69" s="358"/>
      <c r="M69" s="358"/>
      <c r="N69" s="359" t="s">
        <v>136</v>
      </c>
      <c r="O69" s="360"/>
      <c r="P69" s="360"/>
      <c r="Q69" s="360"/>
      <c r="R69" s="361"/>
    </row>
    <row r="70" spans="2:18">
      <c r="B70" s="355"/>
      <c r="C70" s="356"/>
      <c r="D70" s="356"/>
      <c r="E70" s="358"/>
      <c r="F70" s="358"/>
      <c r="G70" s="358"/>
      <c r="H70" s="358"/>
      <c r="I70" s="358"/>
      <c r="J70" s="358"/>
      <c r="K70" s="358"/>
      <c r="L70" s="358"/>
      <c r="M70" s="358"/>
      <c r="N70" s="362"/>
      <c r="O70" s="363"/>
      <c r="P70" s="363"/>
      <c r="Q70" s="363"/>
      <c r="R70" s="364"/>
    </row>
    <row r="71" spans="2:18">
      <c r="B71" s="355">
        <v>2</v>
      </c>
      <c r="C71" s="356" t="s">
        <v>134</v>
      </c>
      <c r="D71" s="356"/>
      <c r="E71" s="358" t="s">
        <v>133</v>
      </c>
      <c r="F71" s="358"/>
      <c r="G71" s="358"/>
      <c r="H71" s="358" t="s">
        <v>134</v>
      </c>
      <c r="I71" s="358"/>
      <c r="J71" s="358"/>
      <c r="K71" s="358" t="s">
        <v>135</v>
      </c>
      <c r="L71" s="358"/>
      <c r="M71" s="358"/>
      <c r="N71" s="359" t="s">
        <v>136</v>
      </c>
      <c r="O71" s="360"/>
      <c r="P71" s="360"/>
      <c r="Q71" s="360"/>
      <c r="R71" s="361"/>
    </row>
    <row r="72" spans="2:18">
      <c r="B72" s="355"/>
      <c r="C72" s="356"/>
      <c r="D72" s="356"/>
      <c r="E72" s="358"/>
      <c r="F72" s="358"/>
      <c r="G72" s="358"/>
      <c r="H72" s="358"/>
      <c r="I72" s="358"/>
      <c r="J72" s="358"/>
      <c r="K72" s="358"/>
      <c r="L72" s="358"/>
      <c r="M72" s="358"/>
      <c r="N72" s="362"/>
      <c r="O72" s="363"/>
      <c r="P72" s="363"/>
      <c r="Q72" s="363"/>
      <c r="R72" s="364"/>
    </row>
    <row r="73" spans="2:18">
      <c r="B73" s="355"/>
      <c r="C73" s="356" t="s">
        <v>134</v>
      </c>
      <c r="D73" s="356"/>
      <c r="E73" s="358" t="s">
        <v>133</v>
      </c>
      <c r="F73" s="358"/>
      <c r="G73" s="358"/>
      <c r="H73" s="358" t="s">
        <v>134</v>
      </c>
      <c r="I73" s="358"/>
      <c r="J73" s="358"/>
      <c r="K73" s="358" t="s">
        <v>135</v>
      </c>
      <c r="L73" s="358"/>
      <c r="M73" s="358"/>
      <c r="N73" s="359" t="s">
        <v>136</v>
      </c>
      <c r="O73" s="360"/>
      <c r="P73" s="360"/>
      <c r="Q73" s="360"/>
      <c r="R73" s="361"/>
    </row>
    <row r="74" spans="2:18">
      <c r="B74" s="355"/>
      <c r="C74" s="356"/>
      <c r="D74" s="356"/>
      <c r="E74" s="358"/>
      <c r="F74" s="358"/>
      <c r="G74" s="358"/>
      <c r="H74" s="358"/>
      <c r="I74" s="358"/>
      <c r="J74" s="358"/>
      <c r="K74" s="358"/>
      <c r="L74" s="358"/>
      <c r="M74" s="358"/>
      <c r="N74" s="362"/>
      <c r="O74" s="363"/>
      <c r="P74" s="363"/>
      <c r="Q74" s="363"/>
      <c r="R74" s="364"/>
    </row>
    <row r="75" spans="2:18">
      <c r="B75" s="355"/>
      <c r="C75" s="356" t="s">
        <v>134</v>
      </c>
      <c r="D75" s="356"/>
      <c r="E75" s="358" t="s">
        <v>133</v>
      </c>
      <c r="F75" s="358"/>
      <c r="G75" s="358"/>
      <c r="H75" s="358" t="s">
        <v>134</v>
      </c>
      <c r="I75" s="358"/>
      <c r="J75" s="358"/>
      <c r="K75" s="358" t="s">
        <v>135</v>
      </c>
      <c r="L75" s="358"/>
      <c r="M75" s="358"/>
      <c r="N75" s="359" t="s">
        <v>136</v>
      </c>
      <c r="O75" s="360"/>
      <c r="P75" s="360"/>
      <c r="Q75" s="360"/>
      <c r="R75" s="361"/>
    </row>
    <row r="76" spans="2:18">
      <c r="B76" s="355"/>
      <c r="C76" s="356"/>
      <c r="D76" s="356"/>
      <c r="E76" s="358"/>
      <c r="F76" s="358"/>
      <c r="G76" s="358"/>
      <c r="H76" s="358"/>
      <c r="I76" s="358"/>
      <c r="J76" s="358"/>
      <c r="K76" s="358"/>
      <c r="L76" s="358"/>
      <c r="M76" s="358"/>
      <c r="N76" s="362"/>
      <c r="O76" s="363"/>
      <c r="P76" s="363"/>
      <c r="Q76" s="363"/>
      <c r="R76" s="364"/>
    </row>
    <row r="77" spans="2:18">
      <c r="B77" s="355">
        <v>3</v>
      </c>
      <c r="C77" s="356" t="s">
        <v>134</v>
      </c>
      <c r="D77" s="356"/>
      <c r="E77" s="358" t="s">
        <v>133</v>
      </c>
      <c r="F77" s="358"/>
      <c r="G77" s="358"/>
      <c r="H77" s="358" t="s">
        <v>134</v>
      </c>
      <c r="I77" s="358"/>
      <c r="J77" s="358"/>
      <c r="K77" s="358" t="s">
        <v>135</v>
      </c>
      <c r="L77" s="358"/>
      <c r="M77" s="358"/>
      <c r="N77" s="359" t="s">
        <v>136</v>
      </c>
      <c r="O77" s="360"/>
      <c r="P77" s="360"/>
      <c r="Q77" s="360"/>
      <c r="R77" s="361"/>
    </row>
    <row r="78" spans="2:18">
      <c r="B78" s="355"/>
      <c r="C78" s="356"/>
      <c r="D78" s="356"/>
      <c r="E78" s="358"/>
      <c r="F78" s="358"/>
      <c r="G78" s="358"/>
      <c r="H78" s="358"/>
      <c r="I78" s="358"/>
      <c r="J78" s="358"/>
      <c r="K78" s="358"/>
      <c r="L78" s="358"/>
      <c r="M78" s="358"/>
      <c r="N78" s="362"/>
      <c r="O78" s="363"/>
      <c r="P78" s="363"/>
      <c r="Q78" s="363"/>
      <c r="R78" s="364"/>
    </row>
    <row r="79" spans="2:18">
      <c r="B79" s="355"/>
      <c r="C79" s="356" t="s">
        <v>134</v>
      </c>
      <c r="D79" s="356"/>
      <c r="E79" s="358" t="s">
        <v>133</v>
      </c>
      <c r="F79" s="358"/>
      <c r="G79" s="358"/>
      <c r="H79" s="358" t="s">
        <v>134</v>
      </c>
      <c r="I79" s="358"/>
      <c r="J79" s="358"/>
      <c r="K79" s="358" t="s">
        <v>135</v>
      </c>
      <c r="L79" s="358"/>
      <c r="M79" s="358"/>
      <c r="N79" s="359" t="s">
        <v>136</v>
      </c>
      <c r="O79" s="360"/>
      <c r="P79" s="360"/>
      <c r="Q79" s="360"/>
      <c r="R79" s="361"/>
    </row>
    <row r="80" spans="2:18">
      <c r="B80" s="355"/>
      <c r="C80" s="356"/>
      <c r="D80" s="356"/>
      <c r="E80" s="358"/>
      <c r="F80" s="358"/>
      <c r="G80" s="358"/>
      <c r="H80" s="358"/>
      <c r="I80" s="358"/>
      <c r="J80" s="358"/>
      <c r="K80" s="358"/>
      <c r="L80" s="358"/>
      <c r="M80" s="358"/>
      <c r="N80" s="362"/>
      <c r="O80" s="363"/>
      <c r="P80" s="363"/>
      <c r="Q80" s="363"/>
      <c r="R80" s="364"/>
    </row>
    <row r="81" spans="2:18">
      <c r="B81" s="355"/>
      <c r="C81" s="356" t="s">
        <v>134</v>
      </c>
      <c r="D81" s="356"/>
      <c r="E81" s="358" t="s">
        <v>133</v>
      </c>
      <c r="F81" s="358"/>
      <c r="G81" s="358"/>
      <c r="H81" s="358" t="s">
        <v>134</v>
      </c>
      <c r="I81" s="358"/>
      <c r="J81" s="358"/>
      <c r="K81" s="358" t="s">
        <v>135</v>
      </c>
      <c r="L81" s="358"/>
      <c r="M81" s="358"/>
      <c r="N81" s="359" t="s">
        <v>136</v>
      </c>
      <c r="O81" s="360"/>
      <c r="P81" s="360"/>
      <c r="Q81" s="360"/>
      <c r="R81" s="361"/>
    </row>
    <row r="82" spans="2:18">
      <c r="B82" s="355"/>
      <c r="C82" s="356"/>
      <c r="D82" s="356"/>
      <c r="E82" s="358"/>
      <c r="F82" s="358"/>
      <c r="G82" s="358"/>
      <c r="H82" s="358"/>
      <c r="I82" s="358"/>
      <c r="J82" s="358"/>
      <c r="K82" s="358"/>
      <c r="L82" s="358"/>
      <c r="M82" s="358"/>
      <c r="N82" s="362"/>
      <c r="O82" s="363"/>
      <c r="P82" s="363"/>
      <c r="Q82" s="363"/>
      <c r="R82" s="364"/>
    </row>
    <row r="83" spans="2:18">
      <c r="B83" s="355"/>
      <c r="C83" s="356" t="s">
        <v>134</v>
      </c>
      <c r="D83" s="356"/>
      <c r="E83" s="358" t="s">
        <v>133</v>
      </c>
      <c r="F83" s="358"/>
      <c r="G83" s="358"/>
      <c r="H83" s="358" t="s">
        <v>134</v>
      </c>
      <c r="I83" s="358"/>
      <c r="J83" s="358"/>
      <c r="K83" s="358" t="s">
        <v>135</v>
      </c>
      <c r="L83" s="358"/>
      <c r="M83" s="358"/>
      <c r="N83" s="359" t="s">
        <v>136</v>
      </c>
      <c r="O83" s="360"/>
      <c r="P83" s="360"/>
      <c r="Q83" s="360"/>
      <c r="R83" s="361"/>
    </row>
    <row r="84" spans="2:18">
      <c r="B84" s="355"/>
      <c r="C84" s="356"/>
      <c r="D84" s="356"/>
      <c r="E84" s="358"/>
      <c r="F84" s="358"/>
      <c r="G84" s="358"/>
      <c r="H84" s="358"/>
      <c r="I84" s="358"/>
      <c r="J84" s="358"/>
      <c r="K84" s="358"/>
      <c r="L84" s="358"/>
      <c r="M84" s="358"/>
      <c r="N84" s="362"/>
      <c r="O84" s="363"/>
      <c r="P84" s="363"/>
      <c r="Q84" s="363"/>
      <c r="R84" s="364"/>
    </row>
    <row r="85" spans="2:18">
      <c r="B85" s="355"/>
      <c r="C85" s="356" t="s">
        <v>134</v>
      </c>
      <c r="D85" s="356"/>
      <c r="E85" s="357" t="s">
        <v>133</v>
      </c>
      <c r="F85" s="357"/>
      <c r="G85" s="357"/>
      <c r="H85" s="357" t="s">
        <v>134</v>
      </c>
      <c r="I85" s="357"/>
      <c r="J85" s="357"/>
      <c r="K85" s="357" t="s">
        <v>135</v>
      </c>
      <c r="L85" s="357"/>
      <c r="M85" s="357"/>
      <c r="N85" s="365" t="s">
        <v>136</v>
      </c>
      <c r="O85" s="366"/>
      <c r="P85" s="366"/>
      <c r="Q85" s="366"/>
      <c r="R85" s="367"/>
    </row>
    <row r="86" spans="2:18">
      <c r="B86" s="355"/>
      <c r="C86" s="356"/>
      <c r="D86" s="356"/>
      <c r="E86" s="357"/>
      <c r="F86" s="357"/>
      <c r="G86" s="357"/>
      <c r="H86" s="357"/>
      <c r="I86" s="357"/>
      <c r="J86" s="357"/>
      <c r="K86" s="357"/>
      <c r="L86" s="357"/>
      <c r="M86" s="357"/>
      <c r="N86" s="368"/>
      <c r="O86" s="369"/>
      <c r="P86" s="369"/>
      <c r="Q86" s="369"/>
      <c r="R86" s="370"/>
    </row>
    <row r="87" spans="2:18">
      <c r="B87" s="4"/>
      <c r="C87" s="5"/>
      <c r="D87" s="5"/>
      <c r="E87" s="5"/>
      <c r="F87" s="5"/>
      <c r="G87" s="5"/>
      <c r="H87" s="5"/>
      <c r="I87" s="5"/>
      <c r="J87" s="5"/>
      <c r="K87" s="5"/>
      <c r="L87" s="5"/>
      <c r="M87" s="5"/>
      <c r="N87" s="5"/>
      <c r="O87" s="5"/>
      <c r="P87" s="5"/>
      <c r="Q87" s="5"/>
      <c r="R87" s="6"/>
    </row>
    <row r="88" spans="2:18">
      <c r="B88" s="4"/>
      <c r="C88" s="5" t="s">
        <v>137</v>
      </c>
      <c r="D88" s="5"/>
      <c r="E88" s="5"/>
      <c r="F88" s="5"/>
      <c r="G88" s="5"/>
      <c r="H88" s="5"/>
      <c r="I88" s="5"/>
      <c r="J88" s="5"/>
      <c r="K88" s="5"/>
      <c r="L88" s="5"/>
      <c r="M88" s="5"/>
      <c r="N88" s="5"/>
      <c r="O88" s="5"/>
      <c r="P88" s="5"/>
      <c r="Q88" s="5"/>
      <c r="R88" s="6"/>
    </row>
    <row r="89" spans="2:18">
      <c r="B89" s="4"/>
      <c r="C89" s="5" t="s">
        <v>138</v>
      </c>
      <c r="D89" s="5"/>
      <c r="E89" s="5"/>
      <c r="F89" s="5"/>
      <c r="G89" s="5"/>
      <c r="H89" s="5"/>
      <c r="I89" s="5"/>
      <c r="J89" s="5"/>
      <c r="K89" s="5"/>
      <c r="L89" s="5"/>
      <c r="M89" s="5"/>
      <c r="N89" s="5"/>
      <c r="O89" s="5"/>
      <c r="P89" s="5"/>
      <c r="Q89" s="5"/>
      <c r="R89" s="6"/>
    </row>
    <row r="90" spans="2:18">
      <c r="B90" s="4"/>
      <c r="C90" s="5"/>
      <c r="D90" s="5"/>
      <c r="E90" s="5"/>
      <c r="F90" s="5"/>
      <c r="G90" s="5"/>
      <c r="H90" s="5"/>
      <c r="I90" s="5"/>
      <c r="J90" s="5"/>
      <c r="K90" s="5"/>
      <c r="L90" s="5"/>
      <c r="M90" s="5"/>
      <c r="N90" s="5"/>
      <c r="O90" s="5"/>
      <c r="P90" s="5"/>
      <c r="Q90" s="5"/>
      <c r="R90" s="6"/>
    </row>
    <row r="91" spans="2:18">
      <c r="B91" s="4"/>
      <c r="C91" s="5" t="s">
        <v>139</v>
      </c>
      <c r="D91" s="5"/>
      <c r="E91" s="5"/>
      <c r="F91" s="5"/>
      <c r="G91" s="5"/>
      <c r="H91" s="5"/>
      <c r="I91" s="5"/>
      <c r="J91" s="5"/>
      <c r="K91" s="5"/>
      <c r="L91" s="5"/>
      <c r="M91" s="5"/>
      <c r="N91" s="5"/>
      <c r="O91" s="5"/>
      <c r="P91" s="5"/>
      <c r="Q91" s="5"/>
      <c r="R91" s="6"/>
    </row>
    <row r="92" spans="2:18">
      <c r="B92" s="4"/>
      <c r="C92" s="5"/>
      <c r="D92" s="5"/>
      <c r="E92" s="5"/>
      <c r="F92" s="5"/>
      <c r="G92" s="5"/>
      <c r="H92" s="5"/>
      <c r="I92" s="5"/>
      <c r="J92" s="5"/>
      <c r="K92" s="5"/>
      <c r="L92" s="5"/>
      <c r="M92" s="5"/>
      <c r="N92" s="5"/>
      <c r="O92" s="5"/>
      <c r="P92" s="5"/>
      <c r="Q92" s="5"/>
      <c r="R92" s="6"/>
    </row>
    <row r="93" spans="2:18">
      <c r="B93" s="4"/>
      <c r="C93" s="5"/>
      <c r="D93" s="5"/>
      <c r="E93" s="5"/>
      <c r="F93" s="5"/>
      <c r="G93" s="5"/>
      <c r="H93" s="5"/>
      <c r="I93" s="5"/>
      <c r="J93" s="5"/>
      <c r="K93" s="5"/>
      <c r="L93" s="5"/>
      <c r="M93" s="5"/>
      <c r="N93" s="5"/>
      <c r="O93" s="5"/>
      <c r="P93" s="5"/>
      <c r="Q93" s="5"/>
      <c r="R93" s="6"/>
    </row>
    <row r="94" spans="2:18">
      <c r="B94" s="15"/>
      <c r="C94" s="16"/>
      <c r="D94" s="16"/>
      <c r="E94" s="16"/>
      <c r="F94" s="16"/>
      <c r="G94" s="16"/>
      <c r="H94" s="16"/>
      <c r="I94" s="16"/>
      <c r="J94" s="16"/>
      <c r="K94" s="16"/>
      <c r="L94" s="16"/>
      <c r="M94" s="16"/>
      <c r="N94" s="16"/>
      <c r="O94" s="16"/>
      <c r="P94" s="16"/>
      <c r="Q94" s="16"/>
      <c r="R94" s="17"/>
    </row>
    <row r="95" spans="2:18">
      <c r="B95" s="5"/>
      <c r="C95" s="5"/>
      <c r="D95" s="5"/>
      <c r="E95" s="5"/>
      <c r="F95" s="5"/>
      <c r="G95" s="5"/>
      <c r="H95" s="5"/>
      <c r="I95" s="5"/>
      <c r="J95" s="5"/>
      <c r="K95" s="5"/>
      <c r="L95" s="5"/>
      <c r="M95" s="5"/>
      <c r="N95" s="5"/>
      <c r="O95" s="5"/>
      <c r="P95" s="5"/>
      <c r="Q95" s="5"/>
      <c r="R95" s="5"/>
    </row>
    <row r="96" spans="2:18">
      <c r="B96" s="5"/>
      <c r="C96" s="5"/>
      <c r="D96" s="5"/>
      <c r="E96" s="5"/>
      <c r="F96" s="5"/>
      <c r="G96" s="5"/>
      <c r="H96" s="5"/>
      <c r="I96" s="5"/>
      <c r="J96" s="5"/>
      <c r="K96" s="5"/>
      <c r="L96" s="5"/>
      <c r="M96" s="5"/>
      <c r="N96" s="5"/>
      <c r="O96" s="5"/>
      <c r="P96" s="5"/>
      <c r="Q96" s="5"/>
      <c r="R96" s="5"/>
    </row>
    <row r="97" spans="2:18">
      <c r="B97" s="5"/>
      <c r="C97" s="5"/>
      <c r="D97" s="5"/>
      <c r="E97" s="5"/>
      <c r="F97" s="5"/>
      <c r="G97" s="5"/>
      <c r="H97" s="5"/>
      <c r="I97" s="5"/>
      <c r="J97" s="5"/>
      <c r="K97" s="5"/>
      <c r="L97" s="5"/>
      <c r="M97" s="5"/>
      <c r="N97" s="5"/>
      <c r="O97" s="5"/>
      <c r="P97" s="5"/>
      <c r="Q97" s="5"/>
      <c r="R97" s="5"/>
    </row>
    <row r="98" spans="2:18">
      <c r="B98" s="5"/>
      <c r="C98" s="5"/>
      <c r="D98" s="5"/>
      <c r="E98" s="5"/>
      <c r="F98" s="5"/>
      <c r="G98" s="5"/>
      <c r="H98" s="5"/>
      <c r="I98" s="5"/>
      <c r="J98" s="5"/>
      <c r="K98" s="5"/>
      <c r="L98" s="5"/>
      <c r="M98" s="5"/>
      <c r="N98" s="5"/>
      <c r="O98" s="5"/>
      <c r="P98" s="5"/>
      <c r="Q98" s="5"/>
      <c r="R98" s="5"/>
    </row>
    <row r="99" spans="2:18">
      <c r="B99" s="5"/>
      <c r="C99" s="5"/>
      <c r="D99" s="5"/>
      <c r="E99" s="5"/>
      <c r="F99" s="5"/>
      <c r="G99" s="5"/>
      <c r="H99" s="5"/>
      <c r="I99" s="5"/>
      <c r="J99" s="5"/>
      <c r="K99" s="5"/>
      <c r="L99" s="5"/>
      <c r="M99" s="5"/>
      <c r="N99" s="5"/>
      <c r="O99" s="5"/>
      <c r="P99" s="5"/>
      <c r="Q99" s="5"/>
      <c r="R99" s="5"/>
    </row>
    <row r="100" spans="2:18">
      <c r="B100" s="5"/>
      <c r="C100" s="5"/>
      <c r="D100" s="5"/>
      <c r="E100" s="5"/>
      <c r="F100" s="5"/>
      <c r="G100" s="5"/>
      <c r="H100" s="5"/>
      <c r="I100" s="5"/>
      <c r="J100" s="5"/>
      <c r="K100" s="5"/>
      <c r="L100" s="5"/>
      <c r="M100" s="5"/>
      <c r="N100" s="5"/>
      <c r="O100" s="5"/>
      <c r="P100" s="5"/>
      <c r="Q100" s="5"/>
      <c r="R100" s="5"/>
    </row>
    <row r="101" spans="2:18">
      <c r="B101" s="5"/>
      <c r="C101" s="5"/>
      <c r="D101" s="5"/>
      <c r="E101" s="5"/>
      <c r="F101" s="5"/>
      <c r="G101" s="5"/>
      <c r="H101" s="5"/>
      <c r="I101" s="5"/>
      <c r="J101" s="5"/>
      <c r="K101" s="5"/>
      <c r="L101" s="5"/>
      <c r="M101" s="5"/>
      <c r="N101" s="5"/>
      <c r="O101" s="5"/>
      <c r="P101" s="5"/>
      <c r="Q101" s="5"/>
      <c r="R101" s="5"/>
    </row>
    <row r="102" spans="2:18">
      <c r="B102" s="5"/>
      <c r="C102" s="5"/>
      <c r="D102" s="5"/>
      <c r="E102" s="5"/>
      <c r="F102" s="5"/>
      <c r="G102" s="5"/>
      <c r="H102" s="5"/>
      <c r="I102" s="5"/>
      <c r="J102" s="5"/>
      <c r="K102" s="5"/>
      <c r="L102" s="5"/>
      <c r="M102" s="5"/>
      <c r="N102" s="5"/>
      <c r="O102" s="5"/>
      <c r="P102" s="5"/>
      <c r="Q102" s="5"/>
      <c r="R102" s="5"/>
    </row>
    <row r="103" spans="2:18">
      <c r="B103" s="5"/>
      <c r="C103" s="5"/>
      <c r="D103" s="5"/>
      <c r="E103" s="5"/>
      <c r="F103" s="5"/>
      <c r="G103" s="5"/>
      <c r="H103" s="5"/>
      <c r="I103" s="5"/>
      <c r="J103" s="5"/>
      <c r="K103" s="5"/>
      <c r="L103" s="5"/>
      <c r="M103" s="5"/>
      <c r="N103" s="5"/>
      <c r="O103" s="5"/>
      <c r="P103" s="5"/>
      <c r="Q103" s="5"/>
      <c r="R103" s="5"/>
    </row>
    <row r="104" spans="2:18">
      <c r="B104" s="5"/>
      <c r="C104" s="5"/>
      <c r="D104" s="5"/>
      <c r="E104" s="5"/>
      <c r="F104" s="5"/>
      <c r="G104" s="5"/>
      <c r="H104" s="5"/>
      <c r="I104" s="5"/>
      <c r="J104" s="5"/>
      <c r="K104" s="5"/>
      <c r="L104" s="5"/>
      <c r="M104" s="5"/>
      <c r="N104" s="5"/>
      <c r="O104" s="5"/>
      <c r="P104" s="5"/>
      <c r="Q104" s="5"/>
      <c r="R104" s="5"/>
    </row>
    <row r="105" spans="2:18">
      <c r="B105" s="5"/>
      <c r="C105" s="5"/>
      <c r="D105" s="5"/>
      <c r="E105" s="5"/>
      <c r="F105" s="5"/>
      <c r="G105" s="5"/>
      <c r="H105" s="5"/>
      <c r="I105" s="5"/>
      <c r="J105" s="5"/>
      <c r="K105" s="5"/>
      <c r="L105" s="5"/>
      <c r="M105" s="5"/>
      <c r="N105" s="5"/>
      <c r="O105" s="5"/>
      <c r="P105" s="5"/>
      <c r="Q105" s="5"/>
      <c r="R105" s="5"/>
    </row>
    <row r="106" spans="2:18">
      <c r="B106" s="5"/>
      <c r="C106" s="5"/>
      <c r="D106" s="5"/>
      <c r="E106" s="5"/>
      <c r="F106" s="5"/>
      <c r="G106" s="5"/>
      <c r="H106" s="5"/>
      <c r="I106" s="5"/>
      <c r="J106" s="5"/>
      <c r="K106" s="5"/>
      <c r="L106" s="5"/>
      <c r="M106" s="5"/>
      <c r="N106" s="5"/>
      <c r="O106" s="5"/>
      <c r="P106" s="5"/>
      <c r="Q106" s="5"/>
      <c r="R106" s="5"/>
    </row>
    <row r="107" spans="2:18">
      <c r="B107" s="5"/>
      <c r="C107" s="5"/>
      <c r="D107" s="5"/>
      <c r="E107" s="5"/>
      <c r="F107" s="5"/>
      <c r="G107" s="5"/>
      <c r="H107" s="5"/>
      <c r="I107" s="5"/>
      <c r="J107" s="5"/>
      <c r="K107" s="5"/>
      <c r="L107" s="5"/>
      <c r="M107" s="5"/>
      <c r="N107" s="5"/>
      <c r="O107" s="5"/>
      <c r="P107" s="5"/>
      <c r="Q107" s="5"/>
      <c r="R107" s="5"/>
    </row>
    <row r="108" spans="2:18">
      <c r="B108" s="5"/>
      <c r="C108" s="5"/>
      <c r="D108" s="5"/>
      <c r="E108" s="5"/>
      <c r="F108" s="5"/>
      <c r="G108" s="5"/>
      <c r="H108" s="5"/>
      <c r="I108" s="5"/>
      <c r="J108" s="5"/>
      <c r="K108" s="5"/>
      <c r="L108" s="5"/>
      <c r="M108" s="5"/>
      <c r="N108" s="5"/>
      <c r="O108" s="5"/>
      <c r="P108" s="5"/>
      <c r="Q108" s="5"/>
      <c r="R108" s="5"/>
    </row>
    <row r="109" spans="2:18">
      <c r="B109" s="5"/>
      <c r="C109" s="5"/>
      <c r="D109" s="5"/>
      <c r="E109" s="5"/>
      <c r="F109" s="5"/>
      <c r="G109" s="5"/>
      <c r="H109" s="5"/>
      <c r="I109" s="5"/>
      <c r="J109" s="5"/>
      <c r="K109" s="5"/>
      <c r="L109" s="5"/>
      <c r="M109" s="5"/>
      <c r="N109" s="5"/>
      <c r="O109" s="5"/>
      <c r="P109" s="5"/>
      <c r="Q109" s="5"/>
      <c r="R109" s="5"/>
    </row>
    <row r="110" spans="2:18">
      <c r="B110" s="5"/>
      <c r="C110" s="5"/>
      <c r="D110" s="5"/>
      <c r="E110" s="5"/>
      <c r="F110" s="5"/>
      <c r="G110" s="5"/>
      <c r="H110" s="5"/>
      <c r="I110" s="5"/>
      <c r="J110" s="5"/>
      <c r="K110" s="5"/>
      <c r="L110" s="5"/>
      <c r="M110" s="5"/>
      <c r="N110" s="5"/>
      <c r="O110" s="5"/>
      <c r="P110" s="5"/>
      <c r="Q110" s="5"/>
      <c r="R110" s="5"/>
    </row>
    <row r="111" spans="2:18">
      <c r="B111" s="5"/>
      <c r="C111" s="5"/>
      <c r="D111" s="5"/>
      <c r="E111" s="5"/>
      <c r="F111" s="5"/>
      <c r="G111" s="5"/>
      <c r="H111" s="5"/>
      <c r="I111" s="5"/>
      <c r="J111" s="5"/>
      <c r="K111" s="5"/>
      <c r="L111" s="5"/>
      <c r="M111" s="5"/>
      <c r="N111" s="5"/>
      <c r="O111" s="5"/>
      <c r="P111" s="5"/>
      <c r="Q111" s="5"/>
      <c r="R111" s="5"/>
    </row>
    <row r="112" spans="2:18">
      <c r="B112" s="5"/>
      <c r="C112" s="5"/>
      <c r="D112" s="5"/>
      <c r="E112" s="5"/>
      <c r="F112" s="5"/>
      <c r="G112" s="5"/>
      <c r="H112" s="5"/>
      <c r="I112" s="5"/>
      <c r="J112" s="5"/>
      <c r="K112" s="5"/>
      <c r="L112" s="5"/>
      <c r="M112" s="5"/>
      <c r="N112" s="5"/>
      <c r="O112" s="5"/>
      <c r="P112" s="5"/>
      <c r="Q112" s="5"/>
      <c r="R112" s="5"/>
    </row>
    <row r="113" spans="2:18">
      <c r="B113" s="5"/>
      <c r="C113" s="5"/>
      <c r="D113" s="5"/>
      <c r="E113" s="5"/>
      <c r="F113" s="5"/>
      <c r="G113" s="5"/>
      <c r="H113" s="5"/>
      <c r="I113" s="5"/>
      <c r="J113" s="5"/>
      <c r="K113" s="5"/>
      <c r="L113" s="5"/>
      <c r="M113" s="5"/>
      <c r="N113" s="5"/>
      <c r="O113" s="5"/>
      <c r="P113" s="5"/>
      <c r="Q113" s="5"/>
      <c r="R113" s="5"/>
    </row>
    <row r="114" spans="2:18">
      <c r="B114" s="5"/>
      <c r="C114" s="5"/>
      <c r="D114" s="5"/>
      <c r="E114" s="5"/>
      <c r="F114" s="5"/>
      <c r="G114" s="5"/>
      <c r="H114" s="5"/>
      <c r="I114" s="5"/>
      <c r="J114" s="5"/>
      <c r="K114" s="5"/>
      <c r="L114" s="5"/>
      <c r="M114" s="5"/>
      <c r="N114" s="5"/>
      <c r="O114" s="5"/>
      <c r="P114" s="5"/>
      <c r="Q114" s="5"/>
      <c r="R114" s="5"/>
    </row>
    <row r="115" spans="2:18">
      <c r="B115" s="5"/>
      <c r="C115" s="5"/>
      <c r="D115" s="5"/>
      <c r="E115" s="5"/>
      <c r="F115" s="5"/>
      <c r="G115" s="5"/>
      <c r="H115" s="5"/>
      <c r="I115" s="5"/>
      <c r="J115" s="5"/>
      <c r="K115" s="5"/>
      <c r="L115" s="5"/>
      <c r="M115" s="5"/>
      <c r="N115" s="5"/>
      <c r="O115" s="5"/>
      <c r="P115" s="5"/>
      <c r="Q115" s="5"/>
      <c r="R115" s="5"/>
    </row>
    <row r="116" spans="2:18">
      <c r="B116" s="5"/>
      <c r="C116" s="5"/>
      <c r="D116" s="5"/>
      <c r="E116" s="5"/>
      <c r="F116" s="5"/>
      <c r="G116" s="5"/>
      <c r="H116" s="5"/>
      <c r="I116" s="5"/>
      <c r="J116" s="5"/>
      <c r="K116" s="5"/>
      <c r="L116" s="5"/>
      <c r="M116" s="5"/>
      <c r="N116" s="5"/>
      <c r="O116" s="5"/>
      <c r="P116" s="5"/>
      <c r="Q116" s="5"/>
      <c r="R116" s="5"/>
    </row>
    <row r="117" spans="2:18">
      <c r="B117" s="5"/>
      <c r="C117" s="5"/>
      <c r="D117" s="5"/>
      <c r="E117" s="5"/>
      <c r="F117" s="5"/>
      <c r="G117" s="5"/>
      <c r="H117" s="5"/>
      <c r="I117" s="5"/>
      <c r="J117" s="5"/>
      <c r="K117" s="5"/>
      <c r="L117" s="5"/>
      <c r="M117" s="5"/>
      <c r="N117" s="5"/>
      <c r="O117" s="5"/>
      <c r="P117" s="5"/>
      <c r="Q117" s="5"/>
      <c r="R117" s="5"/>
    </row>
    <row r="118" spans="2:18">
      <c r="B118" s="5"/>
      <c r="C118" s="5"/>
      <c r="D118" s="5"/>
      <c r="E118" s="5"/>
      <c r="F118" s="5"/>
      <c r="G118" s="5"/>
      <c r="H118" s="5"/>
      <c r="I118" s="5"/>
      <c r="J118" s="5"/>
      <c r="K118" s="5"/>
      <c r="L118" s="5"/>
      <c r="M118" s="5"/>
      <c r="N118" s="5"/>
      <c r="O118" s="5"/>
      <c r="P118" s="5"/>
      <c r="Q118" s="5"/>
      <c r="R118" s="5"/>
    </row>
    <row r="119" spans="2:18">
      <c r="B119" s="5"/>
      <c r="C119" s="5"/>
      <c r="D119" s="5"/>
      <c r="E119" s="5"/>
      <c r="F119" s="5"/>
      <c r="G119" s="5"/>
      <c r="H119" s="5"/>
      <c r="I119" s="5"/>
      <c r="J119" s="5"/>
      <c r="K119" s="5"/>
      <c r="L119" s="5"/>
      <c r="M119" s="5"/>
      <c r="N119" s="5"/>
      <c r="O119" s="5"/>
      <c r="P119" s="5"/>
      <c r="Q119" s="5"/>
      <c r="R119" s="5"/>
    </row>
    <row r="120" spans="2:18">
      <c r="B120" s="5"/>
      <c r="C120" s="5"/>
      <c r="D120" s="5"/>
      <c r="E120" s="5"/>
      <c r="F120" s="5"/>
      <c r="G120" s="5"/>
      <c r="H120" s="5"/>
      <c r="I120" s="5"/>
      <c r="J120" s="5"/>
      <c r="K120" s="5"/>
      <c r="L120" s="5"/>
      <c r="M120" s="5"/>
      <c r="N120" s="5"/>
      <c r="O120" s="5"/>
      <c r="P120" s="5"/>
      <c r="Q120" s="5"/>
      <c r="R120" s="5"/>
    </row>
    <row r="121" spans="2:18">
      <c r="B121" s="5"/>
      <c r="C121" s="5"/>
      <c r="D121" s="5"/>
      <c r="E121" s="5"/>
      <c r="F121" s="5"/>
      <c r="G121" s="5"/>
      <c r="H121" s="5"/>
      <c r="I121" s="5"/>
      <c r="J121" s="5"/>
      <c r="K121" s="5"/>
      <c r="L121" s="5"/>
      <c r="M121" s="5"/>
      <c r="N121" s="5"/>
      <c r="O121" s="5"/>
      <c r="P121" s="5"/>
      <c r="Q121" s="5"/>
      <c r="R121" s="5"/>
    </row>
    <row r="122" spans="2:18">
      <c r="B122" s="5"/>
      <c r="C122" s="5"/>
      <c r="D122" s="5"/>
      <c r="E122" s="5"/>
      <c r="F122" s="5"/>
      <c r="G122" s="5"/>
      <c r="H122" s="5"/>
      <c r="I122" s="5"/>
      <c r="J122" s="5"/>
      <c r="K122" s="5"/>
      <c r="L122" s="5"/>
      <c r="M122" s="5"/>
      <c r="N122" s="5"/>
      <c r="O122" s="5"/>
      <c r="P122" s="5"/>
      <c r="Q122" s="5"/>
      <c r="R122" s="5"/>
    </row>
    <row r="123" spans="2:18">
      <c r="B123" s="5"/>
      <c r="C123" s="5"/>
      <c r="D123" s="5"/>
      <c r="E123" s="5"/>
      <c r="F123" s="5"/>
      <c r="G123" s="5"/>
      <c r="H123" s="5"/>
      <c r="I123" s="5"/>
      <c r="J123" s="5"/>
      <c r="K123" s="5"/>
      <c r="L123" s="5"/>
      <c r="M123" s="5"/>
      <c r="N123" s="5"/>
      <c r="O123" s="5"/>
      <c r="P123" s="5"/>
      <c r="Q123" s="5"/>
      <c r="R123" s="5"/>
    </row>
    <row r="124" spans="2:18">
      <c r="B124" s="5"/>
      <c r="C124" s="5"/>
      <c r="D124" s="5"/>
      <c r="E124" s="5"/>
      <c r="F124" s="5"/>
      <c r="G124" s="5"/>
      <c r="H124" s="5"/>
      <c r="I124" s="5"/>
      <c r="J124" s="5"/>
      <c r="K124" s="5"/>
      <c r="L124" s="5"/>
      <c r="M124" s="5"/>
      <c r="N124" s="5"/>
      <c r="O124" s="5"/>
      <c r="P124" s="5"/>
      <c r="Q124" s="5"/>
      <c r="R124" s="5"/>
    </row>
    <row r="125" spans="2:18">
      <c r="B125" s="5"/>
      <c r="C125" s="5"/>
      <c r="D125" s="5"/>
      <c r="E125" s="5"/>
      <c r="F125" s="5"/>
      <c r="G125" s="5"/>
      <c r="H125" s="5"/>
      <c r="I125" s="5"/>
      <c r="J125" s="5"/>
      <c r="K125" s="5"/>
      <c r="L125" s="5"/>
      <c r="M125" s="5"/>
      <c r="N125" s="5"/>
      <c r="O125" s="5"/>
      <c r="P125" s="5"/>
      <c r="Q125" s="5"/>
      <c r="R125" s="5"/>
    </row>
    <row r="126" spans="2:18">
      <c r="B126" s="5"/>
      <c r="C126" s="5"/>
      <c r="D126" s="5"/>
      <c r="E126" s="5"/>
      <c r="F126" s="5"/>
      <c r="G126" s="5"/>
      <c r="H126" s="5"/>
      <c r="I126" s="5"/>
      <c r="J126" s="5"/>
      <c r="K126" s="5"/>
      <c r="L126" s="5"/>
      <c r="M126" s="5"/>
      <c r="N126" s="5"/>
      <c r="O126" s="5"/>
      <c r="P126" s="5"/>
      <c r="Q126" s="5"/>
      <c r="R126" s="5"/>
    </row>
    <row r="127" spans="2:18">
      <c r="B127" s="5"/>
      <c r="C127" s="5"/>
      <c r="D127" s="5"/>
      <c r="E127" s="5"/>
      <c r="F127" s="5"/>
      <c r="G127" s="5"/>
      <c r="H127" s="5"/>
      <c r="I127" s="5"/>
      <c r="J127" s="5"/>
      <c r="K127" s="5"/>
      <c r="L127" s="5"/>
      <c r="M127" s="5"/>
      <c r="N127" s="5"/>
      <c r="O127" s="5"/>
      <c r="P127" s="5"/>
      <c r="Q127" s="5"/>
      <c r="R127" s="5"/>
    </row>
    <row r="128" spans="2:18">
      <c r="B128" s="5"/>
      <c r="C128" s="5"/>
      <c r="D128" s="5"/>
      <c r="E128" s="5"/>
      <c r="F128" s="5"/>
      <c r="G128" s="5"/>
      <c r="H128" s="5"/>
      <c r="I128" s="5"/>
      <c r="J128" s="5"/>
      <c r="K128" s="5"/>
      <c r="L128" s="5"/>
      <c r="M128" s="5"/>
      <c r="N128" s="5"/>
      <c r="O128" s="5"/>
      <c r="P128" s="5"/>
      <c r="Q128" s="5"/>
      <c r="R128" s="5"/>
    </row>
    <row r="129" spans="2:18">
      <c r="B129" s="5"/>
      <c r="C129" s="5"/>
      <c r="D129" s="5"/>
      <c r="E129" s="5"/>
      <c r="F129" s="5"/>
      <c r="G129" s="5"/>
      <c r="H129" s="5"/>
      <c r="I129" s="5"/>
      <c r="J129" s="5"/>
      <c r="K129" s="5"/>
      <c r="L129" s="5"/>
      <c r="M129" s="5"/>
      <c r="N129" s="5"/>
      <c r="O129" s="5"/>
      <c r="P129" s="5"/>
      <c r="Q129" s="5"/>
      <c r="R129" s="5"/>
    </row>
    <row r="130" spans="2:18">
      <c r="B130" s="5"/>
      <c r="C130" s="5"/>
      <c r="D130" s="5"/>
      <c r="E130" s="5"/>
      <c r="F130" s="5"/>
      <c r="G130" s="5"/>
      <c r="H130" s="5"/>
      <c r="I130" s="5"/>
      <c r="J130" s="5"/>
      <c r="K130" s="5"/>
      <c r="L130" s="5"/>
      <c r="M130" s="5"/>
      <c r="N130" s="5"/>
      <c r="O130" s="5"/>
      <c r="P130" s="5"/>
      <c r="Q130" s="5"/>
      <c r="R130" s="5"/>
    </row>
    <row r="131" spans="2:18">
      <c r="B131" s="5"/>
      <c r="C131" s="5"/>
      <c r="D131" s="5"/>
      <c r="E131" s="5"/>
      <c r="F131" s="5"/>
      <c r="G131" s="5"/>
      <c r="H131" s="5"/>
      <c r="I131" s="5"/>
      <c r="J131" s="5"/>
      <c r="K131" s="5"/>
      <c r="L131" s="5"/>
      <c r="M131" s="5"/>
      <c r="N131" s="5"/>
      <c r="O131" s="5"/>
      <c r="P131" s="5"/>
      <c r="Q131" s="5"/>
      <c r="R131" s="5"/>
    </row>
    <row r="132" spans="2:18">
      <c r="B132" s="5"/>
      <c r="C132" s="5"/>
      <c r="D132" s="5"/>
      <c r="E132" s="5"/>
      <c r="F132" s="5"/>
      <c r="G132" s="5"/>
      <c r="H132" s="5"/>
      <c r="I132" s="5"/>
      <c r="J132" s="5"/>
      <c r="K132" s="5"/>
      <c r="L132" s="5"/>
      <c r="M132" s="5"/>
      <c r="N132" s="5"/>
      <c r="O132" s="5"/>
      <c r="P132" s="5"/>
      <c r="Q132" s="5"/>
      <c r="R132" s="5"/>
    </row>
    <row r="133" spans="2:18">
      <c r="B133" s="5"/>
      <c r="C133" s="5"/>
      <c r="D133" s="5"/>
      <c r="E133" s="5"/>
      <c r="F133" s="5"/>
      <c r="G133" s="5"/>
      <c r="H133" s="5"/>
      <c r="I133" s="5"/>
      <c r="J133" s="5"/>
      <c r="K133" s="5"/>
      <c r="L133" s="5"/>
      <c r="M133" s="5"/>
      <c r="N133" s="5"/>
      <c r="O133" s="5"/>
      <c r="P133" s="5"/>
      <c r="Q133" s="5"/>
      <c r="R133" s="5"/>
    </row>
    <row r="134" spans="2:18">
      <c r="B134" s="5"/>
      <c r="C134" s="5"/>
      <c r="D134" s="5"/>
      <c r="E134" s="5"/>
      <c r="F134" s="5"/>
      <c r="G134" s="5"/>
      <c r="H134" s="5"/>
      <c r="I134" s="5"/>
      <c r="J134" s="5"/>
      <c r="K134" s="5"/>
      <c r="L134" s="5"/>
      <c r="M134" s="5"/>
      <c r="N134" s="5"/>
      <c r="O134" s="5"/>
      <c r="P134" s="5"/>
      <c r="Q134" s="5"/>
      <c r="R134" s="5"/>
    </row>
    <row r="135" spans="2:18">
      <c r="B135" s="5"/>
      <c r="C135" s="5"/>
      <c r="D135" s="5"/>
      <c r="E135" s="5"/>
      <c r="F135" s="5"/>
      <c r="G135" s="5"/>
      <c r="H135" s="5"/>
      <c r="I135" s="5"/>
      <c r="J135" s="5"/>
      <c r="K135" s="5"/>
      <c r="L135" s="5"/>
      <c r="M135" s="5"/>
      <c r="N135" s="5"/>
      <c r="O135" s="5"/>
      <c r="P135" s="5"/>
      <c r="Q135" s="5"/>
      <c r="R135" s="5"/>
    </row>
    <row r="136" spans="2:18">
      <c r="B136" s="5"/>
      <c r="C136" s="5"/>
      <c r="D136" s="5"/>
      <c r="E136" s="5"/>
      <c r="F136" s="5"/>
      <c r="G136" s="5"/>
      <c r="H136" s="5"/>
      <c r="I136" s="5"/>
      <c r="J136" s="5"/>
      <c r="K136" s="5"/>
      <c r="L136" s="5"/>
      <c r="M136" s="5"/>
      <c r="N136" s="5"/>
      <c r="O136" s="5"/>
      <c r="P136" s="5"/>
      <c r="Q136" s="5"/>
      <c r="R136" s="5"/>
    </row>
    <row r="137" spans="2:18">
      <c r="B137" s="5"/>
      <c r="C137" s="5"/>
      <c r="D137" s="5"/>
      <c r="E137" s="5"/>
      <c r="F137" s="5"/>
      <c r="G137" s="5"/>
      <c r="H137" s="5"/>
      <c r="I137" s="5"/>
      <c r="J137" s="5"/>
      <c r="K137" s="5"/>
      <c r="L137" s="5"/>
      <c r="M137" s="5"/>
      <c r="N137" s="5"/>
      <c r="O137" s="5"/>
      <c r="P137" s="5"/>
      <c r="Q137" s="5"/>
      <c r="R137" s="5"/>
    </row>
    <row r="138" spans="2:18">
      <c r="B138" s="5"/>
      <c r="C138" s="5"/>
      <c r="D138" s="5"/>
      <c r="E138" s="5"/>
      <c r="F138" s="5"/>
      <c r="G138" s="5"/>
      <c r="H138" s="5"/>
      <c r="I138" s="5"/>
      <c r="J138" s="5"/>
      <c r="K138" s="5"/>
      <c r="L138" s="5"/>
      <c r="M138" s="5"/>
      <c r="N138" s="5"/>
      <c r="O138" s="5"/>
      <c r="P138" s="5"/>
      <c r="Q138" s="5"/>
      <c r="R138" s="5"/>
    </row>
    <row r="139" spans="2:18">
      <c r="B139" s="5"/>
      <c r="C139" s="5"/>
      <c r="D139" s="5"/>
      <c r="E139" s="5"/>
      <c r="F139" s="5"/>
      <c r="G139" s="5"/>
      <c r="H139" s="5"/>
      <c r="I139" s="5"/>
      <c r="J139" s="5"/>
      <c r="K139" s="5"/>
      <c r="L139" s="5"/>
      <c r="M139" s="5"/>
      <c r="N139" s="5"/>
      <c r="O139" s="5"/>
      <c r="P139" s="5"/>
      <c r="Q139" s="5"/>
      <c r="R139" s="5"/>
    </row>
    <row r="140" spans="2:18">
      <c r="B140" s="5"/>
      <c r="C140" s="5"/>
      <c r="D140" s="5"/>
      <c r="E140" s="5"/>
      <c r="F140" s="5"/>
      <c r="G140" s="5"/>
      <c r="H140" s="5"/>
      <c r="I140" s="5"/>
      <c r="J140" s="5"/>
      <c r="K140" s="5"/>
      <c r="L140" s="5"/>
      <c r="M140" s="5"/>
      <c r="N140" s="5"/>
      <c r="O140" s="5"/>
      <c r="P140" s="5"/>
      <c r="Q140" s="5"/>
      <c r="R140" s="5"/>
    </row>
    <row r="141" spans="2:18">
      <c r="B141" s="5"/>
      <c r="C141" s="5"/>
      <c r="D141" s="5"/>
      <c r="E141" s="5"/>
      <c r="F141" s="5"/>
      <c r="G141" s="5"/>
      <c r="H141" s="5"/>
      <c r="I141" s="5"/>
      <c r="J141" s="5"/>
      <c r="K141" s="5"/>
      <c r="L141" s="5"/>
      <c r="M141" s="5"/>
      <c r="N141" s="5"/>
      <c r="O141" s="5"/>
      <c r="P141" s="5"/>
      <c r="Q141" s="5"/>
      <c r="R141" s="5"/>
    </row>
    <row r="142" spans="2:18">
      <c r="B142" s="5"/>
      <c r="C142" s="5"/>
      <c r="D142" s="5"/>
      <c r="E142" s="5"/>
      <c r="F142" s="5"/>
      <c r="G142" s="5"/>
      <c r="H142" s="5"/>
      <c r="I142" s="5"/>
      <c r="J142" s="5"/>
      <c r="K142" s="5"/>
      <c r="L142" s="5"/>
      <c r="M142" s="5"/>
      <c r="N142" s="5"/>
      <c r="O142" s="5"/>
      <c r="P142" s="5"/>
      <c r="Q142" s="5"/>
      <c r="R142" s="5"/>
    </row>
    <row r="143" spans="2:18">
      <c r="B143" s="5"/>
      <c r="C143" s="5"/>
      <c r="D143" s="5"/>
      <c r="E143" s="5"/>
      <c r="F143" s="5"/>
      <c r="G143" s="5"/>
      <c r="H143" s="5"/>
      <c r="I143" s="5"/>
      <c r="J143" s="5"/>
      <c r="K143" s="5"/>
      <c r="L143" s="5"/>
      <c r="M143" s="5"/>
      <c r="N143" s="5"/>
      <c r="O143" s="5"/>
      <c r="P143" s="5"/>
      <c r="Q143" s="5"/>
      <c r="R143" s="5"/>
    </row>
    <row r="144" spans="2:18">
      <c r="B144" s="5"/>
      <c r="C144" s="5"/>
      <c r="D144" s="5"/>
      <c r="E144" s="5"/>
      <c r="F144" s="5"/>
      <c r="G144" s="5"/>
      <c r="H144" s="5"/>
      <c r="I144" s="5"/>
      <c r="J144" s="5"/>
      <c r="K144" s="5"/>
      <c r="L144" s="5"/>
      <c r="M144" s="5"/>
      <c r="N144" s="5"/>
      <c r="O144" s="5"/>
      <c r="P144" s="5"/>
      <c r="Q144" s="5"/>
      <c r="R144" s="5"/>
    </row>
    <row r="145" spans="2:18">
      <c r="B145" s="5"/>
      <c r="C145" s="5"/>
      <c r="D145" s="5"/>
      <c r="E145" s="5"/>
      <c r="F145" s="5"/>
      <c r="G145" s="5"/>
      <c r="H145" s="5"/>
      <c r="I145" s="5"/>
      <c r="J145" s="5"/>
      <c r="K145" s="5"/>
      <c r="L145" s="5"/>
      <c r="M145" s="5"/>
      <c r="N145" s="5"/>
      <c r="O145" s="5"/>
      <c r="P145" s="5"/>
      <c r="Q145" s="5"/>
      <c r="R145" s="5"/>
    </row>
    <row r="146" spans="2:18">
      <c r="B146" s="5"/>
      <c r="C146" s="5"/>
      <c r="D146" s="5"/>
      <c r="E146" s="5"/>
      <c r="F146" s="5"/>
      <c r="G146" s="5"/>
      <c r="H146" s="5"/>
      <c r="I146" s="5"/>
      <c r="J146" s="5"/>
      <c r="K146" s="5"/>
      <c r="L146" s="5"/>
      <c r="M146" s="5"/>
      <c r="N146" s="5"/>
      <c r="O146" s="5"/>
      <c r="P146" s="5"/>
      <c r="Q146" s="5"/>
      <c r="R146" s="5"/>
    </row>
    <row r="147" spans="2:18">
      <c r="B147" s="5"/>
      <c r="C147" s="5"/>
      <c r="D147" s="5"/>
      <c r="E147" s="5"/>
      <c r="F147" s="5"/>
      <c r="G147" s="5"/>
      <c r="H147" s="5"/>
      <c r="I147" s="5"/>
      <c r="J147" s="5"/>
      <c r="K147" s="5"/>
      <c r="L147" s="5"/>
      <c r="M147" s="5"/>
      <c r="N147" s="5"/>
      <c r="O147" s="5"/>
      <c r="P147" s="5"/>
      <c r="Q147" s="5"/>
      <c r="R147" s="5"/>
    </row>
    <row r="148" spans="2:18">
      <c r="B148" s="5"/>
      <c r="C148" s="5"/>
      <c r="D148" s="5"/>
      <c r="E148" s="5"/>
      <c r="F148" s="5"/>
      <c r="G148" s="5"/>
      <c r="H148" s="5"/>
      <c r="I148" s="5"/>
      <c r="J148" s="5"/>
      <c r="K148" s="5"/>
      <c r="L148" s="5"/>
      <c r="M148" s="5"/>
      <c r="N148" s="5"/>
      <c r="O148" s="5"/>
      <c r="P148" s="5"/>
      <c r="Q148" s="5"/>
      <c r="R148" s="5"/>
    </row>
    <row r="149" spans="2:18">
      <c r="B149" s="5"/>
      <c r="C149" s="5"/>
      <c r="D149" s="5"/>
      <c r="E149" s="5"/>
      <c r="F149" s="5"/>
      <c r="G149" s="5"/>
      <c r="H149" s="5"/>
      <c r="I149" s="5"/>
      <c r="J149" s="5"/>
      <c r="K149" s="5"/>
      <c r="L149" s="5"/>
      <c r="M149" s="5"/>
      <c r="N149" s="5"/>
      <c r="O149" s="5"/>
      <c r="P149" s="5"/>
      <c r="Q149" s="5"/>
      <c r="R149" s="5"/>
    </row>
    <row r="150" spans="2:18">
      <c r="B150" s="5"/>
      <c r="C150" s="5"/>
      <c r="D150" s="5"/>
      <c r="E150" s="5"/>
      <c r="F150" s="5"/>
      <c r="G150" s="5"/>
      <c r="H150" s="5"/>
      <c r="I150" s="5"/>
      <c r="J150" s="5"/>
      <c r="K150" s="5"/>
      <c r="L150" s="5"/>
      <c r="M150" s="5"/>
      <c r="N150" s="5"/>
      <c r="O150" s="5"/>
      <c r="P150" s="5"/>
      <c r="Q150" s="5"/>
      <c r="R150" s="5"/>
    </row>
    <row r="151" spans="2:18">
      <c r="B151" s="5"/>
      <c r="C151" s="5"/>
      <c r="D151" s="5"/>
      <c r="E151" s="5"/>
      <c r="F151" s="5"/>
      <c r="G151" s="5"/>
      <c r="H151" s="5"/>
      <c r="I151" s="5"/>
      <c r="J151" s="5"/>
      <c r="K151" s="5"/>
      <c r="L151" s="5"/>
      <c r="M151" s="5"/>
      <c r="N151" s="5"/>
      <c r="O151" s="5"/>
      <c r="P151" s="5"/>
      <c r="Q151" s="5"/>
      <c r="R151" s="5"/>
    </row>
    <row r="152" spans="2:18">
      <c r="B152" s="5"/>
      <c r="C152" s="5"/>
      <c r="D152" s="5"/>
      <c r="E152" s="5"/>
      <c r="F152" s="5"/>
      <c r="G152" s="5"/>
      <c r="H152" s="5"/>
      <c r="I152" s="5"/>
      <c r="J152" s="5"/>
      <c r="K152" s="5"/>
      <c r="L152" s="5"/>
      <c r="M152" s="5"/>
      <c r="N152" s="5"/>
      <c r="O152" s="5"/>
      <c r="P152" s="5"/>
      <c r="Q152" s="5"/>
      <c r="R152" s="5"/>
    </row>
    <row r="153" spans="2:18">
      <c r="B153" s="5"/>
      <c r="C153" s="5"/>
      <c r="D153" s="5"/>
      <c r="E153" s="5"/>
      <c r="F153" s="5"/>
      <c r="G153" s="5"/>
      <c r="H153" s="5"/>
      <c r="I153" s="5"/>
      <c r="J153" s="5"/>
      <c r="K153" s="5"/>
      <c r="L153" s="5"/>
      <c r="M153" s="5"/>
      <c r="N153" s="5"/>
      <c r="O153" s="5"/>
      <c r="P153" s="5"/>
      <c r="Q153" s="5"/>
      <c r="R153" s="5"/>
    </row>
    <row r="154" spans="2:18">
      <c r="B154" s="5"/>
      <c r="C154" s="5"/>
      <c r="D154" s="5"/>
      <c r="E154" s="5"/>
      <c r="F154" s="5"/>
      <c r="G154" s="5"/>
      <c r="H154" s="5"/>
      <c r="I154" s="5"/>
      <c r="J154" s="5"/>
      <c r="K154" s="5"/>
      <c r="L154" s="5"/>
      <c r="M154" s="5"/>
      <c r="N154" s="5"/>
      <c r="O154" s="5"/>
      <c r="P154" s="5"/>
      <c r="Q154" s="5"/>
      <c r="R154" s="5"/>
    </row>
    <row r="155" spans="2:18">
      <c r="B155" s="5"/>
      <c r="C155" s="5"/>
      <c r="D155" s="5"/>
      <c r="E155" s="5"/>
      <c r="F155" s="5"/>
      <c r="G155" s="5"/>
      <c r="H155" s="5"/>
      <c r="I155" s="5"/>
      <c r="J155" s="5"/>
      <c r="K155" s="5"/>
      <c r="L155" s="5"/>
      <c r="M155" s="5"/>
      <c r="N155" s="5"/>
      <c r="O155" s="5"/>
      <c r="P155" s="5"/>
      <c r="Q155" s="5"/>
      <c r="R155" s="5"/>
    </row>
    <row r="156" spans="2:18">
      <c r="B156" s="5"/>
      <c r="C156" s="5"/>
      <c r="D156" s="5"/>
      <c r="E156" s="5"/>
      <c r="F156" s="5"/>
      <c r="G156" s="5"/>
      <c r="H156" s="5"/>
      <c r="I156" s="5"/>
      <c r="J156" s="5"/>
      <c r="K156" s="5"/>
      <c r="L156" s="5"/>
      <c r="M156" s="5"/>
      <c r="N156" s="5"/>
      <c r="O156" s="5"/>
      <c r="P156" s="5"/>
      <c r="Q156" s="5"/>
      <c r="R156" s="5"/>
    </row>
    <row r="157" spans="2:18">
      <c r="B157" s="5"/>
      <c r="C157" s="5"/>
      <c r="D157" s="5"/>
      <c r="E157" s="5"/>
      <c r="F157" s="5"/>
      <c r="G157" s="5"/>
      <c r="H157" s="5"/>
      <c r="I157" s="5"/>
      <c r="J157" s="5"/>
      <c r="K157" s="5"/>
      <c r="L157" s="5"/>
      <c r="M157" s="5"/>
      <c r="N157" s="5"/>
      <c r="O157" s="5"/>
      <c r="P157" s="5"/>
      <c r="Q157" s="5"/>
      <c r="R157" s="5"/>
    </row>
    <row r="158" spans="2:18">
      <c r="B158" s="5"/>
      <c r="C158" s="5"/>
      <c r="D158" s="5"/>
      <c r="E158" s="5"/>
      <c r="F158" s="5"/>
      <c r="G158" s="5"/>
      <c r="H158" s="5"/>
      <c r="I158" s="5"/>
      <c r="J158" s="5"/>
      <c r="K158" s="5"/>
      <c r="L158" s="5"/>
      <c r="M158" s="5"/>
      <c r="N158" s="5"/>
      <c r="O158" s="5"/>
      <c r="P158" s="5"/>
      <c r="Q158" s="5"/>
      <c r="R158" s="5"/>
    </row>
    <row r="159" spans="2:18">
      <c r="B159" s="5"/>
      <c r="C159" s="5"/>
      <c r="D159" s="5"/>
      <c r="E159" s="5"/>
      <c r="F159" s="5"/>
      <c r="G159" s="5"/>
      <c r="H159" s="5"/>
      <c r="I159" s="5"/>
      <c r="J159" s="5"/>
      <c r="K159" s="5"/>
      <c r="L159" s="5"/>
      <c r="M159" s="5"/>
      <c r="N159" s="5"/>
      <c r="O159" s="5"/>
      <c r="P159" s="5"/>
      <c r="Q159" s="5"/>
      <c r="R159" s="5"/>
    </row>
    <row r="160" spans="2:18">
      <c r="B160" s="5"/>
      <c r="C160" s="5"/>
      <c r="D160" s="5"/>
      <c r="E160" s="5"/>
      <c r="F160" s="5"/>
      <c r="G160" s="5"/>
      <c r="H160" s="5"/>
      <c r="I160" s="5"/>
      <c r="J160" s="5"/>
      <c r="K160" s="5"/>
      <c r="L160" s="5"/>
      <c r="M160" s="5"/>
      <c r="N160" s="5"/>
      <c r="O160" s="5"/>
      <c r="P160" s="5"/>
      <c r="Q160" s="5"/>
      <c r="R160" s="5"/>
    </row>
    <row r="161" spans="2:18">
      <c r="B161" s="5"/>
      <c r="C161" s="5"/>
      <c r="D161" s="5"/>
      <c r="E161" s="5"/>
      <c r="F161" s="5"/>
      <c r="G161" s="5"/>
      <c r="H161" s="5"/>
      <c r="I161" s="5"/>
      <c r="J161" s="5"/>
      <c r="K161" s="5"/>
      <c r="L161" s="5"/>
      <c r="M161" s="5"/>
      <c r="N161" s="5"/>
      <c r="O161" s="5"/>
      <c r="P161" s="5"/>
      <c r="Q161" s="5"/>
      <c r="R161" s="5"/>
    </row>
    <row r="162" spans="2:18">
      <c r="B162" s="5"/>
      <c r="C162" s="5"/>
      <c r="D162" s="5"/>
      <c r="E162" s="5"/>
      <c r="F162" s="5"/>
      <c r="G162" s="5"/>
      <c r="H162" s="5"/>
      <c r="I162" s="5"/>
      <c r="J162" s="5"/>
      <c r="K162" s="5"/>
      <c r="L162" s="5"/>
      <c r="M162" s="5"/>
      <c r="N162" s="5"/>
      <c r="O162" s="5"/>
      <c r="P162" s="5"/>
      <c r="Q162" s="5"/>
      <c r="R162" s="5"/>
    </row>
    <row r="163" spans="2:18">
      <c r="B163" s="5"/>
      <c r="C163" s="5"/>
      <c r="D163" s="5"/>
      <c r="E163" s="5"/>
      <c r="F163" s="5"/>
      <c r="G163" s="5"/>
      <c r="H163" s="5"/>
      <c r="I163" s="5"/>
      <c r="J163" s="5"/>
      <c r="K163" s="5"/>
      <c r="L163" s="5"/>
      <c r="M163" s="5"/>
      <c r="N163" s="5"/>
      <c r="O163" s="5"/>
      <c r="P163" s="5"/>
      <c r="Q163" s="5"/>
      <c r="R163" s="5"/>
    </row>
    <row r="164" spans="2:18">
      <c r="B164" s="5"/>
      <c r="C164" s="5"/>
      <c r="D164" s="5"/>
      <c r="E164" s="5"/>
      <c r="F164" s="5"/>
      <c r="G164" s="5"/>
      <c r="H164" s="5"/>
      <c r="I164" s="5"/>
      <c r="J164" s="5"/>
      <c r="K164" s="5"/>
      <c r="L164" s="5"/>
      <c r="M164" s="5"/>
      <c r="N164" s="5"/>
      <c r="O164" s="5"/>
      <c r="P164" s="5"/>
      <c r="Q164" s="5"/>
      <c r="R164" s="5"/>
    </row>
    <row r="165" spans="2:18">
      <c r="B165" s="5"/>
      <c r="C165" s="5"/>
      <c r="D165" s="5"/>
      <c r="E165" s="5"/>
      <c r="F165" s="5"/>
      <c r="G165" s="5"/>
      <c r="H165" s="5"/>
      <c r="I165" s="5"/>
      <c r="J165" s="5"/>
      <c r="K165" s="5"/>
      <c r="L165" s="5"/>
      <c r="M165" s="5"/>
      <c r="N165" s="5"/>
      <c r="O165" s="5"/>
      <c r="P165" s="5"/>
      <c r="Q165" s="5"/>
      <c r="R165" s="5"/>
    </row>
    <row r="166" spans="2:18">
      <c r="B166" s="5"/>
      <c r="C166" s="5"/>
      <c r="D166" s="5"/>
      <c r="E166" s="5"/>
      <c r="F166" s="5"/>
      <c r="G166" s="5"/>
      <c r="H166" s="5"/>
      <c r="I166" s="5"/>
      <c r="J166" s="5"/>
      <c r="K166" s="5"/>
      <c r="L166" s="5"/>
      <c r="M166" s="5"/>
      <c r="N166" s="5"/>
      <c r="O166" s="5"/>
      <c r="P166" s="5"/>
      <c r="Q166" s="5"/>
      <c r="R166" s="5"/>
    </row>
    <row r="167" spans="2:18">
      <c r="B167" s="5"/>
      <c r="C167" s="5"/>
      <c r="D167" s="5"/>
      <c r="E167" s="5"/>
      <c r="F167" s="5"/>
      <c r="G167" s="5"/>
      <c r="H167" s="5"/>
      <c r="I167" s="5"/>
      <c r="J167" s="5"/>
      <c r="K167" s="5"/>
      <c r="L167" s="5"/>
      <c r="M167" s="5"/>
      <c r="N167" s="5"/>
      <c r="O167" s="5"/>
      <c r="P167" s="5"/>
      <c r="Q167" s="5"/>
      <c r="R167" s="5"/>
    </row>
    <row r="168" spans="2:18">
      <c r="B168" s="5"/>
      <c r="C168" s="5"/>
      <c r="D168" s="5"/>
      <c r="E168" s="5"/>
      <c r="F168" s="5"/>
      <c r="G168" s="5"/>
      <c r="H168" s="5"/>
      <c r="I168" s="5"/>
      <c r="J168" s="5"/>
      <c r="K168" s="5"/>
      <c r="L168" s="5"/>
      <c r="M168" s="5"/>
      <c r="N168" s="5"/>
      <c r="O168" s="5"/>
      <c r="P168" s="5"/>
      <c r="Q168" s="5"/>
      <c r="R168" s="5"/>
    </row>
    <row r="169" spans="2:18">
      <c r="B169" s="5"/>
      <c r="C169" s="5"/>
      <c r="D169" s="5"/>
      <c r="E169" s="5"/>
      <c r="F169" s="5"/>
      <c r="G169" s="5"/>
      <c r="H169" s="5"/>
      <c r="I169" s="5"/>
      <c r="J169" s="5"/>
      <c r="K169" s="5"/>
      <c r="L169" s="5"/>
      <c r="M169" s="5"/>
      <c r="N169" s="5"/>
      <c r="O169" s="5"/>
      <c r="P169" s="5"/>
      <c r="Q169" s="5"/>
      <c r="R169" s="5"/>
    </row>
    <row r="170" spans="2:18">
      <c r="B170" s="5"/>
      <c r="C170" s="5"/>
      <c r="D170" s="5"/>
      <c r="E170" s="5"/>
      <c r="F170" s="5"/>
      <c r="G170" s="5"/>
      <c r="H170" s="5"/>
      <c r="I170" s="5"/>
      <c r="J170" s="5"/>
      <c r="K170" s="5"/>
      <c r="L170" s="5"/>
      <c r="M170" s="5"/>
      <c r="N170" s="5"/>
      <c r="O170" s="5"/>
      <c r="P170" s="5"/>
      <c r="Q170" s="5"/>
      <c r="R170" s="5"/>
    </row>
    <row r="171" spans="2:18">
      <c r="B171" s="5"/>
      <c r="C171" s="5"/>
      <c r="D171" s="5"/>
      <c r="E171" s="5"/>
      <c r="F171" s="5"/>
      <c r="G171" s="5"/>
      <c r="H171" s="5"/>
      <c r="I171" s="5"/>
      <c r="J171" s="5"/>
      <c r="K171" s="5"/>
      <c r="L171" s="5"/>
      <c r="M171" s="5"/>
      <c r="N171" s="5"/>
      <c r="O171" s="5"/>
      <c r="P171" s="5"/>
      <c r="Q171" s="5"/>
      <c r="R171" s="5"/>
    </row>
    <row r="172" spans="2:18">
      <c r="B172" s="5"/>
      <c r="C172" s="5"/>
      <c r="D172" s="5"/>
      <c r="E172" s="5"/>
      <c r="F172" s="5"/>
      <c r="G172" s="5"/>
      <c r="H172" s="5"/>
      <c r="I172" s="5"/>
      <c r="J172" s="5"/>
      <c r="K172" s="5"/>
      <c r="L172" s="5"/>
      <c r="M172" s="5"/>
      <c r="N172" s="5"/>
      <c r="O172" s="5"/>
      <c r="P172" s="5"/>
      <c r="Q172" s="5"/>
      <c r="R172" s="5"/>
    </row>
    <row r="173" spans="2:18">
      <c r="B173" s="5"/>
      <c r="C173" s="5"/>
      <c r="D173" s="5"/>
      <c r="E173" s="5"/>
      <c r="F173" s="5"/>
      <c r="G173" s="5"/>
      <c r="H173" s="5"/>
      <c r="I173" s="5"/>
      <c r="J173" s="5"/>
      <c r="K173" s="5"/>
      <c r="L173" s="5"/>
      <c r="M173" s="5"/>
      <c r="N173" s="5"/>
      <c r="O173" s="5"/>
      <c r="P173" s="5"/>
      <c r="Q173" s="5"/>
      <c r="R173" s="5"/>
    </row>
    <row r="174" spans="2:18">
      <c r="B174" s="5"/>
      <c r="C174" s="5"/>
      <c r="D174" s="5"/>
      <c r="E174" s="5"/>
      <c r="F174" s="5"/>
      <c r="G174" s="5"/>
      <c r="H174" s="5"/>
      <c r="I174" s="5"/>
      <c r="J174" s="5"/>
      <c r="K174" s="5"/>
      <c r="L174" s="5"/>
      <c r="M174" s="5"/>
      <c r="N174" s="5"/>
      <c r="O174" s="5"/>
      <c r="P174" s="5"/>
      <c r="Q174" s="5"/>
      <c r="R174" s="5"/>
    </row>
    <row r="175" spans="2:18">
      <c r="B175" s="5"/>
      <c r="C175" s="5"/>
      <c r="D175" s="5"/>
      <c r="E175" s="5"/>
      <c r="F175" s="5"/>
      <c r="G175" s="5"/>
      <c r="H175" s="5"/>
      <c r="I175" s="5"/>
      <c r="J175" s="5"/>
      <c r="K175" s="5"/>
      <c r="L175" s="5"/>
      <c r="M175" s="5"/>
      <c r="N175" s="5"/>
      <c r="O175" s="5"/>
      <c r="P175" s="5"/>
      <c r="Q175" s="5"/>
      <c r="R175" s="5"/>
    </row>
    <row r="176" spans="2:18">
      <c r="B176" s="5"/>
      <c r="C176" s="5"/>
      <c r="D176" s="5"/>
      <c r="E176" s="5"/>
      <c r="F176" s="5"/>
      <c r="G176" s="5"/>
      <c r="H176" s="5"/>
      <c r="I176" s="5"/>
      <c r="J176" s="5"/>
      <c r="K176" s="5"/>
      <c r="L176" s="5"/>
      <c r="M176" s="5"/>
      <c r="N176" s="5"/>
      <c r="O176" s="5"/>
      <c r="P176" s="5"/>
      <c r="Q176" s="5"/>
      <c r="R176" s="5"/>
    </row>
    <row r="177" spans="2:18">
      <c r="B177" s="5"/>
      <c r="C177" s="5"/>
      <c r="D177" s="5"/>
      <c r="E177" s="5"/>
      <c r="F177" s="5"/>
      <c r="G177" s="5"/>
      <c r="H177" s="5"/>
      <c r="I177" s="5"/>
      <c r="J177" s="5"/>
      <c r="K177" s="5"/>
      <c r="L177" s="5"/>
      <c r="M177" s="5"/>
      <c r="N177" s="5"/>
      <c r="O177" s="5"/>
      <c r="P177" s="5"/>
      <c r="Q177" s="5"/>
      <c r="R177" s="5"/>
    </row>
    <row r="178" spans="2:18">
      <c r="B178" s="5"/>
      <c r="C178" s="5"/>
      <c r="D178" s="5"/>
      <c r="E178" s="5"/>
      <c r="F178" s="5"/>
      <c r="G178" s="5"/>
      <c r="H178" s="5"/>
      <c r="I178" s="5"/>
      <c r="J178" s="5"/>
      <c r="K178" s="5"/>
      <c r="L178" s="5"/>
      <c r="M178" s="5"/>
      <c r="N178" s="5"/>
      <c r="O178" s="5"/>
      <c r="P178" s="5"/>
      <c r="Q178" s="5"/>
      <c r="R178" s="5"/>
    </row>
    <row r="179" spans="2:18">
      <c r="B179" s="5"/>
      <c r="C179" s="5"/>
      <c r="D179" s="5"/>
      <c r="E179" s="5"/>
      <c r="F179" s="5"/>
      <c r="G179" s="5"/>
      <c r="H179" s="5"/>
      <c r="I179" s="5"/>
      <c r="J179" s="5"/>
      <c r="K179" s="5"/>
      <c r="L179" s="5"/>
      <c r="M179" s="5"/>
      <c r="N179" s="5"/>
      <c r="O179" s="5"/>
      <c r="P179" s="5"/>
      <c r="Q179" s="5"/>
      <c r="R179" s="5"/>
    </row>
    <row r="180" spans="2:18">
      <c r="B180" s="5"/>
      <c r="C180" s="5"/>
      <c r="D180" s="5"/>
      <c r="E180" s="5"/>
      <c r="F180" s="5"/>
      <c r="G180" s="5"/>
      <c r="H180" s="5"/>
      <c r="I180" s="5"/>
      <c r="J180" s="5"/>
      <c r="K180" s="5"/>
      <c r="L180" s="5"/>
      <c r="M180" s="5"/>
      <c r="N180" s="5"/>
      <c r="O180" s="5"/>
      <c r="P180" s="5"/>
      <c r="Q180" s="5"/>
      <c r="R180" s="5"/>
    </row>
    <row r="181" spans="2:18">
      <c r="B181" s="5"/>
      <c r="C181" s="5"/>
      <c r="D181" s="5"/>
      <c r="E181" s="5"/>
      <c r="F181" s="5"/>
      <c r="G181" s="5"/>
      <c r="H181" s="5"/>
      <c r="I181" s="5"/>
      <c r="J181" s="5"/>
      <c r="K181" s="5"/>
      <c r="L181" s="5"/>
      <c r="M181" s="5"/>
      <c r="N181" s="5"/>
      <c r="O181" s="5"/>
      <c r="P181" s="5"/>
      <c r="Q181" s="5"/>
      <c r="R181" s="5"/>
    </row>
    <row r="182" spans="2:18">
      <c r="B182" s="5"/>
      <c r="C182" s="5"/>
      <c r="D182" s="5"/>
      <c r="E182" s="5"/>
      <c r="F182" s="5"/>
      <c r="G182" s="5"/>
      <c r="H182" s="5"/>
      <c r="I182" s="5"/>
      <c r="J182" s="5"/>
      <c r="K182" s="5"/>
      <c r="L182" s="5"/>
      <c r="M182" s="5"/>
      <c r="N182" s="5"/>
      <c r="O182" s="5"/>
      <c r="P182" s="5"/>
      <c r="Q182" s="5"/>
      <c r="R182" s="5"/>
    </row>
    <row r="183" spans="2:18">
      <c r="B183" s="5"/>
      <c r="C183" s="5"/>
      <c r="D183" s="5"/>
      <c r="E183" s="5"/>
      <c r="F183" s="5"/>
      <c r="G183" s="5"/>
      <c r="H183" s="5"/>
      <c r="I183" s="5"/>
      <c r="J183" s="5"/>
      <c r="K183" s="5"/>
      <c r="L183" s="5"/>
      <c r="M183" s="5"/>
      <c r="N183" s="5"/>
      <c r="O183" s="5"/>
      <c r="P183" s="5"/>
      <c r="Q183" s="5"/>
      <c r="R183" s="5"/>
    </row>
    <row r="184" spans="2:18">
      <c r="B184" s="5"/>
      <c r="C184" s="5"/>
      <c r="D184" s="5"/>
      <c r="E184" s="5"/>
      <c r="F184" s="5"/>
      <c r="G184" s="5"/>
      <c r="H184" s="5"/>
      <c r="I184" s="5"/>
      <c r="J184" s="5"/>
      <c r="K184" s="5"/>
      <c r="L184" s="5"/>
      <c r="M184" s="5"/>
      <c r="N184" s="5"/>
      <c r="O184" s="5"/>
      <c r="P184" s="5"/>
      <c r="Q184" s="5"/>
      <c r="R184" s="5"/>
    </row>
    <row r="185" spans="2:18">
      <c r="B185" s="5"/>
      <c r="C185" s="5"/>
      <c r="D185" s="5"/>
      <c r="E185" s="5"/>
      <c r="F185" s="5"/>
      <c r="G185" s="5"/>
      <c r="H185" s="5"/>
      <c r="I185" s="5"/>
      <c r="J185" s="5"/>
      <c r="K185" s="5"/>
      <c r="L185" s="5"/>
      <c r="M185" s="5"/>
      <c r="N185" s="5"/>
      <c r="O185" s="5"/>
      <c r="P185" s="5"/>
      <c r="Q185" s="5"/>
      <c r="R185" s="5"/>
    </row>
    <row r="186" spans="2:18">
      <c r="B186" s="5"/>
      <c r="C186" s="5"/>
      <c r="D186" s="5"/>
      <c r="E186" s="5"/>
      <c r="F186" s="5"/>
      <c r="G186" s="5"/>
      <c r="H186" s="5"/>
      <c r="I186" s="5"/>
      <c r="J186" s="5"/>
      <c r="K186" s="5"/>
      <c r="L186" s="5"/>
      <c r="M186" s="5"/>
      <c r="N186" s="5"/>
      <c r="O186" s="5"/>
      <c r="P186" s="5"/>
      <c r="Q186" s="5"/>
      <c r="R186" s="5"/>
    </row>
    <row r="187" spans="2:18">
      <c r="B187" s="5"/>
      <c r="C187" s="5"/>
      <c r="D187" s="5"/>
      <c r="E187" s="5"/>
      <c r="F187" s="5"/>
      <c r="G187" s="5"/>
      <c r="H187" s="5"/>
      <c r="I187" s="5"/>
      <c r="J187" s="5"/>
      <c r="K187" s="5"/>
      <c r="L187" s="5"/>
      <c r="M187" s="5"/>
      <c r="N187" s="5"/>
      <c r="O187" s="5"/>
      <c r="P187" s="5"/>
      <c r="Q187" s="5"/>
      <c r="R187" s="5"/>
    </row>
    <row r="188" spans="2:18">
      <c r="B188" s="5"/>
      <c r="C188" s="5"/>
      <c r="D188" s="5"/>
      <c r="E188" s="5"/>
      <c r="F188" s="5"/>
      <c r="G188" s="5"/>
      <c r="H188" s="5"/>
      <c r="I188" s="5"/>
      <c r="J188" s="5"/>
      <c r="K188" s="5"/>
      <c r="L188" s="5"/>
      <c r="M188" s="5"/>
      <c r="N188" s="5"/>
      <c r="O188" s="5"/>
      <c r="P188" s="5"/>
      <c r="Q188" s="5"/>
      <c r="R188" s="5"/>
    </row>
    <row r="189" spans="2:18">
      <c r="B189" s="5"/>
      <c r="C189" s="5"/>
      <c r="D189" s="5"/>
      <c r="E189" s="5"/>
      <c r="F189" s="5"/>
      <c r="G189" s="5"/>
      <c r="H189" s="5"/>
      <c r="I189" s="5"/>
      <c r="J189" s="5"/>
      <c r="K189" s="5"/>
      <c r="L189" s="5"/>
      <c r="M189" s="5"/>
      <c r="N189" s="5"/>
      <c r="O189" s="5"/>
      <c r="P189" s="5"/>
      <c r="Q189" s="5"/>
      <c r="R189" s="5"/>
    </row>
    <row r="190" spans="2:18">
      <c r="B190" s="5"/>
      <c r="C190" s="5"/>
      <c r="D190" s="5"/>
      <c r="E190" s="5"/>
      <c r="F190" s="5"/>
      <c r="G190" s="5"/>
      <c r="H190" s="5"/>
      <c r="I190" s="5"/>
      <c r="J190" s="5"/>
      <c r="K190" s="5"/>
      <c r="L190" s="5"/>
      <c r="M190" s="5"/>
      <c r="N190" s="5"/>
      <c r="O190" s="5"/>
      <c r="P190" s="5"/>
      <c r="Q190" s="5"/>
      <c r="R190" s="5"/>
    </row>
    <row r="191" spans="2:18">
      <c r="B191" s="5"/>
      <c r="C191" s="5"/>
      <c r="D191" s="5"/>
      <c r="E191" s="5"/>
      <c r="F191" s="5"/>
      <c r="G191" s="5"/>
      <c r="H191" s="5"/>
      <c r="I191" s="5"/>
      <c r="J191" s="5"/>
      <c r="K191" s="5"/>
      <c r="L191" s="5"/>
      <c r="M191" s="5"/>
      <c r="N191" s="5"/>
      <c r="O191" s="5"/>
      <c r="P191" s="5"/>
      <c r="Q191" s="5"/>
      <c r="R191" s="5"/>
    </row>
    <row r="192" spans="2:18">
      <c r="B192" s="5"/>
      <c r="C192" s="5"/>
      <c r="D192" s="5"/>
      <c r="E192" s="5"/>
      <c r="F192" s="5"/>
      <c r="G192" s="5"/>
      <c r="H192" s="5"/>
      <c r="I192" s="5"/>
      <c r="J192" s="5"/>
      <c r="K192" s="5"/>
      <c r="L192" s="5"/>
      <c r="M192" s="5"/>
      <c r="N192" s="5"/>
      <c r="O192" s="5"/>
      <c r="P192" s="5"/>
      <c r="Q192" s="5"/>
      <c r="R192" s="5"/>
    </row>
    <row r="193" spans="2:18">
      <c r="B193" s="5"/>
      <c r="C193" s="5"/>
      <c r="D193" s="5"/>
      <c r="E193" s="5"/>
      <c r="F193" s="5"/>
      <c r="G193" s="5"/>
      <c r="H193" s="5"/>
      <c r="I193" s="5"/>
      <c r="J193" s="5"/>
      <c r="K193" s="5"/>
      <c r="L193" s="5"/>
      <c r="M193" s="5"/>
      <c r="N193" s="5"/>
      <c r="O193" s="5"/>
      <c r="P193" s="5"/>
      <c r="Q193" s="5"/>
      <c r="R193" s="5"/>
    </row>
    <row r="194" spans="2:18">
      <c r="B194" s="5"/>
      <c r="C194" s="5"/>
      <c r="D194" s="5"/>
      <c r="E194" s="5"/>
      <c r="F194" s="5"/>
      <c r="G194" s="5"/>
      <c r="H194" s="5"/>
      <c r="I194" s="5"/>
      <c r="J194" s="5"/>
      <c r="K194" s="5"/>
      <c r="L194" s="5"/>
      <c r="M194" s="5"/>
      <c r="N194" s="5"/>
      <c r="O194" s="5"/>
      <c r="P194" s="5"/>
      <c r="Q194" s="5"/>
      <c r="R194" s="5"/>
    </row>
    <row r="195" spans="2:18">
      <c r="B195" s="5"/>
      <c r="C195" s="5"/>
      <c r="D195" s="5"/>
      <c r="E195" s="5"/>
      <c r="F195" s="5"/>
      <c r="G195" s="5"/>
      <c r="H195" s="5"/>
      <c r="I195" s="5"/>
      <c r="J195" s="5"/>
      <c r="K195" s="5"/>
      <c r="L195" s="5"/>
      <c r="M195" s="5"/>
      <c r="N195" s="5"/>
      <c r="O195" s="5"/>
      <c r="P195" s="5"/>
      <c r="Q195" s="5"/>
      <c r="R195" s="5"/>
    </row>
    <row r="196" spans="2:18">
      <c r="B196" s="5"/>
      <c r="C196" s="5"/>
      <c r="D196" s="5"/>
      <c r="E196" s="5"/>
      <c r="F196" s="5"/>
      <c r="G196" s="5"/>
      <c r="H196" s="5"/>
      <c r="I196" s="5"/>
      <c r="J196" s="5"/>
      <c r="K196" s="5"/>
      <c r="L196" s="5"/>
      <c r="M196" s="5"/>
      <c r="N196" s="5"/>
      <c r="O196" s="5"/>
      <c r="P196" s="5"/>
      <c r="Q196" s="5"/>
      <c r="R196" s="5"/>
    </row>
    <row r="197" spans="2:18">
      <c r="B197" s="5"/>
      <c r="C197" s="5"/>
      <c r="D197" s="5"/>
      <c r="E197" s="5"/>
      <c r="F197" s="5"/>
      <c r="G197" s="5"/>
      <c r="H197" s="5"/>
      <c r="I197" s="5"/>
      <c r="J197" s="5"/>
      <c r="K197" s="5"/>
      <c r="L197" s="5"/>
      <c r="M197" s="5"/>
      <c r="N197" s="5"/>
      <c r="O197" s="5"/>
      <c r="P197" s="5"/>
      <c r="Q197" s="5"/>
      <c r="R197" s="5"/>
    </row>
    <row r="198" spans="2:18">
      <c r="B198" s="5"/>
      <c r="C198" s="5"/>
      <c r="D198" s="5"/>
      <c r="E198" s="5"/>
      <c r="F198" s="5"/>
      <c r="G198" s="5"/>
      <c r="H198" s="5"/>
      <c r="I198" s="5"/>
      <c r="J198" s="5"/>
      <c r="K198" s="5"/>
      <c r="L198" s="5"/>
      <c r="M198" s="5"/>
      <c r="N198" s="5"/>
      <c r="O198" s="5"/>
      <c r="P198" s="5"/>
      <c r="Q198" s="5"/>
      <c r="R198" s="5"/>
    </row>
    <row r="199" spans="2:18">
      <c r="B199" s="5"/>
      <c r="C199" s="5"/>
      <c r="D199" s="5"/>
      <c r="E199" s="5"/>
      <c r="F199" s="5"/>
      <c r="G199" s="5"/>
      <c r="H199" s="5"/>
      <c r="I199" s="5"/>
      <c r="J199" s="5"/>
      <c r="K199" s="5"/>
      <c r="L199" s="5"/>
      <c r="M199" s="5"/>
      <c r="N199" s="5"/>
      <c r="O199" s="5"/>
      <c r="P199" s="5"/>
      <c r="Q199" s="5"/>
      <c r="R199" s="5"/>
    </row>
    <row r="200" spans="2:18">
      <c r="B200" s="5"/>
      <c r="C200" s="5"/>
      <c r="D200" s="5"/>
      <c r="E200" s="5"/>
      <c r="F200" s="5"/>
      <c r="G200" s="5"/>
      <c r="H200" s="5"/>
      <c r="I200" s="5"/>
      <c r="J200" s="5"/>
      <c r="K200" s="5"/>
      <c r="L200" s="5"/>
      <c r="M200" s="5"/>
      <c r="N200" s="5"/>
      <c r="O200" s="5"/>
      <c r="P200" s="5"/>
      <c r="Q200" s="5"/>
      <c r="R200" s="5"/>
    </row>
    <row r="201" spans="2:18">
      <c r="B201" s="5"/>
      <c r="C201" s="5"/>
      <c r="D201" s="5"/>
      <c r="E201" s="5"/>
      <c r="F201" s="5"/>
      <c r="G201" s="5"/>
      <c r="H201" s="5"/>
      <c r="I201" s="5"/>
      <c r="J201" s="5"/>
      <c r="K201" s="5"/>
      <c r="L201" s="5"/>
      <c r="M201" s="5"/>
      <c r="N201" s="5"/>
      <c r="O201" s="5"/>
      <c r="P201" s="5"/>
      <c r="Q201" s="5"/>
      <c r="R201" s="5"/>
    </row>
    <row r="202" spans="2:18">
      <c r="B202" s="5"/>
      <c r="C202" s="5"/>
      <c r="D202" s="5"/>
      <c r="E202" s="5"/>
      <c r="F202" s="5"/>
      <c r="G202" s="5"/>
      <c r="H202" s="5"/>
      <c r="I202" s="5"/>
      <c r="J202" s="5"/>
      <c r="K202" s="5"/>
      <c r="L202" s="5"/>
      <c r="M202" s="5"/>
      <c r="N202" s="5"/>
      <c r="O202" s="5"/>
      <c r="P202" s="5"/>
      <c r="Q202" s="5"/>
      <c r="R202" s="5"/>
    </row>
    <row r="203" spans="2:18">
      <c r="B203" s="5"/>
      <c r="C203" s="5"/>
      <c r="D203" s="5"/>
      <c r="E203" s="5"/>
      <c r="F203" s="5"/>
      <c r="G203" s="5"/>
      <c r="H203" s="5"/>
      <c r="I203" s="5"/>
      <c r="J203" s="5"/>
      <c r="K203" s="5"/>
      <c r="L203" s="5"/>
      <c r="M203" s="5"/>
      <c r="N203" s="5"/>
      <c r="O203" s="5"/>
      <c r="P203" s="5"/>
      <c r="Q203" s="5"/>
      <c r="R203" s="5"/>
    </row>
    <row r="204" spans="2:18">
      <c r="B204" s="5"/>
      <c r="C204" s="5"/>
      <c r="D204" s="5"/>
      <c r="E204" s="5"/>
      <c r="F204" s="5"/>
      <c r="G204" s="5"/>
      <c r="H204" s="5"/>
      <c r="I204" s="5"/>
      <c r="J204" s="5"/>
      <c r="K204" s="5"/>
      <c r="L204" s="5"/>
      <c r="M204" s="5"/>
      <c r="N204" s="5"/>
      <c r="O204" s="5"/>
      <c r="P204" s="5"/>
      <c r="Q204" s="5"/>
      <c r="R204" s="5"/>
    </row>
    <row r="205" spans="2:18">
      <c r="B205" s="5"/>
      <c r="C205" s="5"/>
      <c r="D205" s="5"/>
      <c r="E205" s="5"/>
      <c r="F205" s="5"/>
      <c r="G205" s="5"/>
      <c r="H205" s="5"/>
      <c r="I205" s="5"/>
      <c r="J205" s="5"/>
      <c r="K205" s="5"/>
      <c r="L205" s="5"/>
      <c r="M205" s="5"/>
      <c r="N205" s="5"/>
      <c r="O205" s="5"/>
      <c r="P205" s="5"/>
      <c r="Q205" s="5"/>
      <c r="R205" s="5"/>
    </row>
    <row r="206" spans="2:18">
      <c r="B206" s="5"/>
      <c r="C206" s="5"/>
      <c r="D206" s="5"/>
      <c r="E206" s="5"/>
      <c r="F206" s="5"/>
      <c r="G206" s="5"/>
      <c r="H206" s="5"/>
      <c r="I206" s="5"/>
      <c r="J206" s="5"/>
      <c r="K206" s="5"/>
      <c r="L206" s="5"/>
      <c r="M206" s="5"/>
      <c r="N206" s="5"/>
      <c r="O206" s="5"/>
      <c r="P206" s="5"/>
      <c r="Q206" s="5"/>
      <c r="R206" s="5"/>
    </row>
    <row r="207" spans="2:18">
      <c r="B207" s="5"/>
      <c r="C207" s="5"/>
      <c r="D207" s="5"/>
      <c r="E207" s="5"/>
      <c r="F207" s="5"/>
      <c r="G207" s="5"/>
      <c r="H207" s="5"/>
      <c r="I207" s="5"/>
      <c r="J207" s="5"/>
      <c r="K207" s="5"/>
      <c r="L207" s="5"/>
      <c r="M207" s="5"/>
      <c r="N207" s="5"/>
      <c r="O207" s="5"/>
      <c r="P207" s="5"/>
      <c r="Q207" s="5"/>
      <c r="R207" s="5"/>
    </row>
    <row r="208" spans="2:18">
      <c r="B208" s="5"/>
      <c r="C208" s="5"/>
      <c r="D208" s="5"/>
      <c r="E208" s="5"/>
      <c r="F208" s="5"/>
      <c r="G208" s="5"/>
      <c r="H208" s="5"/>
      <c r="I208" s="5"/>
      <c r="J208" s="5"/>
      <c r="K208" s="5"/>
      <c r="L208" s="5"/>
      <c r="M208" s="5"/>
      <c r="N208" s="5"/>
      <c r="O208" s="5"/>
      <c r="P208" s="5"/>
      <c r="Q208" s="5"/>
      <c r="R208" s="5"/>
    </row>
    <row r="209" spans="2:18">
      <c r="B209" s="5"/>
      <c r="C209" s="5"/>
      <c r="D209" s="5"/>
      <c r="E209" s="5"/>
      <c r="F209" s="5"/>
      <c r="G209" s="5"/>
      <c r="H209" s="5"/>
      <c r="I209" s="5"/>
      <c r="J209" s="5"/>
      <c r="K209" s="5"/>
      <c r="L209" s="5"/>
      <c r="M209" s="5"/>
      <c r="N209" s="5"/>
      <c r="O209" s="5"/>
      <c r="P209" s="5"/>
      <c r="Q209" s="5"/>
      <c r="R209" s="5"/>
    </row>
    <row r="210" spans="2:18">
      <c r="B210" s="5"/>
      <c r="C210" s="5"/>
      <c r="D210" s="5"/>
      <c r="E210" s="5"/>
      <c r="F210" s="5"/>
      <c r="G210" s="5"/>
      <c r="H210" s="5"/>
      <c r="I210" s="5"/>
      <c r="J210" s="5"/>
      <c r="K210" s="5"/>
      <c r="L210" s="5"/>
      <c r="M210" s="5"/>
      <c r="N210" s="5"/>
      <c r="O210" s="5"/>
      <c r="P210" s="5"/>
      <c r="Q210" s="5"/>
      <c r="R210" s="5"/>
    </row>
    <row r="211" spans="2:18">
      <c r="B211" s="5"/>
      <c r="C211" s="5"/>
      <c r="D211" s="5"/>
      <c r="E211" s="5"/>
      <c r="F211" s="5"/>
      <c r="G211" s="5"/>
      <c r="H211" s="5"/>
      <c r="I211" s="5"/>
      <c r="J211" s="5"/>
      <c r="K211" s="5"/>
      <c r="L211" s="5"/>
      <c r="M211" s="5"/>
      <c r="N211" s="5"/>
      <c r="O211" s="5"/>
      <c r="P211" s="5"/>
      <c r="Q211" s="5"/>
      <c r="R211" s="5"/>
    </row>
    <row r="212" spans="2:18">
      <c r="B212" s="5"/>
      <c r="C212" s="5"/>
      <c r="D212" s="5"/>
      <c r="E212" s="5"/>
      <c r="F212" s="5"/>
      <c r="G212" s="5"/>
      <c r="H212" s="5"/>
      <c r="I212" s="5"/>
      <c r="J212" s="5"/>
      <c r="K212" s="5"/>
      <c r="L212" s="5"/>
      <c r="M212" s="5"/>
      <c r="N212" s="5"/>
      <c r="O212" s="5"/>
      <c r="P212" s="5"/>
      <c r="Q212" s="5"/>
      <c r="R212" s="5"/>
    </row>
    <row r="213" spans="2:18">
      <c r="B213" s="5"/>
      <c r="C213" s="5"/>
      <c r="D213" s="5"/>
      <c r="E213" s="5"/>
      <c r="F213" s="5"/>
      <c r="G213" s="5"/>
      <c r="H213" s="5"/>
      <c r="I213" s="5"/>
      <c r="J213" s="5"/>
      <c r="K213" s="5"/>
      <c r="L213" s="5"/>
      <c r="M213" s="5"/>
      <c r="N213" s="5"/>
      <c r="O213" s="5"/>
      <c r="P213" s="5"/>
      <c r="Q213" s="5"/>
      <c r="R213" s="5"/>
    </row>
    <row r="214" spans="2:18">
      <c r="B214" s="5"/>
      <c r="C214" s="5"/>
      <c r="D214" s="5"/>
      <c r="E214" s="5"/>
      <c r="F214" s="5"/>
      <c r="G214" s="5"/>
      <c r="H214" s="5"/>
      <c r="I214" s="5"/>
      <c r="J214" s="5"/>
      <c r="K214" s="5"/>
      <c r="L214" s="5"/>
      <c r="M214" s="5"/>
      <c r="N214" s="5"/>
      <c r="O214" s="5"/>
      <c r="P214" s="5"/>
      <c r="Q214" s="5"/>
      <c r="R214" s="5"/>
    </row>
    <row r="215" spans="2:18">
      <c r="B215" s="5"/>
      <c r="C215" s="5"/>
      <c r="D215" s="5"/>
      <c r="E215" s="5"/>
      <c r="F215" s="5"/>
      <c r="G215" s="5"/>
      <c r="H215" s="5"/>
      <c r="I215" s="5"/>
      <c r="J215" s="5"/>
      <c r="K215" s="5"/>
      <c r="L215" s="5"/>
      <c r="M215" s="5"/>
      <c r="N215" s="5"/>
      <c r="O215" s="5"/>
      <c r="P215" s="5"/>
      <c r="Q215" s="5"/>
      <c r="R215" s="5"/>
    </row>
    <row r="216" spans="2:18">
      <c r="B216" s="5"/>
      <c r="C216" s="5"/>
      <c r="D216" s="5"/>
      <c r="E216" s="5"/>
      <c r="F216" s="5"/>
      <c r="G216" s="5"/>
      <c r="H216" s="5"/>
      <c r="I216" s="5"/>
      <c r="J216" s="5"/>
      <c r="K216" s="5"/>
      <c r="L216" s="5"/>
      <c r="M216" s="5"/>
      <c r="N216" s="5"/>
      <c r="O216" s="5"/>
      <c r="P216" s="5"/>
      <c r="Q216" s="5"/>
      <c r="R216" s="5"/>
    </row>
    <row r="217" spans="2:18">
      <c r="B217" s="5"/>
      <c r="C217" s="5"/>
      <c r="D217" s="5"/>
      <c r="E217" s="5"/>
      <c r="F217" s="5"/>
      <c r="G217" s="5"/>
      <c r="H217" s="5"/>
      <c r="I217" s="5"/>
      <c r="J217" s="5"/>
      <c r="K217" s="5"/>
      <c r="L217" s="5"/>
      <c r="M217" s="5"/>
      <c r="N217" s="5"/>
      <c r="O217" s="5"/>
      <c r="P217" s="5"/>
      <c r="Q217" s="5"/>
      <c r="R217" s="5"/>
    </row>
    <row r="218" spans="2:18">
      <c r="B218" s="5"/>
      <c r="C218" s="5"/>
      <c r="D218" s="5"/>
      <c r="E218" s="5"/>
      <c r="F218" s="5"/>
      <c r="G218" s="5"/>
      <c r="H218" s="5"/>
      <c r="I218" s="5"/>
      <c r="J218" s="5"/>
      <c r="K218" s="5"/>
      <c r="L218" s="5"/>
      <c r="M218" s="5"/>
      <c r="N218" s="5"/>
      <c r="O218" s="5"/>
      <c r="P218" s="5"/>
      <c r="Q218" s="5"/>
      <c r="R218" s="5"/>
    </row>
    <row r="219" spans="2:18">
      <c r="B219" s="5"/>
      <c r="C219" s="5"/>
      <c r="D219" s="5"/>
      <c r="E219" s="5"/>
      <c r="F219" s="5"/>
      <c r="G219" s="5"/>
      <c r="H219" s="5"/>
      <c r="I219" s="5"/>
      <c r="J219" s="5"/>
      <c r="K219" s="5"/>
      <c r="L219" s="5"/>
      <c r="M219" s="5"/>
      <c r="N219" s="5"/>
      <c r="O219" s="5"/>
      <c r="P219" s="5"/>
      <c r="Q219" s="5"/>
      <c r="R219" s="5"/>
    </row>
    <row r="220" spans="2:18">
      <c r="B220" s="5"/>
      <c r="C220" s="5"/>
      <c r="D220" s="5"/>
      <c r="E220" s="5"/>
      <c r="F220" s="5"/>
      <c r="G220" s="5"/>
      <c r="H220" s="5"/>
      <c r="I220" s="5"/>
      <c r="J220" s="5"/>
      <c r="K220" s="5"/>
      <c r="L220" s="5"/>
      <c r="M220" s="5"/>
      <c r="N220" s="5"/>
      <c r="O220" s="5"/>
      <c r="P220" s="5"/>
      <c r="Q220" s="5"/>
      <c r="R220" s="5"/>
    </row>
    <row r="221" spans="2:18">
      <c r="B221" s="5"/>
      <c r="C221" s="5"/>
      <c r="D221" s="5"/>
      <c r="E221" s="5"/>
      <c r="F221" s="5"/>
      <c r="G221" s="5"/>
      <c r="H221" s="5"/>
      <c r="I221" s="5"/>
      <c r="J221" s="5"/>
      <c r="K221" s="5"/>
      <c r="L221" s="5"/>
      <c r="M221" s="5"/>
      <c r="N221" s="5"/>
      <c r="O221" s="5"/>
      <c r="P221" s="5"/>
      <c r="Q221" s="5"/>
      <c r="R221" s="5"/>
    </row>
    <row r="222" spans="2:18">
      <c r="B222" s="5"/>
      <c r="C222" s="5"/>
      <c r="D222" s="5"/>
      <c r="E222" s="5"/>
      <c r="F222" s="5"/>
      <c r="G222" s="5"/>
      <c r="H222" s="5"/>
      <c r="I222" s="5"/>
      <c r="J222" s="5"/>
      <c r="K222" s="5"/>
      <c r="L222" s="5"/>
      <c r="M222" s="5"/>
      <c r="N222" s="5"/>
      <c r="O222" s="5"/>
      <c r="P222" s="5"/>
      <c r="Q222" s="5"/>
      <c r="R222" s="5"/>
    </row>
    <row r="223" spans="2:18">
      <c r="B223" s="5"/>
      <c r="C223" s="5"/>
      <c r="D223" s="5"/>
      <c r="E223" s="5"/>
      <c r="F223" s="5"/>
      <c r="G223" s="5"/>
      <c r="H223" s="5"/>
      <c r="I223" s="5"/>
      <c r="J223" s="5"/>
      <c r="K223" s="5"/>
      <c r="L223" s="5"/>
      <c r="M223" s="5"/>
      <c r="N223" s="5"/>
      <c r="O223" s="5"/>
      <c r="P223" s="5"/>
      <c r="Q223" s="5"/>
      <c r="R223" s="5"/>
    </row>
    <row r="224" spans="2:18">
      <c r="B224" s="5"/>
      <c r="C224" s="5"/>
      <c r="D224" s="5"/>
      <c r="E224" s="5"/>
      <c r="F224" s="5"/>
      <c r="G224" s="5"/>
      <c r="H224" s="5"/>
      <c r="I224" s="5"/>
      <c r="J224" s="5"/>
      <c r="K224" s="5"/>
      <c r="L224" s="5"/>
      <c r="M224" s="5"/>
      <c r="N224" s="5"/>
      <c r="O224" s="5"/>
      <c r="P224" s="5"/>
      <c r="Q224" s="5"/>
      <c r="R224" s="5"/>
    </row>
    <row r="225" spans="2:18">
      <c r="B225" s="5"/>
      <c r="C225" s="5"/>
      <c r="D225" s="5"/>
      <c r="E225" s="5"/>
      <c r="F225" s="5"/>
      <c r="G225" s="5"/>
      <c r="H225" s="5"/>
      <c r="I225" s="5"/>
      <c r="J225" s="5"/>
      <c r="K225" s="5"/>
      <c r="L225" s="5"/>
      <c r="M225" s="5"/>
      <c r="N225" s="5"/>
      <c r="O225" s="5"/>
      <c r="P225" s="5"/>
      <c r="Q225" s="5"/>
      <c r="R225" s="5"/>
    </row>
    <row r="226" spans="2:18">
      <c r="B226" s="5"/>
      <c r="C226" s="5"/>
      <c r="D226" s="5"/>
      <c r="E226" s="5"/>
      <c r="F226" s="5"/>
      <c r="G226" s="5"/>
      <c r="H226" s="5"/>
      <c r="I226" s="5"/>
      <c r="J226" s="5"/>
      <c r="K226" s="5"/>
      <c r="L226" s="5"/>
      <c r="M226" s="5"/>
      <c r="N226" s="5"/>
      <c r="O226" s="5"/>
      <c r="P226" s="5"/>
      <c r="Q226" s="5"/>
      <c r="R226" s="5"/>
    </row>
    <row r="227" spans="2:18">
      <c r="B227" s="5"/>
      <c r="C227" s="5"/>
      <c r="D227" s="5"/>
      <c r="E227" s="5"/>
      <c r="F227" s="5"/>
      <c r="G227" s="5"/>
      <c r="H227" s="5"/>
      <c r="I227" s="5"/>
      <c r="J227" s="5"/>
      <c r="K227" s="5"/>
      <c r="L227" s="5"/>
      <c r="M227" s="5"/>
      <c r="N227" s="5"/>
      <c r="O227" s="5"/>
      <c r="P227" s="5"/>
      <c r="Q227" s="5"/>
      <c r="R227" s="5"/>
    </row>
    <row r="228" spans="2:18">
      <c r="B228" s="5"/>
      <c r="C228" s="5"/>
      <c r="D228" s="5"/>
      <c r="E228" s="5"/>
      <c r="F228" s="5"/>
      <c r="G228" s="5"/>
      <c r="H228" s="5"/>
      <c r="I228" s="5"/>
      <c r="J228" s="5"/>
      <c r="K228" s="5"/>
      <c r="L228" s="5"/>
      <c r="M228" s="5"/>
      <c r="N228" s="5"/>
      <c r="O228" s="5"/>
      <c r="P228" s="5"/>
      <c r="Q228" s="5"/>
      <c r="R228" s="5"/>
    </row>
    <row r="229" spans="2:18">
      <c r="B229" s="5"/>
      <c r="C229" s="5"/>
      <c r="D229" s="5"/>
      <c r="E229" s="5"/>
      <c r="F229" s="5"/>
      <c r="G229" s="5"/>
      <c r="H229" s="5"/>
      <c r="I229" s="5"/>
      <c r="J229" s="5"/>
      <c r="K229" s="5"/>
      <c r="L229" s="5"/>
      <c r="M229" s="5"/>
      <c r="N229" s="5"/>
      <c r="O229" s="5"/>
      <c r="P229" s="5"/>
      <c r="Q229" s="5"/>
      <c r="R229" s="5"/>
    </row>
    <row r="230" spans="2:18">
      <c r="B230" s="5"/>
      <c r="C230" s="5"/>
      <c r="D230" s="5"/>
      <c r="E230" s="5"/>
      <c r="F230" s="5"/>
      <c r="G230" s="5"/>
      <c r="H230" s="5"/>
      <c r="I230" s="5"/>
      <c r="J230" s="5"/>
      <c r="K230" s="5"/>
      <c r="L230" s="5"/>
      <c r="M230" s="5"/>
      <c r="N230" s="5"/>
      <c r="O230" s="5"/>
      <c r="P230" s="5"/>
      <c r="Q230" s="5"/>
      <c r="R230" s="5"/>
    </row>
    <row r="231" spans="2:18">
      <c r="B231" s="5"/>
      <c r="C231" s="5"/>
      <c r="D231" s="5"/>
      <c r="E231" s="5"/>
      <c r="F231" s="5"/>
      <c r="G231" s="5"/>
      <c r="H231" s="5"/>
      <c r="I231" s="5"/>
      <c r="J231" s="5"/>
      <c r="K231" s="5"/>
      <c r="L231" s="5"/>
      <c r="M231" s="5"/>
      <c r="N231" s="5"/>
      <c r="O231" s="5"/>
      <c r="P231" s="5"/>
      <c r="Q231" s="5"/>
      <c r="R231" s="5"/>
    </row>
    <row r="232" spans="2:18">
      <c r="B232" s="5"/>
      <c r="C232" s="5"/>
      <c r="D232" s="5"/>
      <c r="E232" s="5"/>
      <c r="F232" s="5"/>
      <c r="G232" s="5"/>
      <c r="H232" s="5"/>
      <c r="I232" s="5"/>
      <c r="J232" s="5"/>
      <c r="K232" s="5"/>
      <c r="L232" s="5"/>
      <c r="M232" s="5"/>
      <c r="N232" s="5"/>
      <c r="O232" s="5"/>
      <c r="P232" s="5"/>
      <c r="Q232" s="5"/>
      <c r="R232" s="5"/>
    </row>
    <row r="233" spans="2:18">
      <c r="B233" s="5"/>
      <c r="C233" s="5"/>
      <c r="D233" s="5"/>
      <c r="E233" s="5"/>
      <c r="F233" s="5"/>
      <c r="G233" s="5"/>
      <c r="H233" s="5"/>
      <c r="I233" s="5"/>
      <c r="J233" s="5"/>
      <c r="K233" s="5"/>
      <c r="L233" s="5"/>
      <c r="M233" s="5"/>
      <c r="N233" s="5"/>
      <c r="O233" s="5"/>
      <c r="P233" s="5"/>
      <c r="Q233" s="5"/>
      <c r="R233" s="5"/>
    </row>
    <row r="234" spans="2:18">
      <c r="B234" s="5"/>
      <c r="C234" s="5"/>
      <c r="D234" s="5"/>
      <c r="E234" s="5"/>
      <c r="F234" s="5"/>
      <c r="G234" s="5"/>
      <c r="H234" s="5"/>
      <c r="I234" s="5"/>
      <c r="J234" s="5"/>
      <c r="K234" s="5"/>
      <c r="L234" s="5"/>
      <c r="M234" s="5"/>
      <c r="N234" s="5"/>
      <c r="O234" s="5"/>
      <c r="P234" s="5"/>
      <c r="Q234" s="5"/>
      <c r="R234" s="5"/>
    </row>
    <row r="235" spans="2:18">
      <c r="B235" s="5"/>
      <c r="C235" s="5"/>
      <c r="D235" s="5"/>
      <c r="E235" s="5"/>
      <c r="F235" s="5"/>
      <c r="G235" s="5"/>
      <c r="H235" s="5"/>
      <c r="I235" s="5"/>
      <c r="J235" s="5"/>
      <c r="K235" s="5"/>
      <c r="L235" s="5"/>
      <c r="M235" s="5"/>
      <c r="N235" s="5"/>
      <c r="O235" s="5"/>
      <c r="P235" s="5"/>
      <c r="Q235" s="5"/>
      <c r="R235" s="5"/>
    </row>
    <row r="236" spans="2:18">
      <c r="B236" s="5"/>
      <c r="C236" s="5"/>
      <c r="D236" s="5"/>
      <c r="E236" s="5"/>
      <c r="F236" s="5"/>
      <c r="G236" s="5"/>
      <c r="H236" s="5"/>
      <c r="I236" s="5"/>
      <c r="J236" s="5"/>
      <c r="K236" s="5"/>
      <c r="L236" s="5"/>
      <c r="M236" s="5"/>
      <c r="N236" s="5"/>
      <c r="O236" s="5"/>
      <c r="P236" s="5"/>
      <c r="Q236" s="5"/>
      <c r="R236" s="5"/>
    </row>
    <row r="237" spans="2:18">
      <c r="B237" s="5"/>
      <c r="C237" s="5"/>
      <c r="D237" s="5"/>
      <c r="E237" s="5"/>
      <c r="F237" s="5"/>
      <c r="G237" s="5"/>
      <c r="H237" s="5"/>
      <c r="I237" s="5"/>
      <c r="J237" s="5"/>
      <c r="K237" s="5"/>
      <c r="L237" s="5"/>
      <c r="M237" s="5"/>
      <c r="N237" s="5"/>
      <c r="O237" s="5"/>
      <c r="P237" s="5"/>
      <c r="Q237" s="5"/>
      <c r="R237" s="5"/>
    </row>
    <row r="238" spans="2:18">
      <c r="B238" s="5"/>
      <c r="C238" s="5"/>
      <c r="D238" s="5"/>
      <c r="E238" s="5"/>
      <c r="F238" s="5"/>
      <c r="G238" s="5"/>
      <c r="H238" s="5"/>
      <c r="I238" s="5"/>
      <c r="J238" s="5"/>
      <c r="K238" s="5"/>
      <c r="L238" s="5"/>
      <c r="M238" s="5"/>
      <c r="N238" s="5"/>
      <c r="O238" s="5"/>
      <c r="P238" s="5"/>
      <c r="Q238" s="5"/>
      <c r="R238" s="5"/>
    </row>
    <row r="239" spans="2:18">
      <c r="B239" s="5"/>
      <c r="C239" s="5"/>
      <c r="D239" s="5"/>
      <c r="E239" s="5"/>
      <c r="F239" s="5"/>
      <c r="G239" s="5"/>
      <c r="H239" s="5"/>
      <c r="I239" s="5"/>
      <c r="J239" s="5"/>
      <c r="K239" s="5"/>
      <c r="L239" s="5"/>
      <c r="M239" s="5"/>
      <c r="N239" s="5"/>
      <c r="O239" s="5"/>
      <c r="P239" s="5"/>
      <c r="Q239" s="5"/>
      <c r="R239" s="5"/>
    </row>
    <row r="240" spans="2:18">
      <c r="B240" s="5"/>
      <c r="C240" s="5"/>
      <c r="D240" s="5"/>
      <c r="E240" s="5"/>
      <c r="F240" s="5"/>
      <c r="G240" s="5"/>
      <c r="H240" s="5"/>
      <c r="I240" s="5"/>
      <c r="J240" s="5"/>
      <c r="K240" s="5"/>
      <c r="L240" s="5"/>
      <c r="M240" s="5"/>
      <c r="N240" s="5"/>
      <c r="O240" s="5"/>
      <c r="P240" s="5"/>
      <c r="Q240" s="5"/>
      <c r="R240" s="5"/>
    </row>
    <row r="241" spans="2:18">
      <c r="B241" s="5"/>
      <c r="C241" s="5"/>
      <c r="D241" s="5"/>
      <c r="E241" s="5"/>
      <c r="F241" s="5"/>
      <c r="G241" s="5"/>
      <c r="H241" s="5"/>
      <c r="I241" s="5"/>
      <c r="J241" s="5"/>
      <c r="K241" s="5"/>
      <c r="L241" s="5"/>
      <c r="M241" s="5"/>
      <c r="N241" s="5"/>
      <c r="O241" s="5"/>
      <c r="P241" s="5"/>
      <c r="Q241" s="5"/>
      <c r="R241" s="5"/>
    </row>
    <row r="242" spans="2:18">
      <c r="B242" s="5"/>
      <c r="C242" s="5"/>
      <c r="D242" s="5"/>
      <c r="E242" s="5"/>
      <c r="F242" s="5"/>
      <c r="G242" s="5"/>
      <c r="H242" s="5"/>
      <c r="I242" s="5"/>
      <c r="J242" s="5"/>
      <c r="K242" s="5"/>
      <c r="L242" s="5"/>
      <c r="M242" s="5"/>
      <c r="N242" s="5"/>
      <c r="O242" s="5"/>
      <c r="P242" s="5"/>
      <c r="Q242" s="5"/>
      <c r="R242" s="5"/>
    </row>
    <row r="243" spans="2:18">
      <c r="B243" s="5"/>
      <c r="C243" s="5"/>
      <c r="D243" s="5"/>
      <c r="E243" s="5"/>
      <c r="F243" s="5"/>
      <c r="G243" s="5"/>
      <c r="H243" s="5"/>
      <c r="I243" s="5"/>
      <c r="J243" s="5"/>
      <c r="K243" s="5"/>
      <c r="L243" s="5"/>
      <c r="M243" s="5"/>
      <c r="N243" s="5"/>
      <c r="O243" s="5"/>
      <c r="P243" s="5"/>
      <c r="Q243" s="5"/>
      <c r="R243" s="5"/>
    </row>
    <row r="244" spans="2:18">
      <c r="B244" s="5"/>
      <c r="C244" s="5"/>
      <c r="D244" s="5"/>
      <c r="E244" s="5"/>
      <c r="F244" s="5"/>
      <c r="G244" s="5"/>
      <c r="H244" s="5"/>
      <c r="I244" s="5"/>
      <c r="J244" s="5"/>
      <c r="K244" s="5"/>
      <c r="L244" s="5"/>
      <c r="M244" s="5"/>
      <c r="N244" s="5"/>
      <c r="O244" s="5"/>
      <c r="P244" s="5"/>
      <c r="Q244" s="5"/>
      <c r="R244" s="5"/>
    </row>
    <row r="245" spans="2:18">
      <c r="B245" s="5"/>
      <c r="C245" s="5"/>
      <c r="D245" s="5"/>
      <c r="E245" s="5"/>
      <c r="F245" s="5"/>
      <c r="G245" s="5"/>
      <c r="H245" s="5"/>
      <c r="I245" s="5"/>
      <c r="J245" s="5"/>
      <c r="K245" s="5"/>
      <c r="L245" s="5"/>
      <c r="M245" s="5"/>
      <c r="N245" s="5"/>
      <c r="O245" s="5"/>
      <c r="P245" s="5"/>
      <c r="Q245" s="5"/>
      <c r="R245" s="5"/>
    </row>
    <row r="246" spans="2:18">
      <c r="B246" s="5"/>
      <c r="C246" s="5"/>
      <c r="D246" s="5"/>
      <c r="E246" s="5"/>
      <c r="F246" s="5"/>
      <c r="G246" s="5"/>
      <c r="H246" s="5"/>
      <c r="I246" s="5"/>
      <c r="J246" s="5"/>
      <c r="K246" s="5"/>
      <c r="L246" s="5"/>
      <c r="M246" s="5"/>
      <c r="N246" s="5"/>
      <c r="O246" s="5"/>
      <c r="P246" s="5"/>
      <c r="Q246" s="5"/>
      <c r="R246" s="5"/>
    </row>
    <row r="247" spans="2:18">
      <c r="B247" s="5"/>
      <c r="C247" s="5"/>
      <c r="D247" s="5"/>
      <c r="E247" s="5"/>
      <c r="F247" s="5"/>
      <c r="G247" s="5"/>
      <c r="H247" s="5"/>
      <c r="I247" s="5"/>
      <c r="J247" s="5"/>
      <c r="K247" s="5"/>
      <c r="L247" s="5"/>
      <c r="M247" s="5"/>
      <c r="N247" s="5"/>
      <c r="O247" s="5"/>
      <c r="P247" s="5"/>
      <c r="Q247" s="5"/>
      <c r="R247" s="5"/>
    </row>
    <row r="248" spans="2:18">
      <c r="B248" s="5"/>
      <c r="C248" s="5"/>
      <c r="D248" s="5"/>
      <c r="E248" s="5"/>
      <c r="F248" s="5"/>
      <c r="G248" s="5"/>
      <c r="H248" s="5"/>
      <c r="I248" s="5"/>
      <c r="J248" s="5"/>
      <c r="K248" s="5"/>
      <c r="L248" s="5"/>
      <c r="M248" s="5"/>
      <c r="N248" s="5"/>
      <c r="O248" s="5"/>
      <c r="P248" s="5"/>
      <c r="Q248" s="5"/>
      <c r="R248" s="5"/>
    </row>
    <row r="249" spans="2:18">
      <c r="B249" s="5"/>
      <c r="C249" s="5"/>
      <c r="D249" s="5"/>
      <c r="E249" s="5"/>
      <c r="F249" s="5"/>
      <c r="G249" s="5"/>
      <c r="H249" s="5"/>
      <c r="I249" s="5"/>
      <c r="J249" s="5"/>
      <c r="K249" s="5"/>
      <c r="L249" s="5"/>
      <c r="M249" s="5"/>
      <c r="N249" s="5"/>
      <c r="O249" s="5"/>
      <c r="P249" s="5"/>
      <c r="Q249" s="5"/>
      <c r="R249" s="5"/>
    </row>
    <row r="250" spans="2:18">
      <c r="B250" s="5"/>
      <c r="C250" s="5"/>
      <c r="D250" s="5"/>
      <c r="E250" s="5"/>
      <c r="F250" s="5"/>
      <c r="G250" s="5"/>
      <c r="H250" s="5"/>
      <c r="I250" s="5"/>
      <c r="J250" s="5"/>
      <c r="K250" s="5"/>
      <c r="L250" s="5"/>
      <c r="M250" s="5"/>
      <c r="N250" s="5"/>
      <c r="O250" s="5"/>
      <c r="P250" s="5"/>
      <c r="Q250" s="5"/>
      <c r="R250" s="5"/>
    </row>
    <row r="251" spans="2:18">
      <c r="B251" s="5"/>
      <c r="C251" s="5"/>
      <c r="D251" s="5"/>
      <c r="E251" s="5"/>
      <c r="F251" s="5"/>
      <c r="G251" s="5"/>
      <c r="H251" s="5"/>
      <c r="I251" s="5"/>
      <c r="J251" s="5"/>
      <c r="K251" s="5"/>
      <c r="L251" s="5"/>
      <c r="M251" s="5"/>
      <c r="N251" s="5"/>
      <c r="O251" s="5"/>
      <c r="P251" s="5"/>
      <c r="Q251" s="5"/>
      <c r="R251" s="5"/>
    </row>
    <row r="252" spans="2:18">
      <c r="B252" s="5"/>
      <c r="C252" s="5"/>
      <c r="D252" s="5"/>
      <c r="E252" s="5"/>
      <c r="F252" s="5"/>
      <c r="G252" s="5"/>
      <c r="H252" s="5"/>
      <c r="I252" s="5"/>
      <c r="J252" s="5"/>
      <c r="K252" s="5"/>
      <c r="L252" s="5"/>
      <c r="M252" s="5"/>
      <c r="N252" s="5"/>
      <c r="O252" s="5"/>
      <c r="P252" s="5"/>
      <c r="Q252" s="5"/>
      <c r="R252" s="5"/>
    </row>
    <row r="253" spans="2:18">
      <c r="B253" s="5"/>
      <c r="C253" s="5"/>
      <c r="D253" s="5"/>
      <c r="E253" s="5"/>
      <c r="F253" s="5"/>
      <c r="G253" s="5"/>
      <c r="H253" s="5"/>
      <c r="I253" s="5"/>
      <c r="J253" s="5"/>
      <c r="K253" s="5"/>
      <c r="L253" s="5"/>
      <c r="M253" s="5"/>
      <c r="N253" s="5"/>
      <c r="O253" s="5"/>
      <c r="P253" s="5"/>
      <c r="Q253" s="5"/>
      <c r="R253" s="5"/>
    </row>
    <row r="254" spans="2:18">
      <c r="B254" s="5"/>
      <c r="C254" s="5"/>
      <c r="D254" s="5"/>
      <c r="E254" s="5"/>
      <c r="F254" s="5"/>
      <c r="G254" s="5"/>
      <c r="H254" s="5"/>
      <c r="I254" s="5"/>
      <c r="J254" s="5"/>
      <c r="K254" s="5"/>
      <c r="L254" s="5"/>
      <c r="M254" s="5"/>
      <c r="N254" s="5"/>
      <c r="O254" s="5"/>
      <c r="P254" s="5"/>
      <c r="Q254" s="5"/>
      <c r="R254" s="5"/>
    </row>
    <row r="255" spans="2:18">
      <c r="B255" s="5"/>
      <c r="C255" s="5"/>
      <c r="D255" s="5"/>
      <c r="E255" s="5"/>
      <c r="F255" s="5"/>
      <c r="G255" s="5"/>
      <c r="H255" s="5"/>
      <c r="I255" s="5"/>
      <c r="J255" s="5"/>
      <c r="K255" s="5"/>
      <c r="L255" s="5"/>
      <c r="M255" s="5"/>
      <c r="N255" s="5"/>
      <c r="O255" s="5"/>
      <c r="P255" s="5"/>
      <c r="Q255" s="5"/>
      <c r="R255" s="5"/>
    </row>
    <row r="256" spans="2:18">
      <c r="B256" s="5"/>
      <c r="C256" s="5"/>
      <c r="D256" s="5"/>
      <c r="E256" s="5"/>
      <c r="F256" s="5"/>
      <c r="G256" s="5"/>
      <c r="H256" s="5"/>
      <c r="I256" s="5"/>
      <c r="J256" s="5"/>
      <c r="K256" s="5"/>
      <c r="L256" s="5"/>
      <c r="M256" s="5"/>
      <c r="N256" s="5"/>
      <c r="O256" s="5"/>
      <c r="P256" s="5"/>
      <c r="Q256" s="5"/>
      <c r="R256" s="5"/>
    </row>
    <row r="257" spans="2:18">
      <c r="B257" s="5"/>
      <c r="C257" s="5"/>
      <c r="D257" s="5"/>
      <c r="E257" s="5"/>
      <c r="F257" s="5"/>
      <c r="G257" s="5"/>
      <c r="H257" s="5"/>
      <c r="I257" s="5"/>
      <c r="J257" s="5"/>
      <c r="K257" s="5"/>
      <c r="L257" s="5"/>
      <c r="M257" s="5"/>
      <c r="N257" s="5"/>
      <c r="O257" s="5"/>
      <c r="P257" s="5"/>
      <c r="Q257" s="5"/>
      <c r="R257" s="5"/>
    </row>
    <row r="258" spans="2:18">
      <c r="B258" s="5"/>
      <c r="C258" s="5"/>
      <c r="D258" s="5"/>
      <c r="E258" s="5"/>
      <c r="F258" s="5"/>
      <c r="G258" s="5"/>
      <c r="H258" s="5"/>
      <c r="I258" s="5"/>
      <c r="J258" s="5"/>
      <c r="K258" s="5"/>
      <c r="L258" s="5"/>
      <c r="M258" s="5"/>
      <c r="N258" s="5"/>
      <c r="O258" s="5"/>
      <c r="P258" s="5"/>
      <c r="Q258" s="5"/>
      <c r="R258" s="5"/>
    </row>
    <row r="259" spans="2:18">
      <c r="B259" s="5"/>
      <c r="C259" s="5"/>
      <c r="D259" s="5"/>
      <c r="E259" s="5"/>
      <c r="F259" s="5"/>
      <c r="G259" s="5"/>
      <c r="H259" s="5"/>
      <c r="I259" s="5"/>
      <c r="J259" s="5"/>
      <c r="K259" s="5"/>
      <c r="L259" s="5"/>
      <c r="M259" s="5"/>
      <c r="N259" s="5"/>
      <c r="O259" s="5"/>
      <c r="P259" s="5"/>
      <c r="Q259" s="5"/>
      <c r="R259" s="5"/>
    </row>
    <row r="260" spans="2:18">
      <c r="B260" s="5"/>
      <c r="C260" s="5"/>
      <c r="D260" s="5"/>
      <c r="E260" s="5"/>
      <c r="F260" s="5"/>
      <c r="G260" s="5"/>
      <c r="H260" s="5"/>
      <c r="I260" s="5"/>
      <c r="J260" s="5"/>
      <c r="K260" s="5"/>
      <c r="L260" s="5"/>
      <c r="M260" s="5"/>
      <c r="N260" s="5"/>
      <c r="O260" s="5"/>
      <c r="P260" s="5"/>
      <c r="Q260" s="5"/>
      <c r="R260" s="5"/>
    </row>
    <row r="261" spans="2:18">
      <c r="B261" s="5"/>
      <c r="C261" s="5"/>
      <c r="D261" s="5"/>
      <c r="E261" s="5"/>
      <c r="F261" s="5"/>
      <c r="G261" s="5"/>
      <c r="H261" s="5"/>
      <c r="I261" s="5"/>
      <c r="J261" s="5"/>
      <c r="K261" s="5"/>
      <c r="L261" s="5"/>
      <c r="M261" s="5"/>
      <c r="N261" s="5"/>
      <c r="O261" s="5"/>
      <c r="P261" s="5"/>
      <c r="Q261" s="5"/>
      <c r="R261" s="5"/>
    </row>
    <row r="262" spans="2:18">
      <c r="B262" s="5"/>
      <c r="C262" s="5"/>
      <c r="D262" s="5"/>
      <c r="E262" s="5"/>
      <c r="F262" s="5"/>
      <c r="G262" s="5"/>
      <c r="H262" s="5"/>
      <c r="I262" s="5"/>
      <c r="J262" s="5"/>
      <c r="K262" s="5"/>
      <c r="L262" s="5"/>
      <c r="M262" s="5"/>
      <c r="N262" s="5"/>
      <c r="O262" s="5"/>
      <c r="P262" s="5"/>
      <c r="Q262" s="5"/>
      <c r="R262" s="5"/>
    </row>
    <row r="263" spans="2:18">
      <c r="B263" s="5"/>
      <c r="C263" s="5"/>
      <c r="D263" s="5"/>
      <c r="E263" s="5"/>
      <c r="F263" s="5"/>
      <c r="G263" s="5"/>
      <c r="H263" s="5"/>
      <c r="I263" s="5"/>
      <c r="J263" s="5"/>
      <c r="K263" s="5"/>
      <c r="L263" s="5"/>
      <c r="M263" s="5"/>
      <c r="N263" s="5"/>
      <c r="O263" s="5"/>
      <c r="P263" s="5"/>
      <c r="Q263" s="5"/>
      <c r="R263" s="5"/>
    </row>
    <row r="264" spans="2:18">
      <c r="B264" s="5"/>
      <c r="C264" s="5"/>
      <c r="D264" s="5"/>
      <c r="E264" s="5"/>
      <c r="F264" s="5"/>
      <c r="G264" s="5"/>
      <c r="H264" s="5"/>
      <c r="I264" s="5"/>
      <c r="J264" s="5"/>
      <c r="K264" s="5"/>
      <c r="L264" s="5"/>
      <c r="M264" s="5"/>
      <c r="N264" s="5"/>
      <c r="O264" s="5"/>
      <c r="P264" s="5"/>
      <c r="Q264" s="5"/>
      <c r="R264" s="5"/>
    </row>
    <row r="265" spans="2:18">
      <c r="B265" s="5"/>
      <c r="C265" s="5"/>
      <c r="D265" s="5"/>
      <c r="E265" s="5"/>
      <c r="F265" s="5"/>
      <c r="G265" s="5"/>
      <c r="H265" s="5"/>
      <c r="I265" s="5"/>
      <c r="J265" s="5"/>
      <c r="K265" s="5"/>
      <c r="L265" s="5"/>
      <c r="M265" s="5"/>
      <c r="N265" s="5"/>
      <c r="O265" s="5"/>
      <c r="P265" s="5"/>
      <c r="Q265" s="5"/>
      <c r="R265" s="5"/>
    </row>
    <row r="266" spans="2:18">
      <c r="B266" s="5"/>
      <c r="C266" s="5"/>
      <c r="D266" s="5"/>
      <c r="E266" s="5"/>
      <c r="F266" s="5"/>
      <c r="G266" s="5"/>
      <c r="H266" s="5"/>
      <c r="I266" s="5"/>
      <c r="J266" s="5"/>
      <c r="K266" s="5"/>
      <c r="L266" s="5"/>
      <c r="M266" s="5"/>
      <c r="N266" s="5"/>
      <c r="O266" s="5"/>
      <c r="P266" s="5"/>
      <c r="Q266" s="5"/>
      <c r="R266" s="5"/>
    </row>
    <row r="267" spans="2:18">
      <c r="B267" s="5"/>
      <c r="C267" s="5"/>
      <c r="D267" s="5"/>
      <c r="E267" s="5"/>
      <c r="F267" s="5"/>
      <c r="G267" s="5"/>
      <c r="H267" s="5"/>
      <c r="I267" s="5"/>
      <c r="J267" s="5"/>
      <c r="K267" s="5"/>
      <c r="L267" s="5"/>
      <c r="M267" s="5"/>
      <c r="N267" s="5"/>
      <c r="O267" s="5"/>
      <c r="P267" s="5"/>
      <c r="Q267" s="5"/>
      <c r="R267" s="5"/>
    </row>
    <row r="268" spans="2:18">
      <c r="B268" s="5"/>
      <c r="C268" s="5"/>
      <c r="D268" s="5"/>
      <c r="E268" s="5"/>
      <c r="F268" s="5"/>
      <c r="G268" s="5"/>
      <c r="H268" s="5"/>
      <c r="I268" s="5"/>
      <c r="J268" s="5"/>
      <c r="K268" s="5"/>
      <c r="L268" s="5"/>
      <c r="M268" s="5"/>
      <c r="N268" s="5"/>
      <c r="O268" s="5"/>
      <c r="P268" s="5"/>
      <c r="Q268" s="5"/>
      <c r="R268" s="5"/>
    </row>
    <row r="269" spans="2:18">
      <c r="B269" s="5"/>
      <c r="C269" s="5"/>
      <c r="D269" s="5"/>
      <c r="E269" s="5"/>
      <c r="F269" s="5"/>
      <c r="G269" s="5"/>
      <c r="H269" s="5"/>
      <c r="I269" s="5"/>
      <c r="J269" s="5"/>
      <c r="K269" s="5"/>
      <c r="L269" s="5"/>
      <c r="M269" s="5"/>
      <c r="N269" s="5"/>
      <c r="O269" s="5"/>
      <c r="P269" s="5"/>
      <c r="Q269" s="5"/>
      <c r="R269" s="5"/>
    </row>
    <row r="270" spans="2:18">
      <c r="B270" s="5"/>
      <c r="C270" s="5"/>
      <c r="D270" s="5"/>
      <c r="E270" s="5"/>
      <c r="F270" s="5"/>
      <c r="G270" s="5"/>
      <c r="H270" s="5"/>
      <c r="I270" s="5"/>
      <c r="J270" s="5"/>
      <c r="K270" s="5"/>
      <c r="L270" s="5"/>
      <c r="M270" s="5"/>
      <c r="N270" s="5"/>
      <c r="O270" s="5"/>
      <c r="P270" s="5"/>
      <c r="Q270" s="5"/>
      <c r="R270" s="5"/>
    </row>
    <row r="271" spans="2:18">
      <c r="B271" s="5"/>
      <c r="C271" s="5"/>
      <c r="D271" s="5"/>
      <c r="E271" s="5"/>
      <c r="F271" s="5"/>
      <c r="G271" s="5"/>
      <c r="H271" s="5"/>
      <c r="I271" s="5"/>
      <c r="J271" s="5"/>
      <c r="K271" s="5"/>
      <c r="L271" s="5"/>
      <c r="M271" s="5"/>
      <c r="N271" s="5"/>
      <c r="O271" s="5"/>
      <c r="P271" s="5"/>
      <c r="Q271" s="5"/>
      <c r="R271" s="5"/>
    </row>
    <row r="272" spans="2:18">
      <c r="B272" s="5"/>
      <c r="C272" s="5"/>
      <c r="D272" s="5"/>
      <c r="E272" s="5"/>
      <c r="F272" s="5"/>
      <c r="G272" s="5"/>
      <c r="H272" s="5"/>
      <c r="I272" s="5"/>
      <c r="J272" s="5"/>
      <c r="K272" s="5"/>
      <c r="L272" s="5"/>
      <c r="M272" s="5"/>
      <c r="N272" s="5"/>
      <c r="O272" s="5"/>
      <c r="P272" s="5"/>
      <c r="Q272" s="5"/>
      <c r="R272" s="5"/>
    </row>
    <row r="273" spans="2:18">
      <c r="B273" s="5"/>
      <c r="C273" s="5"/>
      <c r="D273" s="5"/>
      <c r="E273" s="5"/>
      <c r="F273" s="5"/>
      <c r="G273" s="5"/>
      <c r="H273" s="5"/>
      <c r="I273" s="5"/>
      <c r="J273" s="5"/>
      <c r="K273" s="5"/>
      <c r="L273" s="5"/>
      <c r="M273" s="5"/>
      <c r="N273" s="5"/>
      <c r="O273" s="5"/>
      <c r="P273" s="5"/>
      <c r="Q273" s="5"/>
      <c r="R273" s="5"/>
    </row>
    <row r="274" spans="2:18">
      <c r="B274" s="5"/>
      <c r="C274" s="5"/>
      <c r="D274" s="5"/>
      <c r="E274" s="5"/>
      <c r="F274" s="5"/>
      <c r="G274" s="5"/>
      <c r="H274" s="5"/>
      <c r="I274" s="5"/>
      <c r="J274" s="5"/>
      <c r="K274" s="5"/>
      <c r="L274" s="5"/>
      <c r="M274" s="5"/>
      <c r="N274" s="5"/>
      <c r="O274" s="5"/>
      <c r="P274" s="5"/>
      <c r="Q274" s="5"/>
      <c r="R274" s="5"/>
    </row>
    <row r="275" spans="2:18">
      <c r="B275" s="5"/>
      <c r="C275" s="5"/>
      <c r="D275" s="5"/>
      <c r="E275" s="5"/>
      <c r="F275" s="5"/>
      <c r="G275" s="5"/>
      <c r="H275" s="5"/>
      <c r="I275" s="5"/>
      <c r="J275" s="5"/>
      <c r="K275" s="5"/>
      <c r="L275" s="5"/>
      <c r="M275" s="5"/>
      <c r="N275" s="5"/>
      <c r="O275" s="5"/>
      <c r="P275" s="5"/>
      <c r="Q275" s="5"/>
      <c r="R275" s="5"/>
    </row>
    <row r="276" spans="2:18">
      <c r="B276" s="5"/>
      <c r="C276" s="5"/>
      <c r="D276" s="5"/>
      <c r="E276" s="5"/>
      <c r="F276" s="5"/>
      <c r="G276" s="5"/>
      <c r="H276" s="5"/>
      <c r="I276" s="5"/>
      <c r="J276" s="5"/>
      <c r="K276" s="5"/>
      <c r="L276" s="5"/>
      <c r="M276" s="5"/>
      <c r="N276" s="5"/>
      <c r="O276" s="5"/>
      <c r="P276" s="5"/>
      <c r="Q276" s="5"/>
      <c r="R276" s="5"/>
    </row>
    <row r="277" spans="2:18">
      <c r="B277" s="5"/>
      <c r="C277" s="5"/>
      <c r="D277" s="5"/>
      <c r="E277" s="5"/>
      <c r="F277" s="5"/>
      <c r="G277" s="5"/>
      <c r="H277" s="5"/>
      <c r="I277" s="5"/>
      <c r="J277" s="5"/>
      <c r="K277" s="5"/>
      <c r="L277" s="5"/>
      <c r="M277" s="5"/>
      <c r="N277" s="5"/>
      <c r="O277" s="5"/>
      <c r="P277" s="5"/>
      <c r="Q277" s="5"/>
      <c r="R277" s="5"/>
    </row>
    <row r="278" spans="2:18">
      <c r="B278" s="5"/>
      <c r="C278" s="5"/>
      <c r="D278" s="5"/>
      <c r="E278" s="5"/>
      <c r="F278" s="5"/>
      <c r="G278" s="5"/>
      <c r="H278" s="5"/>
      <c r="I278" s="5"/>
      <c r="J278" s="5"/>
      <c r="K278" s="5"/>
      <c r="L278" s="5"/>
      <c r="M278" s="5"/>
      <c r="N278" s="5"/>
      <c r="O278" s="5"/>
      <c r="P278" s="5"/>
      <c r="Q278" s="5"/>
      <c r="R278" s="5"/>
    </row>
    <row r="279" spans="2:18">
      <c r="B279" s="5"/>
      <c r="C279" s="5"/>
      <c r="D279" s="5"/>
      <c r="E279" s="5"/>
      <c r="F279" s="5"/>
      <c r="G279" s="5"/>
      <c r="H279" s="5"/>
      <c r="I279" s="5"/>
      <c r="J279" s="5"/>
      <c r="K279" s="5"/>
      <c r="L279" s="5"/>
      <c r="M279" s="5"/>
      <c r="N279" s="5"/>
      <c r="O279" s="5"/>
      <c r="P279" s="5"/>
      <c r="Q279" s="5"/>
      <c r="R279" s="5"/>
    </row>
    <row r="280" spans="2:18">
      <c r="B280" s="5"/>
      <c r="C280" s="5"/>
      <c r="D280" s="5"/>
      <c r="E280" s="5"/>
      <c r="F280" s="5"/>
      <c r="G280" s="5"/>
      <c r="H280" s="5"/>
      <c r="I280" s="5"/>
      <c r="J280" s="5"/>
      <c r="K280" s="5"/>
      <c r="L280" s="5"/>
      <c r="M280" s="5"/>
      <c r="N280" s="5"/>
      <c r="O280" s="5"/>
      <c r="P280" s="5"/>
      <c r="Q280" s="5"/>
      <c r="R280" s="5"/>
    </row>
    <row r="281" spans="2:18">
      <c r="B281" s="5"/>
      <c r="C281" s="5"/>
      <c r="D281" s="5"/>
      <c r="E281" s="5"/>
      <c r="F281" s="5"/>
      <c r="G281" s="5"/>
      <c r="H281" s="5"/>
      <c r="I281" s="5"/>
      <c r="J281" s="5"/>
      <c r="K281" s="5"/>
      <c r="L281" s="5"/>
      <c r="M281" s="5"/>
      <c r="N281" s="5"/>
      <c r="O281" s="5"/>
      <c r="P281" s="5"/>
      <c r="Q281" s="5"/>
      <c r="R281" s="5"/>
    </row>
    <row r="282" spans="2:18">
      <c r="B282" s="5"/>
      <c r="C282" s="5"/>
      <c r="D282" s="5"/>
      <c r="E282" s="5"/>
      <c r="F282" s="5"/>
      <c r="G282" s="5"/>
      <c r="H282" s="5"/>
      <c r="I282" s="5"/>
      <c r="J282" s="5"/>
      <c r="K282" s="5"/>
      <c r="L282" s="5"/>
      <c r="M282" s="5"/>
      <c r="N282" s="5"/>
      <c r="O282" s="5"/>
      <c r="P282" s="5"/>
      <c r="Q282" s="5"/>
      <c r="R282" s="5"/>
    </row>
    <row r="283" spans="2:18">
      <c r="B283" s="5"/>
      <c r="C283" s="5"/>
      <c r="D283" s="5"/>
      <c r="E283" s="5"/>
      <c r="F283" s="5"/>
      <c r="G283" s="5"/>
      <c r="H283" s="5"/>
      <c r="I283" s="5"/>
      <c r="J283" s="5"/>
      <c r="K283" s="5"/>
      <c r="L283" s="5"/>
      <c r="M283" s="5"/>
      <c r="N283" s="5"/>
      <c r="O283" s="5"/>
      <c r="P283" s="5"/>
      <c r="Q283" s="5"/>
      <c r="R283" s="5"/>
    </row>
    <row r="284" spans="2:18">
      <c r="B284" s="5"/>
      <c r="C284" s="5"/>
      <c r="D284" s="5"/>
      <c r="E284" s="5"/>
      <c r="F284" s="5"/>
      <c r="G284" s="5"/>
      <c r="H284" s="5"/>
      <c r="I284" s="5"/>
      <c r="J284" s="5"/>
      <c r="K284" s="5"/>
      <c r="L284" s="5"/>
      <c r="M284" s="5"/>
      <c r="N284" s="5"/>
      <c r="O284" s="5"/>
      <c r="P284" s="5"/>
      <c r="Q284" s="5"/>
      <c r="R284" s="5"/>
    </row>
    <row r="285" spans="2:18">
      <c r="B285" s="5"/>
      <c r="C285" s="5"/>
      <c r="D285" s="5"/>
      <c r="E285" s="5"/>
      <c r="F285" s="5"/>
      <c r="G285" s="5"/>
      <c r="H285" s="5"/>
      <c r="I285" s="5"/>
      <c r="J285" s="5"/>
      <c r="K285" s="5"/>
      <c r="L285" s="5"/>
      <c r="M285" s="5"/>
      <c r="N285" s="5"/>
      <c r="O285" s="5"/>
      <c r="P285" s="5"/>
      <c r="Q285" s="5"/>
      <c r="R285" s="5"/>
    </row>
    <row r="286" spans="2:18">
      <c r="B286" s="5"/>
      <c r="C286" s="5"/>
      <c r="D286" s="5"/>
      <c r="E286" s="5"/>
      <c r="F286" s="5"/>
      <c r="G286" s="5"/>
      <c r="H286" s="5"/>
      <c r="I286" s="5"/>
      <c r="J286" s="5"/>
      <c r="K286" s="5"/>
      <c r="L286" s="5"/>
      <c r="M286" s="5"/>
      <c r="N286" s="5"/>
      <c r="O286" s="5"/>
      <c r="P286" s="5"/>
      <c r="Q286" s="5"/>
      <c r="R286" s="5"/>
    </row>
    <row r="287" spans="2:18">
      <c r="B287" s="5"/>
      <c r="C287" s="5"/>
      <c r="D287" s="5"/>
      <c r="E287" s="5"/>
      <c r="F287" s="5"/>
      <c r="G287" s="5"/>
      <c r="H287" s="5"/>
      <c r="I287" s="5"/>
      <c r="J287" s="5"/>
      <c r="K287" s="5"/>
      <c r="L287" s="5"/>
      <c r="M287" s="5"/>
      <c r="N287" s="5"/>
      <c r="O287" s="5"/>
      <c r="P287" s="5"/>
      <c r="Q287" s="5"/>
      <c r="R287" s="5"/>
    </row>
    <row r="288" spans="2:18">
      <c r="B288" s="5"/>
      <c r="C288" s="5"/>
      <c r="D288" s="5"/>
      <c r="E288" s="5"/>
      <c r="F288" s="5"/>
      <c r="G288" s="5"/>
      <c r="H288" s="5"/>
      <c r="I288" s="5"/>
      <c r="J288" s="5"/>
      <c r="K288" s="5"/>
      <c r="L288" s="5"/>
      <c r="M288" s="5"/>
      <c r="N288" s="5"/>
      <c r="O288" s="5"/>
      <c r="P288" s="5"/>
      <c r="Q288" s="5"/>
      <c r="R288" s="5"/>
    </row>
    <row r="289" spans="2:18">
      <c r="B289" s="5"/>
      <c r="C289" s="5"/>
      <c r="D289" s="5"/>
      <c r="E289" s="5"/>
      <c r="F289" s="5"/>
      <c r="G289" s="5"/>
      <c r="H289" s="5"/>
      <c r="I289" s="5"/>
      <c r="J289" s="5"/>
      <c r="K289" s="5"/>
      <c r="L289" s="5"/>
      <c r="M289" s="5"/>
      <c r="N289" s="5"/>
      <c r="O289" s="5"/>
      <c r="P289" s="5"/>
      <c r="Q289" s="5"/>
      <c r="R289" s="5"/>
    </row>
    <row r="290" spans="2:18">
      <c r="B290" s="5"/>
      <c r="C290" s="5"/>
      <c r="D290" s="5"/>
      <c r="E290" s="5"/>
      <c r="F290" s="5"/>
      <c r="G290" s="5"/>
      <c r="H290" s="5"/>
      <c r="I290" s="5"/>
      <c r="J290" s="5"/>
      <c r="K290" s="5"/>
      <c r="L290" s="5"/>
      <c r="M290" s="5"/>
      <c r="N290" s="5"/>
      <c r="O290" s="5"/>
      <c r="P290" s="5"/>
      <c r="Q290" s="5"/>
      <c r="R290" s="5"/>
    </row>
    <row r="291" spans="2:18">
      <c r="B291" s="5"/>
      <c r="C291" s="5"/>
      <c r="D291" s="5"/>
      <c r="E291" s="5"/>
      <c r="F291" s="5"/>
      <c r="G291" s="5"/>
      <c r="H291" s="5"/>
      <c r="I291" s="5"/>
      <c r="J291" s="5"/>
      <c r="K291" s="5"/>
      <c r="L291" s="5"/>
      <c r="M291" s="5"/>
      <c r="N291" s="5"/>
      <c r="O291" s="5"/>
      <c r="P291" s="5"/>
      <c r="Q291" s="5"/>
      <c r="R291" s="5"/>
    </row>
    <row r="292" spans="2:18">
      <c r="B292" s="5"/>
      <c r="C292" s="5"/>
      <c r="D292" s="5"/>
      <c r="E292" s="5"/>
      <c r="F292" s="5"/>
      <c r="G292" s="5"/>
      <c r="H292" s="5"/>
      <c r="I292" s="5"/>
      <c r="J292" s="5"/>
      <c r="K292" s="5"/>
      <c r="L292" s="5"/>
      <c r="M292" s="5"/>
      <c r="N292" s="5"/>
      <c r="O292" s="5"/>
      <c r="P292" s="5"/>
      <c r="Q292" s="5"/>
      <c r="R292" s="5"/>
    </row>
    <row r="293" spans="2:18">
      <c r="B293" s="5"/>
      <c r="C293" s="5"/>
      <c r="D293" s="5"/>
      <c r="E293" s="5"/>
      <c r="F293" s="5"/>
      <c r="G293" s="5"/>
      <c r="H293" s="5"/>
      <c r="I293" s="5"/>
      <c r="J293" s="5"/>
      <c r="K293" s="5"/>
      <c r="L293" s="5"/>
      <c r="M293" s="5"/>
      <c r="N293" s="5"/>
      <c r="O293" s="5"/>
      <c r="P293" s="5"/>
      <c r="Q293" s="5"/>
      <c r="R293" s="5"/>
    </row>
    <row r="294" spans="2:18">
      <c r="B294" s="5"/>
      <c r="C294" s="5"/>
      <c r="D294" s="5"/>
      <c r="E294" s="5"/>
      <c r="F294" s="5"/>
      <c r="G294" s="5"/>
      <c r="H294" s="5"/>
      <c r="I294" s="5"/>
      <c r="J294" s="5"/>
      <c r="K294" s="5"/>
      <c r="L294" s="5"/>
      <c r="M294" s="5"/>
      <c r="N294" s="5"/>
      <c r="O294" s="5"/>
      <c r="P294" s="5"/>
      <c r="Q294" s="5"/>
      <c r="R294" s="5"/>
    </row>
    <row r="295" spans="2:18">
      <c r="B295" s="5"/>
      <c r="C295" s="5"/>
      <c r="D295" s="5"/>
      <c r="E295" s="5"/>
      <c r="F295" s="5"/>
      <c r="G295" s="5"/>
      <c r="H295" s="5"/>
      <c r="I295" s="5"/>
      <c r="J295" s="5"/>
      <c r="K295" s="5"/>
      <c r="L295" s="5"/>
      <c r="M295" s="5"/>
      <c r="N295" s="5"/>
      <c r="O295" s="5"/>
      <c r="P295" s="5"/>
      <c r="Q295" s="5"/>
      <c r="R295" s="5"/>
    </row>
    <row r="296" spans="2:18">
      <c r="B296" s="5"/>
      <c r="C296" s="5"/>
      <c r="D296" s="5"/>
      <c r="E296" s="5"/>
      <c r="F296" s="5"/>
      <c r="G296" s="5"/>
      <c r="H296" s="5"/>
      <c r="I296" s="5"/>
      <c r="J296" s="5"/>
      <c r="K296" s="5"/>
      <c r="L296" s="5"/>
      <c r="M296" s="5"/>
      <c r="N296" s="5"/>
      <c r="O296" s="5"/>
      <c r="P296" s="5"/>
      <c r="Q296" s="5"/>
      <c r="R296" s="5"/>
    </row>
    <row r="297" spans="2:18">
      <c r="B297" s="5"/>
      <c r="C297" s="5"/>
      <c r="D297" s="5"/>
      <c r="E297" s="5"/>
      <c r="F297" s="5"/>
      <c r="G297" s="5"/>
      <c r="H297" s="5"/>
      <c r="I297" s="5"/>
      <c r="J297" s="5"/>
      <c r="K297" s="5"/>
      <c r="L297" s="5"/>
      <c r="M297" s="5"/>
      <c r="N297" s="5"/>
      <c r="O297" s="5"/>
      <c r="P297" s="5"/>
      <c r="Q297" s="5"/>
      <c r="R297" s="5"/>
    </row>
    <row r="298" spans="2:18">
      <c r="B298" s="5"/>
      <c r="C298" s="5"/>
      <c r="D298" s="5"/>
      <c r="E298" s="5"/>
      <c r="F298" s="5"/>
      <c r="G298" s="5"/>
      <c r="H298" s="5"/>
      <c r="I298" s="5"/>
      <c r="J298" s="5"/>
      <c r="K298" s="5"/>
      <c r="L298" s="5"/>
      <c r="M298" s="5"/>
      <c r="N298" s="5"/>
      <c r="O298" s="5"/>
      <c r="P298" s="5"/>
      <c r="Q298" s="5"/>
      <c r="R298" s="5"/>
    </row>
    <row r="299" spans="2:18">
      <c r="B299" s="5"/>
      <c r="C299" s="5"/>
      <c r="D299" s="5"/>
      <c r="E299" s="5"/>
      <c r="F299" s="5"/>
      <c r="G299" s="5"/>
      <c r="H299" s="5"/>
      <c r="I299" s="5"/>
      <c r="J299" s="5"/>
      <c r="K299" s="5"/>
      <c r="L299" s="5"/>
      <c r="M299" s="5"/>
      <c r="N299" s="5"/>
      <c r="O299" s="5"/>
      <c r="P299" s="5"/>
      <c r="Q299" s="5"/>
      <c r="R299" s="5"/>
    </row>
    <row r="300" spans="2:18">
      <c r="B300" s="5"/>
      <c r="C300" s="5"/>
      <c r="D300" s="5"/>
      <c r="E300" s="5"/>
      <c r="F300" s="5"/>
      <c r="G300" s="5"/>
      <c r="H300" s="5"/>
      <c r="I300" s="5"/>
      <c r="J300" s="5"/>
      <c r="K300" s="5"/>
      <c r="L300" s="5"/>
      <c r="M300" s="5"/>
      <c r="N300" s="5"/>
      <c r="O300" s="5"/>
      <c r="P300" s="5"/>
      <c r="Q300" s="5"/>
      <c r="R300" s="5"/>
    </row>
    <row r="301" spans="2:18">
      <c r="B301" s="5"/>
      <c r="C301" s="5"/>
      <c r="D301" s="5"/>
      <c r="E301" s="5"/>
      <c r="F301" s="5"/>
      <c r="G301" s="5"/>
      <c r="H301" s="5"/>
      <c r="I301" s="5"/>
      <c r="J301" s="5"/>
      <c r="K301" s="5"/>
      <c r="L301" s="5"/>
      <c r="M301" s="5"/>
      <c r="N301" s="5"/>
      <c r="O301" s="5"/>
      <c r="P301" s="5"/>
      <c r="Q301" s="5"/>
      <c r="R301" s="5"/>
    </row>
  </sheetData>
  <mergeCells count="105">
    <mergeCell ref="H73:J74"/>
    <mergeCell ref="K73:M74"/>
    <mergeCell ref="N73:R74"/>
    <mergeCell ref="C85:D86"/>
    <mergeCell ref="E85:G86"/>
    <mergeCell ref="H85:J86"/>
    <mergeCell ref="K85:M86"/>
    <mergeCell ref="N85:R86"/>
    <mergeCell ref="N81:R82"/>
    <mergeCell ref="C79:D80"/>
    <mergeCell ref="E79:G80"/>
    <mergeCell ref="H79:J80"/>
    <mergeCell ref="K79:M80"/>
    <mergeCell ref="N79:R80"/>
    <mergeCell ref="C81:D82"/>
    <mergeCell ref="E81:G82"/>
    <mergeCell ref="H81:J82"/>
    <mergeCell ref="K81:M82"/>
    <mergeCell ref="B77:B86"/>
    <mergeCell ref="C77:D78"/>
    <mergeCell ref="E77:G78"/>
    <mergeCell ref="H77:J78"/>
    <mergeCell ref="K77:M78"/>
    <mergeCell ref="C75:D76"/>
    <mergeCell ref="E75:G76"/>
    <mergeCell ref="H75:J76"/>
    <mergeCell ref="K75:M76"/>
    <mergeCell ref="N75:R76"/>
    <mergeCell ref="N77:R78"/>
    <mergeCell ref="C83:D84"/>
    <mergeCell ref="E83:G84"/>
    <mergeCell ref="H83:J84"/>
    <mergeCell ref="K83:M84"/>
    <mergeCell ref="N83:R84"/>
    <mergeCell ref="H63:J64"/>
    <mergeCell ref="H67:J68"/>
    <mergeCell ref="H69:J70"/>
    <mergeCell ref="K63:M64"/>
    <mergeCell ref="K67:M68"/>
    <mergeCell ref="K69:M70"/>
    <mergeCell ref="N63:R64"/>
    <mergeCell ref="N67:R68"/>
    <mergeCell ref="N69:R70"/>
    <mergeCell ref="C65:D66"/>
    <mergeCell ref="E65:G66"/>
    <mergeCell ref="H65:J66"/>
    <mergeCell ref="K65:M66"/>
    <mergeCell ref="N65:R66"/>
    <mergeCell ref="H71:J72"/>
    <mergeCell ref="K71:M72"/>
    <mergeCell ref="N71:R72"/>
    <mergeCell ref="B63:B70"/>
    <mergeCell ref="C63:D64"/>
    <mergeCell ref="C67:D68"/>
    <mergeCell ref="C69:D70"/>
    <mergeCell ref="B71:B76"/>
    <mergeCell ref="C71:D72"/>
    <mergeCell ref="E63:G64"/>
    <mergeCell ref="E67:G68"/>
    <mergeCell ref="E69:G70"/>
    <mergeCell ref="E71:G72"/>
    <mergeCell ref="C73:D74"/>
    <mergeCell ref="E73:G74"/>
    <mergeCell ref="C62:D62"/>
    <mergeCell ref="E62:G62"/>
    <mergeCell ref="H62:J62"/>
    <mergeCell ref="K62:M62"/>
    <mergeCell ref="N62:R62"/>
    <mergeCell ref="D32:F32"/>
    <mergeCell ref="D33:F33"/>
    <mergeCell ref="G32:I32"/>
    <mergeCell ref="E35:H35"/>
    <mergeCell ref="E46:H46"/>
    <mergeCell ref="E37:H37"/>
    <mergeCell ref="E38:H38"/>
    <mergeCell ref="E39:H39"/>
    <mergeCell ref="E41:H41"/>
    <mergeCell ref="G33:I33"/>
    <mergeCell ref="J32:L32"/>
    <mergeCell ref="J33:L33"/>
    <mergeCell ref="B60:R60"/>
    <mergeCell ref="C47:D47"/>
    <mergeCell ref="C48:D48"/>
    <mergeCell ref="C49:D49"/>
    <mergeCell ref="C50:D50"/>
    <mergeCell ref="E34:H34"/>
    <mergeCell ref="C45:H45"/>
    <mergeCell ref="C40:H40"/>
    <mergeCell ref="C36:H36"/>
    <mergeCell ref="E47:H47"/>
    <mergeCell ref="E48:H48"/>
    <mergeCell ref="E49:H49"/>
    <mergeCell ref="E50:H50"/>
    <mergeCell ref="C35:D35"/>
    <mergeCell ref="C37:D37"/>
    <mergeCell ref="C38:D38"/>
    <mergeCell ref="C39:D39"/>
    <mergeCell ref="C41:D41"/>
    <mergeCell ref="C42:D42"/>
    <mergeCell ref="C43:D43"/>
    <mergeCell ref="C44:D44"/>
    <mergeCell ref="C46:D46"/>
    <mergeCell ref="E42:H42"/>
    <mergeCell ref="E43:H43"/>
    <mergeCell ref="E44:H44"/>
  </mergeCell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52"/>
  <sheetViews>
    <sheetView topLeftCell="A82" zoomScale="85" zoomScaleNormal="85" zoomScalePageLayoutView="85" workbookViewId="0">
      <selection activeCell="F37" sqref="F37"/>
    </sheetView>
  </sheetViews>
  <sheetFormatPr baseColWidth="10" defaultColWidth="8.83203125" defaultRowHeight="12" x14ac:dyDescent="0"/>
  <cols>
    <col min="1" max="1" width="4.33203125" style="27" customWidth="1"/>
    <col min="2" max="2" width="18.1640625" style="27" customWidth="1"/>
    <col min="3" max="3" width="60" style="27" bestFit="1" customWidth="1"/>
    <col min="4" max="4" width="8.83203125" style="27"/>
    <col min="5" max="5" width="11.6640625" style="27" customWidth="1"/>
    <col min="6" max="6" width="11.33203125" style="27" bestFit="1" customWidth="1"/>
    <col min="7" max="10" width="11.6640625" style="27" bestFit="1" customWidth="1"/>
    <col min="11" max="16384" width="8.83203125" style="27"/>
  </cols>
  <sheetData>
    <row r="2" spans="2:11">
      <c r="B2" s="27" t="s">
        <v>252</v>
      </c>
    </row>
    <row r="3" spans="2:11">
      <c r="B3" s="27" t="s">
        <v>253</v>
      </c>
    </row>
    <row r="4" spans="2:11">
      <c r="B4" s="27" t="s">
        <v>254</v>
      </c>
    </row>
    <row r="6" spans="2:11">
      <c r="B6" s="27" t="s">
        <v>255</v>
      </c>
    </row>
    <row r="8" spans="2:11">
      <c r="B8" s="194" t="s">
        <v>152</v>
      </c>
      <c r="C8" s="187" t="s">
        <v>261</v>
      </c>
      <c r="D8" s="352" t="s">
        <v>9</v>
      </c>
      <c r="E8" s="354"/>
      <c r="F8" s="187" t="s">
        <v>152</v>
      </c>
      <c r="G8" s="352" t="s">
        <v>156</v>
      </c>
      <c r="H8" s="353"/>
      <c r="I8" s="354"/>
    </row>
    <row r="9" spans="2:11">
      <c r="C9" s="86" t="s">
        <v>256</v>
      </c>
      <c r="D9" s="187" t="s">
        <v>257</v>
      </c>
      <c r="E9" s="86">
        <v>1</v>
      </c>
      <c r="F9" s="187" t="s">
        <v>258</v>
      </c>
      <c r="G9" s="86">
        <v>2</v>
      </c>
      <c r="H9" s="352"/>
      <c r="I9" s="354"/>
    </row>
    <row r="11" spans="2:11" ht="12.5" customHeight="1">
      <c r="C11" s="27" t="s">
        <v>263</v>
      </c>
    </row>
    <row r="12" spans="2:11">
      <c r="C12" s="27" t="s">
        <v>264</v>
      </c>
    </row>
    <row r="14" spans="2:11">
      <c r="K14" s="27" t="s">
        <v>9</v>
      </c>
    </row>
    <row r="15" spans="2:11">
      <c r="C15" s="187" t="s">
        <v>261</v>
      </c>
      <c r="D15" s="352" t="s">
        <v>9</v>
      </c>
      <c r="E15" s="354"/>
      <c r="F15" s="187" t="s">
        <v>152</v>
      </c>
      <c r="G15" s="352" t="s">
        <v>156</v>
      </c>
      <c r="H15" s="353"/>
      <c r="I15" s="354"/>
      <c r="K15" s="27" t="s">
        <v>8</v>
      </c>
    </row>
    <row r="16" spans="2:11">
      <c r="B16" s="190" t="s">
        <v>9</v>
      </c>
      <c r="C16" s="86" t="s">
        <v>256</v>
      </c>
      <c r="D16" s="187" t="s">
        <v>257</v>
      </c>
      <c r="E16" s="86">
        <v>1</v>
      </c>
      <c r="F16" s="187" t="s">
        <v>258</v>
      </c>
      <c r="G16" s="86">
        <v>2</v>
      </c>
      <c r="H16" s="352"/>
      <c r="I16" s="354"/>
      <c r="K16" s="27" t="s">
        <v>7</v>
      </c>
    </row>
    <row r="17" spans="1:11" ht="12.5" customHeight="1">
      <c r="K17" s="27" t="s">
        <v>260</v>
      </c>
    </row>
    <row r="18" spans="1:11">
      <c r="C18" s="45" t="s">
        <v>262</v>
      </c>
    </row>
    <row r="21" spans="1:11">
      <c r="C21" s="67"/>
      <c r="D21" s="67"/>
      <c r="E21" s="67"/>
      <c r="F21" s="67"/>
      <c r="G21" s="67"/>
      <c r="H21" s="67"/>
      <c r="I21" s="67"/>
    </row>
    <row r="22" spans="1:11">
      <c r="A22" s="67"/>
      <c r="B22" s="67"/>
      <c r="C22" s="187" t="s">
        <v>261</v>
      </c>
      <c r="D22" s="188" t="s">
        <v>9</v>
      </c>
      <c r="E22" s="189"/>
      <c r="F22" s="187" t="s">
        <v>152</v>
      </c>
      <c r="G22" s="188" t="s">
        <v>156</v>
      </c>
      <c r="H22" s="353"/>
      <c r="I22" s="354"/>
      <c r="J22" s="67"/>
    </row>
    <row r="23" spans="1:11">
      <c r="A23" s="67"/>
      <c r="B23" s="191" t="s">
        <v>8</v>
      </c>
      <c r="C23" s="86" t="s">
        <v>256</v>
      </c>
      <c r="D23" s="187" t="s">
        <v>257</v>
      </c>
      <c r="E23" s="86">
        <v>1</v>
      </c>
      <c r="F23" s="187" t="s">
        <v>258</v>
      </c>
      <c r="G23" s="86">
        <v>2</v>
      </c>
      <c r="H23" s="352"/>
      <c r="I23" s="354"/>
      <c r="J23" s="67"/>
    </row>
    <row r="24" spans="1:11">
      <c r="A24" s="67"/>
      <c r="B24" s="193"/>
      <c r="C24" s="45"/>
      <c r="D24" s="45"/>
      <c r="E24" s="45"/>
      <c r="F24" s="45"/>
      <c r="G24" s="67"/>
      <c r="H24" s="192"/>
      <c r="I24" s="192"/>
      <c r="J24" s="67"/>
    </row>
    <row r="25" spans="1:11">
      <c r="A25" s="67"/>
      <c r="B25" s="193"/>
      <c r="C25" s="27" t="s">
        <v>265</v>
      </c>
      <c r="D25" s="45"/>
      <c r="E25" s="45"/>
      <c r="F25" s="45"/>
      <c r="G25" s="67"/>
      <c r="H25" s="192"/>
      <c r="I25" s="192"/>
      <c r="J25" s="67"/>
    </row>
    <row r="26" spans="1:11">
      <c r="A26" s="67"/>
      <c r="B26" s="193"/>
      <c r="C26" s="45" t="s">
        <v>266</v>
      </c>
      <c r="D26" s="45"/>
      <c r="E26" s="45"/>
      <c r="F26" s="45"/>
      <c r="G26" s="67"/>
      <c r="H26" s="192"/>
      <c r="I26" s="192"/>
      <c r="J26" s="67"/>
    </row>
    <row r="27" spans="1:11">
      <c r="A27" s="67"/>
      <c r="B27" s="193"/>
      <c r="C27" s="45"/>
      <c r="D27" s="45"/>
      <c r="E27" s="45"/>
      <c r="F27" s="45"/>
      <c r="G27" s="67"/>
      <c r="H27" s="192"/>
      <c r="I27" s="192"/>
      <c r="J27" s="67"/>
    </row>
    <row r="28" spans="1:11">
      <c r="A28" s="67"/>
      <c r="B28" s="67"/>
      <c r="C28" s="67"/>
      <c r="D28" s="67"/>
      <c r="E28" s="67"/>
      <c r="F28" s="67"/>
      <c r="G28" s="67"/>
      <c r="H28" s="67"/>
      <c r="I28" s="67"/>
      <c r="J28" s="67"/>
    </row>
    <row r="29" spans="1:11">
      <c r="A29" s="67"/>
      <c r="B29" s="67"/>
      <c r="C29" s="187" t="s">
        <v>261</v>
      </c>
      <c r="D29" s="188" t="s">
        <v>9</v>
      </c>
      <c r="E29" s="189"/>
      <c r="F29" s="187" t="s">
        <v>152</v>
      </c>
      <c r="G29" s="196" t="s">
        <v>156</v>
      </c>
      <c r="H29" s="197" t="s">
        <v>8</v>
      </c>
      <c r="I29" s="196" t="s">
        <v>269</v>
      </c>
      <c r="J29" s="67"/>
    </row>
    <row r="30" spans="1:11">
      <c r="A30" s="67"/>
      <c r="B30" s="195" t="s">
        <v>7</v>
      </c>
      <c r="C30" s="86" t="s">
        <v>256</v>
      </c>
      <c r="D30" s="187" t="s">
        <v>257</v>
      </c>
      <c r="E30" s="86">
        <v>1</v>
      </c>
      <c r="F30" s="187" t="s">
        <v>258</v>
      </c>
      <c r="G30" s="86">
        <v>2</v>
      </c>
      <c r="H30" s="352"/>
      <c r="I30" s="354"/>
      <c r="J30" s="67"/>
    </row>
    <row r="31" spans="1:11">
      <c r="A31" s="67"/>
      <c r="B31" s="67"/>
      <c r="C31" s="67"/>
      <c r="D31" s="67"/>
      <c r="E31" s="67"/>
      <c r="F31" s="67"/>
      <c r="G31" s="67"/>
      <c r="H31" s="67"/>
      <c r="I31" s="67"/>
      <c r="J31" s="67"/>
    </row>
    <row r="32" spans="1:11">
      <c r="A32" s="67"/>
      <c r="B32" s="67"/>
      <c r="C32" s="67" t="s">
        <v>267</v>
      </c>
      <c r="D32" s="67"/>
      <c r="E32" s="67"/>
      <c r="F32" s="67"/>
      <c r="G32" s="67"/>
      <c r="H32" s="67"/>
      <c r="I32" s="67"/>
      <c r="J32" s="67"/>
    </row>
    <row r="33" spans="1:11">
      <c r="A33" s="67"/>
      <c r="B33" s="67"/>
      <c r="C33" s="67" t="s">
        <v>268</v>
      </c>
      <c r="D33" s="67"/>
      <c r="E33" s="67"/>
      <c r="F33" s="67"/>
      <c r="G33" s="67"/>
      <c r="H33" s="67"/>
      <c r="I33" s="67"/>
      <c r="J33" s="67"/>
    </row>
    <row r="34" spans="1:11">
      <c r="A34" s="67"/>
      <c r="B34" s="67"/>
      <c r="C34" s="67" t="s">
        <v>271</v>
      </c>
      <c r="D34" s="67"/>
      <c r="E34" s="67"/>
      <c r="F34" s="67"/>
      <c r="G34" s="67"/>
      <c r="H34" s="67"/>
      <c r="I34" s="67"/>
      <c r="J34" s="67"/>
    </row>
    <row r="35" spans="1:11">
      <c r="A35" s="67"/>
      <c r="B35" s="67"/>
      <c r="C35" s="67"/>
      <c r="D35" s="67"/>
      <c r="E35" s="67"/>
      <c r="F35" s="67"/>
      <c r="G35" s="67"/>
      <c r="H35" s="67"/>
      <c r="I35" s="67"/>
      <c r="J35" s="67"/>
    </row>
    <row r="36" spans="1:11">
      <c r="A36" s="67"/>
      <c r="B36" s="67"/>
      <c r="C36" s="187" t="s">
        <v>261</v>
      </c>
      <c r="D36" s="188" t="s">
        <v>9</v>
      </c>
      <c r="E36" s="189"/>
      <c r="F36" s="187" t="s">
        <v>152</v>
      </c>
      <c r="G36" s="188" t="s">
        <v>156</v>
      </c>
      <c r="H36" s="197" t="s">
        <v>8</v>
      </c>
      <c r="I36" s="196" t="s">
        <v>269</v>
      </c>
      <c r="J36" s="67"/>
    </row>
    <row r="37" spans="1:11">
      <c r="A37" s="67"/>
      <c r="B37" s="67" t="s">
        <v>272</v>
      </c>
      <c r="C37" s="86" t="s">
        <v>256</v>
      </c>
      <c r="D37" s="187" t="s">
        <v>257</v>
      </c>
      <c r="E37" s="86">
        <v>1</v>
      </c>
      <c r="F37" s="187" t="s">
        <v>258</v>
      </c>
      <c r="G37" s="86">
        <v>2</v>
      </c>
      <c r="H37" s="197" t="s">
        <v>7</v>
      </c>
      <c r="I37" s="196" t="s">
        <v>269</v>
      </c>
      <c r="J37" s="67"/>
    </row>
    <row r="38" spans="1:11">
      <c r="A38" s="67"/>
      <c r="B38" s="67"/>
      <c r="C38" s="67"/>
      <c r="D38" s="67"/>
      <c r="E38" s="67"/>
      <c r="F38" s="67"/>
      <c r="G38" s="67"/>
      <c r="H38" s="67"/>
      <c r="I38" s="67"/>
      <c r="J38" s="67"/>
    </row>
    <row r="39" spans="1:11">
      <c r="A39" s="67"/>
      <c r="B39" s="67"/>
      <c r="C39" s="67" t="s">
        <v>270</v>
      </c>
      <c r="D39" s="67"/>
      <c r="E39" s="67"/>
      <c r="F39" s="67"/>
      <c r="G39" s="67"/>
      <c r="H39" s="67"/>
      <c r="I39" s="67"/>
      <c r="J39" s="67"/>
    </row>
    <row r="41" spans="1:11">
      <c r="A41" s="66"/>
      <c r="B41" s="67"/>
      <c r="C41" s="67"/>
      <c r="D41" s="67"/>
      <c r="E41" s="67"/>
      <c r="F41" s="67"/>
      <c r="G41" s="67"/>
      <c r="H41" s="67"/>
      <c r="I41" s="67"/>
      <c r="J41" s="67"/>
      <c r="K41" s="68"/>
    </row>
    <row r="42" spans="1:11">
      <c r="A42" s="66"/>
      <c r="B42" s="79"/>
      <c r="C42" s="80"/>
      <c r="D42" s="28" t="s">
        <v>15</v>
      </c>
      <c r="E42" s="336" t="s">
        <v>16</v>
      </c>
      <c r="F42" s="337"/>
      <c r="G42" s="338"/>
      <c r="H42" s="28" t="s">
        <v>17</v>
      </c>
      <c r="I42" s="28" t="s">
        <v>18</v>
      </c>
      <c r="J42" s="46"/>
      <c r="K42" s="69"/>
    </row>
    <row r="43" spans="1:11">
      <c r="A43" s="66"/>
      <c r="B43" s="29" t="s">
        <v>19</v>
      </c>
      <c r="C43" s="30" t="s">
        <v>20</v>
      </c>
      <c r="D43" s="28"/>
      <c r="E43" s="175"/>
      <c r="F43" s="175" t="s">
        <v>21</v>
      </c>
      <c r="G43" s="176"/>
      <c r="H43" s="28"/>
      <c r="I43" s="28"/>
      <c r="J43" s="46"/>
      <c r="K43" s="69"/>
    </row>
    <row r="44" spans="1:11">
      <c r="A44" s="66"/>
      <c r="B44" s="32" t="s">
        <v>24</v>
      </c>
      <c r="C44" s="33"/>
      <c r="D44" s="33"/>
      <c r="E44" s="198"/>
      <c r="F44" s="198">
        <f t="shared" ref="F44" si="0">($D45*F45+$D46*F46+$D47*F47)/SUM($D45:$D47)</f>
        <v>1.4</v>
      </c>
      <c r="G44" s="199"/>
      <c r="H44" s="35">
        <f t="shared" ref="H44" si="1">($D45*H45+$D46*H46+$D47*H47)/SUM($D45:$D47)</f>
        <v>2.9</v>
      </c>
      <c r="I44" s="35">
        <f t="shared" ref="I44" si="2">($D45*I45+$D46*I46+$D47*I47)/SUM($D45:$D47)</f>
        <v>2.9</v>
      </c>
      <c r="J44" s="52"/>
      <c r="K44" s="70"/>
    </row>
    <row r="45" spans="1:11">
      <c r="A45" s="66"/>
      <c r="B45" s="36">
        <v>1.1000000000000001</v>
      </c>
      <c r="C45" s="30" t="s">
        <v>25</v>
      </c>
      <c r="D45" s="29">
        <v>7.5</v>
      </c>
      <c r="E45" s="200"/>
      <c r="F45" s="200">
        <v>0</v>
      </c>
      <c r="G45" s="201"/>
      <c r="H45" s="39">
        <v>3</v>
      </c>
      <c r="I45" s="39">
        <v>3</v>
      </c>
      <c r="J45" s="52"/>
      <c r="K45" s="70"/>
    </row>
    <row r="46" spans="1:11">
      <c r="A46" s="66"/>
      <c r="B46" s="36">
        <v>1.2</v>
      </c>
      <c r="C46" s="30" t="s">
        <v>26</v>
      </c>
      <c r="D46" s="29">
        <v>10</v>
      </c>
      <c r="E46" s="200"/>
      <c r="F46" s="200">
        <v>2</v>
      </c>
      <c r="G46" s="201"/>
      <c r="H46" s="39">
        <v>2</v>
      </c>
      <c r="I46" s="39">
        <v>2</v>
      </c>
      <c r="J46" s="52"/>
      <c r="K46" s="70"/>
    </row>
    <row r="47" spans="1:11">
      <c r="A47" s="66"/>
      <c r="B47" s="36">
        <v>1.3</v>
      </c>
      <c r="C47" s="30" t="s">
        <v>27</v>
      </c>
      <c r="D47" s="29">
        <v>7.5</v>
      </c>
      <c r="E47" s="200"/>
      <c r="F47" s="200">
        <v>2</v>
      </c>
      <c r="G47" s="201"/>
      <c r="H47" s="39">
        <v>4</v>
      </c>
      <c r="I47" s="39">
        <v>4</v>
      </c>
      <c r="J47" s="52"/>
      <c r="K47" s="70"/>
    </row>
    <row r="48" spans="1:11">
      <c r="A48" s="66"/>
      <c r="B48" s="32" t="s">
        <v>28</v>
      </c>
      <c r="C48" s="33"/>
      <c r="D48" s="33"/>
      <c r="E48" s="198"/>
      <c r="F48" s="198">
        <f t="shared" ref="F48" si="3">($D49*F49+$D50*F50+$D51*F51+$D52*F52)/SUM($D49:$D52)</f>
        <v>3</v>
      </c>
      <c r="G48" s="199"/>
      <c r="H48" s="35">
        <f t="shared" ref="H48" si="4">($D49*H49+$D50*H50+$D51*H51+$D52*H52)/SUM($D49:$D52)</f>
        <v>1.8</v>
      </c>
      <c r="I48" s="35">
        <f t="shared" ref="I48" si="5">($D49*I49+$D50*I50+$D51*I51+$D52*I52)/SUM($D49:$D52)</f>
        <v>1.8</v>
      </c>
      <c r="J48" s="52"/>
      <c r="K48" s="70"/>
    </row>
    <row r="49" spans="1:11">
      <c r="A49" s="66"/>
      <c r="B49" s="29">
        <v>2.1</v>
      </c>
      <c r="C49" s="30" t="s">
        <v>29</v>
      </c>
      <c r="D49" s="29">
        <v>10</v>
      </c>
      <c r="E49" s="200"/>
      <c r="F49" s="200">
        <v>3</v>
      </c>
      <c r="G49" s="201"/>
      <c r="H49" s="39">
        <v>3</v>
      </c>
      <c r="I49" s="39">
        <v>3</v>
      </c>
      <c r="J49" s="52"/>
      <c r="K49" s="70"/>
    </row>
    <row r="50" spans="1:11">
      <c r="A50" s="66"/>
      <c r="B50" s="29">
        <v>2.2000000000000002</v>
      </c>
      <c r="C50" s="30" t="s">
        <v>30</v>
      </c>
      <c r="D50" s="29">
        <v>10</v>
      </c>
      <c r="E50" s="200"/>
      <c r="F50" s="200">
        <v>3</v>
      </c>
      <c r="G50" s="201"/>
      <c r="H50" s="39">
        <v>1</v>
      </c>
      <c r="I50" s="39">
        <v>1</v>
      </c>
      <c r="J50" s="52"/>
      <c r="K50" s="70"/>
    </row>
    <row r="51" spans="1:11">
      <c r="A51" s="66"/>
      <c r="B51" s="29">
        <v>2.2999999999999998</v>
      </c>
      <c r="C51" s="30" t="s">
        <v>31</v>
      </c>
      <c r="D51" s="29">
        <v>10</v>
      </c>
      <c r="E51" s="200"/>
      <c r="F51" s="200">
        <v>3</v>
      </c>
      <c r="G51" s="201"/>
      <c r="H51" s="39">
        <v>3</v>
      </c>
      <c r="I51" s="39">
        <v>3</v>
      </c>
      <c r="J51" s="52"/>
      <c r="K51" s="70"/>
    </row>
    <row r="52" spans="1:11">
      <c r="A52" s="66"/>
      <c r="B52" s="29">
        <v>2.4</v>
      </c>
      <c r="C52" s="30" t="s">
        <v>32</v>
      </c>
      <c r="D52" s="29">
        <v>20</v>
      </c>
      <c r="E52" s="200"/>
      <c r="F52" s="200">
        <v>3</v>
      </c>
      <c r="G52" s="201"/>
      <c r="H52" s="39">
        <v>1</v>
      </c>
      <c r="I52" s="39">
        <v>1</v>
      </c>
      <c r="J52" s="52"/>
      <c r="K52" s="70"/>
    </row>
    <row r="53" spans="1:11">
      <c r="A53" s="66"/>
      <c r="B53" s="40" t="s">
        <v>33</v>
      </c>
      <c r="C53" s="40"/>
      <c r="D53" s="40"/>
      <c r="E53" s="198"/>
      <c r="F53" s="198">
        <f t="shared" ref="F53" si="6">($D54*F54+$D55*F55+$D56*F56+$D57*F57)/SUM($D54:$D57)</f>
        <v>1</v>
      </c>
      <c r="G53" s="199"/>
      <c r="H53" s="35">
        <f t="shared" ref="H53" si="7">($D54*H54+$D55*H55+$D56*H56+$D57*H57)/SUM($D54:$D57)</f>
        <v>1.6</v>
      </c>
      <c r="I53" s="35">
        <f t="shared" ref="I53" si="8">($D54*I54+$D55*I55+$D56*I56+$D57*I57)/SUM($D54:$D57)</f>
        <v>1.6</v>
      </c>
      <c r="J53" s="52"/>
      <c r="K53" s="70"/>
    </row>
    <row r="54" spans="1:11">
      <c r="A54" s="66"/>
      <c r="B54" s="29">
        <v>3.1</v>
      </c>
      <c r="C54" s="30" t="s">
        <v>34</v>
      </c>
      <c r="D54" s="29">
        <v>7.5</v>
      </c>
      <c r="E54" s="200"/>
      <c r="F54" s="200">
        <v>1</v>
      </c>
      <c r="G54" s="201"/>
      <c r="H54" s="39">
        <v>3</v>
      </c>
      <c r="I54" s="39">
        <v>3</v>
      </c>
      <c r="J54" s="52"/>
      <c r="K54" s="70"/>
    </row>
    <row r="55" spans="1:11">
      <c r="A55" s="66"/>
      <c r="B55" s="29">
        <v>3.2</v>
      </c>
      <c r="C55" s="30" t="s">
        <v>35</v>
      </c>
      <c r="D55" s="29">
        <v>10</v>
      </c>
      <c r="E55" s="200"/>
      <c r="F55" s="200">
        <v>1</v>
      </c>
      <c r="G55" s="201"/>
      <c r="H55" s="39">
        <v>1</v>
      </c>
      <c r="I55" s="39">
        <v>1</v>
      </c>
      <c r="J55" s="52"/>
      <c r="K55" s="70"/>
    </row>
    <row r="56" spans="1:11">
      <c r="A56" s="66"/>
      <c r="B56" s="29">
        <v>3.3</v>
      </c>
      <c r="C56" s="30" t="s">
        <v>36</v>
      </c>
      <c r="D56" s="29">
        <v>7.5</v>
      </c>
      <c r="E56" s="200"/>
      <c r="F56" s="200">
        <v>1</v>
      </c>
      <c r="G56" s="201"/>
      <c r="H56" s="39">
        <v>1</v>
      </c>
      <c r="I56" s="39">
        <v>1</v>
      </c>
      <c r="J56" s="52"/>
      <c r="K56" s="70"/>
    </row>
    <row r="57" spans="1:11">
      <c r="A57" s="66"/>
      <c r="B57" s="41" t="s">
        <v>37</v>
      </c>
      <c r="C57" s="41"/>
      <c r="D57" s="42"/>
      <c r="E57" s="202"/>
      <c r="F57" s="202">
        <f t="shared" ref="F57" si="9">($D45*F45+$D46*F46+$D47*F47+$D49*F49+$D50*F50+$D51*F51+$D52*F52+$D54*F54+$D55*F55+$D56*F56)</f>
        <v>210</v>
      </c>
      <c r="G57" s="203"/>
      <c r="H57" s="43">
        <f t="shared" ref="H57" si="10">($D45*H45+$D46*H46+$D47*H47+$D49*H49+$D50*H50+$D51*H51+$D52*H52+$D54*H54+$D55*H55+$D56*H56)</f>
        <v>202.5</v>
      </c>
      <c r="I57" s="43">
        <f t="shared" ref="I57" si="11">($D45*I45+$D46*I46+$D47*I47+$D49*I49+$D50*I50+$D51*I51+$D52*I52+$D54*I54+$D55*I55+$D56*I56)</f>
        <v>202.5</v>
      </c>
      <c r="J57" s="55"/>
      <c r="K57" s="77"/>
    </row>
    <row r="58" spans="1:11">
      <c r="A58" s="66"/>
      <c r="B58" s="41" t="s">
        <v>38</v>
      </c>
      <c r="C58" s="41"/>
      <c r="D58" s="42"/>
      <c r="E58" s="204"/>
      <c r="F58" s="204">
        <f t="shared" ref="F58" si="12">F57/SUM($D45:$D56)</f>
        <v>2.1</v>
      </c>
      <c r="G58" s="205"/>
      <c r="H58" s="44">
        <f t="shared" ref="H58" si="13">H57/SUM($D45:$D56)</f>
        <v>2.0249999999999999</v>
      </c>
      <c r="I58" s="44">
        <f t="shared" ref="I58" si="14">I57/SUM($D45:$D56)</f>
        <v>2.0249999999999999</v>
      </c>
      <c r="J58" s="51"/>
      <c r="K58" s="78"/>
    </row>
    <row r="59" spans="1:11">
      <c r="A59" s="66"/>
      <c r="B59" s="67"/>
      <c r="C59" s="67"/>
      <c r="D59" s="67"/>
      <c r="E59" s="67"/>
      <c r="F59" s="67"/>
      <c r="G59" s="67"/>
      <c r="H59" s="67"/>
      <c r="I59" s="67"/>
      <c r="J59" s="67"/>
      <c r="K59" s="68"/>
    </row>
    <row r="60" spans="1:11">
      <c r="A60" s="66"/>
      <c r="B60" s="67"/>
      <c r="C60" s="67"/>
      <c r="D60" s="67"/>
      <c r="E60" s="67"/>
      <c r="F60" s="67"/>
      <c r="G60" s="67"/>
      <c r="H60" s="67"/>
      <c r="I60" s="67"/>
      <c r="J60" s="67"/>
      <c r="K60" s="68"/>
    </row>
    <row r="61" spans="1:11">
      <c r="A61" s="66"/>
      <c r="B61" s="67"/>
      <c r="C61" s="67"/>
      <c r="D61" s="67"/>
      <c r="E61" s="67"/>
      <c r="F61" s="67"/>
      <c r="G61" s="67"/>
      <c r="H61" s="67"/>
      <c r="I61" s="67"/>
      <c r="J61" s="67"/>
      <c r="K61" s="68"/>
    </row>
    <row r="62" spans="1:11">
      <c r="A62" s="66"/>
      <c r="B62" s="67"/>
      <c r="C62" s="67"/>
      <c r="D62" s="67"/>
      <c r="E62" s="67"/>
      <c r="F62" s="67"/>
      <c r="G62" s="67"/>
      <c r="H62" s="67"/>
      <c r="I62" s="67"/>
      <c r="J62" s="67"/>
      <c r="K62" s="68"/>
    </row>
    <row r="63" spans="1:11">
      <c r="A63" s="66"/>
      <c r="B63" s="67"/>
      <c r="C63" s="67"/>
      <c r="D63" s="67"/>
      <c r="E63" s="67"/>
      <c r="F63" s="67"/>
      <c r="G63" s="67"/>
      <c r="H63" s="67"/>
      <c r="I63" s="67"/>
      <c r="J63" s="67"/>
      <c r="K63" s="68"/>
    </row>
    <row r="64" spans="1:11">
      <c r="A64" s="66"/>
      <c r="B64" s="67"/>
      <c r="C64" s="67"/>
      <c r="D64" s="67"/>
      <c r="E64" s="67"/>
      <c r="F64" s="67"/>
      <c r="G64" s="67"/>
      <c r="H64" s="67"/>
      <c r="I64" s="67"/>
      <c r="J64" s="67"/>
      <c r="K64" s="68"/>
    </row>
    <row r="65" spans="1:11">
      <c r="A65" s="66"/>
      <c r="B65" s="67"/>
      <c r="C65" s="67"/>
      <c r="D65" s="67"/>
      <c r="E65" s="67"/>
      <c r="F65" s="67"/>
      <c r="G65" s="67"/>
      <c r="H65" s="67"/>
      <c r="I65" s="67"/>
      <c r="J65" s="67"/>
      <c r="K65" s="68"/>
    </row>
    <row r="66" spans="1:11">
      <c r="A66" s="66"/>
      <c r="B66" s="67"/>
      <c r="C66" s="67"/>
      <c r="D66" s="67"/>
      <c r="E66" s="67"/>
      <c r="F66" s="67"/>
      <c r="G66" s="67"/>
      <c r="H66" s="67"/>
      <c r="I66" s="67"/>
      <c r="J66" s="67"/>
      <c r="K66" s="68"/>
    </row>
    <row r="67" spans="1:11">
      <c r="A67" s="66"/>
      <c r="B67" s="67"/>
      <c r="C67" s="67"/>
      <c r="D67" s="67"/>
      <c r="E67" s="67"/>
      <c r="F67" s="67"/>
      <c r="G67" s="67"/>
      <c r="H67" s="67"/>
      <c r="I67" s="67"/>
      <c r="J67" s="67"/>
      <c r="K67" s="68"/>
    </row>
    <row r="68" spans="1:11">
      <c r="A68" s="66"/>
      <c r="B68" s="67"/>
      <c r="C68" s="67"/>
      <c r="D68" s="67"/>
      <c r="E68" s="67"/>
      <c r="F68" s="67"/>
      <c r="G68" s="67"/>
      <c r="H68" s="67"/>
      <c r="I68" s="67"/>
      <c r="J68" s="67"/>
      <c r="K68" s="68"/>
    </row>
    <row r="69" spans="1:11">
      <c r="A69" s="66"/>
      <c r="B69" s="67"/>
      <c r="C69" s="67"/>
      <c r="D69" s="67"/>
      <c r="E69" s="67"/>
      <c r="F69" s="67"/>
      <c r="G69" s="67"/>
      <c r="H69" s="67"/>
      <c r="I69" s="67"/>
      <c r="J69" s="67"/>
      <c r="K69" s="68"/>
    </row>
    <row r="70" spans="1:11">
      <c r="A70" s="66"/>
      <c r="B70" s="67"/>
      <c r="C70" s="67"/>
      <c r="D70" s="67"/>
      <c r="E70" s="67"/>
      <c r="F70" s="67"/>
      <c r="G70" s="67"/>
      <c r="H70" s="67"/>
      <c r="I70" s="67"/>
      <c r="J70" s="67"/>
      <c r="K70" s="68"/>
    </row>
    <row r="71" spans="1:11">
      <c r="A71" s="66"/>
      <c r="B71" s="67"/>
      <c r="C71" s="67"/>
      <c r="D71" s="67"/>
      <c r="E71" s="67"/>
      <c r="F71" s="67"/>
      <c r="G71" s="67"/>
      <c r="H71" s="67"/>
      <c r="I71" s="67"/>
      <c r="J71" s="67"/>
      <c r="K71" s="68"/>
    </row>
    <row r="72" spans="1:11">
      <c r="A72" s="66"/>
      <c r="B72" s="67"/>
      <c r="C72" s="67"/>
      <c r="D72" s="67"/>
      <c r="E72" s="67"/>
      <c r="F72" s="67"/>
      <c r="G72" s="67"/>
      <c r="H72" s="67"/>
      <c r="I72" s="67"/>
      <c r="J72" s="67"/>
      <c r="K72" s="68"/>
    </row>
    <row r="73" spans="1:11">
      <c r="A73" s="66"/>
      <c r="B73" s="67"/>
      <c r="C73" s="67"/>
      <c r="D73" s="67"/>
      <c r="E73" s="67"/>
      <c r="F73" s="67"/>
      <c r="G73" s="67"/>
      <c r="H73" s="67"/>
      <c r="I73" s="67"/>
      <c r="J73" s="67"/>
      <c r="K73" s="68"/>
    </row>
    <row r="74" spans="1:11">
      <c r="A74" s="66"/>
      <c r="B74" s="67"/>
      <c r="C74" s="67"/>
      <c r="D74" s="67"/>
      <c r="E74" s="67"/>
      <c r="F74" s="67"/>
      <c r="G74" s="67"/>
      <c r="H74" s="67"/>
      <c r="I74" s="67"/>
      <c r="J74" s="67"/>
      <c r="K74" s="68"/>
    </row>
    <row r="75" spans="1:11">
      <c r="A75" s="66"/>
      <c r="B75" s="67"/>
      <c r="C75" s="67"/>
      <c r="D75" s="67"/>
      <c r="E75" s="67"/>
      <c r="F75" s="67"/>
      <c r="G75" s="67"/>
      <c r="H75" s="67"/>
      <c r="I75" s="67"/>
      <c r="J75" s="67"/>
      <c r="K75" s="68"/>
    </row>
    <row r="76" spans="1:11">
      <c r="A76" s="66"/>
      <c r="B76" s="67"/>
      <c r="C76" s="67"/>
      <c r="D76" s="67"/>
      <c r="E76" s="67"/>
      <c r="F76" s="67"/>
      <c r="G76" s="67"/>
      <c r="H76" s="67"/>
      <c r="I76" s="67"/>
      <c r="J76" s="67"/>
      <c r="K76" s="68"/>
    </row>
    <row r="77" spans="1:11">
      <c r="A77" s="66"/>
      <c r="B77" s="67"/>
      <c r="C77" s="67"/>
      <c r="D77" s="67"/>
      <c r="E77" s="67"/>
      <c r="F77" s="67"/>
      <c r="G77" s="67"/>
      <c r="H77" s="67"/>
      <c r="I77" s="67"/>
      <c r="J77" s="67"/>
      <c r="K77" s="68"/>
    </row>
    <row r="78" spans="1:11">
      <c r="A78" s="66"/>
      <c r="B78" s="67"/>
      <c r="C78" s="67"/>
      <c r="D78" s="67"/>
      <c r="E78" s="67"/>
      <c r="F78" s="67"/>
      <c r="G78" s="67"/>
      <c r="H78" s="67"/>
      <c r="I78" s="67"/>
      <c r="J78" s="67"/>
      <c r="K78" s="68"/>
    </row>
    <row r="79" spans="1:11">
      <c r="A79" s="66"/>
      <c r="B79" s="67"/>
      <c r="C79" s="67"/>
      <c r="D79" s="67"/>
      <c r="E79" s="67"/>
      <c r="F79" s="67"/>
      <c r="G79" s="67"/>
      <c r="H79" s="67"/>
      <c r="I79" s="67"/>
      <c r="J79" s="67"/>
      <c r="K79" s="68"/>
    </row>
    <row r="80" spans="1:11">
      <c r="A80" s="66"/>
      <c r="B80" s="67"/>
      <c r="C80" s="67"/>
      <c r="D80" s="67"/>
      <c r="E80" s="67"/>
      <c r="F80" s="67"/>
      <c r="G80" s="67"/>
      <c r="H80" s="67"/>
      <c r="I80" s="67"/>
      <c r="J80" s="67"/>
      <c r="K80" s="68"/>
    </row>
    <row r="81" spans="1:11">
      <c r="A81" s="66"/>
      <c r="B81" s="67"/>
      <c r="C81" s="67"/>
      <c r="D81" s="67"/>
      <c r="E81" s="67"/>
      <c r="F81" s="67"/>
      <c r="G81" s="67"/>
      <c r="H81" s="67"/>
      <c r="I81" s="67"/>
      <c r="J81" s="67"/>
      <c r="K81" s="68"/>
    </row>
    <row r="82" spans="1:11">
      <c r="A82" s="66"/>
      <c r="B82" s="67"/>
      <c r="C82" s="67"/>
      <c r="D82" s="67"/>
      <c r="E82" s="67"/>
      <c r="F82" s="67"/>
      <c r="G82" s="67"/>
      <c r="H82" s="67"/>
      <c r="I82" s="67"/>
      <c r="J82" s="67"/>
      <c r="K82" s="68"/>
    </row>
    <row r="83" spans="1:11">
      <c r="A83" s="66"/>
      <c r="B83" s="67"/>
      <c r="C83" s="67"/>
      <c r="D83" s="67"/>
      <c r="E83" s="67"/>
      <c r="F83" s="67"/>
      <c r="G83" s="67"/>
      <c r="H83" s="67"/>
      <c r="I83" s="67"/>
      <c r="J83" s="67"/>
      <c r="K83" s="68"/>
    </row>
    <row r="84" spans="1:11">
      <c r="A84" s="66"/>
      <c r="B84" s="67"/>
      <c r="C84" s="67"/>
      <c r="D84" s="67"/>
      <c r="E84" s="67"/>
      <c r="F84" s="67"/>
      <c r="G84" s="67"/>
      <c r="H84" s="67"/>
      <c r="I84" s="67"/>
      <c r="J84" s="67"/>
      <c r="K84" s="68"/>
    </row>
    <row r="85" spans="1:11">
      <c r="A85" s="66"/>
      <c r="B85" s="67"/>
      <c r="C85" s="67"/>
      <c r="D85" s="67"/>
      <c r="E85" s="67"/>
      <c r="F85" s="67"/>
      <c r="G85" s="67"/>
      <c r="H85" s="67"/>
      <c r="I85" s="67"/>
      <c r="J85" s="67"/>
      <c r="K85" s="68"/>
    </row>
    <row r="86" spans="1:11">
      <c r="A86" s="66"/>
      <c r="B86" s="67"/>
      <c r="C86" s="67"/>
      <c r="D86" s="67"/>
      <c r="E86" s="67"/>
      <c r="F86" s="67"/>
      <c r="G86" s="67"/>
      <c r="H86" s="67"/>
      <c r="I86" s="67"/>
      <c r="J86" s="67"/>
      <c r="K86" s="68"/>
    </row>
    <row r="87" spans="1:11">
      <c r="A87" s="66"/>
      <c r="B87" s="67"/>
      <c r="C87" s="67"/>
      <c r="D87" s="67"/>
      <c r="E87" s="67"/>
      <c r="F87" s="67"/>
      <c r="G87" s="67"/>
      <c r="H87" s="67"/>
      <c r="I87" s="67"/>
      <c r="J87" s="67"/>
      <c r="K87" s="68"/>
    </row>
    <row r="88" spans="1:11">
      <c r="A88" s="66"/>
      <c r="B88" s="67"/>
      <c r="C88" s="67"/>
      <c r="D88" s="67"/>
      <c r="E88" s="67"/>
      <c r="F88" s="67"/>
      <c r="G88" s="67"/>
      <c r="H88" s="67"/>
      <c r="I88" s="67"/>
      <c r="J88" s="67"/>
      <c r="K88" s="68"/>
    </row>
    <row r="89" spans="1:11">
      <c r="A89" s="66"/>
      <c r="B89" s="67"/>
      <c r="C89" s="67"/>
      <c r="D89" s="67"/>
      <c r="E89" s="67"/>
      <c r="F89" s="67"/>
      <c r="G89" s="67"/>
      <c r="H89" s="67"/>
      <c r="I89" s="67"/>
      <c r="J89" s="67"/>
      <c r="K89" s="68"/>
    </row>
    <row r="90" spans="1:11">
      <c r="A90" s="66"/>
      <c r="B90" s="67"/>
      <c r="C90" s="67"/>
      <c r="D90" s="67"/>
      <c r="E90" s="67"/>
      <c r="F90" s="67"/>
      <c r="G90" s="67"/>
      <c r="H90" s="67"/>
      <c r="I90" s="67"/>
      <c r="J90" s="67"/>
      <c r="K90" s="68"/>
    </row>
    <row r="91" spans="1:11">
      <c r="A91" s="66"/>
      <c r="B91" s="67"/>
      <c r="C91" s="67"/>
      <c r="D91" s="67"/>
      <c r="E91" s="67"/>
      <c r="F91" s="67"/>
      <c r="G91" s="67"/>
      <c r="H91" s="67"/>
      <c r="I91" s="67"/>
      <c r="J91" s="67"/>
      <c r="K91" s="68"/>
    </row>
    <row r="92" spans="1:11">
      <c r="A92" s="66"/>
      <c r="B92" s="67"/>
      <c r="C92" s="67"/>
      <c r="D92" s="67"/>
      <c r="E92" s="67"/>
      <c r="F92" s="67"/>
      <c r="G92" s="67"/>
      <c r="H92" s="67"/>
      <c r="I92" s="67"/>
      <c r="J92" s="67"/>
      <c r="K92" s="68"/>
    </row>
    <row r="93" spans="1:11">
      <c r="A93" s="66"/>
      <c r="B93" s="67"/>
      <c r="C93" s="67"/>
      <c r="D93" s="67"/>
      <c r="E93" s="67"/>
      <c r="F93" s="67"/>
      <c r="G93" s="67"/>
      <c r="H93" s="67"/>
      <c r="I93" s="67"/>
      <c r="J93" s="67"/>
      <c r="K93" s="68"/>
    </row>
    <row r="94" spans="1:11">
      <c r="A94" s="64"/>
      <c r="B94" s="45"/>
      <c r="C94" s="45"/>
      <c r="D94" s="45"/>
      <c r="E94" s="45"/>
      <c r="F94" s="45"/>
      <c r="G94" s="45"/>
      <c r="H94" s="45"/>
      <c r="I94" s="45"/>
      <c r="J94" s="45"/>
      <c r="K94" s="65"/>
    </row>
    <row r="95" spans="1:11" ht="32.5" customHeight="1">
      <c r="A95" s="64"/>
      <c r="B95" s="335" t="s">
        <v>39</v>
      </c>
      <c r="C95" s="335"/>
      <c r="D95" s="335"/>
      <c r="E95" s="335"/>
      <c r="F95" s="335"/>
      <c r="G95" s="335"/>
      <c r="H95" s="335"/>
      <c r="I95" s="335"/>
      <c r="J95" s="335"/>
      <c r="K95" s="65"/>
    </row>
    <row r="96" spans="1:11">
      <c r="A96" s="64"/>
      <c r="B96" s="45"/>
      <c r="C96" s="45"/>
      <c r="D96" s="46"/>
      <c r="E96" s="46"/>
      <c r="F96" s="47"/>
      <c r="G96" s="47"/>
      <c r="H96" s="46"/>
      <c r="I96" s="46"/>
      <c r="J96" s="46"/>
      <c r="K96" s="69"/>
    </row>
    <row r="97" spans="1:11">
      <c r="A97" s="64"/>
      <c r="B97" s="48" t="s">
        <v>126</v>
      </c>
      <c r="C97" s="48"/>
      <c r="D97" s="46"/>
      <c r="E97" s="46"/>
      <c r="F97" s="46"/>
      <c r="G97" s="49"/>
      <c r="H97" s="46"/>
      <c r="I97" s="46"/>
      <c r="J97" s="46"/>
      <c r="K97" s="69"/>
    </row>
    <row r="98" spans="1:11">
      <c r="A98" s="64"/>
      <c r="B98" s="50"/>
      <c r="C98" s="50"/>
      <c r="D98" s="50"/>
      <c r="E98" s="51"/>
      <c r="F98" s="51"/>
      <c r="G98" s="51"/>
      <c r="H98" s="52"/>
      <c r="I98" s="52"/>
      <c r="J98" s="52"/>
      <c r="K98" s="70"/>
    </row>
    <row r="99" spans="1:11">
      <c r="A99" s="64"/>
      <c r="B99" s="45"/>
      <c r="C99" s="48"/>
      <c r="D99" s="48"/>
      <c r="E99" s="53"/>
      <c r="F99" s="53"/>
      <c r="G99" s="51"/>
      <c r="H99" s="52"/>
      <c r="I99" s="52"/>
      <c r="J99" s="52"/>
      <c r="K99" s="70"/>
    </row>
    <row r="100" spans="1:11">
      <c r="A100" s="64"/>
      <c r="B100" s="45"/>
      <c r="C100" s="48"/>
      <c r="D100" s="48"/>
      <c r="E100" s="53"/>
      <c r="F100" s="53"/>
      <c r="G100" s="51"/>
      <c r="H100" s="52"/>
      <c r="I100" s="52"/>
      <c r="J100" s="52"/>
      <c r="K100" s="70"/>
    </row>
    <row r="101" spans="1:11">
      <c r="A101" s="64"/>
      <c r="B101" s="45"/>
      <c r="C101" s="48"/>
      <c r="D101" s="48"/>
      <c r="E101" s="53"/>
      <c r="F101" s="53"/>
      <c r="G101" s="51"/>
      <c r="H101" s="52"/>
      <c r="I101" s="52"/>
      <c r="J101" s="52"/>
      <c r="K101" s="70"/>
    </row>
    <row r="102" spans="1:11">
      <c r="A102" s="64"/>
      <c r="B102" s="50"/>
      <c r="C102" s="50"/>
      <c r="D102" s="50"/>
      <c r="E102" s="51"/>
      <c r="F102" s="51"/>
      <c r="G102" s="51"/>
      <c r="H102" s="52"/>
      <c r="I102" s="52"/>
      <c r="J102" s="52"/>
      <c r="K102" s="70"/>
    </row>
    <row r="103" spans="1:11" ht="14">
      <c r="A103" s="64"/>
      <c r="B103" s="48"/>
      <c r="C103" s="48"/>
      <c r="D103" s="48"/>
      <c r="E103" s="53"/>
      <c r="F103" s="53"/>
      <c r="G103" s="51"/>
      <c r="H103" s="52"/>
      <c r="I103" s="83"/>
      <c r="J103" s="82"/>
      <c r="K103" s="70"/>
    </row>
    <row r="104" spans="1:11">
      <c r="A104" s="71"/>
      <c r="B104" s="72"/>
      <c r="C104" s="72"/>
      <c r="D104" s="72"/>
      <c r="E104" s="73"/>
      <c r="F104" s="73"/>
      <c r="G104" s="74"/>
      <c r="H104" s="75"/>
      <c r="I104" s="75"/>
      <c r="J104" s="75"/>
      <c r="K104" s="76"/>
    </row>
    <row r="105" spans="1:11">
      <c r="A105" s="45"/>
      <c r="B105" s="48"/>
      <c r="C105" s="48"/>
      <c r="D105" s="48"/>
      <c r="E105" s="53"/>
      <c r="F105" s="53"/>
      <c r="G105" s="51"/>
      <c r="H105" s="52"/>
      <c r="I105" s="52"/>
      <c r="J105" s="52"/>
      <c r="K105" s="52"/>
    </row>
    <row r="106" spans="1:11">
      <c r="A106" s="45"/>
      <c r="B106" s="48"/>
      <c r="C106" s="48"/>
      <c r="D106" s="48"/>
      <c r="E106" s="53"/>
      <c r="F106" s="53"/>
      <c r="G106" s="51"/>
      <c r="H106" s="52"/>
      <c r="I106" s="52"/>
      <c r="J106" s="52"/>
      <c r="K106" s="52"/>
    </row>
    <row r="107" spans="1:11">
      <c r="A107" s="45"/>
      <c r="B107" s="50"/>
      <c r="C107" s="50"/>
      <c r="D107" s="50"/>
      <c r="E107" s="51"/>
      <c r="F107" s="51"/>
      <c r="G107" s="51"/>
      <c r="H107" s="52"/>
      <c r="I107" s="52"/>
      <c r="J107" s="52"/>
      <c r="K107" s="52"/>
    </row>
    <row r="108" spans="1:11">
      <c r="A108" s="45"/>
      <c r="B108" s="48"/>
      <c r="C108" s="48"/>
      <c r="D108" s="48"/>
      <c r="E108" s="53"/>
      <c r="F108" s="53"/>
      <c r="G108" s="51"/>
      <c r="H108" s="52"/>
      <c r="I108" s="52"/>
      <c r="J108" s="52"/>
      <c r="K108" s="52"/>
    </row>
    <row r="109" spans="1:11">
      <c r="A109" s="45"/>
      <c r="B109" s="48"/>
      <c r="C109" s="48"/>
      <c r="D109" s="48"/>
      <c r="E109" s="53"/>
      <c r="F109" s="53"/>
      <c r="G109" s="51"/>
      <c r="H109" s="52"/>
      <c r="I109" s="52"/>
      <c r="J109" s="52"/>
      <c r="K109" s="52"/>
    </row>
    <row r="110" spans="1:11">
      <c r="A110" s="45"/>
      <c r="B110" s="48"/>
      <c r="C110" s="48"/>
      <c r="D110" s="48"/>
      <c r="E110" s="53"/>
      <c r="F110" s="53"/>
      <c r="G110" s="51"/>
      <c r="H110" s="52"/>
      <c r="I110" s="52"/>
      <c r="J110" s="52"/>
      <c r="K110" s="52"/>
    </row>
    <row r="111" spans="1:11">
      <c r="A111" s="45"/>
      <c r="B111" s="54"/>
      <c r="C111" s="54"/>
      <c r="D111" s="45"/>
      <c r="E111" s="55"/>
      <c r="F111" s="55"/>
      <c r="G111" s="55"/>
      <c r="H111" s="55"/>
      <c r="I111" s="55"/>
      <c r="J111" s="55"/>
      <c r="K111" s="55"/>
    </row>
    <row r="112" spans="1:11">
      <c r="A112" s="45"/>
      <c r="B112" s="54"/>
      <c r="C112" s="54"/>
      <c r="D112" s="45"/>
      <c r="E112" s="51"/>
      <c r="F112" s="51"/>
      <c r="G112" s="51"/>
      <c r="H112" s="51"/>
      <c r="I112" s="51"/>
      <c r="J112" s="51"/>
      <c r="K112" s="51"/>
    </row>
    <row r="113" spans="1:11">
      <c r="A113" s="45"/>
      <c r="B113" s="45"/>
      <c r="C113" s="45"/>
      <c r="D113" s="45"/>
      <c r="E113" s="45"/>
      <c r="F113" s="45"/>
      <c r="G113" s="45"/>
      <c r="H113" s="45"/>
      <c r="I113" s="45"/>
      <c r="J113" s="45"/>
      <c r="K113" s="45"/>
    </row>
    <row r="114" spans="1:11">
      <c r="A114" s="45"/>
      <c r="B114" s="45"/>
      <c r="C114" s="45"/>
      <c r="D114" s="45"/>
      <c r="E114" s="45"/>
      <c r="F114" s="45"/>
      <c r="G114" s="45"/>
      <c r="H114" s="45"/>
      <c r="I114" s="45"/>
      <c r="J114" s="45"/>
      <c r="K114" s="45"/>
    </row>
    <row r="115" spans="1:11">
      <c r="A115" s="45"/>
      <c r="B115" s="45"/>
      <c r="C115" s="45"/>
      <c r="D115" s="45"/>
      <c r="E115" s="45"/>
      <c r="F115" s="45"/>
      <c r="G115" s="45"/>
      <c r="H115" s="45"/>
      <c r="I115" s="45"/>
      <c r="J115" s="45"/>
      <c r="K115" s="45"/>
    </row>
    <row r="116" spans="1:11">
      <c r="A116" s="45"/>
      <c r="B116" s="45"/>
      <c r="C116" s="45"/>
      <c r="D116" s="45"/>
      <c r="E116" s="45"/>
      <c r="F116" s="45"/>
      <c r="G116" s="45"/>
      <c r="H116" s="45"/>
      <c r="I116" s="45"/>
      <c r="J116" s="45"/>
      <c r="K116" s="45"/>
    </row>
    <row r="117" spans="1:11">
      <c r="A117" s="45"/>
      <c r="B117" s="45"/>
      <c r="C117" s="45"/>
      <c r="D117" s="45"/>
      <c r="E117" s="45"/>
      <c r="F117" s="45"/>
      <c r="G117" s="45"/>
      <c r="H117" s="45"/>
      <c r="I117" s="45"/>
      <c r="J117" s="45"/>
      <c r="K117" s="45"/>
    </row>
    <row r="118" spans="1:11">
      <c r="A118" s="45"/>
      <c r="B118" s="45"/>
      <c r="C118" s="45"/>
      <c r="D118" s="45"/>
      <c r="E118" s="45"/>
      <c r="F118" s="45"/>
      <c r="G118" s="45"/>
      <c r="H118" s="45"/>
      <c r="I118" s="45"/>
      <c r="J118" s="45"/>
      <c r="K118" s="45"/>
    </row>
    <row r="119" spans="1:11">
      <c r="A119" s="45"/>
      <c r="B119" s="45"/>
      <c r="C119" s="45"/>
      <c r="D119" s="45"/>
      <c r="E119" s="45"/>
      <c r="F119" s="45"/>
      <c r="G119" s="45"/>
      <c r="H119" s="45"/>
      <c r="I119" s="45"/>
      <c r="J119" s="45"/>
      <c r="K119" s="45"/>
    </row>
    <row r="120" spans="1:11">
      <c r="A120" s="45"/>
      <c r="B120" s="45"/>
      <c r="C120" s="45"/>
      <c r="D120" s="45"/>
      <c r="E120" s="45"/>
      <c r="F120" s="45"/>
      <c r="G120" s="45"/>
      <c r="H120" s="45"/>
      <c r="I120" s="45"/>
      <c r="J120" s="45"/>
      <c r="K120" s="45"/>
    </row>
    <row r="121" spans="1:11">
      <c r="A121" s="45"/>
      <c r="B121" s="45"/>
      <c r="C121" s="45"/>
      <c r="D121" s="45"/>
      <c r="E121" s="45"/>
      <c r="F121" s="45"/>
      <c r="G121" s="45"/>
      <c r="H121" s="45"/>
      <c r="I121" s="45"/>
      <c r="J121" s="45"/>
      <c r="K121" s="45"/>
    </row>
    <row r="122" spans="1:11">
      <c r="A122" s="45"/>
      <c r="B122" s="45"/>
      <c r="C122" s="45"/>
      <c r="D122" s="45"/>
      <c r="E122" s="45"/>
      <c r="F122" s="45"/>
      <c r="G122" s="45"/>
      <c r="H122" s="45"/>
      <c r="I122" s="45"/>
      <c r="J122" s="45"/>
      <c r="K122" s="45"/>
    </row>
    <row r="123" spans="1:11">
      <c r="A123" s="45"/>
      <c r="B123" s="45"/>
      <c r="C123" s="45"/>
      <c r="D123" s="45"/>
      <c r="E123" s="45"/>
      <c r="F123" s="45"/>
      <c r="G123" s="45"/>
      <c r="H123" s="45"/>
      <c r="I123" s="45"/>
      <c r="J123" s="45"/>
      <c r="K123" s="45"/>
    </row>
    <row r="124" spans="1:11">
      <c r="A124" s="45"/>
      <c r="B124" s="45"/>
      <c r="C124" s="45"/>
      <c r="D124" s="45"/>
      <c r="E124" s="45"/>
      <c r="F124" s="45"/>
      <c r="G124" s="45"/>
      <c r="H124" s="45"/>
      <c r="I124" s="45"/>
      <c r="J124" s="45"/>
      <c r="K124" s="45"/>
    </row>
    <row r="125" spans="1:11">
      <c r="A125" s="45"/>
      <c r="B125" s="45"/>
      <c r="C125" s="45"/>
      <c r="D125" s="45"/>
      <c r="E125" s="45"/>
      <c r="F125" s="45"/>
      <c r="G125" s="45"/>
      <c r="H125" s="45"/>
      <c r="I125" s="45"/>
      <c r="J125" s="45"/>
      <c r="K125" s="45"/>
    </row>
    <row r="126" spans="1:11">
      <c r="A126" s="45"/>
      <c r="B126" s="45"/>
      <c r="C126" s="45"/>
      <c r="D126" s="45"/>
      <c r="E126" s="45"/>
      <c r="F126" s="45"/>
      <c r="G126" s="45"/>
      <c r="H126" s="45"/>
      <c r="I126" s="45"/>
      <c r="J126" s="45"/>
      <c r="K126" s="45"/>
    </row>
    <row r="127" spans="1:11">
      <c r="A127" s="45"/>
      <c r="B127" s="45"/>
      <c r="C127" s="45"/>
      <c r="D127" s="45"/>
      <c r="E127" s="45"/>
      <c r="F127" s="45"/>
      <c r="G127" s="45"/>
      <c r="H127" s="45"/>
      <c r="I127" s="45"/>
      <c r="J127" s="45"/>
      <c r="K127" s="45"/>
    </row>
    <row r="128" spans="1:11">
      <c r="A128" s="45"/>
      <c r="B128" s="45"/>
      <c r="C128" s="45"/>
      <c r="D128" s="45"/>
      <c r="E128" s="45"/>
      <c r="F128" s="45"/>
      <c r="G128" s="45"/>
      <c r="H128" s="45"/>
      <c r="I128" s="45"/>
      <c r="J128" s="45"/>
      <c r="K128" s="45"/>
    </row>
    <row r="129" spans="1:11">
      <c r="A129" s="45"/>
      <c r="B129" s="45"/>
      <c r="C129" s="45"/>
      <c r="D129" s="45"/>
      <c r="E129" s="45"/>
      <c r="F129" s="45"/>
      <c r="G129" s="45"/>
      <c r="H129" s="45"/>
      <c r="I129" s="45"/>
      <c r="J129" s="45"/>
      <c r="K129" s="45"/>
    </row>
    <row r="130" spans="1:11">
      <c r="A130" s="45"/>
      <c r="B130" s="45"/>
      <c r="C130" s="45"/>
      <c r="D130" s="45"/>
      <c r="E130" s="45"/>
      <c r="F130" s="45"/>
      <c r="G130" s="45"/>
      <c r="H130" s="45"/>
      <c r="I130" s="45"/>
      <c r="J130" s="45"/>
      <c r="K130" s="45"/>
    </row>
    <row r="131" spans="1:11">
      <c r="A131" s="45"/>
      <c r="B131" s="45"/>
      <c r="C131" s="45"/>
      <c r="D131" s="45"/>
      <c r="E131" s="45"/>
      <c r="F131" s="45"/>
      <c r="G131" s="45"/>
      <c r="H131" s="45"/>
      <c r="I131" s="45"/>
      <c r="J131" s="45"/>
      <c r="K131" s="45"/>
    </row>
    <row r="132" spans="1:11">
      <c r="A132" s="45"/>
      <c r="B132" s="45"/>
      <c r="C132" s="45"/>
      <c r="D132" s="45"/>
      <c r="E132" s="45"/>
      <c r="F132" s="45"/>
      <c r="G132" s="45"/>
      <c r="H132" s="45"/>
      <c r="I132" s="45"/>
      <c r="J132" s="45"/>
      <c r="K132" s="45"/>
    </row>
    <row r="133" spans="1:11">
      <c r="A133" s="45"/>
      <c r="B133" s="45"/>
      <c r="C133" s="45"/>
      <c r="D133" s="45"/>
      <c r="E133" s="45"/>
      <c r="F133" s="45"/>
      <c r="G133" s="45"/>
      <c r="H133" s="45"/>
      <c r="I133" s="45"/>
      <c r="J133" s="45"/>
      <c r="K133" s="45"/>
    </row>
    <row r="134" spans="1:11">
      <c r="A134" s="45"/>
      <c r="B134" s="45"/>
      <c r="C134" s="45"/>
      <c r="D134" s="45"/>
      <c r="E134" s="45"/>
      <c r="F134" s="45"/>
      <c r="G134" s="45"/>
      <c r="H134" s="45"/>
      <c r="I134" s="45"/>
      <c r="J134" s="45"/>
      <c r="K134" s="45"/>
    </row>
    <row r="135" spans="1:11">
      <c r="A135" s="45"/>
      <c r="B135" s="45"/>
      <c r="C135" s="45"/>
      <c r="D135" s="45"/>
      <c r="E135" s="45"/>
      <c r="F135" s="45"/>
      <c r="G135" s="45"/>
      <c r="H135" s="45"/>
      <c r="I135" s="45"/>
      <c r="J135" s="45"/>
      <c r="K135" s="45"/>
    </row>
    <row r="136" spans="1:11">
      <c r="A136" s="45"/>
      <c r="B136" s="45"/>
      <c r="C136" s="45"/>
      <c r="D136" s="45"/>
      <c r="E136" s="45"/>
      <c r="F136" s="45"/>
      <c r="G136" s="45"/>
      <c r="H136" s="45"/>
      <c r="I136" s="45"/>
      <c r="J136" s="45"/>
      <c r="K136" s="45"/>
    </row>
    <row r="137" spans="1:11">
      <c r="A137" s="45"/>
      <c r="B137" s="45"/>
      <c r="C137" s="45"/>
      <c r="D137" s="45"/>
      <c r="E137" s="45"/>
      <c r="F137" s="45"/>
      <c r="G137" s="45"/>
      <c r="H137" s="45"/>
      <c r="I137" s="45"/>
      <c r="J137" s="45"/>
      <c r="K137" s="45"/>
    </row>
    <row r="138" spans="1:11">
      <c r="A138" s="45"/>
      <c r="B138" s="45"/>
      <c r="C138" s="45"/>
      <c r="D138" s="45"/>
      <c r="E138" s="45"/>
      <c r="F138" s="45"/>
      <c r="G138" s="45"/>
      <c r="H138" s="45"/>
      <c r="I138" s="45"/>
      <c r="J138" s="45"/>
      <c r="K138" s="45"/>
    </row>
    <row r="139" spans="1:11">
      <c r="A139" s="45"/>
      <c r="B139" s="45"/>
      <c r="C139" s="45"/>
      <c r="D139" s="45"/>
      <c r="E139" s="45"/>
      <c r="F139" s="45"/>
      <c r="G139" s="45"/>
      <c r="H139" s="45"/>
      <c r="I139" s="45"/>
      <c r="J139" s="45"/>
      <c r="K139" s="45"/>
    </row>
    <row r="140" spans="1:11">
      <c r="A140" s="45"/>
      <c r="B140" s="45"/>
      <c r="C140" s="45"/>
      <c r="D140" s="45"/>
      <c r="E140" s="45"/>
      <c r="F140" s="45"/>
      <c r="G140" s="45"/>
      <c r="H140" s="45"/>
      <c r="I140" s="45"/>
      <c r="J140" s="45"/>
      <c r="K140" s="45"/>
    </row>
    <row r="141" spans="1:11">
      <c r="A141" s="45"/>
      <c r="B141" s="45"/>
      <c r="C141" s="45"/>
      <c r="D141" s="45"/>
      <c r="E141" s="45"/>
      <c r="F141" s="45"/>
      <c r="G141" s="45"/>
      <c r="H141" s="45"/>
      <c r="I141" s="45"/>
      <c r="J141" s="45"/>
      <c r="K141" s="45"/>
    </row>
    <row r="142" spans="1:11">
      <c r="A142" s="45"/>
      <c r="B142" s="45"/>
      <c r="C142" s="45"/>
      <c r="D142" s="45"/>
      <c r="E142" s="45"/>
      <c r="F142" s="45"/>
      <c r="G142" s="45"/>
      <c r="H142" s="45"/>
      <c r="I142" s="45"/>
      <c r="J142" s="45"/>
      <c r="K142" s="45"/>
    </row>
    <row r="143" spans="1:11">
      <c r="A143" s="45"/>
      <c r="B143" s="45"/>
      <c r="C143" s="45"/>
      <c r="D143" s="45"/>
      <c r="E143" s="45"/>
      <c r="F143" s="45"/>
      <c r="G143" s="45"/>
      <c r="H143" s="45"/>
      <c r="I143" s="45"/>
      <c r="J143" s="45"/>
      <c r="K143" s="45"/>
    </row>
    <row r="144" spans="1:11">
      <c r="A144" s="45"/>
      <c r="B144" s="45"/>
      <c r="C144" s="45"/>
      <c r="D144" s="45"/>
      <c r="E144" s="45"/>
      <c r="F144" s="45"/>
      <c r="G144" s="45"/>
      <c r="H144" s="45"/>
      <c r="I144" s="45"/>
      <c r="J144" s="45"/>
      <c r="K144" s="45"/>
    </row>
    <row r="145" spans="1:11">
      <c r="A145" s="45"/>
      <c r="B145" s="45"/>
      <c r="C145" s="45"/>
      <c r="D145" s="45"/>
      <c r="E145" s="45"/>
      <c r="F145" s="45"/>
      <c r="G145" s="45"/>
      <c r="H145" s="45"/>
      <c r="I145" s="45"/>
      <c r="J145" s="45"/>
      <c r="K145" s="45"/>
    </row>
    <row r="146" spans="1:11">
      <c r="A146" s="45"/>
      <c r="B146" s="45"/>
      <c r="C146" s="45"/>
      <c r="D146" s="45"/>
      <c r="E146" s="45"/>
      <c r="F146" s="45"/>
      <c r="G146" s="45"/>
      <c r="H146" s="45"/>
      <c r="I146" s="45"/>
      <c r="J146" s="45"/>
      <c r="K146" s="45"/>
    </row>
    <row r="147" spans="1:11">
      <c r="A147" s="45"/>
      <c r="B147" s="45"/>
      <c r="C147" s="45"/>
      <c r="D147" s="45"/>
      <c r="E147" s="45"/>
      <c r="F147" s="45"/>
      <c r="G147" s="45"/>
      <c r="H147" s="45"/>
      <c r="I147" s="45"/>
      <c r="J147" s="45"/>
      <c r="K147" s="45"/>
    </row>
    <row r="148" spans="1:11">
      <c r="A148" s="45"/>
      <c r="B148" s="45"/>
      <c r="C148" s="45"/>
      <c r="D148" s="45"/>
      <c r="E148" s="45"/>
      <c r="F148" s="45"/>
      <c r="G148" s="45"/>
      <c r="H148" s="45"/>
      <c r="I148" s="45"/>
      <c r="J148" s="45"/>
      <c r="K148" s="45"/>
    </row>
    <row r="149" spans="1:11">
      <c r="A149" s="45"/>
      <c r="B149" s="45"/>
      <c r="C149" s="45"/>
      <c r="D149" s="45"/>
      <c r="E149" s="45"/>
      <c r="F149" s="45"/>
      <c r="G149" s="45"/>
      <c r="H149" s="45"/>
      <c r="I149" s="45"/>
      <c r="J149" s="45"/>
      <c r="K149" s="45"/>
    </row>
    <row r="150" spans="1:11">
      <c r="A150" s="45"/>
      <c r="B150" s="45"/>
      <c r="C150" s="45"/>
      <c r="D150" s="45"/>
      <c r="E150" s="45"/>
      <c r="F150" s="45"/>
      <c r="G150" s="45"/>
      <c r="H150" s="45"/>
      <c r="I150" s="45"/>
      <c r="J150" s="45"/>
      <c r="K150" s="45"/>
    </row>
    <row r="151" spans="1:11">
      <c r="A151" s="45"/>
      <c r="B151" s="45"/>
      <c r="C151" s="45"/>
      <c r="D151" s="45"/>
      <c r="E151" s="45"/>
      <c r="F151" s="45"/>
      <c r="G151" s="45"/>
      <c r="H151" s="45"/>
      <c r="I151" s="45"/>
      <c r="J151" s="45"/>
      <c r="K151" s="45"/>
    </row>
    <row r="152" spans="1:11">
      <c r="A152" s="45"/>
      <c r="B152" s="45"/>
      <c r="C152" s="45"/>
      <c r="D152" s="45"/>
      <c r="E152" s="45"/>
      <c r="F152" s="45"/>
      <c r="G152" s="45"/>
      <c r="H152" s="45"/>
      <c r="I152" s="45"/>
      <c r="J152" s="45"/>
      <c r="K152" s="45"/>
    </row>
  </sheetData>
  <dataConsolidate/>
  <mergeCells count="11">
    <mergeCell ref="E42:G42"/>
    <mergeCell ref="B95:J95"/>
    <mergeCell ref="H22:I22"/>
    <mergeCell ref="H23:I23"/>
    <mergeCell ref="H30:I30"/>
    <mergeCell ref="H16:I16"/>
    <mergeCell ref="H9:I9"/>
    <mergeCell ref="D8:E8"/>
    <mergeCell ref="D15:E15"/>
    <mergeCell ref="G15:I15"/>
    <mergeCell ref="G8:I8"/>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Login</vt:lpstr>
      <vt:lpstr>Dashboard</vt:lpstr>
      <vt:lpstr>Menu DCDT</vt:lpstr>
      <vt:lpstr>Menu_Schedule</vt:lpstr>
      <vt:lpstr>Assess &amp; Develop</vt:lpstr>
      <vt:lpstr>Assessment Form</vt:lpstr>
      <vt:lpstr>Assessment Report</vt:lpstr>
      <vt:lpstr>Action Plan Form</vt:lpstr>
      <vt:lpstr>Báo cáo Assessment2</vt:lpstr>
      <vt:lpstr>Báo cáo Kế hoạch tháng</vt:lpstr>
      <vt:lpstr>Báo cáo Kết quả Hàng tháng</vt:lpstr>
      <vt:lpstr>Kế hoạch hành động</vt:lpstr>
      <vt:lpstr>Báo cáo tổng kết KHHD</vt:lpstr>
      <vt:lpstr>Create Scorecard(NPP&amp;SE)</vt:lpstr>
      <vt:lpstr>schedule</vt:lpstr>
      <vt:lpstr>WP - SE</vt:lpstr>
      <vt:lpstr>WP - ASM</vt:lpstr>
      <vt:lpstr>WP - RSM</vt:lpstr>
      <vt:lpstr>Chi tiết Kế hoạch</vt:lpstr>
      <vt:lpstr>BC Tổng hợp KH làm việc</vt:lpstr>
      <vt:lpstr>Báo cáo theo tiêu chí 4S</vt:lpstr>
      <vt:lpstr>Báo cáo Chi tiết theo 4S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Nguyen</dc:creator>
  <cp:lastModifiedBy>Nguyen Hai Vien</cp:lastModifiedBy>
  <dcterms:created xsi:type="dcterms:W3CDTF">2013-07-05T07:09:49Z</dcterms:created>
  <dcterms:modified xsi:type="dcterms:W3CDTF">2013-08-13T00:19:18Z</dcterms:modified>
</cp:coreProperties>
</file>