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H:\Shared drives\Finance\QMADS\"/>
    </mc:Choice>
  </mc:AlternateContent>
  <xr:revisionPtr revIDLastSave="0" documentId="13_ncr:1_{31135B69-E53C-47E0-8427-D67CF3C2FBD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ril 21 - May 22" sheetId="1" r:id="rId1"/>
    <sheet name="April 20 - March 21" sheetId="2" r:id="rId2"/>
    <sheet name="April 19 - March 20" sheetId="3" r:id="rId3"/>
    <sheet name="April 18 - March 19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5" l="1"/>
  <c r="M12" i="5"/>
  <c r="M13" i="5"/>
  <c r="M14" i="5"/>
  <c r="M15" i="5"/>
  <c r="M10" i="5"/>
  <c r="L13" i="5"/>
  <c r="L10" i="5"/>
  <c r="K15" i="5"/>
  <c r="B32" i="1" l="1"/>
  <c r="D31" i="1"/>
  <c r="C31" i="1" s="1"/>
  <c r="C32" i="1" s="1"/>
  <c r="D30" i="1"/>
  <c r="C30" i="1"/>
  <c r="D29" i="1"/>
  <c r="C29" i="1" s="1"/>
  <c r="D28" i="1"/>
  <c r="C28" i="1"/>
  <c r="F19" i="2"/>
  <c r="G19" i="2"/>
  <c r="C19" i="2"/>
  <c r="D19" i="2"/>
  <c r="E19" i="2"/>
  <c r="B19" i="2"/>
  <c r="E32" i="1"/>
  <c r="D27" i="1"/>
  <c r="C27" i="1" s="1"/>
  <c r="D10" i="1"/>
  <c r="C10" i="1" s="1"/>
  <c r="D15" i="1"/>
  <c r="C15" i="1" s="1"/>
  <c r="D14" i="1"/>
  <c r="C14" i="1" s="1"/>
  <c r="D10" i="4"/>
  <c r="C10" i="4" s="1"/>
  <c r="D9" i="4"/>
  <c r="C9" i="4" s="1"/>
  <c r="D8" i="4"/>
  <c r="C8" i="4" s="1"/>
  <c r="G3" i="4"/>
  <c r="F3" i="4" s="1"/>
  <c r="D7" i="4"/>
  <c r="C7" i="4"/>
  <c r="D6" i="4"/>
  <c r="C6" i="4" s="1"/>
  <c r="D5" i="4"/>
  <c r="C5" i="4" s="1"/>
  <c r="D4" i="4"/>
  <c r="C4" i="4"/>
  <c r="C3" i="4"/>
  <c r="D3" i="4"/>
  <c r="D9" i="3"/>
  <c r="C9" i="3"/>
  <c r="D8" i="3"/>
  <c r="C8" i="3" s="1"/>
  <c r="D6" i="3"/>
  <c r="C6" i="3" s="1"/>
  <c r="D7" i="3"/>
  <c r="C7" i="3" s="1"/>
  <c r="D5" i="3"/>
  <c r="C5" i="3" s="1"/>
  <c r="C4" i="3"/>
  <c r="D4" i="3"/>
  <c r="F3" i="3"/>
  <c r="G3" i="3"/>
  <c r="C3" i="3"/>
  <c r="D3" i="3"/>
  <c r="D18" i="2"/>
  <c r="C18" i="2" s="1"/>
  <c r="D17" i="2"/>
  <c r="C17" i="2"/>
  <c r="D16" i="2"/>
  <c r="C16" i="2"/>
  <c r="D15" i="2"/>
  <c r="C15" i="2" s="1"/>
  <c r="G3" i="2"/>
  <c r="F3" i="2" s="1"/>
  <c r="D14" i="2"/>
  <c r="C14" i="2" s="1"/>
  <c r="D13" i="2"/>
  <c r="C13" i="2"/>
  <c r="D12" i="2"/>
  <c r="C12" i="2" s="1"/>
  <c r="D11" i="2"/>
  <c r="C11" i="2" s="1"/>
  <c r="D10" i="2"/>
  <c r="C10" i="2" s="1"/>
  <c r="C9" i="2"/>
  <c r="D9" i="2"/>
  <c r="C8" i="2"/>
  <c r="D8" i="2"/>
  <c r="C7" i="2"/>
  <c r="D7" i="2"/>
  <c r="D4" i="2"/>
  <c r="D5" i="2"/>
  <c r="C5" i="2" s="1"/>
  <c r="D6" i="2"/>
  <c r="C4" i="2"/>
  <c r="C6" i="2"/>
  <c r="C3" i="2"/>
  <c r="D3" i="2"/>
  <c r="D26" i="1"/>
  <c r="C26" i="1" s="1"/>
  <c r="G15" i="1"/>
  <c r="F15" i="1" s="1"/>
  <c r="G12" i="1"/>
  <c r="F12" i="1" s="1"/>
  <c r="G11" i="1"/>
  <c r="F11" i="1" s="1"/>
  <c r="G10" i="1"/>
  <c r="F10" i="1" s="1"/>
  <c r="D25" i="1"/>
  <c r="C25" i="1" s="1"/>
  <c r="G8" i="1"/>
  <c r="F8" i="1" s="1"/>
  <c r="G7" i="1"/>
  <c r="F7" i="1" s="1"/>
  <c r="G6" i="1"/>
  <c r="F6" i="1" s="1"/>
  <c r="D24" i="1"/>
  <c r="C24" i="1" s="1"/>
  <c r="D23" i="1"/>
  <c r="C23" i="1" s="1"/>
  <c r="D22" i="1"/>
  <c r="C22" i="1" s="1"/>
  <c r="D21" i="1"/>
  <c r="C21" i="1" s="1"/>
  <c r="G5" i="1"/>
  <c r="F5" i="1" s="1"/>
  <c r="G4" i="1"/>
  <c r="F4" i="1" s="1"/>
  <c r="D20" i="1"/>
  <c r="C20" i="1" s="1"/>
  <c r="D19" i="1"/>
  <c r="C19" i="1" s="1"/>
  <c r="D18" i="1"/>
  <c r="C18" i="1" s="1"/>
  <c r="D17" i="1"/>
  <c r="C17" i="1" s="1"/>
  <c r="D16" i="1"/>
  <c r="C16" i="1" s="1"/>
  <c r="D13" i="1"/>
  <c r="C13" i="1" s="1"/>
  <c r="D12" i="1"/>
  <c r="C12" i="1" s="1"/>
  <c r="D11" i="1"/>
  <c r="C11" i="1" s="1"/>
  <c r="D9" i="1"/>
  <c r="C9" i="1" s="1"/>
  <c r="D8" i="1"/>
  <c r="C8" i="1" s="1"/>
  <c r="D7" i="1"/>
  <c r="C7" i="1" s="1"/>
  <c r="D6" i="1"/>
  <c r="C6" i="1" s="1"/>
  <c r="D5" i="1"/>
  <c r="C5" i="1" s="1"/>
  <c r="D4" i="1"/>
  <c r="C4" i="1" s="1"/>
  <c r="G3" i="1"/>
  <c r="F3" i="1" s="1"/>
  <c r="D3" i="1"/>
  <c r="C3" i="1" s="1"/>
  <c r="D32" i="1" l="1"/>
  <c r="F32" i="1"/>
  <c r="G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tc={0561B75C-443E-47E9-AB92-B1531BD3C113}</author>
    <author>tc={3EE7A58C-9D90-48FA-AC22-89DA0773B495}</author>
    <author>tc={6FEFF01B-F913-4C52-932F-911324245346}</author>
    <author>tc={4F65CF46-77FF-4A84-BE26-7732E339CBD9}</author>
    <author>tc={307E4137-F666-48FD-8624-0EB036BF3430}</author>
    <author>Saira Qasim</author>
  </authors>
  <commentList>
    <comment ref="F7" authorId="0" shapeId="0" xr:uid="{0561B75C-443E-47E9-AB92-B1531BD3C1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gave £80 discount</t>
        </r>
      </text>
    </comment>
    <comment ref="F8" authorId="1" shapeId="0" xr:uid="{3EE7A58C-9D90-48FA-AC22-89DA0773B4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£160 discount</t>
        </r>
      </text>
    </comment>
    <comment ref="B10" authorId="2" shapeId="0" xr:uid="{6FEFF01B-F913-4C52-932F-9113242453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pending</t>
        </r>
      </text>
    </comment>
    <comment ref="B14" authorId="3" shapeId="0" xr:uid="{4F65CF46-77FF-4A84-BE26-7732E339CBD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pending</t>
        </r>
      </text>
    </comment>
    <comment ref="B15" authorId="4" shapeId="0" xr:uid="{307E4137-F666-48FD-8624-0EB036BF34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Pending</t>
        </r>
      </text>
    </comment>
    <comment ref="B26" authorId="5" shapeId="0" xr:uid="{ACC2CD58-6587-4D43-92AD-2E5B4A1C465B}">
      <text>
        <r>
          <rPr>
            <b/>
            <sz val="9"/>
            <color indexed="81"/>
            <rFont val="Tahoma"/>
            <family val="2"/>
          </rPr>
          <t>Saira Qasim:</t>
        </r>
        <r>
          <rPr>
            <sz val="9"/>
            <color indexed="81"/>
            <rFont val="Tahoma"/>
            <family val="2"/>
          </rPr>
          <t xml:space="preserve">
Pending</t>
        </r>
      </text>
    </comment>
  </commentList>
</comments>
</file>

<file path=xl/sharedStrings.xml><?xml version="1.0" encoding="utf-8"?>
<sst xmlns="http://schemas.openxmlformats.org/spreadsheetml/2006/main" count="37" uniqueCount="18">
  <si>
    <t>PP net</t>
  </si>
  <si>
    <t>PP invoiced</t>
  </si>
  <si>
    <t>PP vat</t>
  </si>
  <si>
    <t>2021- 2022</t>
  </si>
  <si>
    <t>Total</t>
  </si>
  <si>
    <t>Ad-hoc net</t>
  </si>
  <si>
    <t>Ad- hoc invoiced</t>
  </si>
  <si>
    <t>Ad-hoc vat</t>
  </si>
  <si>
    <t>2020- 2021</t>
  </si>
  <si>
    <t>2018- 2019</t>
  </si>
  <si>
    <t>2019- 2020</t>
  </si>
  <si>
    <t xml:space="preserve">Total </t>
  </si>
  <si>
    <t>QMADS 20-21</t>
  </si>
  <si>
    <t>QMADS 21-22</t>
  </si>
  <si>
    <t>Ace 20-21</t>
  </si>
  <si>
    <t>Ace 21-22</t>
  </si>
  <si>
    <t>Policy Packs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</si>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</sst>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£&quot;#,##0.00"/>
    <numFmt numFmtId="167" formatCode="&quot;£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6" fillId="2" borderId="0" xfId="0" applyFont="1" applyFill="1"/>
    <xf numFmtId="43" fontId="0" fillId="0" borderId="0" xfId="1" applyFont="1"/>
    <xf numFmtId="43" fontId="1" fillId="3" borderId="0" xfId="1" applyFont="1" applyFill="1" applyAlignment="1">
      <alignment horizontal="center"/>
    </xf>
    <xf numFmtId="43" fontId="3" fillId="0" borderId="1" xfId="1" applyFont="1" applyBorder="1" applyAlignment="1">
      <alignment horizontal="center" vertical="center"/>
    </xf>
    <xf numFmtId="0" fontId="0" fillId="5" borderId="0" xfId="0" applyFill="1"/>
    <xf numFmtId="43" fontId="0" fillId="5" borderId="0" xfId="1" applyFont="1" applyFill="1"/>
    <xf numFmtId="4" fontId="3" fillId="6" borderId="1" xfId="0" applyNumberFormat="1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0" fillId="0" borderId="0" xfId="0" applyAlignment="1"/>
    <xf numFmtId="43" fontId="0" fillId="0" borderId="0" xfId="1" applyFont="1" applyAlignment="1"/>
    <xf numFmtId="43" fontId="3" fillId="0" borderId="0" xfId="1" applyFont="1" applyAlignment="1">
      <alignment vertical="center"/>
    </xf>
    <xf numFmtId="43" fontId="7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/>
    <xf numFmtId="0" fontId="0" fillId="0" borderId="0" xfId="0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ira Qasim" id="{EF6CEB8B-CD52-43DA-B624-40DC4E324A72}" userId="00c917b8713416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2-25T14:30:58.89" personId="{EF6CEB8B-CD52-43DA-B624-40DC4E324A72}" id="{0561B75C-443E-47E9-AB92-B1531BD3C113}">
    <text>gave £80 discount</text>
  </threadedComment>
  <threadedComment ref="F8" dT="2022-02-28T11:57:45.21" personId="{EF6CEB8B-CD52-43DA-B624-40DC4E324A72}" id="{3EE7A58C-9D90-48FA-AC22-89DA0773B495}">
    <text>£160 discount</text>
  </threadedComment>
  <threadedComment ref="B10" dT="2022-05-10T14:58:19.18" personId="{EF6CEB8B-CD52-43DA-B624-40DC4E324A72}" id="{6FEFF01B-F913-4C52-932F-911324245346}">
    <text>pending</text>
  </threadedComment>
  <threadedComment ref="B14" dT="2022-05-10T14:49:55.44" personId="{EF6CEB8B-CD52-43DA-B624-40DC4E324A72}" id="{4F65CF46-77FF-4A84-BE26-7732E339CBD9}">
    <text>pending</text>
  </threadedComment>
  <threadedComment ref="B15" dT="2022-05-10T14:50:08.18" personId="{EF6CEB8B-CD52-43DA-B624-40DC4E324A72}" id="{307E4137-F666-48FD-8624-0EB036BF3430}">
    <text>Pending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L18" sqref="L18"/>
    </sheetView>
  </sheetViews>
  <sheetFormatPr defaultRowHeight="15" x14ac:dyDescent="0.25"/>
  <cols>
    <col min="1" max="1" width="18.28515625" customWidth="1"/>
    <col min="2" max="3" width="18.85546875" customWidth="1"/>
    <col min="4" max="4" width="16.140625" customWidth="1"/>
    <col min="5" max="5" width="18" customWidth="1"/>
    <col min="6" max="6" width="22.28515625" customWidth="1"/>
    <col min="7" max="7" width="19.28515625" customWidth="1"/>
  </cols>
  <sheetData>
    <row r="1" spans="1:7" ht="23.25" x14ac:dyDescent="0.35">
      <c r="A1" s="12" t="s">
        <v>3</v>
      </c>
    </row>
    <row r="2" spans="1:7" s="10" customFormat="1" x14ac:dyDescent="0.25">
      <c r="B2" s="11" t="s">
        <v>0</v>
      </c>
      <c r="C2" s="11" t="s">
        <v>1</v>
      </c>
      <c r="D2" s="11" t="s">
        <v>2</v>
      </c>
      <c r="E2" s="11" t="s">
        <v>5</v>
      </c>
      <c r="F2" s="11" t="s">
        <v>6</v>
      </c>
      <c r="G2" s="11" t="s">
        <v>7</v>
      </c>
    </row>
    <row r="3" spans="1:7" x14ac:dyDescent="0.25">
      <c r="A3">
        <v>1</v>
      </c>
      <c r="B3" s="1">
        <v>2500</v>
      </c>
      <c r="C3" s="2">
        <f t="shared" ref="C3:C7" si="0">SUM(B3+D3)</f>
        <v>3000</v>
      </c>
      <c r="D3" s="1">
        <f t="shared" ref="D3:D16" si="1">B3*0.2</f>
        <v>500</v>
      </c>
      <c r="E3" s="1">
        <v>250</v>
      </c>
      <c r="F3" s="2">
        <f t="shared" ref="F3:F4" si="2">SUM(E3+G3)</f>
        <v>300</v>
      </c>
      <c r="G3" s="1">
        <f t="shared" ref="G3:G4" si="3">E3*0.2</f>
        <v>50</v>
      </c>
    </row>
    <row r="4" spans="1:7" x14ac:dyDescent="0.25">
      <c r="A4">
        <v>2</v>
      </c>
      <c r="B4" s="1">
        <v>2250</v>
      </c>
      <c r="C4" s="2">
        <f t="shared" si="0"/>
        <v>2700</v>
      </c>
      <c r="D4" s="1">
        <f t="shared" si="1"/>
        <v>450</v>
      </c>
      <c r="E4" s="26">
        <v>250</v>
      </c>
      <c r="F4" s="2">
        <f t="shared" si="2"/>
        <v>300</v>
      </c>
      <c r="G4" s="1">
        <f t="shared" si="3"/>
        <v>50</v>
      </c>
    </row>
    <row r="5" spans="1:7" x14ac:dyDescent="0.25">
      <c r="A5">
        <v>3</v>
      </c>
      <c r="B5" s="3">
        <v>3500</v>
      </c>
      <c r="C5" s="4">
        <f t="shared" si="0"/>
        <v>4200</v>
      </c>
      <c r="D5" s="3">
        <f t="shared" si="1"/>
        <v>700</v>
      </c>
      <c r="E5" s="1">
        <v>60</v>
      </c>
      <c r="F5" s="2">
        <f t="shared" ref="F5" si="4">SUM(E5+G5)</f>
        <v>72</v>
      </c>
      <c r="G5" s="1">
        <f t="shared" ref="G5" si="5">SUM(E5*0.2)</f>
        <v>12</v>
      </c>
    </row>
    <row r="6" spans="1:7" x14ac:dyDescent="0.25">
      <c r="A6">
        <v>4</v>
      </c>
      <c r="B6" s="5">
        <v>2500</v>
      </c>
      <c r="C6" s="4">
        <f t="shared" si="0"/>
        <v>3000</v>
      </c>
      <c r="D6" s="3">
        <f t="shared" si="1"/>
        <v>500</v>
      </c>
      <c r="E6" s="1">
        <v>150</v>
      </c>
      <c r="F6" s="2">
        <f>SUM(E6+G6)</f>
        <v>180</v>
      </c>
      <c r="G6" s="1">
        <f t="shared" ref="G6:G15" si="6">E6*0.2</f>
        <v>30</v>
      </c>
    </row>
    <row r="7" spans="1:7" x14ac:dyDescent="0.25">
      <c r="A7">
        <v>5</v>
      </c>
      <c r="B7" s="5">
        <v>3000</v>
      </c>
      <c r="C7" s="6">
        <f t="shared" si="0"/>
        <v>3600</v>
      </c>
      <c r="D7" s="5">
        <f t="shared" si="1"/>
        <v>600</v>
      </c>
      <c r="E7" s="1">
        <v>650</v>
      </c>
      <c r="F7" s="2">
        <f>SUM(E7+G7)</f>
        <v>780</v>
      </c>
      <c r="G7" s="1">
        <f t="shared" si="6"/>
        <v>130</v>
      </c>
    </row>
    <row r="8" spans="1:7" x14ac:dyDescent="0.25">
      <c r="A8">
        <v>6</v>
      </c>
      <c r="B8" s="1">
        <v>3500</v>
      </c>
      <c r="C8" s="2">
        <f t="shared" ref="C8:C31" si="7">SUM(B8+D8)</f>
        <v>4200</v>
      </c>
      <c r="D8" s="1">
        <f t="shared" si="1"/>
        <v>700</v>
      </c>
      <c r="E8" s="1">
        <v>800</v>
      </c>
      <c r="F8" s="2">
        <f>SUM(E8+G8)</f>
        <v>960</v>
      </c>
      <c r="G8" s="1">
        <f t="shared" si="6"/>
        <v>160</v>
      </c>
    </row>
    <row r="9" spans="1:7" x14ac:dyDescent="0.25">
      <c r="A9">
        <v>7</v>
      </c>
      <c r="B9" s="1">
        <v>3500</v>
      </c>
      <c r="C9" s="2">
        <f t="shared" si="7"/>
        <v>4200</v>
      </c>
      <c r="D9" s="1">
        <f t="shared" si="1"/>
        <v>700</v>
      </c>
      <c r="E9" s="1"/>
      <c r="F9" s="2"/>
      <c r="G9" s="1"/>
    </row>
    <row r="10" spans="1:7" x14ac:dyDescent="0.25">
      <c r="A10">
        <v>8</v>
      </c>
      <c r="B10" s="1">
        <v>2500</v>
      </c>
      <c r="C10" s="2">
        <f t="shared" si="7"/>
        <v>3000</v>
      </c>
      <c r="D10" s="1">
        <f t="shared" si="1"/>
        <v>500</v>
      </c>
      <c r="E10" s="1">
        <v>450</v>
      </c>
      <c r="F10" s="2">
        <f>SUM(E10+G10)</f>
        <v>540</v>
      </c>
      <c r="G10" s="1">
        <f t="shared" si="6"/>
        <v>90</v>
      </c>
    </row>
    <row r="11" spans="1:7" x14ac:dyDescent="0.25">
      <c r="A11">
        <v>9</v>
      </c>
      <c r="B11" s="1">
        <v>3500</v>
      </c>
      <c r="C11" s="2">
        <f t="shared" si="7"/>
        <v>4200</v>
      </c>
      <c r="D11" s="1">
        <f t="shared" si="1"/>
        <v>700</v>
      </c>
      <c r="E11" s="1">
        <v>195</v>
      </c>
      <c r="F11" s="2">
        <f>SUM(E11+G11)</f>
        <v>234</v>
      </c>
      <c r="G11" s="1">
        <f t="shared" si="6"/>
        <v>39</v>
      </c>
    </row>
    <row r="12" spans="1:7" x14ac:dyDescent="0.25">
      <c r="A12">
        <v>10</v>
      </c>
      <c r="B12" s="5">
        <v>3500</v>
      </c>
      <c r="C12" s="2">
        <f t="shared" si="7"/>
        <v>4200</v>
      </c>
      <c r="D12" s="5">
        <f t="shared" si="1"/>
        <v>700</v>
      </c>
      <c r="E12" s="7">
        <v>500</v>
      </c>
      <c r="F12" s="8">
        <f>SUM(E12+G12)</f>
        <v>600</v>
      </c>
      <c r="G12" s="7">
        <f t="shared" si="6"/>
        <v>100</v>
      </c>
    </row>
    <row r="13" spans="1:7" x14ac:dyDescent="0.25">
      <c r="A13">
        <v>11</v>
      </c>
      <c r="B13" s="5">
        <v>2500</v>
      </c>
      <c r="C13" s="6">
        <f t="shared" si="7"/>
        <v>3000</v>
      </c>
      <c r="D13" s="5">
        <f t="shared" si="1"/>
        <v>500</v>
      </c>
      <c r="E13" s="7"/>
      <c r="F13" s="8"/>
      <c r="G13" s="7"/>
    </row>
    <row r="14" spans="1:7" x14ac:dyDescent="0.25">
      <c r="A14">
        <v>12</v>
      </c>
      <c r="B14" s="5">
        <v>3500</v>
      </c>
      <c r="C14" s="6">
        <f t="shared" si="7"/>
        <v>4200</v>
      </c>
      <c r="D14" s="5">
        <f t="shared" si="1"/>
        <v>700</v>
      </c>
      <c r="E14" s="7"/>
      <c r="F14" s="8"/>
      <c r="G14" s="7"/>
    </row>
    <row r="15" spans="1:7" x14ac:dyDescent="0.25">
      <c r="A15">
        <v>13</v>
      </c>
      <c r="B15" s="5">
        <v>3500</v>
      </c>
      <c r="C15" s="6">
        <f t="shared" si="7"/>
        <v>4200</v>
      </c>
      <c r="D15" s="5">
        <f t="shared" si="1"/>
        <v>700</v>
      </c>
      <c r="E15" s="7">
        <v>700</v>
      </c>
      <c r="F15" s="8">
        <f>SUM(E15+G15)</f>
        <v>840</v>
      </c>
      <c r="G15" s="7">
        <f t="shared" si="6"/>
        <v>140</v>
      </c>
    </row>
    <row r="16" spans="1:7" x14ac:dyDescent="0.25">
      <c r="A16">
        <v>14</v>
      </c>
      <c r="B16" s="5">
        <v>3500</v>
      </c>
      <c r="C16" s="6">
        <f t="shared" si="7"/>
        <v>4200</v>
      </c>
      <c r="D16" s="5">
        <f t="shared" si="1"/>
        <v>700</v>
      </c>
    </row>
    <row r="17" spans="1:7" x14ac:dyDescent="0.25">
      <c r="A17">
        <v>15</v>
      </c>
      <c r="B17" s="1">
        <v>3500</v>
      </c>
      <c r="C17" s="2">
        <f t="shared" si="7"/>
        <v>4200</v>
      </c>
      <c r="D17" s="1">
        <f t="shared" ref="D17:D31" si="8">SUM(B17*0.2)</f>
        <v>700</v>
      </c>
    </row>
    <row r="18" spans="1:7" x14ac:dyDescent="0.25">
      <c r="A18">
        <v>16</v>
      </c>
      <c r="B18" s="1">
        <v>3500</v>
      </c>
      <c r="C18" s="2">
        <f t="shared" si="7"/>
        <v>4200</v>
      </c>
      <c r="D18" s="1">
        <f t="shared" si="8"/>
        <v>700</v>
      </c>
    </row>
    <row r="19" spans="1:7" x14ac:dyDescent="0.25">
      <c r="A19">
        <v>17</v>
      </c>
      <c r="B19" s="1">
        <v>3500</v>
      </c>
      <c r="C19" s="2">
        <f t="shared" si="7"/>
        <v>4200</v>
      </c>
      <c r="D19" s="1">
        <f t="shared" si="8"/>
        <v>700</v>
      </c>
    </row>
    <row r="20" spans="1:7" x14ac:dyDescent="0.25">
      <c r="A20">
        <v>18</v>
      </c>
      <c r="B20" s="5">
        <v>4500</v>
      </c>
      <c r="C20" s="2">
        <f t="shared" si="7"/>
        <v>5400</v>
      </c>
      <c r="D20" s="1">
        <f t="shared" si="8"/>
        <v>900</v>
      </c>
    </row>
    <row r="21" spans="1:7" x14ac:dyDescent="0.25">
      <c r="A21">
        <v>19</v>
      </c>
      <c r="B21" s="5">
        <v>3500</v>
      </c>
      <c r="C21" s="6">
        <f t="shared" si="7"/>
        <v>4200</v>
      </c>
      <c r="D21" s="5">
        <f t="shared" si="8"/>
        <v>700</v>
      </c>
    </row>
    <row r="22" spans="1:7" x14ac:dyDescent="0.25">
      <c r="A22">
        <v>20</v>
      </c>
      <c r="B22" s="5">
        <v>3500</v>
      </c>
      <c r="C22" s="6">
        <f t="shared" si="7"/>
        <v>4200</v>
      </c>
      <c r="D22" s="5">
        <f t="shared" si="8"/>
        <v>700</v>
      </c>
    </row>
    <row r="23" spans="1:7" x14ac:dyDescent="0.25">
      <c r="A23">
        <v>21</v>
      </c>
      <c r="B23" s="5">
        <v>3500</v>
      </c>
      <c r="C23" s="6">
        <f t="shared" si="7"/>
        <v>4200</v>
      </c>
      <c r="D23" s="5">
        <f t="shared" si="8"/>
        <v>700</v>
      </c>
    </row>
    <row r="24" spans="1:7" x14ac:dyDescent="0.25">
      <c r="A24">
        <v>22</v>
      </c>
      <c r="B24" s="5">
        <v>3500</v>
      </c>
      <c r="C24" s="6">
        <f t="shared" si="7"/>
        <v>4200</v>
      </c>
      <c r="D24" s="5">
        <f t="shared" si="8"/>
        <v>700</v>
      </c>
    </row>
    <row r="25" spans="1:7" x14ac:dyDescent="0.25">
      <c r="A25">
        <v>23</v>
      </c>
      <c r="B25" s="5">
        <v>3500</v>
      </c>
      <c r="C25" s="6">
        <f t="shared" si="7"/>
        <v>4200</v>
      </c>
      <c r="D25" s="5">
        <f t="shared" si="8"/>
        <v>700</v>
      </c>
    </row>
    <row r="26" spans="1:7" x14ac:dyDescent="0.25">
      <c r="A26">
        <v>24</v>
      </c>
      <c r="B26" s="5">
        <v>3500</v>
      </c>
      <c r="C26" s="6">
        <f t="shared" si="7"/>
        <v>4200</v>
      </c>
      <c r="D26" s="5">
        <f t="shared" si="8"/>
        <v>700</v>
      </c>
    </row>
    <row r="27" spans="1:7" x14ac:dyDescent="0.25">
      <c r="A27">
        <v>25</v>
      </c>
      <c r="B27" s="5">
        <v>3500</v>
      </c>
      <c r="C27" s="6">
        <f t="shared" si="7"/>
        <v>4200</v>
      </c>
      <c r="D27" s="5">
        <f t="shared" si="8"/>
        <v>700</v>
      </c>
    </row>
    <row r="28" spans="1:7" x14ac:dyDescent="0.25">
      <c r="A28">
        <v>26</v>
      </c>
      <c r="B28" s="5">
        <v>3500</v>
      </c>
      <c r="C28" s="6">
        <f t="shared" si="7"/>
        <v>4200</v>
      </c>
      <c r="D28" s="5">
        <f t="shared" si="8"/>
        <v>700</v>
      </c>
    </row>
    <row r="29" spans="1:7" x14ac:dyDescent="0.25">
      <c r="A29">
        <v>27</v>
      </c>
      <c r="B29" s="5">
        <v>3500</v>
      </c>
      <c r="C29" s="6">
        <f t="shared" si="7"/>
        <v>4200</v>
      </c>
      <c r="D29" s="5">
        <f t="shared" si="8"/>
        <v>700</v>
      </c>
    </row>
    <row r="30" spans="1:7" x14ac:dyDescent="0.25">
      <c r="A30">
        <v>28</v>
      </c>
      <c r="B30" s="5">
        <v>3500</v>
      </c>
      <c r="C30" s="6">
        <f t="shared" si="7"/>
        <v>4200</v>
      </c>
      <c r="D30" s="5">
        <f t="shared" si="8"/>
        <v>700</v>
      </c>
    </row>
    <row r="31" spans="1:7" x14ac:dyDescent="0.25">
      <c r="A31">
        <v>29</v>
      </c>
      <c r="B31" s="5">
        <v>3500</v>
      </c>
      <c r="C31" s="6">
        <f t="shared" si="7"/>
        <v>4200</v>
      </c>
      <c r="D31" s="5">
        <f t="shared" si="8"/>
        <v>700</v>
      </c>
    </row>
    <row r="32" spans="1:7" x14ac:dyDescent="0.25">
      <c r="A32" s="9" t="s">
        <v>4</v>
      </c>
      <c r="B32" s="27">
        <f>SUM(B3:B31)</f>
        <v>96750</v>
      </c>
      <c r="C32" s="27">
        <f>SUM(C3:C31)</f>
        <v>116100</v>
      </c>
      <c r="D32" s="27">
        <f>SUM(D3:D31)</f>
        <v>19350</v>
      </c>
      <c r="E32" s="27">
        <f>SUM(E3:E27)</f>
        <v>4005</v>
      </c>
      <c r="F32" s="27">
        <f>SUM(F3:F27)</f>
        <v>4806</v>
      </c>
      <c r="G32" s="27">
        <f>SUM(G3:G27)</f>
        <v>801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1493-3B4A-48D7-B052-2706B3CF33E5}">
  <dimension ref="A1:G19"/>
  <sheetViews>
    <sheetView workbookViewId="0">
      <selection activeCell="E19" sqref="E19:G19"/>
    </sheetView>
  </sheetViews>
  <sheetFormatPr defaultRowHeight="15" x14ac:dyDescent="0.25"/>
  <cols>
    <col min="1" max="1" width="19.42578125" customWidth="1"/>
    <col min="2" max="2" width="23.28515625" style="13" customWidth="1"/>
    <col min="3" max="4" width="19.140625" style="13" customWidth="1"/>
    <col min="5" max="5" width="18" customWidth="1"/>
    <col min="6" max="6" width="19.5703125" customWidth="1"/>
    <col min="7" max="7" width="18.140625" customWidth="1"/>
  </cols>
  <sheetData>
    <row r="1" spans="1:7" ht="23.25" x14ac:dyDescent="0.35">
      <c r="A1" s="12" t="s">
        <v>8</v>
      </c>
    </row>
    <row r="2" spans="1:7" x14ac:dyDescent="0.25">
      <c r="A2" s="10"/>
      <c r="B2" s="14" t="s">
        <v>0</v>
      </c>
      <c r="C2" s="14" t="s">
        <v>1</v>
      </c>
      <c r="D2" s="14" t="s">
        <v>2</v>
      </c>
      <c r="E2" s="11" t="s">
        <v>5</v>
      </c>
      <c r="F2" s="11" t="s">
        <v>6</v>
      </c>
      <c r="G2" s="11" t="s">
        <v>7</v>
      </c>
    </row>
    <row r="3" spans="1:7" x14ac:dyDescent="0.25">
      <c r="A3">
        <v>1</v>
      </c>
      <c r="B3" s="13">
        <v>2500</v>
      </c>
      <c r="C3" s="13">
        <f>B3+D3</f>
        <v>3000</v>
      </c>
      <c r="D3" s="13">
        <f>B3*0.2</f>
        <v>500</v>
      </c>
      <c r="E3" s="15">
        <v>40</v>
      </c>
      <c r="F3" s="15">
        <f t="shared" ref="F3" si="0">SUM(E3+G3)</f>
        <v>48</v>
      </c>
      <c r="G3" s="15">
        <f t="shared" ref="G3" si="1">SUM(E3*0.2)</f>
        <v>8</v>
      </c>
    </row>
    <row r="4" spans="1:7" x14ac:dyDescent="0.25">
      <c r="A4">
        <v>2</v>
      </c>
      <c r="B4" s="13">
        <v>2500</v>
      </c>
      <c r="C4" s="13">
        <f t="shared" ref="C4:C18" si="2">B4+D4</f>
        <v>3000</v>
      </c>
      <c r="D4" s="13">
        <f t="shared" ref="D4:D18" si="3">B4*0.2</f>
        <v>500</v>
      </c>
      <c r="E4" s="13"/>
      <c r="F4" s="13"/>
      <c r="G4" s="13"/>
    </row>
    <row r="5" spans="1:7" x14ac:dyDescent="0.25">
      <c r="A5">
        <v>3</v>
      </c>
      <c r="B5" s="13">
        <v>2500</v>
      </c>
      <c r="C5" s="13">
        <f t="shared" si="2"/>
        <v>3000</v>
      </c>
      <c r="D5" s="13">
        <f t="shared" si="3"/>
        <v>500</v>
      </c>
      <c r="E5" s="13"/>
      <c r="F5" s="13"/>
      <c r="G5" s="13"/>
    </row>
    <row r="6" spans="1:7" x14ac:dyDescent="0.25">
      <c r="A6">
        <v>4</v>
      </c>
      <c r="B6" s="15">
        <v>3500</v>
      </c>
      <c r="C6" s="13">
        <f t="shared" si="2"/>
        <v>4200</v>
      </c>
      <c r="D6" s="13">
        <f t="shared" si="3"/>
        <v>700</v>
      </c>
      <c r="E6" s="13"/>
      <c r="F6" s="13"/>
      <c r="G6" s="13"/>
    </row>
    <row r="7" spans="1:7" x14ac:dyDescent="0.25">
      <c r="A7">
        <v>5</v>
      </c>
      <c r="B7" s="13">
        <v>2500</v>
      </c>
      <c r="C7" s="13">
        <f t="shared" si="2"/>
        <v>3000</v>
      </c>
      <c r="D7" s="13">
        <f t="shared" si="3"/>
        <v>500</v>
      </c>
      <c r="E7" s="13"/>
      <c r="F7" s="13"/>
      <c r="G7" s="13"/>
    </row>
    <row r="8" spans="1:7" x14ac:dyDescent="0.25">
      <c r="A8">
        <v>6</v>
      </c>
      <c r="B8" s="13">
        <v>2500</v>
      </c>
      <c r="C8" s="13">
        <f t="shared" si="2"/>
        <v>3000</v>
      </c>
      <c r="D8" s="13">
        <f t="shared" si="3"/>
        <v>500</v>
      </c>
      <c r="E8" s="13"/>
      <c r="F8" s="13"/>
      <c r="G8" s="13"/>
    </row>
    <row r="9" spans="1:7" x14ac:dyDescent="0.25">
      <c r="A9">
        <v>7</v>
      </c>
      <c r="B9" s="13">
        <v>2500</v>
      </c>
      <c r="C9" s="13">
        <f t="shared" si="2"/>
        <v>3000</v>
      </c>
      <c r="D9" s="13">
        <f t="shared" si="3"/>
        <v>500</v>
      </c>
      <c r="E9" s="13"/>
      <c r="F9" s="13"/>
      <c r="G9" s="13"/>
    </row>
    <row r="10" spans="1:7" s="16" customFormat="1" x14ac:dyDescent="0.25">
      <c r="A10">
        <v>8</v>
      </c>
      <c r="B10" s="17">
        <v>2500</v>
      </c>
      <c r="C10" s="17">
        <f t="shared" si="2"/>
        <v>3000</v>
      </c>
      <c r="D10" s="17">
        <f t="shared" si="3"/>
        <v>500</v>
      </c>
      <c r="E10" s="17"/>
      <c r="F10" s="17"/>
      <c r="G10" s="17"/>
    </row>
    <row r="11" spans="1:7" x14ac:dyDescent="0.25">
      <c r="A11">
        <v>9</v>
      </c>
      <c r="B11" s="13">
        <v>2500</v>
      </c>
      <c r="C11" s="13">
        <f t="shared" si="2"/>
        <v>3000</v>
      </c>
      <c r="D11" s="13">
        <f t="shared" si="3"/>
        <v>500</v>
      </c>
      <c r="E11" s="13"/>
      <c r="F11" s="13"/>
      <c r="G11" s="13"/>
    </row>
    <row r="12" spans="1:7" x14ac:dyDescent="0.25">
      <c r="A12">
        <v>10</v>
      </c>
      <c r="B12" s="13">
        <v>2500</v>
      </c>
      <c r="C12" s="13">
        <f t="shared" si="2"/>
        <v>3000</v>
      </c>
      <c r="D12" s="13">
        <f t="shared" si="3"/>
        <v>500</v>
      </c>
      <c r="E12" s="13"/>
      <c r="F12" s="13"/>
      <c r="G12" s="13"/>
    </row>
    <row r="13" spans="1:7" x14ac:dyDescent="0.25">
      <c r="A13">
        <v>11</v>
      </c>
      <c r="B13" s="13">
        <v>2500</v>
      </c>
      <c r="C13" s="13">
        <f t="shared" si="2"/>
        <v>3000</v>
      </c>
      <c r="D13" s="13">
        <f t="shared" si="3"/>
        <v>500</v>
      </c>
      <c r="E13" s="13"/>
      <c r="F13" s="13"/>
      <c r="G13" s="13"/>
    </row>
    <row r="14" spans="1:7" x14ac:dyDescent="0.25">
      <c r="A14">
        <v>12</v>
      </c>
      <c r="B14" s="13">
        <v>3500</v>
      </c>
      <c r="C14" s="13">
        <f t="shared" si="2"/>
        <v>4200</v>
      </c>
      <c r="D14" s="13">
        <f t="shared" si="3"/>
        <v>700</v>
      </c>
      <c r="E14" s="13"/>
      <c r="F14" s="13"/>
      <c r="G14" s="13"/>
    </row>
    <row r="15" spans="1:7" x14ac:dyDescent="0.25">
      <c r="A15">
        <v>13</v>
      </c>
      <c r="B15" s="13">
        <v>3000</v>
      </c>
      <c r="C15" s="13">
        <f t="shared" si="2"/>
        <v>3600</v>
      </c>
      <c r="D15" s="13">
        <f t="shared" si="3"/>
        <v>600</v>
      </c>
      <c r="E15" s="13"/>
      <c r="F15" s="13"/>
      <c r="G15" s="13"/>
    </row>
    <row r="16" spans="1:7" x14ac:dyDescent="0.25">
      <c r="A16">
        <v>14</v>
      </c>
      <c r="B16" s="13">
        <v>2150</v>
      </c>
      <c r="C16" s="13">
        <f t="shared" si="2"/>
        <v>2580</v>
      </c>
      <c r="D16" s="13">
        <f t="shared" si="3"/>
        <v>430</v>
      </c>
      <c r="E16" s="13"/>
      <c r="F16" s="13"/>
      <c r="G16" s="13"/>
    </row>
    <row r="17" spans="1:7" x14ac:dyDescent="0.25">
      <c r="A17">
        <v>15</v>
      </c>
      <c r="B17" s="13">
        <v>2500</v>
      </c>
      <c r="C17" s="13">
        <f t="shared" si="2"/>
        <v>3000</v>
      </c>
      <c r="D17" s="13">
        <f t="shared" si="3"/>
        <v>500</v>
      </c>
      <c r="E17" s="13"/>
      <c r="F17" s="13"/>
      <c r="G17" s="13"/>
    </row>
    <row r="18" spans="1:7" x14ac:dyDescent="0.25">
      <c r="A18">
        <v>16</v>
      </c>
      <c r="B18" s="13">
        <v>2000</v>
      </c>
      <c r="C18" s="13">
        <f t="shared" si="2"/>
        <v>2400</v>
      </c>
      <c r="D18" s="13">
        <f t="shared" si="3"/>
        <v>400</v>
      </c>
      <c r="E18" s="13"/>
      <c r="F18" s="13"/>
      <c r="G18" s="13"/>
    </row>
    <row r="19" spans="1:7" x14ac:dyDescent="0.25">
      <c r="A19" t="s">
        <v>4</v>
      </c>
      <c r="B19" s="13">
        <f>SUM(B3:B18)</f>
        <v>41650</v>
      </c>
      <c r="C19" s="13">
        <f t="shared" ref="C19:E19" si="4">SUM(C3:C18)</f>
        <v>49980</v>
      </c>
      <c r="D19" s="13">
        <f t="shared" si="4"/>
        <v>8330</v>
      </c>
      <c r="E19" s="13">
        <f t="shared" si="4"/>
        <v>40</v>
      </c>
      <c r="F19" s="13">
        <f t="shared" ref="F19" si="5">SUM(F3:F18)</f>
        <v>48</v>
      </c>
      <c r="G19" s="13">
        <f t="shared" ref="G19" si="6">SUM(G3:G18)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5F3B-C635-484C-A85F-29EFA0F32118}">
  <dimension ref="A1:G9"/>
  <sheetViews>
    <sheetView workbookViewId="0"/>
  </sheetViews>
  <sheetFormatPr defaultRowHeight="15" x14ac:dyDescent="0.25"/>
  <cols>
    <col min="1" max="1" width="18.5703125" customWidth="1"/>
    <col min="2" max="2" width="19" style="13" customWidth="1"/>
    <col min="3" max="3" width="18.7109375" style="13" customWidth="1"/>
    <col min="4" max="4" width="19.140625" style="13" customWidth="1"/>
    <col min="5" max="5" width="19.42578125" style="13" customWidth="1"/>
    <col min="6" max="6" width="19.140625" style="13" customWidth="1"/>
    <col min="7" max="7" width="18.140625" style="13" customWidth="1"/>
  </cols>
  <sheetData>
    <row r="1" spans="1:7" ht="23.25" x14ac:dyDescent="0.35">
      <c r="A1" s="12" t="s">
        <v>10</v>
      </c>
    </row>
    <row r="2" spans="1:7" x14ac:dyDescent="0.25">
      <c r="A2" s="10"/>
      <c r="B2" s="14" t="s">
        <v>0</v>
      </c>
      <c r="C2" s="14" t="s">
        <v>1</v>
      </c>
      <c r="D2" s="14" t="s">
        <v>2</v>
      </c>
      <c r="E2" s="14" t="s">
        <v>5</v>
      </c>
      <c r="F2" s="14" t="s">
        <v>6</v>
      </c>
      <c r="G2" s="14" t="s">
        <v>7</v>
      </c>
    </row>
    <row r="3" spans="1:7" x14ac:dyDescent="0.25">
      <c r="B3" s="13">
        <v>2500</v>
      </c>
      <c r="C3" s="13">
        <f>B3+D3</f>
        <v>3000</v>
      </c>
      <c r="D3" s="13">
        <f>B3*0.2</f>
        <v>500</v>
      </c>
      <c r="E3" s="18">
        <v>15</v>
      </c>
      <c r="F3" s="19">
        <f>E3+G3</f>
        <v>18</v>
      </c>
      <c r="G3" s="18">
        <f>E3*0.2</f>
        <v>3</v>
      </c>
    </row>
    <row r="4" spans="1:7" x14ac:dyDescent="0.25">
      <c r="B4" s="13">
        <v>2500</v>
      </c>
      <c r="C4" s="13">
        <f>B4+D4</f>
        <v>3000</v>
      </c>
      <c r="D4" s="13">
        <f>B4*0.2</f>
        <v>500</v>
      </c>
    </row>
    <row r="5" spans="1:7" x14ac:dyDescent="0.25">
      <c r="B5" s="13">
        <v>3000</v>
      </c>
      <c r="C5" s="13">
        <f>B5+D5</f>
        <v>3600</v>
      </c>
      <c r="D5" s="13">
        <f>B5*0.2</f>
        <v>600</v>
      </c>
    </row>
    <row r="6" spans="1:7" x14ac:dyDescent="0.25">
      <c r="B6" s="13">
        <v>2250</v>
      </c>
      <c r="C6" s="13">
        <f t="shared" ref="C6:C9" si="0">B6+D6</f>
        <v>2700</v>
      </c>
      <c r="D6" s="13">
        <f t="shared" ref="D6:D9" si="1">B6*0.2</f>
        <v>450</v>
      </c>
    </row>
    <row r="7" spans="1:7" x14ac:dyDescent="0.25">
      <c r="B7" s="13">
        <v>2250</v>
      </c>
      <c r="C7" s="13">
        <f t="shared" si="0"/>
        <v>2700</v>
      </c>
      <c r="D7" s="13">
        <f t="shared" si="1"/>
        <v>450</v>
      </c>
    </row>
    <row r="8" spans="1:7" x14ac:dyDescent="0.25">
      <c r="B8" s="13">
        <v>3000</v>
      </c>
      <c r="C8" s="13">
        <f t="shared" si="0"/>
        <v>3600</v>
      </c>
      <c r="D8" s="13">
        <f t="shared" si="1"/>
        <v>600</v>
      </c>
    </row>
    <row r="9" spans="1:7" x14ac:dyDescent="0.25">
      <c r="B9" s="13">
        <v>2500</v>
      </c>
      <c r="C9" s="13">
        <f t="shared" si="0"/>
        <v>3000</v>
      </c>
      <c r="D9" s="13">
        <f t="shared" si="1"/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331D-5B52-412F-A56A-1ADF4B0CB396}">
  <dimension ref="A1:G10"/>
  <sheetViews>
    <sheetView workbookViewId="0">
      <selection activeCell="D21" sqref="D21"/>
    </sheetView>
  </sheetViews>
  <sheetFormatPr defaultRowHeight="15" x14ac:dyDescent="0.25"/>
  <cols>
    <col min="1" max="2" width="19.140625" customWidth="1"/>
    <col min="3" max="3" width="16.5703125" customWidth="1"/>
    <col min="4" max="4" width="19.85546875" customWidth="1"/>
    <col min="5" max="5" width="19.5703125" customWidth="1"/>
    <col min="6" max="6" width="19.42578125" customWidth="1"/>
    <col min="7" max="7" width="18.140625" customWidth="1"/>
  </cols>
  <sheetData>
    <row r="1" spans="1:7" ht="23.25" x14ac:dyDescent="0.35">
      <c r="A1" s="12" t="s">
        <v>9</v>
      </c>
      <c r="B1" s="13"/>
      <c r="C1" s="13"/>
      <c r="D1" s="13"/>
      <c r="E1" s="13"/>
      <c r="F1" s="13"/>
      <c r="G1" s="13"/>
    </row>
    <row r="2" spans="1:7" x14ac:dyDescent="0.25">
      <c r="A2" s="10"/>
      <c r="B2" s="14" t="s">
        <v>0</v>
      </c>
      <c r="C2" s="14" t="s">
        <v>1</v>
      </c>
      <c r="D2" s="14" t="s">
        <v>2</v>
      </c>
      <c r="E2" s="14" t="s">
        <v>5</v>
      </c>
      <c r="F2" s="14" t="s">
        <v>6</v>
      </c>
      <c r="G2" s="14" t="s">
        <v>7</v>
      </c>
    </row>
    <row r="3" spans="1:7" s="22" customFormat="1" x14ac:dyDescent="0.25">
      <c r="B3" s="21">
        <v>1500</v>
      </c>
      <c r="C3" s="23">
        <f>B3+D3</f>
        <v>1800</v>
      </c>
      <c r="D3" s="23">
        <f>B3*0.2</f>
        <v>300</v>
      </c>
      <c r="E3" s="24">
        <v>875</v>
      </c>
      <c r="F3" s="24">
        <f t="shared" ref="F3" si="0">SUM(E3+G3)</f>
        <v>1050</v>
      </c>
      <c r="G3" s="24">
        <f t="shared" ref="G3" si="1">SUM(E3*0.2)</f>
        <v>175</v>
      </c>
    </row>
    <row r="4" spans="1:7" x14ac:dyDescent="0.25">
      <c r="B4" s="20">
        <v>1500</v>
      </c>
      <c r="C4" s="20">
        <f t="shared" ref="C4:C7" si="2">SUM(B4+D4)</f>
        <v>1800</v>
      </c>
      <c r="D4" s="25">
        <f t="shared" ref="D4:D7" si="3">SUM(B4*0.2)</f>
        <v>300</v>
      </c>
      <c r="E4" s="13"/>
      <c r="F4" s="13"/>
      <c r="G4" s="13"/>
    </row>
    <row r="5" spans="1:7" x14ac:dyDescent="0.25">
      <c r="B5" s="20">
        <v>1500</v>
      </c>
      <c r="C5" s="20">
        <f t="shared" si="2"/>
        <v>1800</v>
      </c>
      <c r="D5" s="25">
        <f t="shared" si="3"/>
        <v>300</v>
      </c>
      <c r="E5" s="13"/>
      <c r="F5" s="13"/>
      <c r="G5" s="13"/>
    </row>
    <row r="6" spans="1:7" x14ac:dyDescent="0.25">
      <c r="B6" s="20">
        <v>2500</v>
      </c>
      <c r="C6" s="20">
        <f t="shared" si="2"/>
        <v>3000</v>
      </c>
      <c r="D6" s="20">
        <f t="shared" si="3"/>
        <v>500</v>
      </c>
      <c r="E6" s="13"/>
      <c r="F6" s="13"/>
      <c r="G6" s="13"/>
    </row>
    <row r="7" spans="1:7" x14ac:dyDescent="0.25">
      <c r="B7" s="20">
        <v>2500</v>
      </c>
      <c r="C7" s="20">
        <f t="shared" si="2"/>
        <v>3000</v>
      </c>
      <c r="D7" s="20">
        <f t="shared" si="3"/>
        <v>500</v>
      </c>
      <c r="E7" s="13"/>
      <c r="F7" s="13"/>
      <c r="G7" s="13"/>
    </row>
    <row r="8" spans="1:7" x14ac:dyDescent="0.25">
      <c r="B8" s="20">
        <v>1500</v>
      </c>
      <c r="C8" s="20">
        <f t="shared" ref="C8" si="4">SUM(B8+D8)</f>
        <v>1800</v>
      </c>
      <c r="D8" s="25">
        <f t="shared" ref="D8:D10" si="5">SUM(B8*0.2)</f>
        <v>300</v>
      </c>
      <c r="E8" s="13"/>
      <c r="F8" s="13"/>
      <c r="G8" s="13"/>
    </row>
    <row r="9" spans="1:7" x14ac:dyDescent="0.25">
      <c r="B9" s="20">
        <v>2000</v>
      </c>
      <c r="C9" s="20">
        <f t="shared" ref="C9" si="6">SUM(B9+D9)</f>
        <v>2400</v>
      </c>
      <c r="D9" s="20">
        <f t="shared" si="5"/>
        <v>400</v>
      </c>
      <c r="E9" s="13"/>
      <c r="F9" s="13"/>
      <c r="G9" s="13"/>
    </row>
    <row r="10" spans="1:7" x14ac:dyDescent="0.25">
      <c r="B10" s="20">
        <v>2500</v>
      </c>
      <c r="C10" s="20">
        <f t="shared" ref="C10" si="7">SUM(B10+D10)</f>
        <v>3000</v>
      </c>
      <c r="D10" s="20">
        <f t="shared" si="5"/>
        <v>500</v>
      </c>
      <c r="E10" s="13"/>
      <c r="F10" s="13"/>
      <c r="G1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1BCD-2C32-43B2-AF7E-31DAE2A12038}">
  <dimension ref="I8:O17"/>
  <sheetViews>
    <sheetView workbookViewId="0">
      <selection activeCell="J18" sqref="J18"/>
    </sheetView>
  </sheetViews>
  <sheetFormatPr defaultRowHeight="15" x14ac:dyDescent="0.25"/>
  <cols>
    <col min="10" max="10" width="21.85546875" bestFit="1" customWidth="1"/>
    <col min="11" max="11" width="13.28515625" customWidth="1"/>
    <col min="12" max="12" width="15.7109375" customWidth="1"/>
    <col min="13" max="13" width="15" customWidth="1"/>
  </cols>
  <sheetData>
    <row r="8" spans="9:15" ht="24.95" customHeight="1" x14ac:dyDescent="0.25">
      <c r="I8" s="28"/>
      <c r="J8" s="28"/>
      <c r="K8" s="28"/>
      <c r="L8" s="28"/>
      <c r="M8" s="28"/>
      <c r="N8" s="28"/>
      <c r="O8" s="28"/>
    </row>
    <row r="9" spans="9:15" ht="24.95" customHeight="1" x14ac:dyDescent="0.25">
      <c r="I9" s="28"/>
      <c r="J9" s="33" t="s">
        <v>16</v>
      </c>
      <c r="K9" s="34" t="s">
        <v>17</v>
      </c>
      <c r="L9" s="34" t="s">
        <v>11</v>
      </c>
      <c r="M9" s="35">
        <v>0.2</v>
      </c>
      <c r="N9" s="28"/>
      <c r="O9" s="28"/>
    </row>
    <row r="10" spans="9:15" ht="24.95" customHeight="1" x14ac:dyDescent="0.25">
      <c r="I10" s="28"/>
      <c r="J10" s="32" t="s">
        <v>12</v>
      </c>
      <c r="K10" s="30">
        <v>50028</v>
      </c>
      <c r="L10" s="29">
        <f>SUM(K10:K11)</f>
        <v>170934</v>
      </c>
      <c r="M10" s="30">
        <f>K10*0.2</f>
        <v>10005.6</v>
      </c>
      <c r="N10" s="28"/>
      <c r="O10" s="28"/>
    </row>
    <row r="11" spans="9:15" ht="24.95" customHeight="1" x14ac:dyDescent="0.25">
      <c r="I11" s="28"/>
      <c r="J11" s="32" t="s">
        <v>13</v>
      </c>
      <c r="K11" s="30">
        <v>120906</v>
      </c>
      <c r="L11" s="29"/>
      <c r="M11" s="30">
        <f t="shared" ref="M11:M15" si="0">K11*0.2</f>
        <v>24181.200000000001</v>
      </c>
      <c r="N11" s="28"/>
      <c r="O11" s="28"/>
    </row>
    <row r="12" spans="9:15" ht="24.95" customHeight="1" x14ac:dyDescent="0.25">
      <c r="I12" s="28"/>
      <c r="J12" s="32"/>
      <c r="K12" s="30"/>
      <c r="L12" s="30"/>
      <c r="M12" s="30">
        <f t="shared" si="0"/>
        <v>0</v>
      </c>
      <c r="N12" s="28"/>
      <c r="O12" s="28"/>
    </row>
    <row r="13" spans="9:15" ht="24.95" customHeight="1" x14ac:dyDescent="0.25">
      <c r="I13" s="28"/>
      <c r="J13" s="32" t="s">
        <v>14</v>
      </c>
      <c r="K13" s="30">
        <v>33250</v>
      </c>
      <c r="L13" s="29">
        <f>SUM(K13:K14)</f>
        <v>86168</v>
      </c>
      <c r="M13" s="30">
        <f t="shared" si="0"/>
        <v>6650</v>
      </c>
      <c r="N13" s="28"/>
      <c r="O13" s="28"/>
    </row>
    <row r="14" spans="9:15" ht="24.95" customHeight="1" x14ac:dyDescent="0.25">
      <c r="I14" s="28"/>
      <c r="J14" s="32" t="s">
        <v>15</v>
      </c>
      <c r="K14" s="30">
        <v>52918</v>
      </c>
      <c r="L14" s="29"/>
      <c r="M14" s="30">
        <f t="shared" si="0"/>
        <v>10583.6</v>
      </c>
      <c r="N14" s="28"/>
      <c r="O14" s="28"/>
    </row>
    <row r="15" spans="9:15" ht="24.95" customHeight="1" x14ac:dyDescent="0.25">
      <c r="I15" s="28"/>
      <c r="J15" s="32"/>
      <c r="K15" s="31">
        <f>SUM(K10:K14)</f>
        <v>257102</v>
      </c>
      <c r="L15" s="30"/>
      <c r="M15" s="31">
        <f t="shared" si="0"/>
        <v>51420.4</v>
      </c>
      <c r="N15" s="28"/>
      <c r="O15" s="28"/>
    </row>
    <row r="16" spans="9:15" ht="24.95" customHeight="1" x14ac:dyDescent="0.25">
      <c r="I16" s="28"/>
      <c r="J16" s="28"/>
      <c r="K16" s="28"/>
      <c r="L16" s="28"/>
      <c r="M16" s="28"/>
      <c r="N16" s="28"/>
      <c r="O16" s="28"/>
    </row>
    <row r="17" spans="9:15" ht="24.95" customHeight="1" x14ac:dyDescent="0.25">
      <c r="I17" s="28"/>
      <c r="J17" s="28"/>
      <c r="K17" s="28"/>
      <c r="L17" s="28"/>
      <c r="M17" s="28"/>
      <c r="N17" s="28"/>
      <c r="O17" s="28"/>
    </row>
  </sheetData>
  <mergeCells count="2">
    <mergeCell ref="L10:L11"/>
    <mergeCell ref="L13:L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 21 - May 22</vt:lpstr>
      <vt:lpstr>April 20 - March 21</vt:lpstr>
      <vt:lpstr>April 19 - March 20</vt:lpstr>
      <vt:lpstr>April 18 - March 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 Qasim</dc:creator>
  <cp:lastModifiedBy>MINHAS Tariq</cp:lastModifiedBy>
  <dcterms:created xsi:type="dcterms:W3CDTF">2015-06-05T18:17:20Z</dcterms:created>
  <dcterms:modified xsi:type="dcterms:W3CDTF">2022-06-09T18:01:58Z</dcterms:modified>
</cp:coreProperties>
</file>