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20490" windowHeight="7755"/>
  </bookViews>
  <sheets>
    <sheet name="Sheet2" sheetId="2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<sst xmlns="http://schemas.openxmlformats.org/spreadsheetml/2006/main" count="30" uniqueCount="13">
  <si>
    <t>BMS</t>
  </si>
  <si>
    <t>Battery Bank RHS</t>
  </si>
  <si>
    <t>Count</t>
  </si>
  <si>
    <t>Rooms</t>
  </si>
  <si>
    <t/>
  </si>
  <si>
    <t>Exp Out</t>
  </si>
  <si>
    <t>FDR</t>
  </si>
  <si>
    <t>Server Room</t>
  </si>
  <si>
    <t>Server Room-3</t>
  </si>
  <si>
    <t>MUX Room</t>
  </si>
  <si>
    <t>UPS Room RHS</t>
  </si>
  <si>
    <t>Electrical Room</t>
  </si>
  <si>
    <t>Panel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</si>
</sst>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19" sqref="B19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3" x14ac:dyDescent="0.25">
      <c r="A1" s="2" t="s">
        <v>3</v>
      </c>
      <c r="B1" s="3" t="s">
        <v>2</v>
      </c>
      <c r="C1" s="4" t="s">
        <v>5</v>
      </c>
    </row>
    <row r="2" spans="1:3" x14ac:dyDescent="0.25">
      <c r="A2" s="5" t="s">
        <v>6</v>
      </c>
      <c r="B2" s="6">
        <f>COUNTIF(A2:A19,"FDR")</f>
        <v>3</v>
      </c>
      <c r="C2" s="7">
        <v>3</v>
      </c>
    </row>
    <row r="3" spans="1:3" x14ac:dyDescent="0.25">
      <c r="A3" s="5" t="s">
        <v>6</v>
      </c>
      <c r="B3" s="6"/>
      <c r="C3" s="7" t="s">
        <v>4</v>
      </c>
    </row>
    <row r="4" spans="1:3" x14ac:dyDescent="0.25">
      <c r="A4" s="5" t="s">
        <v>6</v>
      </c>
      <c r="B4" s="6"/>
      <c r="C4" s="7" t="s">
        <v>4</v>
      </c>
    </row>
    <row r="5" spans="1:3" x14ac:dyDescent="0.25">
      <c r="A5" s="5" t="s">
        <v>7</v>
      </c>
      <c r="B5" s="6">
        <f>COUNTIF(A2:A19,"Server Room")</f>
        <v>2</v>
      </c>
      <c r="C5" s="7">
        <v>2</v>
      </c>
    </row>
    <row r="6" spans="1:3" x14ac:dyDescent="0.25">
      <c r="A6" s="5" t="s">
        <v>7</v>
      </c>
      <c r="B6" s="6"/>
      <c r="C6" s="7" t="s">
        <v>4</v>
      </c>
    </row>
    <row r="7" spans="1:3" x14ac:dyDescent="0.25">
      <c r="A7" s="5" t="s">
        <v>8</v>
      </c>
      <c r="B7" s="6">
        <f>COUNTIF(A2:A19,"Server Room-3")</f>
        <v>2</v>
      </c>
      <c r="C7" s="7">
        <v>2</v>
      </c>
    </row>
    <row r="8" spans="1:3" x14ac:dyDescent="0.25">
      <c r="A8" s="5" t="s">
        <v>8</v>
      </c>
      <c r="B8" s="6"/>
      <c r="C8" s="7" t="s">
        <v>4</v>
      </c>
    </row>
    <row r="9" spans="1:3" x14ac:dyDescent="0.25">
      <c r="A9" s="5" t="s">
        <v>9</v>
      </c>
      <c r="B9" s="6">
        <f>COUNTIF(A2:A19,"MUX Room")</f>
        <v>2</v>
      </c>
      <c r="C9" s="7">
        <v>2</v>
      </c>
    </row>
    <row r="10" spans="1:3" x14ac:dyDescent="0.25">
      <c r="A10" s="5" t="s">
        <v>9</v>
      </c>
      <c r="B10" s="6"/>
      <c r="C10" s="7" t="s">
        <v>4</v>
      </c>
    </row>
    <row r="11" spans="1:3" x14ac:dyDescent="0.25">
      <c r="A11" s="5" t="s">
        <v>10</v>
      </c>
      <c r="B11" s="6">
        <f>COUNTIF(A2:A19,"UPS Room RHS")</f>
        <v>2</v>
      </c>
      <c r="C11" s="7">
        <v>2</v>
      </c>
    </row>
    <row r="12" spans="1:3" x14ac:dyDescent="0.25">
      <c r="A12" s="5" t="s">
        <v>10</v>
      </c>
      <c r="B12" s="6"/>
      <c r="C12" s="7" t="s">
        <v>4</v>
      </c>
    </row>
    <row r="13" spans="1:3" x14ac:dyDescent="0.25">
      <c r="A13" s="5" t="s">
        <v>1</v>
      </c>
      <c r="B13" s="6">
        <f>COUNTIF(A2:A19,"Battery Bank RHS")</f>
        <v>2</v>
      </c>
      <c r="C13" s="7">
        <v>2</v>
      </c>
    </row>
    <row r="14" spans="1:3" x14ac:dyDescent="0.25">
      <c r="A14" s="5" t="s">
        <v>1</v>
      </c>
      <c r="B14" s="6"/>
      <c r="C14" s="7" t="s">
        <v>4</v>
      </c>
    </row>
    <row r="15" spans="1:3" x14ac:dyDescent="0.25">
      <c r="A15" s="5" t="s">
        <v>0</v>
      </c>
      <c r="B15" s="6">
        <f>COUNTIF(A2:A19,"BMS")</f>
        <v>1</v>
      </c>
      <c r="C15" s="7">
        <v>1</v>
      </c>
    </row>
    <row r="16" spans="1:3" x14ac:dyDescent="0.25">
      <c r="A16" s="5" t="s">
        <v>11</v>
      </c>
      <c r="B16" s="6">
        <f>COUNTIF(A2:A19,"Electrical Room")</f>
        <v>2</v>
      </c>
      <c r="C16" s="7">
        <v>2</v>
      </c>
    </row>
    <row r="17" spans="1:3" x14ac:dyDescent="0.25">
      <c r="A17" s="5" t="s">
        <v>11</v>
      </c>
      <c r="B17" s="6"/>
      <c r="C17" s="7" t="s">
        <v>4</v>
      </c>
    </row>
    <row r="18" spans="1:3" x14ac:dyDescent="0.25">
      <c r="A18" s="5" t="s">
        <v>12</v>
      </c>
      <c r="B18" s="6">
        <f>COUNTIF(A2:A19,"Panel Room")</f>
        <v>2</v>
      </c>
      <c r="C18" s="7">
        <v>2</v>
      </c>
    </row>
    <row r="19" spans="1:3" x14ac:dyDescent="0.25">
      <c r="A19" s="5" t="s">
        <v>12</v>
      </c>
      <c r="B19" s="6"/>
      <c r="C19" s="7" t="s">
        <v>4</v>
      </c>
    </row>
  </sheetData>
  <conditionalFormatting sqref="A1:A1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</cp:lastModifiedBy>
  <dcterms:created xsi:type="dcterms:W3CDTF">2017-11-06T00:56:16Z</dcterms:created>
  <dcterms:modified xsi:type="dcterms:W3CDTF">2021-12-14T06:22:25Z</dcterms:modified>
</cp:coreProperties>
</file>