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5600" windowHeight="12710"/>
  </bookViews>
  <sheets>
    <sheet name="Data Sheet" sheetId="6" r:id="rId1"/>
  </sheets>
  <definedNames>
    <definedName name="UPDATE">'Data Sheet'!$E$1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<sst xmlns="http://schemas.openxmlformats.org/spreadsheetml/2006/main" count="65" uniqueCount="54">
  <si>
    <t>COMPANY NAME</t>
  </si>
  <si>
    <t>TATA MOTORS LTD</t>
  </si>
  <si>
    <t>LATEST VERSION</t>
  </si>
  <si>
    <t>PLEASE DO NOT MAKE ANY CHANGES TO THIS SHEET</t>
  </si>
  <si>
    <t>CURRENT VERSION</t>
  </si>
  <si>
    <t>META</t>
  </si>
  <si>
    <t>Number of shares</t>
  </si>
  <si>
    <t>Face Value</t>
  </si>
  <si>
    <t>Current Price</t>
  </si>
  <si>
    <t>Market Capitalization</t>
  </si>
  <si>
    <t>PROFIT &amp; LOSS</t>
  </si>
  <si>
    <t>Report Date</t>
  </si>
  <si>
    <t>Sales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</si>
  <si>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</si>
  <si>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</si>
  <si>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</si>
  <si>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</si>
  <si>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</si>
  <si>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</si>
  <si>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</si>
  <si>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Other Income</t>
  </si>
  <si>
    <t>Depreciation</t>
  </si>
  <si>
    <t>Interest</t>
  </si>
  <si>
    <t>Profit before tax</t>
  </si>
  <si>
    <t>Tax</t>
  </si>
  <si>
    <t>Net profit</t>
  </si>
  <si>
    <t>Dividend Amount</t>
  </si>
  <si>
    <t>Quarters</t>
  </si>
  <si>
    <t>Expenses</t>
  </si>
  <si>
    <t>Operating Profit</t>
  </si>
  <si>
    <t>BALANCE SHEET</t>
  </si>
  <si>
    <t>Equity Share Capital</t>
  </si>
  <si>
    <t>Reserves</t>
  </si>
  <si>
    <t>Borrowings</t>
  </si>
  <si>
    <t>Other Liabilities</t>
  </si>
  <si>
    <t>Total</t>
  </si>
  <si>
    <t>Net Block</t>
  </si>
  <si>
    <t>Capital Work in Progress</t>
  </si>
  <si>
    <t>Investments</t>
  </si>
  <si>
    <t>Other Assets</t>
  </si>
  <si>
    <t>Receivables</t>
  </si>
  <si>
    <t>Inventory</t>
  </si>
  <si>
    <t>Cash &amp; Bank</t>
  </si>
  <si>
    <t>No. of Equity Shares</t>
  </si>
  <si>
    <t>New Bonus Shares</t>
  </si>
  <si>
    <t>Face value</t>
  </si>
  <si>
    <t>CASH FLOW:</t>
  </si>
  <si>
    <t>Cash from Operating Activity</t>
  </si>
  <si>
    <t>Cash from Investing Activity</t>
  </si>
  <si>
    <t>Cash from Financing Activity</t>
  </si>
  <si>
    <t>Net Cash Flow</t>
  </si>
  <si>
    <t>PRICE:</t>
  </si>
  <si>
    <t>DERIVED:</t>
  </si>
  <si>
    <t>Adjusted Equity Shares in Cr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</si>
</sst>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[$-409]mmm/yy;@"/>
    <numFmt numFmtId="181" formatCode="_(* #,##0.00_);_(* \(#,##0.00\);_(* &quot;-&quot;??_);_(@_)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theme="10"/>
      <name val="Calibri"/>
      <charset val="134"/>
    </font>
    <font>
      <b/>
      <sz val="11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275D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/>
    <xf numFmtId="177" fontId="5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center"/>
    </xf>
    <xf numFmtId="0" fontId="5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/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/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4" fillId="2" borderId="0" applyNumberFormat="0" applyBorder="0" applyAlignment="0" applyProtection="0"/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9">
    <xf numFmtId="0" fontId="0" fillId="0" borderId="0" xfId="0"/>
    <xf numFmtId="176" fontId="1" fillId="0" borderId="0" xfId="1" applyFont="1" applyBorder="1"/>
    <xf numFmtId="180" fontId="2" fillId="0" borderId="0" xfId="1" applyNumberFormat="1" applyFont="1" applyFill="1" applyBorder="1"/>
    <xf numFmtId="176" fontId="0" fillId="0" borderId="0" xfId="1" applyFont="1" applyBorder="1"/>
    <xf numFmtId="176" fontId="3" fillId="0" borderId="0" xfId="6" applyNumberFormat="1" applyBorder="1" applyAlignment="1" applyProtection="1">
      <alignment horizontal="center"/>
    </xf>
    <xf numFmtId="176" fontId="4" fillId="2" borderId="0" xfId="45" applyNumberFormat="1" applyFont="1" applyBorder="1" applyAlignment="1">
      <alignment horizontal="center"/>
    </xf>
    <xf numFmtId="180" fontId="4" fillId="3" borderId="0" xfId="1" applyNumberFormat="1" applyFont="1" applyFill="1" applyBorder="1"/>
    <xf numFmtId="180" fontId="4" fillId="3" borderId="0" xfId="0" applyNumberFormat="1" applyFont="1" applyFill="1" applyBorder="1" applyAlignment="1">
      <alignment horizontal="center"/>
    </xf>
    <xf numFmtId="181" fontId="0" fillId="0" borderId="0" xfId="1" applyNumberFormat="1" applyFont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b val="1"/>
        <i val="0"/>
        <color theme="0"/>
      </font>
      <fill>
        <patternFill patternType="solid">
          <bgColor theme="5"/>
        </patternFill>
      </fill>
    </dxf>
  </dxfs>
  <tableStyles count="0" defaultTableStyle="TableStyleMedium9" defaultPivotStyle="PivotStyleLight16"/>
  <colors>
    <mruColors>
      <color rgb="000275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tile tx="0" ty="0" sx="32000" sy="32000" flip="none" algn="tl"/>
        </a:blip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3"/>
  <sheetViews>
    <sheetView tabSelected="1" zoomScale="120" zoomScaleNormal="120" zoomScalePageLayoutView="120" workbookViewId="0">
      <pane xSplit="1" ySplit="1" topLeftCell="E38" activePane="bottomRight" state="frozen"/>
      <selection/>
      <selection pane="topRight"/>
      <selection pane="bottomLeft"/>
      <selection pane="bottomRight" activeCell="A51" sqref="A51"/>
    </sheetView>
  </sheetViews>
  <sheetFormatPr defaultColWidth="8.83636363636364" defaultRowHeight="14.5"/>
  <cols>
    <col min="1" max="1" width="27.6636363636364" style="3" customWidth="1"/>
    <col min="2" max="11" width="13.5" style="3" customWidth="1"/>
    <col min="12" max="16384" width="8.83636363636364" style="3"/>
  </cols>
  <sheetData>
    <row r="1" s="1" customFormat="1" spans="1:11">
      <c r="A1" s="1" t="s">
        <v>0</v>
      </c>
      <c r="B1" s="1" t="s">
        <v>1</v>
      </c>
      <c r="E1" s="4" t="str">
        <f>IF(B2&lt;&gt;B3,"A NEW VERSION OF THE WORKSHEET IS AVAILABLE","")</f>
        <v/>
      </c>
      <c r="F1" s="4"/>
      <c r="G1" s="4"/>
      <c r="H1" s="4"/>
      <c r="I1" s="4"/>
      <c r="J1" s="4"/>
      <c r="K1" s="4"/>
    </row>
    <row r="2" spans="1:11">
      <c r="A2" s="1" t="s">
        <v>2</v>
      </c>
      <c r="B2" s="3">
        <v>2.1</v>
      </c>
      <c r="E2" s="5" t="s">
        <v>3</v>
      </c>
      <c r="F2" s="5"/>
      <c r="G2" s="5"/>
      <c r="H2" s="5"/>
      <c r="I2" s="5"/>
      <c r="J2" s="5"/>
      <c r="K2" s="5"/>
    </row>
    <row r="3" spans="1:2">
      <c r="A3" s="1" t="s">
        <v>4</v>
      </c>
      <c r="B3" s="3">
        <v>2.1</v>
      </c>
    </row>
    <row r="4" spans="1:1">
      <c r="A4" s="1"/>
    </row>
    <row r="5" spans="1:1">
      <c r="A5" s="1" t="s">
        <v>5</v>
      </c>
    </row>
    <row r="6" spans="1:2">
      <c r="A6" s="3" t="s">
        <v>6</v>
      </c>
      <c r="B6" s="3">
        <f>IF(B9&gt;0,B9/B8,0)</f>
        <v>0</v>
      </c>
    </row>
    <row r="7" spans="1:2">
      <c r="A7" s="3" t="s">
        <v>7</v>
      </c>
      <c r="B7">
        <v>2</v>
      </c>
    </row>
    <row r="8" spans="1:2">
      <c r="A8" s="3" t="s">
        <v>8</v>
      </c>
      <c r="B8">
        <v>688.05</v>
      </c>
    </row>
    <row r="9" spans="1:2">
      <c r="A9" s="3" t="s">
        <v>9</v>
      </c>
      <c r="B9">
        <v>253303.02</v>
      </c>
    </row>
    <row r="15" spans="1:1">
      <c r="A15" s="1" t="s">
        <v>10</v>
      </c>
    </row>
    <row r="16" s="2" customFormat="1" spans="1:11">
      <c r="A16" s="6" t="s">
        <v>11</v>
      </c>
      <c r="B16" s="7">
        <v>42460</v>
      </c>
      <c r="C16" s="7">
        <v>42825</v>
      </c>
      <c r="D16" s="7">
        <v>43190</v>
      </c>
      <c r="E16" s="7">
        <v>43555</v>
      </c>
      <c r="F16" s="7">
        <v>43921</v>
      </c>
      <c r="G16" s="7">
        <v>44286</v>
      </c>
      <c r="H16" s="7">
        <v>44651</v>
      </c>
      <c r="I16" s="7">
        <v>45016</v>
      </c>
      <c r="J16" s="7">
        <v>45382</v>
      </c>
      <c r="K16" s="7">
        <v>45747</v>
      </c>
    </row>
    <row r="17" s="3" customFormat="1" spans="1:11">
      <c r="A17" s="3" t="s">
        <v>12</v>
      </c>
      <c r="B17">
        <v>273045.6</v>
      </c>
      <c r="C17">
        <v>269692.51</v>
      </c>
      <c r="D17">
        <v>291550.48</v>
      </c>
      <c r="E17">
        <v>301938.4</v>
      </c>
      <c r="F17">
        <v>261067.97</v>
      </c>
      <c r="G17">
        <v>249794.75</v>
      </c>
      <c r="H17">
        <v>278453.62</v>
      </c>
      <c r="I17">
        <v>345966.97</v>
      </c>
      <c r="J17">
        <v>434016</v>
      </c>
      <c r="K17">
        <v>439695</v>
      </c>
    </row>
    <row r="18" s="3" customFormat="1" spans="1:11">
      <c r="A18" s="3" t="s">
        <v>13</v>
      </c>
      <c r="B18">
        <v>166134.01</v>
      </c>
      <c r="C18">
        <v>173294.08</v>
      </c>
      <c r="D18">
        <v>187896.58</v>
      </c>
      <c r="E18">
        <v>194267.91</v>
      </c>
      <c r="F18">
        <v>164899.82</v>
      </c>
      <c r="G18">
        <v>153607.36</v>
      </c>
      <c r="H18">
        <v>179295.33</v>
      </c>
      <c r="I18">
        <v>231251.26</v>
      </c>
      <c r="J18">
        <v>274321</v>
      </c>
      <c r="K18">
        <v>268950</v>
      </c>
    </row>
    <row r="19" s="3" customFormat="1" spans="1:11">
      <c r="A19" s="3" t="s">
        <v>14</v>
      </c>
      <c r="B19">
        <v>2750.99</v>
      </c>
      <c r="C19">
        <v>7399.92</v>
      </c>
      <c r="D19">
        <v>2046.58</v>
      </c>
      <c r="E19">
        <v>-2053.28</v>
      </c>
      <c r="F19">
        <v>-2231.19</v>
      </c>
      <c r="G19">
        <v>-4684.16</v>
      </c>
      <c r="H19">
        <v>-1590.49</v>
      </c>
      <c r="I19">
        <v>4781.62</v>
      </c>
      <c r="J19">
        <v>1566</v>
      </c>
      <c r="K19">
        <v>-2836</v>
      </c>
    </row>
    <row r="20" s="3" customFormat="1" spans="1:11">
      <c r="A20" s="3" t="s">
        <v>15</v>
      </c>
      <c r="B20">
        <v>1143.63</v>
      </c>
      <c r="C20">
        <v>1159.82</v>
      </c>
      <c r="D20">
        <v>1308.08</v>
      </c>
      <c r="E20">
        <v>1585.93</v>
      </c>
      <c r="F20">
        <v>1264.95</v>
      </c>
      <c r="G20">
        <v>1112.87</v>
      </c>
      <c r="H20">
        <v>2178.29</v>
      </c>
      <c r="I20">
        <v>2513.33</v>
      </c>
      <c r="J20">
        <v>2189</v>
      </c>
      <c r="K20">
        <v>2443</v>
      </c>
    </row>
    <row r="21" s="3" customFormat="1" spans="1:11">
      <c r="A21" s="3" t="s">
        <v>16</v>
      </c>
      <c r="B21">
        <v>12101.53</v>
      </c>
      <c r="C21">
        <v>10067.37</v>
      </c>
      <c r="D21">
        <v>10971.66</v>
      </c>
      <c r="E21">
        <v>11694.54</v>
      </c>
      <c r="F21">
        <v>11541.51</v>
      </c>
      <c r="G21">
        <v>8273.17</v>
      </c>
      <c r="H21">
        <v>9427.38</v>
      </c>
      <c r="I21">
        <v>11765.97</v>
      </c>
      <c r="J21">
        <v>17446</v>
      </c>
      <c r="K21">
        <v>18813</v>
      </c>
    </row>
    <row r="22" s="3" customFormat="1" spans="1:11">
      <c r="A22" s="3" t="s">
        <v>17</v>
      </c>
      <c r="B22">
        <v>28880.89</v>
      </c>
      <c r="C22">
        <v>28332.89</v>
      </c>
      <c r="D22">
        <v>30300.09</v>
      </c>
      <c r="E22">
        <v>33243.87</v>
      </c>
      <c r="F22">
        <v>30438.6</v>
      </c>
      <c r="G22">
        <v>27648.48</v>
      </c>
      <c r="H22">
        <v>30808.52</v>
      </c>
      <c r="I22">
        <v>33654.7</v>
      </c>
      <c r="J22">
        <v>41990</v>
      </c>
      <c r="K22">
        <v>47767</v>
      </c>
    </row>
    <row r="23" s="3" customFormat="1" spans="1:11">
      <c r="A23" s="3" t="s">
        <v>18</v>
      </c>
      <c r="B23">
        <v>21991.9</v>
      </c>
      <c r="C23">
        <v>30039.38</v>
      </c>
      <c r="D23">
        <v>31004.58</v>
      </c>
      <c r="E23">
        <v>32719.8</v>
      </c>
      <c r="F23">
        <v>29248.32</v>
      </c>
      <c r="G23">
        <v>23015.79</v>
      </c>
      <c r="H23">
        <v>29205.4</v>
      </c>
      <c r="I23">
        <v>34839.19</v>
      </c>
      <c r="J23">
        <v>42765</v>
      </c>
      <c r="K23">
        <v>47099</v>
      </c>
    </row>
    <row r="24" s="3" customFormat="1" spans="1:11">
      <c r="A24" s="3" t="s">
        <v>19</v>
      </c>
      <c r="B24">
        <v>7149.38</v>
      </c>
      <c r="C24">
        <v>4610.2</v>
      </c>
      <c r="D24">
        <v>658.39</v>
      </c>
      <c r="E24">
        <v>1708.74</v>
      </c>
      <c r="F24">
        <v>3456.51</v>
      </c>
      <c r="G24">
        <v>-834.51</v>
      </c>
      <c r="H24">
        <v>1228.12</v>
      </c>
      <c r="I24">
        <v>4908.34</v>
      </c>
      <c r="J24">
        <v>-953</v>
      </c>
      <c r="K24">
        <v>-3429</v>
      </c>
    </row>
    <row r="25" s="3" customFormat="1" spans="1:11">
      <c r="A25" s="3" t="s">
        <v>20</v>
      </c>
      <c r="B25">
        <v>-2669.62</v>
      </c>
      <c r="C25">
        <v>1869.1</v>
      </c>
      <c r="D25">
        <v>5932.73</v>
      </c>
      <c r="E25">
        <v>-26686.25</v>
      </c>
      <c r="F25">
        <v>101.71</v>
      </c>
      <c r="G25">
        <v>-11117.83</v>
      </c>
      <c r="H25">
        <v>2424.05</v>
      </c>
      <c r="I25">
        <v>6663.97</v>
      </c>
      <c r="J25">
        <v>4792</v>
      </c>
      <c r="K25">
        <v>11774</v>
      </c>
    </row>
    <row r="26" s="3" customFormat="1" spans="1:11">
      <c r="A26" s="3" t="s">
        <v>21</v>
      </c>
      <c r="B26">
        <v>16710.78</v>
      </c>
      <c r="C26">
        <v>17904.99</v>
      </c>
      <c r="D26">
        <v>21553.59</v>
      </c>
      <c r="E26">
        <v>23590.63</v>
      </c>
      <c r="F26">
        <v>21425.43</v>
      </c>
      <c r="G26">
        <v>23546.71</v>
      </c>
      <c r="H26">
        <v>24835.69</v>
      </c>
      <c r="I26">
        <v>24860.36</v>
      </c>
      <c r="J26">
        <v>27239</v>
      </c>
      <c r="K26">
        <v>23256</v>
      </c>
    </row>
    <row r="27" s="3" customFormat="1" spans="1:11">
      <c r="A27" s="3" t="s">
        <v>22</v>
      </c>
      <c r="B27">
        <v>4889.08</v>
      </c>
      <c r="C27">
        <v>4238.01</v>
      </c>
      <c r="D27">
        <v>4681.79</v>
      </c>
      <c r="E27">
        <v>5758.6</v>
      </c>
      <c r="F27">
        <v>7243.33</v>
      </c>
      <c r="G27">
        <v>8097.17</v>
      </c>
      <c r="H27">
        <v>9311.86</v>
      </c>
      <c r="I27">
        <v>10225.48</v>
      </c>
      <c r="J27">
        <v>7594</v>
      </c>
      <c r="K27">
        <v>5083</v>
      </c>
    </row>
    <row r="28" s="3" customFormat="1" spans="1:11">
      <c r="A28" s="3" t="s">
        <v>23</v>
      </c>
      <c r="B28">
        <v>14125.77</v>
      </c>
      <c r="C28">
        <v>9314.79</v>
      </c>
      <c r="D28">
        <v>11155.03</v>
      </c>
      <c r="E28">
        <v>-31371.15</v>
      </c>
      <c r="F28">
        <v>-10579.98</v>
      </c>
      <c r="G28">
        <v>-10474.28</v>
      </c>
      <c r="H28">
        <v>-7003.41</v>
      </c>
      <c r="I28">
        <v>3393.93</v>
      </c>
      <c r="J28">
        <v>27783</v>
      </c>
      <c r="K28">
        <v>38651</v>
      </c>
    </row>
    <row r="29" s="3" customFormat="1" spans="1:11">
      <c r="A29" s="3" t="s">
        <v>24</v>
      </c>
      <c r="B29">
        <v>3025.05</v>
      </c>
      <c r="C29">
        <v>3251.23</v>
      </c>
      <c r="D29">
        <v>4341.93</v>
      </c>
      <c r="E29">
        <v>-2437.45</v>
      </c>
      <c r="F29">
        <v>395.25</v>
      </c>
      <c r="G29">
        <v>2541.86</v>
      </c>
      <c r="H29">
        <v>4231.29</v>
      </c>
      <c r="I29">
        <v>704.06</v>
      </c>
      <c r="J29">
        <v>-4024</v>
      </c>
      <c r="K29">
        <v>10502</v>
      </c>
    </row>
    <row r="30" s="3" customFormat="1" spans="1:11">
      <c r="A30" s="3" t="s">
        <v>25</v>
      </c>
      <c r="B30">
        <v>11579.31</v>
      </c>
      <c r="C30">
        <v>7454.36</v>
      </c>
      <c r="D30">
        <v>8988.91</v>
      </c>
      <c r="E30">
        <v>-28826.23</v>
      </c>
      <c r="F30">
        <v>-12070.85</v>
      </c>
      <c r="G30">
        <v>-13451.39</v>
      </c>
      <c r="H30">
        <v>-11441.47</v>
      </c>
      <c r="I30">
        <v>2414.29</v>
      </c>
      <c r="J30">
        <v>31399</v>
      </c>
      <c r="K30">
        <v>27830</v>
      </c>
    </row>
    <row r="31" s="3" customFormat="1" spans="1:11">
      <c r="A31" s="3" t="s">
        <v>26</v>
      </c>
      <c r="B31">
        <v>67.92</v>
      </c>
      <c r="I31">
        <v>766.02</v>
      </c>
      <c r="J31">
        <v>2301</v>
      </c>
      <c r="K31">
        <v>2208</v>
      </c>
    </row>
    <row r="40" spans="1:1">
      <c r="A40" s="1" t="s">
        <v>27</v>
      </c>
    </row>
    <row r="41" s="2" customFormat="1" spans="1:11">
      <c r="A41" s="6" t="s">
        <v>11</v>
      </c>
      <c r="B41" s="7">
        <v>44926</v>
      </c>
      <c r="C41" s="7">
        <v>45016</v>
      </c>
      <c r="D41" s="7">
        <v>45107</v>
      </c>
      <c r="E41" s="7">
        <v>45199</v>
      </c>
      <c r="F41" s="7">
        <v>45291</v>
      </c>
      <c r="G41" s="7">
        <v>45382</v>
      </c>
      <c r="H41" s="7">
        <v>45473</v>
      </c>
      <c r="I41" s="7">
        <v>45565</v>
      </c>
      <c r="J41" s="7">
        <v>45657</v>
      </c>
      <c r="K41" s="7">
        <v>45747</v>
      </c>
    </row>
    <row r="42" s="3" customFormat="1" spans="1:11">
      <c r="A42" s="3" t="s">
        <v>12</v>
      </c>
      <c r="B42">
        <v>88488.59</v>
      </c>
      <c r="C42">
        <v>105932.35</v>
      </c>
      <c r="D42">
        <v>102236</v>
      </c>
      <c r="E42">
        <v>105129</v>
      </c>
      <c r="F42">
        <v>110577</v>
      </c>
      <c r="G42">
        <v>119033</v>
      </c>
      <c r="H42">
        <v>108048</v>
      </c>
      <c r="I42">
        <v>101450</v>
      </c>
      <c r="J42">
        <v>112608</v>
      </c>
      <c r="K42">
        <v>119503</v>
      </c>
    </row>
    <row r="43" s="3" customFormat="1" spans="1:11">
      <c r="A43" s="3" t="s">
        <v>28</v>
      </c>
      <c r="B43">
        <v>77668.35</v>
      </c>
      <c r="C43">
        <v>92817.95</v>
      </c>
      <c r="D43">
        <v>89019</v>
      </c>
      <c r="E43">
        <v>91362</v>
      </c>
      <c r="F43">
        <v>95159</v>
      </c>
      <c r="G43">
        <v>102348</v>
      </c>
      <c r="H43">
        <v>92263</v>
      </c>
      <c r="I43">
        <v>89291</v>
      </c>
      <c r="J43">
        <v>100185</v>
      </c>
      <c r="K43">
        <v>102685</v>
      </c>
    </row>
    <row r="44" s="3" customFormat="1" spans="1:11">
      <c r="A44" s="3" t="s">
        <v>20</v>
      </c>
      <c r="B44">
        <v>1129.98</v>
      </c>
      <c r="C44">
        <v>1452.86</v>
      </c>
      <c r="D44">
        <v>895</v>
      </c>
      <c r="E44">
        <v>1557</v>
      </c>
      <c r="F44">
        <v>1604</v>
      </c>
      <c r="G44">
        <v>1412</v>
      </c>
      <c r="H44">
        <v>1747</v>
      </c>
      <c r="I44">
        <v>1647</v>
      </c>
      <c r="J44">
        <v>1700</v>
      </c>
      <c r="K44">
        <v>1057</v>
      </c>
    </row>
    <row r="45" s="3" customFormat="1" spans="1:11">
      <c r="A45" s="3" t="s">
        <v>21</v>
      </c>
      <c r="B45">
        <v>6071.78</v>
      </c>
      <c r="C45">
        <v>7050.2</v>
      </c>
      <c r="D45">
        <v>6633</v>
      </c>
      <c r="E45">
        <v>6637</v>
      </c>
      <c r="F45">
        <v>6850</v>
      </c>
      <c r="G45">
        <v>7143</v>
      </c>
      <c r="H45">
        <v>6574</v>
      </c>
      <c r="I45">
        <v>6005</v>
      </c>
      <c r="J45">
        <v>5399</v>
      </c>
      <c r="K45">
        <v>5295</v>
      </c>
    </row>
    <row r="46" s="3" customFormat="1" spans="1:11">
      <c r="A46" s="3" t="s">
        <v>22</v>
      </c>
      <c r="B46">
        <v>2675.83</v>
      </c>
      <c r="C46">
        <v>2641.67</v>
      </c>
      <c r="D46">
        <v>2615</v>
      </c>
      <c r="E46">
        <v>2652</v>
      </c>
      <c r="F46">
        <v>2485</v>
      </c>
      <c r="G46">
        <v>1645</v>
      </c>
      <c r="H46">
        <v>2088</v>
      </c>
      <c r="I46">
        <v>2034</v>
      </c>
      <c r="J46">
        <v>1119</v>
      </c>
      <c r="K46">
        <v>1076</v>
      </c>
    </row>
    <row r="47" s="3" customFormat="1" spans="1:11">
      <c r="A47" s="3" t="s">
        <v>23</v>
      </c>
      <c r="B47">
        <v>3202.61</v>
      </c>
      <c r="C47">
        <v>4875.39</v>
      </c>
      <c r="D47">
        <v>4864</v>
      </c>
      <c r="E47">
        <v>6035</v>
      </c>
      <c r="F47">
        <v>7687</v>
      </c>
      <c r="G47">
        <v>9309</v>
      </c>
      <c r="H47">
        <v>8870</v>
      </c>
      <c r="I47">
        <v>5767</v>
      </c>
      <c r="J47">
        <v>7605</v>
      </c>
      <c r="K47">
        <v>11504</v>
      </c>
    </row>
    <row r="48" s="3" customFormat="1" spans="1:11">
      <c r="A48" s="3" t="s">
        <v>24</v>
      </c>
      <c r="B48">
        <v>262.83</v>
      </c>
      <c r="C48">
        <v>-620.65</v>
      </c>
      <c r="D48">
        <v>1563</v>
      </c>
      <c r="E48">
        <v>2203</v>
      </c>
      <c r="F48">
        <v>542</v>
      </c>
      <c r="G48">
        <v>-8219</v>
      </c>
      <c r="H48">
        <v>3178</v>
      </c>
      <c r="I48">
        <v>2317</v>
      </c>
      <c r="J48">
        <v>2120</v>
      </c>
      <c r="K48">
        <v>2948</v>
      </c>
    </row>
    <row r="49" s="3" customFormat="1" spans="1:11">
      <c r="A49" s="3" t="s">
        <v>25</v>
      </c>
      <c r="B49">
        <v>2957.71</v>
      </c>
      <c r="C49">
        <v>5407.79</v>
      </c>
      <c r="D49">
        <v>3203</v>
      </c>
      <c r="E49">
        <v>3764</v>
      </c>
      <c r="F49">
        <v>7025</v>
      </c>
      <c r="G49">
        <v>17407</v>
      </c>
      <c r="H49">
        <v>5566</v>
      </c>
      <c r="I49">
        <v>3343</v>
      </c>
      <c r="J49">
        <v>5406</v>
      </c>
      <c r="K49">
        <v>8470</v>
      </c>
    </row>
    <row r="50" spans="1:11">
      <c r="A50" s="3" t="s">
        <v>29</v>
      </c>
      <c r="B50">
        <v>10820.24</v>
      </c>
      <c r="C50">
        <v>13114.4</v>
      </c>
      <c r="D50">
        <v>13217</v>
      </c>
      <c r="E50">
        <v>13767</v>
      </c>
      <c r="F50">
        <v>15418</v>
      </c>
      <c r="G50">
        <v>16685</v>
      </c>
      <c r="H50">
        <v>15785</v>
      </c>
      <c r="I50">
        <v>12159</v>
      </c>
      <c r="J50">
        <v>12423</v>
      </c>
      <c r="K50">
        <v>16818</v>
      </c>
    </row>
    <row r="55" spans="1:1">
      <c r="A55" s="1" t="s">
        <v>30</v>
      </c>
    </row>
    <row r="56" s="2" customFormat="1" spans="1:11">
      <c r="A56" s="6" t="s">
        <v>11</v>
      </c>
      <c r="B56" s="7">
        <v>42460</v>
      </c>
      <c r="C56" s="7">
        <v>42825</v>
      </c>
      <c r="D56" s="7">
        <v>43190</v>
      </c>
      <c r="E56" s="7">
        <v>43555</v>
      </c>
      <c r="F56" s="7">
        <v>43921</v>
      </c>
      <c r="G56" s="7">
        <v>44286</v>
      </c>
      <c r="H56" s="7">
        <v>44651</v>
      </c>
      <c r="I56" s="7">
        <v>45016</v>
      </c>
      <c r="J56" s="7">
        <v>45382</v>
      </c>
      <c r="K56" s="7">
        <v>45747</v>
      </c>
    </row>
    <row r="57" spans="1:11">
      <c r="A57" s="3" t="s">
        <v>31</v>
      </c>
      <c r="B57">
        <v>679.18</v>
      </c>
      <c r="C57">
        <v>679.22</v>
      </c>
      <c r="D57">
        <v>679.22</v>
      </c>
      <c r="E57">
        <v>679.22</v>
      </c>
      <c r="F57">
        <v>719.54</v>
      </c>
      <c r="G57">
        <v>765.81</v>
      </c>
      <c r="H57">
        <v>765.88</v>
      </c>
      <c r="I57">
        <v>766.02</v>
      </c>
      <c r="J57">
        <v>767</v>
      </c>
      <c r="K57">
        <v>736</v>
      </c>
    </row>
    <row r="58" spans="1:11">
      <c r="A58" s="3" t="s">
        <v>32</v>
      </c>
      <c r="B58">
        <v>78273.23</v>
      </c>
      <c r="C58">
        <v>57382.67</v>
      </c>
      <c r="D58">
        <v>94748.69</v>
      </c>
      <c r="E58">
        <v>59500.34</v>
      </c>
      <c r="F58">
        <v>62358.99</v>
      </c>
      <c r="G58">
        <v>54480.91</v>
      </c>
      <c r="H58">
        <v>43795.36</v>
      </c>
      <c r="I58">
        <v>44555.77</v>
      </c>
      <c r="J58">
        <v>84151</v>
      </c>
      <c r="K58">
        <v>115408</v>
      </c>
    </row>
    <row r="59" spans="1:11">
      <c r="A59" s="3" t="s">
        <v>33</v>
      </c>
      <c r="B59">
        <v>69359.96</v>
      </c>
      <c r="C59">
        <v>78603.98</v>
      </c>
      <c r="D59">
        <v>88950.47</v>
      </c>
      <c r="E59">
        <v>106175.34</v>
      </c>
      <c r="F59">
        <v>124787.64</v>
      </c>
      <c r="G59">
        <v>142130.57</v>
      </c>
      <c r="H59">
        <v>146449.03</v>
      </c>
      <c r="I59">
        <v>134113.44</v>
      </c>
      <c r="J59">
        <v>107264</v>
      </c>
      <c r="K59">
        <v>71540</v>
      </c>
    </row>
    <row r="60" spans="1:11">
      <c r="A60" s="3" t="s">
        <v>34</v>
      </c>
      <c r="B60">
        <v>114871.75</v>
      </c>
      <c r="C60">
        <v>135914.49</v>
      </c>
      <c r="D60">
        <v>142813.43</v>
      </c>
      <c r="E60">
        <v>139348.59</v>
      </c>
      <c r="F60">
        <v>132313.22</v>
      </c>
      <c r="G60">
        <v>144192.62</v>
      </c>
      <c r="H60">
        <v>138051.22</v>
      </c>
      <c r="I60">
        <v>155239.2</v>
      </c>
      <c r="J60">
        <v>177339</v>
      </c>
      <c r="K60">
        <v>189289</v>
      </c>
    </row>
    <row r="61" s="1" customFormat="1" spans="1:11">
      <c r="A61" s="1" t="s">
        <v>35</v>
      </c>
      <c r="B61">
        <v>263184.12</v>
      </c>
      <c r="C61">
        <v>272580.36</v>
      </c>
      <c r="D61">
        <v>327191.81</v>
      </c>
      <c r="E61">
        <v>305703.49</v>
      </c>
      <c r="F61">
        <v>320179.39</v>
      </c>
      <c r="G61">
        <v>341569.91</v>
      </c>
      <c r="H61">
        <v>329061.49</v>
      </c>
      <c r="I61">
        <v>334674.43</v>
      </c>
      <c r="J61">
        <v>369521</v>
      </c>
      <c r="K61">
        <v>376973</v>
      </c>
    </row>
    <row r="62" spans="1:11">
      <c r="A62" s="3" t="s">
        <v>36</v>
      </c>
      <c r="B62">
        <v>107231.76</v>
      </c>
      <c r="C62">
        <v>95944.08</v>
      </c>
      <c r="D62">
        <v>121413.86</v>
      </c>
      <c r="E62">
        <v>111234.47</v>
      </c>
      <c r="F62">
        <v>127107.14</v>
      </c>
      <c r="G62">
        <v>138707.61</v>
      </c>
      <c r="H62">
        <v>138855.45</v>
      </c>
      <c r="I62">
        <v>132079.76</v>
      </c>
      <c r="J62">
        <v>121285</v>
      </c>
      <c r="K62">
        <v>115697</v>
      </c>
    </row>
    <row r="63" spans="1:11">
      <c r="A63" s="3" t="s">
        <v>37</v>
      </c>
      <c r="B63">
        <v>25918.94</v>
      </c>
      <c r="C63">
        <v>33698.84</v>
      </c>
      <c r="D63">
        <v>40033.5</v>
      </c>
      <c r="E63">
        <v>31883.84</v>
      </c>
      <c r="F63">
        <v>35622.29</v>
      </c>
      <c r="G63">
        <v>20963.93</v>
      </c>
      <c r="H63">
        <v>10251.09</v>
      </c>
      <c r="I63">
        <v>14274.5</v>
      </c>
      <c r="J63">
        <v>35698</v>
      </c>
      <c r="K63">
        <v>65806</v>
      </c>
    </row>
    <row r="64" spans="1:11">
      <c r="A64" s="3" t="s">
        <v>38</v>
      </c>
      <c r="B64">
        <v>23767.02</v>
      </c>
      <c r="C64">
        <v>20337.92</v>
      </c>
      <c r="D64">
        <v>20812.75</v>
      </c>
      <c r="E64">
        <v>15770.72</v>
      </c>
      <c r="F64">
        <v>16308.48</v>
      </c>
      <c r="G64">
        <v>24620.28</v>
      </c>
      <c r="H64">
        <v>29379.53</v>
      </c>
      <c r="I64">
        <v>26379.16</v>
      </c>
      <c r="J64">
        <v>22971</v>
      </c>
      <c r="K64">
        <v>35656</v>
      </c>
    </row>
    <row r="65" spans="1:11">
      <c r="A65" s="3" t="s">
        <v>39</v>
      </c>
      <c r="B65">
        <v>106266.4</v>
      </c>
      <c r="C65">
        <v>122599.52</v>
      </c>
      <c r="D65">
        <v>144931.7</v>
      </c>
      <c r="E65">
        <v>146814.46</v>
      </c>
      <c r="F65">
        <v>141141.48</v>
      </c>
      <c r="G65">
        <v>157278.09</v>
      </c>
      <c r="H65">
        <v>150575.42</v>
      </c>
      <c r="I65">
        <v>161941.01</v>
      </c>
      <c r="J65">
        <v>189567</v>
      </c>
      <c r="K65">
        <v>159814</v>
      </c>
    </row>
    <row r="66" s="1" customFormat="1" spans="1:11">
      <c r="A66" s="1" t="s">
        <v>35</v>
      </c>
      <c r="B66">
        <v>263184.12</v>
      </c>
      <c r="C66">
        <v>272580.36</v>
      </c>
      <c r="D66">
        <v>327191.81</v>
      </c>
      <c r="E66">
        <v>305703.49</v>
      </c>
      <c r="F66">
        <v>320179.39</v>
      </c>
      <c r="G66">
        <v>341569.91</v>
      </c>
      <c r="H66">
        <v>329061.49</v>
      </c>
      <c r="I66">
        <v>334674.43</v>
      </c>
      <c r="J66">
        <v>369521</v>
      </c>
      <c r="K66">
        <v>376973</v>
      </c>
    </row>
    <row r="67" s="3" customFormat="1" spans="1:11">
      <c r="A67" s="3" t="s">
        <v>40</v>
      </c>
      <c r="B67">
        <v>13570.91</v>
      </c>
      <c r="C67">
        <v>14075.55</v>
      </c>
      <c r="D67">
        <v>19893.3</v>
      </c>
      <c r="E67">
        <v>18996.17</v>
      </c>
      <c r="F67">
        <v>11172.69</v>
      </c>
      <c r="G67">
        <v>12679.08</v>
      </c>
      <c r="H67">
        <v>12442.12</v>
      </c>
      <c r="I67">
        <v>15737.97</v>
      </c>
      <c r="J67">
        <v>16952</v>
      </c>
      <c r="K67">
        <v>13248</v>
      </c>
    </row>
    <row r="68" spans="1:11">
      <c r="A68" s="3" t="s">
        <v>41</v>
      </c>
      <c r="B68">
        <v>32655.73</v>
      </c>
      <c r="C68">
        <v>35085.31</v>
      </c>
      <c r="D68">
        <v>42137.63</v>
      </c>
      <c r="E68">
        <v>39013.73</v>
      </c>
      <c r="F68">
        <v>37456.88</v>
      </c>
      <c r="G68">
        <v>36088.59</v>
      </c>
      <c r="H68">
        <v>35240.34</v>
      </c>
      <c r="I68">
        <v>40755.39</v>
      </c>
      <c r="J68">
        <v>47788</v>
      </c>
      <c r="K68">
        <v>47269</v>
      </c>
    </row>
    <row r="69" spans="1:11">
      <c r="A69" s="3" t="s">
        <v>42</v>
      </c>
      <c r="B69">
        <v>30460.4</v>
      </c>
      <c r="C69">
        <v>36077.88</v>
      </c>
      <c r="D69">
        <v>34613.91</v>
      </c>
      <c r="E69">
        <v>32648.82</v>
      </c>
      <c r="F69">
        <v>33726.97</v>
      </c>
      <c r="G69">
        <v>46792.46</v>
      </c>
      <c r="H69">
        <v>40669.19</v>
      </c>
      <c r="I69">
        <v>37015.56</v>
      </c>
      <c r="J69">
        <v>45807</v>
      </c>
      <c r="K69">
        <v>40834</v>
      </c>
    </row>
    <row r="70" spans="1:11">
      <c r="A70" s="3" t="s">
        <v>43</v>
      </c>
      <c r="B70">
        <v>3395930306</v>
      </c>
      <c r="C70">
        <v>3396100719</v>
      </c>
      <c r="D70">
        <v>3396100719</v>
      </c>
      <c r="E70">
        <v>3396100719</v>
      </c>
      <c r="F70">
        <v>3597726185</v>
      </c>
      <c r="G70">
        <v>3829060661</v>
      </c>
      <c r="H70">
        <v>3829414903</v>
      </c>
      <c r="I70">
        <v>3830097221</v>
      </c>
      <c r="J70">
        <v>3832491897</v>
      </c>
      <c r="K70">
        <v>3681348742</v>
      </c>
    </row>
    <row r="71" spans="1:1">
      <c r="A71" s="3" t="s">
        <v>44</v>
      </c>
    </row>
    <row r="72" spans="1:11">
      <c r="A72" s="3" t="s">
        <v>45</v>
      </c>
      <c r="B72">
        <v>2</v>
      </c>
      <c r="C72">
        <v>2</v>
      </c>
      <c r="D72">
        <v>2</v>
      </c>
      <c r="E72">
        <v>2</v>
      </c>
      <c r="F72">
        <v>2</v>
      </c>
      <c r="G72">
        <v>2</v>
      </c>
      <c r="H72">
        <v>2</v>
      </c>
      <c r="I72">
        <v>2</v>
      </c>
      <c r="J72">
        <v>2</v>
      </c>
      <c r="K72">
        <v>2</v>
      </c>
    </row>
    <row r="80" spans="1:1">
      <c r="A80" s="1" t="s">
        <v>46</v>
      </c>
    </row>
    <row r="81" s="2" customFormat="1" spans="1:11">
      <c r="A81" s="6" t="s">
        <v>11</v>
      </c>
      <c r="B81" s="7">
        <v>42460</v>
      </c>
      <c r="C81" s="7">
        <v>42825</v>
      </c>
      <c r="D81" s="7">
        <v>43190</v>
      </c>
      <c r="E81" s="7">
        <v>43555</v>
      </c>
      <c r="F81" s="7">
        <v>43921</v>
      </c>
      <c r="G81" s="7">
        <v>44286</v>
      </c>
      <c r="H81" s="7">
        <v>44651</v>
      </c>
      <c r="I81" s="7">
        <v>45016</v>
      </c>
      <c r="J81" s="7">
        <v>45382</v>
      </c>
      <c r="K81" s="7">
        <v>45747</v>
      </c>
    </row>
    <row r="82" s="1" customFormat="1" spans="1:11">
      <c r="A82" s="3" t="s">
        <v>47</v>
      </c>
      <c r="B82">
        <v>37899.54</v>
      </c>
      <c r="C82">
        <v>30199.25</v>
      </c>
      <c r="D82">
        <v>23857.42</v>
      </c>
      <c r="E82">
        <v>18890.75</v>
      </c>
      <c r="F82">
        <v>26632.94</v>
      </c>
      <c r="G82">
        <v>29000.51</v>
      </c>
      <c r="H82">
        <v>14282.83</v>
      </c>
      <c r="I82">
        <v>35388.01</v>
      </c>
      <c r="J82">
        <v>67915</v>
      </c>
      <c r="K82">
        <v>63102</v>
      </c>
    </row>
    <row r="83" s="3" customFormat="1" spans="1:11">
      <c r="A83" s="3" t="s">
        <v>48</v>
      </c>
      <c r="B83">
        <v>-36693.9</v>
      </c>
      <c r="C83">
        <v>-39571.4</v>
      </c>
      <c r="D83">
        <v>-25139.14</v>
      </c>
      <c r="E83">
        <v>-20878.07</v>
      </c>
      <c r="F83">
        <v>-33114.55</v>
      </c>
      <c r="G83">
        <v>-25672.5</v>
      </c>
      <c r="H83">
        <v>-4443.66</v>
      </c>
      <c r="I83">
        <v>-15417.17</v>
      </c>
      <c r="J83">
        <v>-22781</v>
      </c>
      <c r="K83">
        <v>-49982</v>
      </c>
    </row>
    <row r="84" s="3" customFormat="1" spans="1:11">
      <c r="A84" s="3" t="s">
        <v>49</v>
      </c>
      <c r="B84">
        <v>-3795.12</v>
      </c>
      <c r="C84">
        <v>6205.3</v>
      </c>
      <c r="D84">
        <v>2011.71</v>
      </c>
      <c r="E84">
        <v>8830.37</v>
      </c>
      <c r="F84">
        <v>3389.61</v>
      </c>
      <c r="G84">
        <v>9904.2</v>
      </c>
      <c r="H84">
        <v>-3380.17</v>
      </c>
      <c r="I84">
        <v>-26242.9</v>
      </c>
      <c r="J84">
        <v>-37006</v>
      </c>
      <c r="K84">
        <v>-18786</v>
      </c>
    </row>
    <row r="85" s="1" customFormat="1" spans="1:11">
      <c r="A85" s="3" t="s">
        <v>50</v>
      </c>
      <c r="B85">
        <v>-2589.48</v>
      </c>
      <c r="C85">
        <v>-3166.85</v>
      </c>
      <c r="D85">
        <v>729.99</v>
      </c>
      <c r="E85">
        <v>6843.05</v>
      </c>
      <c r="F85">
        <v>-3092</v>
      </c>
      <c r="G85">
        <v>13232.21</v>
      </c>
      <c r="H85">
        <v>6459</v>
      </c>
      <c r="I85">
        <v>-6272.06</v>
      </c>
      <c r="J85">
        <v>8128</v>
      </c>
      <c r="K85">
        <v>-5666</v>
      </c>
    </row>
    <row r="90" s="1" customFormat="1" spans="1:11">
      <c r="A90" s="1" t="s">
        <v>51</v>
      </c>
      <c r="B90">
        <v>386.6</v>
      </c>
      <c r="C90">
        <v>465.85</v>
      </c>
      <c r="D90">
        <v>326.85</v>
      </c>
      <c r="E90">
        <v>174.25</v>
      </c>
      <c r="F90">
        <v>71.05</v>
      </c>
      <c r="G90">
        <v>301.8</v>
      </c>
      <c r="H90">
        <v>433.75</v>
      </c>
      <c r="I90">
        <v>420.8</v>
      </c>
      <c r="J90">
        <v>992.8</v>
      </c>
      <c r="K90">
        <v>674.45</v>
      </c>
    </row>
    <row r="92" s="1" customFormat="1" spans="1:1">
      <c r="A92" s="1" t="s">
        <v>52</v>
      </c>
    </row>
    <row r="93" spans="1:11">
      <c r="A93" s="3" t="s">
        <v>53</v>
      </c>
      <c r="B93" s="8">
        <v>288.72</v>
      </c>
      <c r="C93" s="8">
        <v>288.73</v>
      </c>
      <c r="D93" s="8">
        <v>288.73</v>
      </c>
      <c r="E93" s="8">
        <v>288.73</v>
      </c>
      <c r="F93" s="8">
        <v>308.9</v>
      </c>
      <c r="G93" s="8">
        <v>332.03</v>
      </c>
      <c r="H93" s="8">
        <v>332.07</v>
      </c>
      <c r="I93" s="8">
        <v>332.13</v>
      </c>
      <c r="J93" s="8">
        <v>332.37</v>
      </c>
      <c r="K93" s="8">
        <v>368.13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=IF(B2&lt;&gt;B3,&quot;A NEW VERSION OF THE WORKSHEET IS AVAILABLE&quot;,&quot;&quot;)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 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saish</cp:lastModifiedBy>
  <dcterms:created xsi:type="dcterms:W3CDTF">2012-08-17T09:55:00Z</dcterms:created>
  <cp:lastPrinted>2012-12-06T18:14:00Z</cp:lastPrinted>
  <dcterms:modified xsi:type="dcterms:W3CDTF">2025-06-30T10:46:34Z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6B89F026FB3F4B1B936BA0D28D6BE3E8_12</vt:lpwstr>
  </property>
  <property fmtid="{D5CDD505-2E9C-101B-9397-08002B2CF9AE}" pid="3" name="KSOProductBuildVer">
    <vt:lpwstr>1033-12.2.0.21546</vt:lpwstr>
  </property>
</Properties>
</file>