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ef\OneDrive\Documents\Teaching\BI\ML Module\April - 2\"/>
    </mc:Choice>
  </mc:AlternateContent>
  <xr:revisionPtr revIDLastSave="0" documentId="13_ncr:1_{C52EEAC4-848E-4AB3-80F7-973C1BC29598}" xr6:coauthVersionLast="47" xr6:coauthVersionMax="47" xr10:uidLastSave="{00000000-0000-0000-0000-000000000000}"/>
  <bookViews>
    <workbookView xWindow="-120" yWindow="-120" windowWidth="25440" windowHeight="15270" xr2:uid="{ADF738CD-B84F-4F5E-8B56-2AE34D253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" l="1"/>
  <c r="O12" i="1"/>
  <c r="O2" i="1"/>
  <c r="O9" i="1"/>
  <c r="P2" i="1"/>
  <c r="J20" i="1"/>
  <c r="I20" i="1"/>
  <c r="J19" i="1"/>
  <c r="I19" i="1"/>
  <c r="J15" i="1"/>
  <c r="I15" i="1"/>
  <c r="J14" i="1"/>
  <c r="I14" i="1"/>
  <c r="J10" i="1"/>
  <c r="I10" i="1"/>
  <c r="J9" i="1"/>
  <c r="I9" i="1"/>
  <c r="J8" i="1"/>
  <c r="I8" i="1"/>
  <c r="J2" i="1"/>
  <c r="J3" i="1"/>
  <c r="J4" i="1"/>
  <c r="I3" i="1"/>
  <c r="I4" i="1"/>
  <c r="I2" i="1"/>
  <c r="I11" i="1" l="1"/>
  <c r="K10" i="1" s="1"/>
  <c r="I16" i="1"/>
  <c r="K15" i="1" s="1"/>
  <c r="I21" i="1"/>
  <c r="K20" i="1" s="1"/>
  <c r="J11" i="1"/>
  <c r="L9" i="1" s="1"/>
  <c r="J21" i="1"/>
  <c r="L19" i="1" s="1"/>
  <c r="J16" i="1"/>
  <c r="L15" i="1" s="1"/>
  <c r="J5" i="1"/>
  <c r="L4" i="1" s="1"/>
  <c r="K9" i="1"/>
  <c r="K14" i="1"/>
  <c r="K16" i="1" s="1"/>
  <c r="I5" i="1"/>
  <c r="K3" i="1" s="1"/>
  <c r="L14" i="1" l="1"/>
  <c r="L16" i="1" s="1"/>
  <c r="K19" i="1"/>
  <c r="K21" i="1" s="1"/>
  <c r="K2" i="1"/>
  <c r="O8" i="1" s="1"/>
  <c r="O10" i="1" s="1"/>
  <c r="O15" i="1" s="1"/>
  <c r="K4" i="1"/>
  <c r="L10" i="1"/>
  <c r="K8" i="1"/>
  <c r="K11" i="1" s="1"/>
  <c r="L20" i="1"/>
  <c r="L21" i="1" s="1"/>
  <c r="L8" i="1"/>
  <c r="L5" i="1"/>
  <c r="L2" i="1"/>
  <c r="L3" i="1"/>
  <c r="K5" i="1"/>
  <c r="L11" i="1" l="1"/>
</calcChain>
</file>

<file path=xl/sharedStrings.xml><?xml version="1.0" encoding="utf-8"?>
<sst xmlns="http://schemas.openxmlformats.org/spreadsheetml/2006/main" count="113" uniqueCount="30">
  <si>
    <t>Windy</t>
  </si>
  <si>
    <t>Humidity</t>
  </si>
  <si>
    <t>Play</t>
  </si>
  <si>
    <t>Overcast</t>
  </si>
  <si>
    <t>Yes</t>
  </si>
  <si>
    <t>No</t>
  </si>
  <si>
    <t>Rainy</t>
  </si>
  <si>
    <t>Sunny</t>
  </si>
  <si>
    <t>Outlook</t>
  </si>
  <si>
    <t>Temperature</t>
  </si>
  <si>
    <t>mild</t>
  </si>
  <si>
    <t>high</t>
  </si>
  <si>
    <t>hot</t>
  </si>
  <si>
    <t>normal</t>
  </si>
  <si>
    <t>cold</t>
  </si>
  <si>
    <t>What is the Probability that the Match will happen given the below conditions?</t>
  </si>
  <si>
    <t>Outlook = Sunny</t>
  </si>
  <si>
    <t>Temp = Hot</t>
  </si>
  <si>
    <t>Humidity = Normal</t>
  </si>
  <si>
    <t>Windy = True</t>
  </si>
  <si>
    <t>Play = ??</t>
  </si>
  <si>
    <t>Total</t>
  </si>
  <si>
    <t>P(Yes)</t>
  </si>
  <si>
    <t>P(No)</t>
  </si>
  <si>
    <t>P(X | Y)</t>
  </si>
  <si>
    <t>P(Y)</t>
  </si>
  <si>
    <t>P(X)</t>
  </si>
  <si>
    <t>P(X | Y) * P(Y)</t>
  </si>
  <si>
    <t>Naïve Bayes</t>
  </si>
  <si>
    <t>0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</si>
</sst>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5FF7-3EED-4629-9791-497EFBEF90F6}">
  <dimension ref="A1:Q23"/>
  <sheetViews>
    <sheetView showGridLines="0" tabSelected="1" zoomScale="115" zoomScaleNormal="115" workbookViewId="0">
      <selection activeCell="H11" sqref="H11"/>
    </sheetView>
  </sheetViews>
  <sheetFormatPr defaultRowHeight="15" x14ac:dyDescent="0.25"/>
  <cols>
    <col min="1" max="1" width="9.140625" customWidth="1"/>
    <col min="2" max="2" width="12.5703125" bestFit="1" customWidth="1"/>
    <col min="4" max="4" width="6.85546875" bestFit="1" customWidth="1"/>
    <col min="5" max="5" width="4.7109375" bestFit="1" customWidth="1"/>
    <col min="7" max="7" width="19.28515625" customWidth="1"/>
    <col min="8" max="9" width="12.5703125" bestFit="1" customWidth="1"/>
    <col min="11" max="11" width="6.85546875" bestFit="1" customWidth="1"/>
    <col min="14" max="14" width="13.140625" bestFit="1" customWidth="1"/>
  </cols>
  <sheetData>
    <row r="1" spans="1:17" x14ac:dyDescent="0.25">
      <c r="A1" s="1" t="s">
        <v>8</v>
      </c>
      <c r="B1" s="1" t="s">
        <v>9</v>
      </c>
      <c r="C1" s="1" t="s">
        <v>1</v>
      </c>
      <c r="D1" s="1" t="s">
        <v>0</v>
      </c>
      <c r="E1" s="2" t="s">
        <v>2</v>
      </c>
      <c r="H1" s="1" t="s">
        <v>8</v>
      </c>
      <c r="I1" s="1" t="s">
        <v>4</v>
      </c>
      <c r="J1" s="1" t="s">
        <v>5</v>
      </c>
      <c r="K1" s="1" t="s">
        <v>22</v>
      </c>
      <c r="L1" s="1" t="s">
        <v>23</v>
      </c>
      <c r="N1" s="1" t="s">
        <v>2</v>
      </c>
      <c r="O1" s="1" t="s">
        <v>22</v>
      </c>
      <c r="P1" s="1" t="s">
        <v>23</v>
      </c>
    </row>
    <row r="2" spans="1:17" x14ac:dyDescent="0.25">
      <c r="A2" s="3" t="s">
        <v>7</v>
      </c>
      <c r="B2" s="3" t="s">
        <v>10</v>
      </c>
      <c r="C2" s="3" t="s">
        <v>11</v>
      </c>
      <c r="D2" s="3" t="b">
        <v>1</v>
      </c>
      <c r="E2" s="4" t="s">
        <v>4</v>
      </c>
      <c r="H2" s="3" t="s">
        <v>7</v>
      </c>
      <c r="I2" s="3">
        <f>COUNTIFS($A$2:$A$16,$H2,$E$2:$E$16,I$1)</f>
        <v>4</v>
      </c>
      <c r="J2" s="3">
        <f>COUNTIFS($A$2:$A$16,$H2,$E$2:$E$16,J$1)</f>
        <v>2</v>
      </c>
      <c r="K2" s="3">
        <f>I2/I$5</f>
        <v>0.44444444444444442</v>
      </c>
      <c r="L2" s="3">
        <f>J2/J$5</f>
        <v>0.33333333333333331</v>
      </c>
      <c r="N2" s="3"/>
      <c r="O2" s="6">
        <f>9/15</f>
        <v>0.6</v>
      </c>
      <c r="P2" s="6">
        <f>6/15</f>
        <v>0.4</v>
      </c>
    </row>
    <row r="3" spans="1:17" x14ac:dyDescent="0.25">
      <c r="A3" s="3" t="s">
        <v>7</v>
      </c>
      <c r="B3" s="3" t="s">
        <v>12</v>
      </c>
      <c r="C3" s="3" t="s">
        <v>11</v>
      </c>
      <c r="D3" s="3" t="b">
        <v>1</v>
      </c>
      <c r="E3" s="4" t="s">
        <v>5</v>
      </c>
      <c r="H3" s="3" t="s">
        <v>3</v>
      </c>
      <c r="I3" s="3">
        <f t="shared" ref="I3:J4" si="0">COUNTIFS($A$2:$A$16,$H3,$E$2:$E$16,I$1)</f>
        <v>5</v>
      </c>
      <c r="J3" s="3">
        <f t="shared" si="0"/>
        <v>0</v>
      </c>
      <c r="K3" s="3">
        <f t="shared" ref="K3:L4" si="1">I3/I$5</f>
        <v>0.55555555555555558</v>
      </c>
      <c r="L3" s="3">
        <f t="shared" si="1"/>
        <v>0</v>
      </c>
    </row>
    <row r="4" spans="1:17" x14ac:dyDescent="0.25">
      <c r="A4" s="3" t="s">
        <v>3</v>
      </c>
      <c r="B4" s="3" t="s">
        <v>12</v>
      </c>
      <c r="C4" s="3" t="s">
        <v>13</v>
      </c>
      <c r="D4" s="3" t="b">
        <v>0</v>
      </c>
      <c r="E4" s="4" t="s">
        <v>4</v>
      </c>
      <c r="H4" s="3" t="s">
        <v>6</v>
      </c>
      <c r="I4" s="3">
        <f t="shared" si="0"/>
        <v>0</v>
      </c>
      <c r="J4" s="3">
        <f t="shared" si="0"/>
        <v>4</v>
      </c>
      <c r="K4" s="3">
        <f t="shared" si="1"/>
        <v>0</v>
      </c>
      <c r="L4" s="3">
        <f t="shared" si="1"/>
        <v>0.66666666666666663</v>
      </c>
    </row>
    <row r="5" spans="1:17" x14ac:dyDescent="0.25">
      <c r="A5" s="3" t="s">
        <v>7</v>
      </c>
      <c r="B5" s="3" t="s">
        <v>10</v>
      </c>
      <c r="C5" s="3" t="s">
        <v>11</v>
      </c>
      <c r="D5" s="3" t="b">
        <v>0</v>
      </c>
      <c r="E5" s="4" t="s">
        <v>5</v>
      </c>
      <c r="H5" s="1" t="s">
        <v>21</v>
      </c>
      <c r="I5" s="1">
        <f>SUM(I2:I4)</f>
        <v>9</v>
      </c>
      <c r="J5" s="1">
        <f t="shared" ref="J5:L5" si="2">SUM(J2:J4)</f>
        <v>6</v>
      </c>
      <c r="K5" s="1">
        <f t="shared" si="2"/>
        <v>1</v>
      </c>
      <c r="L5" s="1">
        <f t="shared" si="2"/>
        <v>1</v>
      </c>
    </row>
    <row r="6" spans="1:17" x14ac:dyDescent="0.25">
      <c r="A6" s="3" t="s">
        <v>3</v>
      </c>
      <c r="B6" s="3" t="s">
        <v>12</v>
      </c>
      <c r="C6" s="3" t="s">
        <v>13</v>
      </c>
      <c r="D6" s="3" t="b">
        <v>1</v>
      </c>
      <c r="E6" s="4" t="s">
        <v>4</v>
      </c>
    </row>
    <row r="7" spans="1:17" x14ac:dyDescent="0.25">
      <c r="A7" s="3" t="s">
        <v>7</v>
      </c>
      <c r="B7" s="3" t="s">
        <v>10</v>
      </c>
      <c r="C7" s="3" t="s">
        <v>11</v>
      </c>
      <c r="D7" s="3" t="b">
        <v>0</v>
      </c>
      <c r="E7" s="4" t="s">
        <v>4</v>
      </c>
      <c r="H7" s="1" t="s">
        <v>9</v>
      </c>
      <c r="I7" s="1" t="s">
        <v>4</v>
      </c>
      <c r="J7" s="1" t="s">
        <v>5</v>
      </c>
      <c r="K7" s="1" t="s">
        <v>22</v>
      </c>
      <c r="L7" s="1" t="s">
        <v>23</v>
      </c>
    </row>
    <row r="8" spans="1:17" x14ac:dyDescent="0.25">
      <c r="A8" s="3" t="s">
        <v>3</v>
      </c>
      <c r="B8" s="3" t="s">
        <v>10</v>
      </c>
      <c r="C8" s="3" t="s">
        <v>13</v>
      </c>
      <c r="D8" s="3" t="b">
        <v>1</v>
      </c>
      <c r="E8" s="4" t="s">
        <v>4</v>
      </c>
      <c r="H8" s="3" t="s">
        <v>10</v>
      </c>
      <c r="I8" s="3">
        <f t="shared" ref="I8:J10" si="3">COUNTIFS($B$2:$B$16,$H8,$E$2:$E$16,I$1)</f>
        <v>3</v>
      </c>
      <c r="J8" s="3">
        <f t="shared" si="3"/>
        <v>3</v>
      </c>
      <c r="K8" s="3">
        <f>I8/I$11</f>
        <v>0.33333333333333331</v>
      </c>
      <c r="L8" s="3">
        <f>J8/J$11</f>
        <v>0.5</v>
      </c>
      <c r="N8" t="s">
        <v>24</v>
      </c>
      <c r="O8">
        <f>K2*K9*K15*K19</f>
        <v>8.5352842554488648E-2</v>
      </c>
    </row>
    <row r="9" spans="1:17" x14ac:dyDescent="0.25">
      <c r="A9" s="3" t="s">
        <v>3</v>
      </c>
      <c r="B9" s="3" t="s">
        <v>12</v>
      </c>
      <c r="C9" s="3" t="s">
        <v>13</v>
      </c>
      <c r="D9" s="3" t="b">
        <v>1</v>
      </c>
      <c r="E9" s="4" t="s">
        <v>4</v>
      </c>
      <c r="H9" s="3" t="s">
        <v>12</v>
      </c>
      <c r="I9" s="3">
        <f t="shared" si="3"/>
        <v>4</v>
      </c>
      <c r="J9" s="3">
        <f t="shared" si="3"/>
        <v>2</v>
      </c>
      <c r="K9" s="3">
        <f t="shared" ref="K9:L10" si="4">I9/I$11</f>
        <v>0.44444444444444442</v>
      </c>
      <c r="L9" s="3">
        <f t="shared" si="4"/>
        <v>0.33333333333333331</v>
      </c>
      <c r="N9" t="s">
        <v>25</v>
      </c>
      <c r="O9" s="7">
        <f>O2</f>
        <v>0.6</v>
      </c>
    </row>
    <row r="10" spans="1:17" x14ac:dyDescent="0.25">
      <c r="A10" s="3" t="s">
        <v>6</v>
      </c>
      <c r="B10" s="3" t="s">
        <v>10</v>
      </c>
      <c r="C10" s="3" t="s">
        <v>13</v>
      </c>
      <c r="D10" s="3" t="b">
        <v>1</v>
      </c>
      <c r="E10" s="4" t="s">
        <v>5</v>
      </c>
      <c r="H10" s="3" t="s">
        <v>14</v>
      </c>
      <c r="I10" s="3">
        <f t="shared" si="3"/>
        <v>2</v>
      </c>
      <c r="J10" s="3">
        <f t="shared" si="3"/>
        <v>1</v>
      </c>
      <c r="K10" s="3">
        <f t="shared" si="4"/>
        <v>0.22222222222222221</v>
      </c>
      <c r="L10" s="3">
        <f t="shared" si="4"/>
        <v>0.16666666666666666</v>
      </c>
      <c r="N10" t="s">
        <v>27</v>
      </c>
      <c r="O10">
        <f>O8*O9</f>
        <v>5.1211705532693184E-2</v>
      </c>
    </row>
    <row r="11" spans="1:17" x14ac:dyDescent="0.25">
      <c r="A11" s="3" t="s">
        <v>3</v>
      </c>
      <c r="B11" s="3" t="s">
        <v>14</v>
      </c>
      <c r="C11" s="3" t="s">
        <v>11</v>
      </c>
      <c r="D11" s="3" t="b">
        <v>1</v>
      </c>
      <c r="E11" s="4" t="s">
        <v>4</v>
      </c>
      <c r="H11" s="1" t="s">
        <v>21</v>
      </c>
      <c r="I11" s="1">
        <f>SUM(I8:I10)</f>
        <v>9</v>
      </c>
      <c r="J11" s="1">
        <f t="shared" ref="J11" si="5">SUM(J8:J10)</f>
        <v>6</v>
      </c>
      <c r="K11" s="1">
        <f t="shared" ref="K11" si="6">SUM(K8:K10)</f>
        <v>0.99999999999999989</v>
      </c>
      <c r="L11" s="1">
        <f t="shared" ref="L11" si="7">SUM(L8:L10)</f>
        <v>0.99999999999999989</v>
      </c>
    </row>
    <row r="12" spans="1:17" x14ac:dyDescent="0.25">
      <c r="A12" s="3" t="s">
        <v>7</v>
      </c>
      <c r="B12" s="3" t="s">
        <v>14</v>
      </c>
      <c r="C12" s="3" t="s">
        <v>11</v>
      </c>
      <c r="D12" s="3" t="b">
        <v>1</v>
      </c>
      <c r="E12" s="4" t="s">
        <v>4</v>
      </c>
      <c r="N12" t="s">
        <v>26</v>
      </c>
      <c r="O12">
        <f>(SUM(I2:J2)/15) * (SUM(I9:J9)/15) * (SUM(I15:J15)/15)* (SUM(I19:J19)/15)</f>
        <v>5.4755555555555564E-2</v>
      </c>
    </row>
    <row r="13" spans="1:17" x14ac:dyDescent="0.25">
      <c r="A13" s="3" t="s">
        <v>6</v>
      </c>
      <c r="B13" s="3" t="s">
        <v>12</v>
      </c>
      <c r="C13" s="3" t="s">
        <v>13</v>
      </c>
      <c r="D13" s="3" t="b">
        <v>1</v>
      </c>
      <c r="E13" s="4" t="s">
        <v>5</v>
      </c>
      <c r="H13" s="1" t="s">
        <v>1</v>
      </c>
      <c r="I13" s="1" t="s">
        <v>4</v>
      </c>
      <c r="J13" s="1" t="s">
        <v>5</v>
      </c>
      <c r="K13" s="1" t="s">
        <v>22</v>
      </c>
      <c r="L13" s="1" t="s">
        <v>23</v>
      </c>
    </row>
    <row r="14" spans="1:17" x14ac:dyDescent="0.25">
      <c r="A14" s="3" t="s">
        <v>6</v>
      </c>
      <c r="B14" s="3" t="s">
        <v>14</v>
      </c>
      <c r="C14" s="3" t="s">
        <v>11</v>
      </c>
      <c r="D14" s="3" t="b">
        <v>1</v>
      </c>
      <c r="E14" s="4" t="s">
        <v>5</v>
      </c>
      <c r="H14" s="3" t="s">
        <v>11</v>
      </c>
      <c r="I14" s="3">
        <f>COUNTIFS($C$2:$C$16,$H14,$E$2:$E$16,I$1)</f>
        <v>4</v>
      </c>
      <c r="J14" s="3">
        <f>COUNTIFS($C$2:$C$16,$H14,$E$2:$E$16,J$1)</f>
        <v>4</v>
      </c>
      <c r="K14" s="3">
        <f>I14/I$16</f>
        <v>0.44444444444444442</v>
      </c>
      <c r="L14" s="3">
        <f>J14/J$16</f>
        <v>0.66666666666666663</v>
      </c>
      <c r="N14" t="s">
        <v>28</v>
      </c>
      <c r="O14">
        <f>O10/O12</f>
        <v>0.93527871305649068</v>
      </c>
      <c r="Q14" s="8" t="s">
        <v>29</v>
      </c>
    </row>
    <row r="15" spans="1:17" x14ac:dyDescent="0.25">
      <c r="A15" s="3" t="s">
        <v>6</v>
      </c>
      <c r="B15" s="3" t="s">
        <v>10</v>
      </c>
      <c r="C15" s="3" t="s">
        <v>11</v>
      </c>
      <c r="D15" s="3" t="b">
        <v>0</v>
      </c>
      <c r="E15" s="4" t="s">
        <v>5</v>
      </c>
      <c r="H15" s="3" t="s">
        <v>13</v>
      </c>
      <c r="I15" s="3">
        <f>COUNTIFS($C$2:$C$16,$H15,$E$2:$E$16,I$1)</f>
        <v>5</v>
      </c>
      <c r="J15" s="3">
        <f>COUNTIFS($C$2:$C$16,$H15,$E$2:$E$16,J$1)</f>
        <v>2</v>
      </c>
      <c r="K15" s="3">
        <f>I15/I$16</f>
        <v>0.55555555555555558</v>
      </c>
      <c r="L15" s="3">
        <f>J15/J$16</f>
        <v>0.33333333333333331</v>
      </c>
      <c r="N15" t="s">
        <v>23</v>
      </c>
      <c r="O15">
        <f>1-O14</f>
        <v>6.4721286943509315E-2</v>
      </c>
    </row>
    <row r="16" spans="1:17" x14ac:dyDescent="0.25">
      <c r="A16" s="3" t="s">
        <v>7</v>
      </c>
      <c r="B16" s="3" t="s">
        <v>12</v>
      </c>
      <c r="C16" s="3" t="s">
        <v>13</v>
      </c>
      <c r="D16" s="3" t="b">
        <v>1</v>
      </c>
      <c r="E16" s="4" t="s">
        <v>4</v>
      </c>
      <c r="H16" s="1" t="s">
        <v>21</v>
      </c>
      <c r="I16" s="1">
        <f>SUM(I14:I15)</f>
        <v>9</v>
      </c>
      <c r="J16" s="1">
        <f t="shared" ref="J16:L16" si="8">SUM(J14:J15)</f>
        <v>6</v>
      </c>
      <c r="K16" s="1">
        <f t="shared" si="8"/>
        <v>1</v>
      </c>
      <c r="L16" s="1">
        <f t="shared" si="8"/>
        <v>1</v>
      </c>
    </row>
    <row r="18" spans="1:12" x14ac:dyDescent="0.25">
      <c r="A18" t="s">
        <v>15</v>
      </c>
      <c r="H18" s="1" t="s">
        <v>0</v>
      </c>
      <c r="I18" s="1" t="s">
        <v>4</v>
      </c>
      <c r="J18" s="1" t="s">
        <v>5</v>
      </c>
      <c r="K18" s="1" t="s">
        <v>22</v>
      </c>
      <c r="L18" s="1" t="s">
        <v>23</v>
      </c>
    </row>
    <row r="19" spans="1:12" x14ac:dyDescent="0.25">
      <c r="A19" s="5" t="s">
        <v>16</v>
      </c>
      <c r="H19" s="3" t="b">
        <v>1</v>
      </c>
      <c r="I19" s="3">
        <f>COUNTIFS($D$2:$D$16,$H19,$E$2:$E$16,I$1)</f>
        <v>7</v>
      </c>
      <c r="J19" s="3">
        <f>COUNTIFS($D$2:$D$16,$H19,$E$2:$E$16,J$1)</f>
        <v>4</v>
      </c>
      <c r="K19" s="3">
        <f>I19/I$21</f>
        <v>0.77777777777777779</v>
      </c>
      <c r="L19" s="3">
        <f>J19/J$21</f>
        <v>0.66666666666666663</v>
      </c>
    </row>
    <row r="20" spans="1:12" x14ac:dyDescent="0.25">
      <c r="A20" s="5" t="s">
        <v>17</v>
      </c>
      <c r="H20" s="3" t="b">
        <v>0</v>
      </c>
      <c r="I20" s="3">
        <f>COUNTIFS($D$2:$D$16,$H20,$E$2:$E$16,I$1)</f>
        <v>2</v>
      </c>
      <c r="J20" s="3">
        <f>COUNTIFS($D$2:$D$16,$H20,$E$2:$E$16,J$1)</f>
        <v>2</v>
      </c>
      <c r="K20" s="3">
        <f>I20/I$21</f>
        <v>0.22222222222222221</v>
      </c>
      <c r="L20" s="3">
        <f>J20/J$21</f>
        <v>0.33333333333333331</v>
      </c>
    </row>
    <row r="21" spans="1:12" x14ac:dyDescent="0.25">
      <c r="A21" s="5" t="s">
        <v>18</v>
      </c>
      <c r="H21" s="1" t="s">
        <v>21</v>
      </c>
      <c r="I21" s="1">
        <f>SUM(I19:I20)</f>
        <v>9</v>
      </c>
      <c r="J21" s="1">
        <f t="shared" ref="J21" si="9">SUM(J19:J20)</f>
        <v>6</v>
      </c>
      <c r="K21" s="1">
        <f t="shared" ref="K21" si="10">SUM(K19:K20)</f>
        <v>1</v>
      </c>
      <c r="L21" s="1">
        <f t="shared" ref="L21" si="11">SUM(L19:L20)</f>
        <v>1</v>
      </c>
    </row>
    <row r="22" spans="1:12" x14ac:dyDescent="0.25">
      <c r="A22" s="5" t="s">
        <v>19</v>
      </c>
    </row>
    <row r="23" spans="1:12" x14ac:dyDescent="0.25">
      <c r="A23" s="5" t="s">
        <v>20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Gowtham Kumar</cp:lastModifiedBy>
  <dcterms:created xsi:type="dcterms:W3CDTF">2021-08-22T14:39:10Z</dcterms:created>
  <dcterms:modified xsi:type="dcterms:W3CDTF">2022-03-22T01:40:04Z</dcterms:modified>
</cp:coreProperties>
</file>