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i Dashboard" sheetId="1" r:id="rId4"/>
    <sheet state="visible" name="Career Plans" sheetId="2" r:id="rId5"/>
    <sheet state="visible" name="Search Query" sheetId="3" r:id="rId6"/>
  </sheets>
  <definedNames/>
  <calcPr/>
</workbook>
</file>

<file path=xl/sharedStrings.xml><?xml version="1.0" encoding="utf-8"?>
<sst xmlns="http://schemas.openxmlformats.org/spreadsheetml/2006/main" count="107" uniqueCount="87">
  <si>
    <t xml:space="preserve">How did you hear about the program </t>
  </si>
  <si>
    <t>Year</t>
  </si>
  <si>
    <t>Alumnus/Alumna (please specify):</t>
  </si>
  <si>
    <t>Recruitment Fair (please specify where/when):</t>
  </si>
  <si>
    <t>Information Session (please specify where/when):</t>
  </si>
  <si>
    <t>Online (please specify website or search engine):</t>
  </si>
  <si>
    <t>USC Faculty/Staff (please specify):</t>
  </si>
  <si>
    <t>Other University Faculty/Staff (please specify):</t>
  </si>
  <si>
    <t>(Pre Health Advisor)</t>
  </si>
  <si>
    <t>Other (please specify):</t>
  </si>
  <si>
    <t xml:space="preserve">Friends,Family </t>
  </si>
  <si>
    <t>Total Respondents</t>
  </si>
  <si>
    <t>Intended Plans after graduation</t>
  </si>
  <si>
    <t>Medical School (MD, DO)</t>
  </si>
  <si>
    <t>Dental School</t>
  </si>
  <si>
    <t>Law School</t>
  </si>
  <si>
    <t>Business School</t>
  </si>
  <si>
    <t>Nursing Program</t>
  </si>
  <si>
    <t>Pharmacy School</t>
  </si>
  <si>
    <t>Physician Assistant Program</t>
  </si>
  <si>
    <t>Physical and/or Occupational Therapy Program</t>
  </si>
  <si>
    <t>PhD Program (please specify field):</t>
  </si>
  <si>
    <t>Government or Non-Profit Organization Work:</t>
  </si>
  <si>
    <t>Optometry School</t>
  </si>
  <si>
    <t>I Don’t Know Yet</t>
  </si>
  <si>
    <t>-</t>
  </si>
  <si>
    <t>Other Work:</t>
  </si>
  <si>
    <t>Total</t>
  </si>
  <si>
    <t xml:space="preserve">Comments </t>
  </si>
  <si>
    <t>Summer 2019 was the last summer term.</t>
  </si>
  <si>
    <t>The option to respond I don't know was added in Spring 2020 which reduced responses to some other fields by a small amount.</t>
  </si>
  <si>
    <t>The following terms had low responses.</t>
  </si>
  <si>
    <t>Term</t>
  </si>
  <si>
    <t>Response Count</t>
  </si>
  <si>
    <t>PhD Program</t>
  </si>
  <si>
    <t>Government or Non-Profit Organization Work</t>
  </si>
  <si>
    <t xml:space="preserve">Total Respondents </t>
  </si>
  <si>
    <t>Other University Faculty/Staff</t>
  </si>
  <si>
    <t>Online Response</t>
  </si>
  <si>
    <t xml:space="preserve">Google Searches </t>
  </si>
  <si>
    <t xml:space="preserve">UCLA </t>
  </si>
  <si>
    <t>Pre Medical Peer Association at UCLA</t>
  </si>
  <si>
    <t xml:space="preserve">Google </t>
  </si>
  <si>
    <t>Special Masters program California</t>
  </si>
  <si>
    <t xml:space="preserve">John Hopkins </t>
  </si>
  <si>
    <t xml:space="preserve">AAMC </t>
  </si>
  <si>
    <t>Public health graduate degrees</t>
  </si>
  <si>
    <t>Biola,Drexel</t>
  </si>
  <si>
    <t>Student Doctor Network</t>
  </si>
  <si>
    <t>USC Institute for global health</t>
  </si>
  <si>
    <t>California State University</t>
  </si>
  <si>
    <t>https://forums.studentdoctor.net/</t>
  </si>
  <si>
    <t>pre-dental post-baccalaureate and Master programs</t>
  </si>
  <si>
    <t xml:space="preserve">Pre Health Advisor </t>
  </si>
  <si>
    <t>AMCAS Postbac Search Engine</t>
  </si>
  <si>
    <t>USC health sciences graduate programs</t>
  </si>
  <si>
    <t>University of San Diego</t>
  </si>
  <si>
    <t>Petersons</t>
  </si>
  <si>
    <t>Global health programs</t>
  </si>
  <si>
    <t>Student organization AED.</t>
  </si>
  <si>
    <t xml:space="preserve">Instagram/Facebook </t>
  </si>
  <si>
    <t>Started to get mentioned from Fall 2018</t>
  </si>
  <si>
    <t>Progressive Degree</t>
  </si>
  <si>
    <t>https://undergrad.usc.edu/programs/progressive/list/</t>
  </si>
  <si>
    <t>MSGM  social media increased from Fall 2021</t>
  </si>
  <si>
    <t>1 Year programs in CA</t>
  </si>
  <si>
    <t xml:space="preserve">PhD Breakdown </t>
  </si>
  <si>
    <t>A post on the Premed at USC facebook page promoting it</t>
  </si>
  <si>
    <t>Masters program local to me</t>
  </si>
  <si>
    <t>global health</t>
  </si>
  <si>
    <t xml:space="preserve">Informational e-mail for transfer students </t>
  </si>
  <si>
    <t>behavioural and cultural research</t>
  </si>
  <si>
    <t>medical material or stem cell</t>
  </si>
  <si>
    <t>Microbiology</t>
  </si>
  <si>
    <t>USC Faculty</t>
  </si>
  <si>
    <t>International Relations</t>
  </si>
  <si>
    <t>Count</t>
  </si>
  <si>
    <t xml:space="preserve">Dr. Nezami </t>
  </si>
  <si>
    <t xml:space="preserve">Other Social Media </t>
  </si>
  <si>
    <t>Dental School,Herman Ostrow,Dentistry</t>
  </si>
  <si>
    <t>Saul Rios (Coordinator and Counselor at Herman Ostrow),Chris (Advisor)</t>
  </si>
  <si>
    <t>USC Pre-health Instagram Page</t>
  </si>
  <si>
    <t>Sam Cohen (Progressive Advisor)</t>
  </si>
  <si>
    <t>USC Club called Latino Students in Medicine</t>
  </si>
  <si>
    <t>Advisor,Counselor</t>
  </si>
  <si>
    <t>I heard about this program in a DAT class through brochures of the program</t>
  </si>
  <si>
    <t>Jennifer Yoohana, Farah Zerehi, Caroline Cristal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</si>
</sst>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rgb="FFFFFFFF"/>
      <name val="Calibri"/>
    </font>
    <font>
      <b/>
      <sz val="11.0"/>
      <color theme="1"/>
      <name val="Calibri"/>
    </font>
  </fonts>
  <fills count="10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  <fill>
      <patternFill patternType="solid">
        <fgColor rgb="FF63BE7B"/>
        <bgColor rgb="FF63BE7B"/>
      </patternFill>
    </fill>
    <fill>
      <patternFill patternType="solid">
        <fgColor rgb="FFA5D9B4"/>
        <bgColor rgb="FFA5D9B4"/>
      </patternFill>
    </fill>
    <fill>
      <patternFill patternType="solid">
        <fgColor rgb="FF8ACE9C"/>
        <bgColor rgb="FF8ACE9C"/>
      </patternFill>
    </fill>
    <fill>
      <patternFill patternType="solid">
        <fgColor rgb="FFBCE3C8"/>
        <bgColor rgb="FFBCE3C8"/>
      </patternFill>
    </fill>
    <fill>
      <patternFill patternType="solid">
        <fgColor rgb="FF75C58A"/>
        <bgColor rgb="FF75C58A"/>
      </patternFill>
    </fill>
    <fill>
      <patternFill patternType="solid">
        <fgColor rgb="FFC6E6D1"/>
        <bgColor rgb="FFC6E6D1"/>
      </patternFill>
    </fill>
    <fill>
      <patternFill patternType="solid">
        <fgColor rgb="FFC3E5CE"/>
        <bgColor rgb="FFC3E5CE"/>
      </patternFill>
    </fill>
    <fill>
      <patternFill patternType="solid">
        <fgColor rgb="FF84CC98"/>
        <bgColor rgb="FF84CC98"/>
      </patternFill>
    </fill>
    <fill>
      <patternFill patternType="solid">
        <fgColor rgb="FF96D3A7"/>
        <bgColor rgb="FF96D3A7"/>
      </patternFill>
    </fill>
    <fill>
      <patternFill patternType="solid">
        <fgColor rgb="FFFCFCFF"/>
        <bgColor rgb="FFFCFCFF"/>
      </patternFill>
    </fill>
    <fill>
      <patternFill patternType="solid">
        <fgColor rgb="FFEDF6F2"/>
        <bgColor rgb="FFEDF6F2"/>
      </patternFill>
    </fill>
    <fill>
      <patternFill patternType="solid">
        <fgColor rgb="FFBEE3C9"/>
        <bgColor rgb="FFBEE3C9"/>
      </patternFill>
    </fill>
    <fill>
      <patternFill patternType="solid">
        <fgColor rgb="FFE3F2E9"/>
        <bgColor rgb="FFE3F2E9"/>
      </patternFill>
    </fill>
    <fill>
      <patternFill patternType="solid">
        <fgColor rgb="FFB6E0C3"/>
        <bgColor rgb="FFB6E0C3"/>
      </patternFill>
    </fill>
    <fill>
      <patternFill patternType="solid">
        <fgColor rgb="FFE8F4EE"/>
        <bgColor rgb="FFE8F4EE"/>
      </patternFill>
    </fill>
    <fill>
      <patternFill patternType="solid">
        <fgColor rgb="FFDAEFE2"/>
        <bgColor rgb="FFDAEFE2"/>
      </patternFill>
    </fill>
    <fill>
      <patternFill patternType="solid">
        <fgColor rgb="FFD6EDDF"/>
        <bgColor rgb="FFD6EDDF"/>
      </patternFill>
    </fill>
    <fill>
      <patternFill patternType="solid">
        <fgColor rgb="FFF3F8F7"/>
        <bgColor rgb="FFF3F8F7"/>
      </patternFill>
    </fill>
    <fill>
      <patternFill patternType="solid">
        <fgColor rgb="FFE9F5EF"/>
        <bgColor rgb="FFE9F5EF"/>
      </patternFill>
    </fill>
    <fill>
      <patternFill patternType="solid">
        <fgColor rgb="FFB0DDBD"/>
        <bgColor rgb="FFB0DDBD"/>
      </patternFill>
    </fill>
    <fill>
      <patternFill patternType="solid">
        <fgColor rgb="FFE7F4ED"/>
        <bgColor rgb="FFE7F4ED"/>
      </patternFill>
    </fill>
    <fill>
      <patternFill patternType="solid">
        <fgColor rgb="FFCAE8D4"/>
        <bgColor rgb="FFCAE8D4"/>
      </patternFill>
    </fill>
    <fill>
      <patternFill patternType="solid">
        <fgColor rgb="FFEEF7F3"/>
        <bgColor rgb="FFEEF7F3"/>
      </patternFill>
    </fill>
    <fill>
      <patternFill patternType="solid">
        <fgColor rgb="FFEEF6F3"/>
        <bgColor rgb="FFEEF6F3"/>
      </patternFill>
    </fill>
    <fill>
      <patternFill patternType="solid">
        <fgColor rgb="FFEBF6F1"/>
        <bgColor rgb="FFEBF6F1"/>
      </patternFill>
    </fill>
    <fill>
      <patternFill patternType="solid">
        <fgColor rgb="FFE9F4EE"/>
        <bgColor rgb="FFE9F4EE"/>
      </patternFill>
    </fill>
    <fill>
      <patternFill patternType="solid">
        <fgColor rgb="FFC6E6D0"/>
        <bgColor rgb="FFC6E6D0"/>
      </patternFill>
    </fill>
    <fill>
      <patternFill patternType="solid">
        <fgColor rgb="FFE4F3EB"/>
        <bgColor rgb="FFE4F3EB"/>
      </patternFill>
    </fill>
    <fill>
      <patternFill patternType="solid">
        <fgColor rgb="FF9ED6AE"/>
        <bgColor rgb="FF9ED6AE"/>
      </patternFill>
    </fill>
    <fill>
      <patternFill patternType="solid">
        <fgColor rgb="FFC9E8D3"/>
        <bgColor rgb="FFC9E8D3"/>
      </patternFill>
    </fill>
    <fill>
      <patternFill patternType="solid">
        <fgColor rgb="FF91D1A3"/>
        <bgColor rgb="FF91D1A3"/>
      </patternFill>
    </fill>
    <fill>
      <patternFill patternType="solid">
        <fgColor rgb="FF74C58A"/>
        <bgColor rgb="FF74C58A"/>
      </patternFill>
    </fill>
    <fill>
      <patternFill patternType="solid">
        <fgColor rgb="FFA6DAB5"/>
        <bgColor rgb="FFA6DAB5"/>
      </patternFill>
    </fill>
    <fill>
      <patternFill patternType="solid">
        <fgColor rgb="FF9AD5AB"/>
        <bgColor rgb="FF9AD5AB"/>
      </patternFill>
    </fill>
    <fill>
      <patternFill patternType="solid">
        <fgColor rgb="FFD9EEE1"/>
        <bgColor rgb="FFD9EEE1"/>
      </patternFill>
    </fill>
    <fill>
      <patternFill patternType="solid">
        <fgColor rgb="FFA7DAB6"/>
        <bgColor rgb="FFA7DAB6"/>
      </patternFill>
    </fill>
    <fill>
      <patternFill patternType="solid">
        <fgColor rgb="FFB7E0C4"/>
        <bgColor rgb="FFB7E0C4"/>
      </patternFill>
    </fill>
    <fill>
      <patternFill patternType="solid">
        <fgColor rgb="FF9DD6AD"/>
        <bgColor rgb="FF9DD6AD"/>
      </patternFill>
    </fill>
    <fill>
      <patternFill patternType="solid">
        <fgColor rgb="FFECF6F2"/>
        <bgColor rgb="FFECF6F2"/>
      </patternFill>
    </fill>
    <fill>
      <patternFill patternType="solid">
        <fgColor rgb="FFCFEAD8"/>
        <bgColor rgb="FFCFEAD8"/>
      </patternFill>
    </fill>
    <fill>
      <patternFill patternType="solid">
        <fgColor rgb="FFDDF0E4"/>
        <bgColor rgb="FFDDF0E4"/>
      </patternFill>
    </fill>
    <fill>
      <patternFill patternType="solid">
        <fgColor rgb="FFD2EBDB"/>
        <bgColor rgb="FFD2EBDB"/>
      </patternFill>
    </fill>
    <fill>
      <patternFill patternType="solid">
        <fgColor rgb="FFE0F1E7"/>
        <bgColor rgb="FFE0F1E7"/>
      </patternFill>
    </fill>
    <fill>
      <patternFill patternType="solid">
        <fgColor rgb="FFD4ECDC"/>
        <bgColor rgb="FFD4ECDC"/>
      </patternFill>
    </fill>
    <fill>
      <patternFill patternType="solid">
        <fgColor rgb="FFBBE2C7"/>
        <bgColor rgb="FFBBE2C7"/>
      </patternFill>
    </fill>
    <fill>
      <patternFill patternType="solid">
        <fgColor rgb="FFAEDCBB"/>
        <bgColor rgb="FFAEDCBB"/>
      </patternFill>
    </fill>
    <fill>
      <patternFill patternType="solid">
        <fgColor rgb="FFD1EBDA"/>
        <bgColor rgb="FFD1EBDA"/>
      </patternFill>
    </fill>
    <fill>
      <patternFill patternType="solid">
        <fgColor rgb="FFF4F9F9"/>
        <bgColor rgb="FFF4F9F9"/>
      </patternFill>
    </fill>
    <fill>
      <patternFill patternType="solid">
        <fgColor rgb="FFE5F3EB"/>
        <bgColor rgb="FFE5F3EB"/>
      </patternFill>
    </fill>
    <fill>
      <patternFill patternType="solid">
        <fgColor rgb="FFBCE2C8"/>
        <bgColor rgb="FFBCE2C8"/>
      </patternFill>
    </fill>
    <fill>
      <patternFill patternType="solid">
        <fgColor rgb="FF8FD0A1"/>
        <bgColor rgb="FF8FD0A1"/>
      </patternFill>
    </fill>
    <fill>
      <patternFill patternType="solid">
        <fgColor rgb="FFFFC000"/>
        <bgColor rgb="FFFFC000"/>
      </patternFill>
    </fill>
    <fill>
      <patternFill patternType="solid">
        <fgColor rgb="FF57BB8A"/>
        <bgColor rgb="FF57BB8A"/>
      </patternFill>
    </fill>
    <fill>
      <patternFill patternType="solid">
        <fgColor rgb="FF6DC499"/>
        <bgColor rgb="FF6DC499"/>
      </patternFill>
    </fill>
    <fill>
      <patternFill patternType="solid">
        <fgColor rgb="FFA2DABE"/>
        <bgColor rgb="FFA2DABE"/>
      </patternFill>
    </fill>
    <fill>
      <patternFill patternType="solid">
        <fgColor rgb="FF65C194"/>
        <bgColor rgb="FF65C194"/>
      </patternFill>
    </fill>
    <fill>
      <patternFill patternType="solid">
        <fgColor rgb="FF5ABC8C"/>
        <bgColor rgb="FF5ABC8C"/>
      </patternFill>
    </fill>
    <fill>
      <patternFill patternType="solid">
        <fgColor rgb="FF80CCA6"/>
        <bgColor rgb="FF80CCA6"/>
      </patternFill>
    </fill>
    <fill>
      <patternFill patternType="solid">
        <fgColor rgb="FF5FBE90"/>
        <bgColor rgb="FF5FBE90"/>
      </patternFill>
    </fill>
    <fill>
      <patternFill patternType="solid">
        <fgColor rgb="FF8FD2B1"/>
        <bgColor rgb="FF8FD2B1"/>
      </patternFill>
    </fill>
    <fill>
      <patternFill patternType="solid">
        <fgColor rgb="FF7FCBA6"/>
        <bgColor rgb="FF7FCBA6"/>
      </patternFill>
    </fill>
    <fill>
      <patternFill patternType="solid">
        <fgColor rgb="FF63C092"/>
        <bgColor rgb="FF63C092"/>
      </patternFill>
    </fill>
    <fill>
      <patternFill patternType="solid">
        <fgColor rgb="FF67C295"/>
        <bgColor rgb="FF67C295"/>
      </patternFill>
    </fill>
    <fill>
      <patternFill patternType="solid">
        <fgColor rgb="FF7CCAA4"/>
        <bgColor rgb="FF7CCAA4"/>
      </patternFill>
    </fill>
    <fill>
      <patternFill patternType="solid">
        <fgColor rgb="FFD3EEE1"/>
        <bgColor rgb="FFD3EEE1"/>
      </patternFill>
    </fill>
    <fill>
      <patternFill patternType="solid">
        <fgColor rgb="FFD1EDDF"/>
        <bgColor rgb="FFD1EDDF"/>
      </patternFill>
    </fill>
    <fill>
      <patternFill patternType="solid">
        <fgColor rgb="FFD9F0E5"/>
        <bgColor rgb="FFD9F0E5"/>
      </patternFill>
    </fill>
    <fill>
      <patternFill patternType="solid">
        <fgColor rgb="FFB5E1CC"/>
        <bgColor rgb="FFB5E1CC"/>
      </patternFill>
    </fill>
    <fill>
      <patternFill patternType="solid">
        <fgColor rgb="FFCCEBDC"/>
        <bgColor rgb="FFCCEBDC"/>
      </patternFill>
    </fill>
    <fill>
      <patternFill patternType="solid">
        <fgColor rgb="FFE7F5EE"/>
        <bgColor rgb="FFE7F5EE"/>
      </patternFill>
    </fill>
    <fill>
      <patternFill patternType="solid">
        <fgColor rgb="FFB0DFC8"/>
        <bgColor rgb="FFB0DFC8"/>
      </patternFill>
    </fill>
    <fill>
      <patternFill patternType="solid">
        <fgColor rgb="FFD6EFE3"/>
        <bgColor rgb="FFD6EFE3"/>
      </patternFill>
    </fill>
    <fill>
      <patternFill patternType="solid">
        <fgColor rgb="FFBEE5D2"/>
        <bgColor rgb="FFBEE5D2"/>
      </patternFill>
    </fill>
    <fill>
      <patternFill patternType="solid">
        <fgColor rgb="FFC7E9D8"/>
        <bgColor rgb="FFC7E9D8"/>
      </patternFill>
    </fill>
    <fill>
      <patternFill patternType="solid">
        <fgColor rgb="FFD3EDE0"/>
        <bgColor rgb="FFD3EDE0"/>
      </patternFill>
    </fill>
    <fill>
      <patternFill patternType="solid">
        <fgColor rgb="FFE3F4EC"/>
        <bgColor rgb="FFE3F4EC"/>
      </patternFill>
    </fill>
    <fill>
      <patternFill patternType="solid">
        <fgColor rgb="FFDCF1E7"/>
        <bgColor rgb="FFDCF1E7"/>
      </patternFill>
    </fill>
    <fill>
      <patternFill patternType="solid">
        <fgColor rgb="FFF1FAF6"/>
        <bgColor rgb="FFF1FAF6"/>
      </patternFill>
    </fill>
    <fill>
      <patternFill patternType="solid">
        <fgColor rgb="FFFFFFFF"/>
        <bgColor rgb="FFFFFFFF"/>
      </patternFill>
    </fill>
    <fill>
      <patternFill patternType="solid">
        <fgColor rgb="FFFDFFFE"/>
        <bgColor rgb="FFFDFFFE"/>
      </patternFill>
    </fill>
    <fill>
      <patternFill patternType="solid">
        <fgColor rgb="FFFBFEFC"/>
        <bgColor rgb="FFFBFEFC"/>
      </patternFill>
    </fill>
    <fill>
      <patternFill patternType="solid">
        <fgColor rgb="FFF7FCFA"/>
        <bgColor rgb="FFF7FCFA"/>
      </patternFill>
    </fill>
    <fill>
      <patternFill patternType="solid">
        <fgColor rgb="FFF8FCFA"/>
        <bgColor rgb="FFF8FCFA"/>
      </patternFill>
    </fill>
    <fill>
      <patternFill patternType="solid">
        <fgColor rgb="FFFDFEFE"/>
        <bgColor rgb="FFFDFEFE"/>
      </patternFill>
    </fill>
    <fill>
      <patternFill patternType="solid">
        <fgColor rgb="FFFAFDFC"/>
        <bgColor rgb="FFFAFDFC"/>
      </patternFill>
    </fill>
    <fill>
      <patternFill patternType="solid">
        <fgColor rgb="FFF7FCF9"/>
        <bgColor rgb="FFF7FCF9"/>
      </patternFill>
    </fill>
    <fill>
      <patternFill patternType="solid">
        <fgColor rgb="FFFCFEFD"/>
        <bgColor rgb="FFFCFEFD"/>
      </patternFill>
    </fill>
    <fill>
      <patternFill patternType="solid">
        <fgColor rgb="FFF4FBF7"/>
        <bgColor rgb="FFF4FBF7"/>
      </patternFill>
    </fill>
    <fill>
      <patternFill patternType="solid">
        <fgColor rgb="FFF0F9F5"/>
        <bgColor rgb="FFF0F9F5"/>
      </patternFill>
    </fill>
    <fill>
      <patternFill patternType="solid">
        <fgColor rgb="FFEDF8F3"/>
        <bgColor rgb="FFEDF8F3"/>
      </patternFill>
    </fill>
    <fill>
      <patternFill patternType="solid">
        <fgColor rgb="FFF6FCF9"/>
        <bgColor rgb="FFF6FCF9"/>
      </patternFill>
    </fill>
    <fill>
      <patternFill patternType="solid">
        <fgColor rgb="FFF8FDFA"/>
        <bgColor rgb="FFF8FDFA"/>
      </patternFill>
    </fill>
    <fill>
      <patternFill patternType="solid">
        <fgColor rgb="FFEFF9F4"/>
        <bgColor rgb="FFEFF9F4"/>
      </patternFill>
    </fill>
    <fill>
      <patternFill patternType="solid">
        <fgColor rgb="FFF2FAF6"/>
        <bgColor rgb="FFF2FAF6"/>
      </patternFill>
    </fill>
    <fill>
      <patternFill patternType="solid">
        <fgColor rgb="FFF4FBF8"/>
        <bgColor rgb="FFF4FBF8"/>
      </patternFill>
    </fill>
    <fill>
      <patternFill patternType="solid">
        <fgColor rgb="FFEEF8F3"/>
        <bgColor rgb="FFEEF8F3"/>
      </patternFill>
    </fill>
    <fill>
      <patternFill patternType="solid">
        <fgColor rgb="FFE8F6EF"/>
        <bgColor rgb="FFE8F6EF"/>
      </patternFill>
    </fill>
    <fill>
      <patternFill patternType="solid">
        <fgColor rgb="FFF0F9F4"/>
        <bgColor rgb="FFF0F9F4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FFD965"/>
        <bgColor rgb="FFFFD965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right" vertical="bottom"/>
    </xf>
    <xf borderId="0" fillId="4" fontId="1" numFmtId="10" xfId="0" applyAlignment="1" applyFill="1" applyFont="1" applyNumberFormat="1">
      <alignment horizontal="right" vertical="bottom"/>
    </xf>
    <xf borderId="0" fillId="5" fontId="1" numFmtId="10" xfId="0" applyAlignment="1" applyFill="1" applyFont="1" applyNumberFormat="1">
      <alignment horizontal="right" vertical="bottom"/>
    </xf>
    <xf borderId="0" fillId="6" fontId="1" numFmtId="10" xfId="0" applyAlignment="1" applyFill="1" applyFont="1" applyNumberFormat="1">
      <alignment horizontal="right" vertical="bottom"/>
    </xf>
    <xf borderId="0" fillId="7" fontId="1" numFmtId="10" xfId="0" applyAlignment="1" applyFill="1" applyFont="1" applyNumberFormat="1">
      <alignment horizontal="right" vertical="bottom"/>
    </xf>
    <xf borderId="0" fillId="8" fontId="1" numFmtId="10" xfId="0" applyAlignment="1" applyFill="1" applyFont="1" applyNumberFormat="1">
      <alignment horizontal="right" vertical="bottom"/>
    </xf>
    <xf borderId="0" fillId="9" fontId="1" numFmtId="10" xfId="0" applyAlignment="1" applyFill="1" applyFont="1" applyNumberFormat="1">
      <alignment horizontal="right" vertical="bottom"/>
    </xf>
    <xf borderId="0" fillId="10" fontId="1" numFmtId="10" xfId="0" applyAlignment="1" applyFill="1" applyFont="1" applyNumberFormat="1">
      <alignment horizontal="right" vertical="bottom"/>
    </xf>
    <xf borderId="0" fillId="11" fontId="1" numFmtId="10" xfId="0" applyAlignment="1" applyFill="1" applyFont="1" applyNumberFormat="1">
      <alignment horizontal="right" vertical="bottom"/>
    </xf>
    <xf borderId="0" fillId="12" fontId="1" numFmtId="10" xfId="0" applyAlignment="1" applyFill="1" applyFont="1" applyNumberFormat="1">
      <alignment horizontal="right" vertical="bottom"/>
    </xf>
    <xf borderId="0" fillId="13" fontId="1" numFmtId="10" xfId="0" applyAlignment="1" applyFill="1" applyFont="1" applyNumberFormat="1">
      <alignment horizontal="right" vertical="bottom"/>
    </xf>
    <xf borderId="0" fillId="14" fontId="1" numFmtId="10" xfId="0" applyAlignment="1" applyFill="1" applyFont="1" applyNumberFormat="1">
      <alignment horizontal="right" vertical="bottom"/>
    </xf>
    <xf borderId="0" fillId="15" fontId="1" numFmtId="10" xfId="0" applyAlignment="1" applyFill="1" applyFont="1" applyNumberFormat="1">
      <alignment horizontal="right" vertical="bottom"/>
    </xf>
    <xf borderId="0" fillId="16" fontId="1" numFmtId="10" xfId="0" applyAlignment="1" applyFill="1" applyFont="1" applyNumberFormat="1">
      <alignment horizontal="right" vertical="bottom"/>
    </xf>
    <xf borderId="0" fillId="17" fontId="1" numFmtId="10" xfId="0" applyAlignment="1" applyFill="1" applyFont="1" applyNumberFormat="1">
      <alignment horizontal="right" vertical="bottom"/>
    </xf>
    <xf borderId="0" fillId="18" fontId="1" numFmtId="10" xfId="0" applyAlignment="1" applyFill="1" applyFont="1" applyNumberFormat="1">
      <alignment horizontal="right" vertical="bottom"/>
    </xf>
    <xf borderId="0" fillId="19" fontId="1" numFmtId="10" xfId="0" applyAlignment="1" applyFill="1" applyFont="1" applyNumberFormat="1">
      <alignment horizontal="right" vertical="bottom"/>
    </xf>
    <xf borderId="0" fillId="20" fontId="1" numFmtId="10" xfId="0" applyAlignment="1" applyFill="1" applyFont="1" applyNumberFormat="1">
      <alignment horizontal="right" vertical="bottom"/>
    </xf>
    <xf borderId="0" fillId="21" fontId="1" numFmtId="10" xfId="0" applyAlignment="1" applyFill="1" applyFont="1" applyNumberFormat="1">
      <alignment horizontal="right" vertical="bottom"/>
    </xf>
    <xf borderId="0" fillId="22" fontId="1" numFmtId="10" xfId="0" applyAlignment="1" applyFill="1" applyFont="1" applyNumberFormat="1">
      <alignment horizontal="right" vertical="bottom"/>
    </xf>
    <xf borderId="0" fillId="23" fontId="1" numFmtId="10" xfId="0" applyAlignment="1" applyFill="1" applyFont="1" applyNumberFormat="1">
      <alignment horizontal="right" vertical="bottom"/>
    </xf>
    <xf borderId="0" fillId="24" fontId="1" numFmtId="10" xfId="0" applyAlignment="1" applyFill="1" applyFont="1" applyNumberFormat="1">
      <alignment horizontal="right" vertical="bottom"/>
    </xf>
    <xf borderId="0" fillId="25" fontId="1" numFmtId="10" xfId="0" applyAlignment="1" applyFill="1" applyFont="1" applyNumberFormat="1">
      <alignment horizontal="right" vertical="bottom"/>
    </xf>
    <xf borderId="0" fillId="26" fontId="1" numFmtId="10" xfId="0" applyAlignment="1" applyFill="1" applyFont="1" applyNumberFormat="1">
      <alignment horizontal="right" vertical="bottom"/>
    </xf>
    <xf borderId="0" fillId="27" fontId="1" numFmtId="10" xfId="0" applyAlignment="1" applyFill="1" applyFont="1" applyNumberFormat="1">
      <alignment horizontal="right" vertical="bottom"/>
    </xf>
    <xf borderId="0" fillId="28" fontId="1" numFmtId="10" xfId="0" applyAlignment="1" applyFill="1" applyFont="1" applyNumberFormat="1">
      <alignment horizontal="right" vertical="bottom"/>
    </xf>
    <xf borderId="0" fillId="29" fontId="1" numFmtId="10" xfId="0" applyAlignment="1" applyFill="1" applyFont="1" applyNumberFormat="1">
      <alignment horizontal="right" vertical="bottom"/>
    </xf>
    <xf borderId="0" fillId="30" fontId="1" numFmtId="10" xfId="0" applyAlignment="1" applyFill="1" applyFont="1" applyNumberFormat="1">
      <alignment horizontal="right" vertical="bottom"/>
    </xf>
    <xf borderId="0" fillId="31" fontId="1" numFmtId="10" xfId="0" applyAlignment="1" applyFill="1" applyFont="1" applyNumberFormat="1">
      <alignment horizontal="right" vertical="bottom"/>
    </xf>
    <xf borderId="0" fillId="32" fontId="1" numFmtId="10" xfId="0" applyAlignment="1" applyFill="1" applyFont="1" applyNumberFormat="1">
      <alignment horizontal="right" vertical="bottom"/>
    </xf>
    <xf borderId="0" fillId="33" fontId="1" numFmtId="10" xfId="0" applyAlignment="1" applyFill="1" applyFont="1" applyNumberFormat="1">
      <alignment horizontal="right" vertical="bottom"/>
    </xf>
    <xf borderId="0" fillId="34" fontId="1" numFmtId="10" xfId="0" applyAlignment="1" applyFill="1" applyFont="1" applyNumberFormat="1">
      <alignment horizontal="right" vertical="bottom"/>
    </xf>
    <xf borderId="0" fillId="35" fontId="1" numFmtId="10" xfId="0" applyAlignment="1" applyFill="1" applyFont="1" applyNumberFormat="1">
      <alignment horizontal="right" vertical="bottom"/>
    </xf>
    <xf borderId="0" fillId="36" fontId="1" numFmtId="10" xfId="0" applyAlignment="1" applyFill="1" applyFont="1" applyNumberFormat="1">
      <alignment horizontal="right" vertical="bottom"/>
    </xf>
    <xf borderId="0" fillId="37" fontId="1" numFmtId="10" xfId="0" applyAlignment="1" applyFill="1" applyFont="1" applyNumberFormat="1">
      <alignment horizontal="right" vertical="bottom"/>
    </xf>
    <xf borderId="0" fillId="38" fontId="1" numFmtId="10" xfId="0" applyAlignment="1" applyFill="1" applyFont="1" applyNumberFormat="1">
      <alignment horizontal="right" vertical="bottom"/>
    </xf>
    <xf borderId="0" fillId="39" fontId="1" numFmtId="10" xfId="0" applyAlignment="1" applyFill="1" applyFont="1" applyNumberFormat="1">
      <alignment horizontal="right" vertical="bottom"/>
    </xf>
    <xf borderId="0" fillId="40" fontId="1" numFmtId="10" xfId="0" applyAlignment="1" applyFill="1" applyFont="1" applyNumberFormat="1">
      <alignment horizontal="right" vertical="bottom"/>
    </xf>
    <xf borderId="0" fillId="41" fontId="1" numFmtId="10" xfId="0" applyAlignment="1" applyFill="1" applyFont="1" applyNumberFormat="1">
      <alignment horizontal="right" vertical="bottom"/>
    </xf>
    <xf borderId="0" fillId="42" fontId="1" numFmtId="10" xfId="0" applyAlignment="1" applyFill="1" applyFont="1" applyNumberFormat="1">
      <alignment horizontal="right" vertical="bottom"/>
    </xf>
    <xf borderId="0" fillId="43" fontId="1" numFmtId="10" xfId="0" applyAlignment="1" applyFill="1" applyFont="1" applyNumberFormat="1">
      <alignment horizontal="right" vertical="bottom"/>
    </xf>
    <xf borderId="0" fillId="44" fontId="1" numFmtId="10" xfId="0" applyAlignment="1" applyFill="1" applyFont="1" applyNumberFormat="1">
      <alignment horizontal="right" vertical="bottom"/>
    </xf>
    <xf borderId="0" fillId="45" fontId="1" numFmtId="10" xfId="0" applyAlignment="1" applyFill="1" applyFont="1" applyNumberFormat="1">
      <alignment horizontal="right" vertical="bottom"/>
    </xf>
    <xf borderId="0" fillId="46" fontId="1" numFmtId="10" xfId="0" applyAlignment="1" applyFill="1" applyFont="1" applyNumberFormat="1">
      <alignment horizontal="right" vertical="bottom"/>
    </xf>
    <xf borderId="0" fillId="47" fontId="1" numFmtId="10" xfId="0" applyAlignment="1" applyFill="1" applyFont="1" applyNumberFormat="1">
      <alignment horizontal="right" vertical="bottom"/>
    </xf>
    <xf borderId="0" fillId="48" fontId="1" numFmtId="10" xfId="0" applyAlignment="1" applyFill="1" applyFont="1" applyNumberFormat="1">
      <alignment horizontal="right" vertical="bottom"/>
    </xf>
    <xf borderId="0" fillId="49" fontId="1" numFmtId="10" xfId="0" applyAlignment="1" applyFill="1" applyFont="1" applyNumberFormat="1">
      <alignment horizontal="right" vertical="bottom"/>
    </xf>
    <xf borderId="0" fillId="50" fontId="1" numFmtId="10" xfId="0" applyAlignment="1" applyFill="1" applyFont="1" applyNumberFormat="1">
      <alignment horizontal="right" vertical="bottom"/>
    </xf>
    <xf borderId="0" fillId="51" fontId="1" numFmtId="10" xfId="0" applyAlignment="1" applyFill="1" applyFont="1" applyNumberFormat="1">
      <alignment horizontal="right" vertical="bottom"/>
    </xf>
    <xf borderId="0" fillId="52" fontId="1" numFmtId="10" xfId="0" applyAlignment="1" applyFill="1" applyFont="1" applyNumberFormat="1">
      <alignment horizontal="right" vertical="bottom"/>
    </xf>
    <xf borderId="0" fillId="53" fontId="1" numFmtId="10" xfId="0" applyAlignment="1" applyFill="1" applyFont="1" applyNumberFormat="1">
      <alignment horizontal="right" vertical="bottom"/>
    </xf>
    <xf borderId="0" fillId="54" fontId="1" numFmtId="10" xfId="0" applyAlignment="1" applyFill="1" applyFont="1" applyNumberFormat="1">
      <alignment horizontal="right" vertical="bottom"/>
    </xf>
    <xf borderId="0" fillId="55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56" fontId="1" numFmtId="10" xfId="0" applyAlignment="1" applyFill="1" applyFont="1" applyNumberFormat="1">
      <alignment horizontal="right" vertical="bottom"/>
    </xf>
    <xf borderId="0" fillId="57" fontId="1" numFmtId="10" xfId="0" applyAlignment="1" applyFill="1" applyFont="1" applyNumberFormat="1">
      <alignment horizontal="right" vertical="bottom"/>
    </xf>
    <xf borderId="0" fillId="58" fontId="1" numFmtId="10" xfId="0" applyAlignment="1" applyFill="1" applyFont="1" applyNumberFormat="1">
      <alignment horizontal="right" vertical="bottom"/>
    </xf>
    <xf borderId="0" fillId="59" fontId="1" numFmtId="10" xfId="0" applyAlignment="1" applyFill="1" applyFont="1" applyNumberFormat="1">
      <alignment horizontal="right" vertical="bottom"/>
    </xf>
    <xf borderId="0" fillId="60" fontId="1" numFmtId="10" xfId="0" applyAlignment="1" applyFill="1" applyFont="1" applyNumberFormat="1">
      <alignment horizontal="right" vertical="bottom"/>
    </xf>
    <xf borderId="0" fillId="61" fontId="1" numFmtId="10" xfId="0" applyAlignment="1" applyFill="1" applyFont="1" applyNumberFormat="1">
      <alignment horizontal="right" vertical="bottom"/>
    </xf>
    <xf borderId="0" fillId="62" fontId="1" numFmtId="10" xfId="0" applyAlignment="1" applyFill="1" applyFont="1" applyNumberFormat="1">
      <alignment horizontal="right" vertical="bottom"/>
    </xf>
    <xf borderId="0" fillId="63" fontId="1" numFmtId="10" xfId="0" applyAlignment="1" applyFill="1" applyFont="1" applyNumberFormat="1">
      <alignment horizontal="right" vertical="bottom"/>
    </xf>
    <xf borderId="0" fillId="64" fontId="1" numFmtId="10" xfId="0" applyAlignment="1" applyFill="1" applyFont="1" applyNumberFormat="1">
      <alignment horizontal="right" vertical="bottom"/>
    </xf>
    <xf borderId="0" fillId="65" fontId="1" numFmtId="10" xfId="0" applyAlignment="1" applyFill="1" applyFont="1" applyNumberFormat="1">
      <alignment horizontal="right" vertical="bottom"/>
    </xf>
    <xf borderId="0" fillId="66" fontId="1" numFmtId="10" xfId="0" applyAlignment="1" applyFill="1" applyFont="1" applyNumberFormat="1">
      <alignment horizontal="right" vertical="bottom"/>
    </xf>
    <xf borderId="0" fillId="67" fontId="1" numFmtId="10" xfId="0" applyAlignment="1" applyFill="1" applyFont="1" applyNumberFormat="1">
      <alignment horizontal="right" vertical="bottom"/>
    </xf>
    <xf borderId="0" fillId="68" fontId="1" numFmtId="10" xfId="0" applyAlignment="1" applyFill="1" applyFont="1" applyNumberFormat="1">
      <alignment horizontal="right" vertical="bottom"/>
    </xf>
    <xf borderId="0" fillId="69" fontId="1" numFmtId="10" xfId="0" applyAlignment="1" applyFill="1" applyFont="1" applyNumberFormat="1">
      <alignment horizontal="right" vertical="bottom"/>
    </xf>
    <xf borderId="0" fillId="70" fontId="1" numFmtId="10" xfId="0" applyAlignment="1" applyFill="1" applyFont="1" applyNumberFormat="1">
      <alignment horizontal="right" vertical="bottom"/>
    </xf>
    <xf borderId="0" fillId="71" fontId="1" numFmtId="10" xfId="0" applyAlignment="1" applyFill="1" applyFont="1" applyNumberFormat="1">
      <alignment horizontal="right" vertical="bottom"/>
    </xf>
    <xf borderId="0" fillId="72" fontId="1" numFmtId="10" xfId="0" applyAlignment="1" applyFill="1" applyFont="1" applyNumberFormat="1">
      <alignment horizontal="right" vertical="bottom"/>
    </xf>
    <xf borderId="0" fillId="73" fontId="1" numFmtId="10" xfId="0" applyAlignment="1" applyFill="1" applyFont="1" applyNumberFormat="1">
      <alignment horizontal="right" vertical="bottom"/>
    </xf>
    <xf borderId="0" fillId="74" fontId="1" numFmtId="10" xfId="0" applyAlignment="1" applyFill="1" applyFont="1" applyNumberFormat="1">
      <alignment horizontal="right" vertical="bottom"/>
    </xf>
    <xf borderId="0" fillId="75" fontId="1" numFmtId="10" xfId="0" applyAlignment="1" applyFill="1" applyFont="1" applyNumberFormat="1">
      <alignment horizontal="right" vertical="bottom"/>
    </xf>
    <xf borderId="0" fillId="76" fontId="1" numFmtId="10" xfId="0" applyAlignment="1" applyFill="1" applyFont="1" applyNumberFormat="1">
      <alignment horizontal="right" vertical="bottom"/>
    </xf>
    <xf borderId="0" fillId="77" fontId="1" numFmtId="10" xfId="0" applyAlignment="1" applyFill="1" applyFont="1" applyNumberFormat="1">
      <alignment horizontal="right" vertical="bottom"/>
    </xf>
    <xf borderId="0" fillId="78" fontId="1" numFmtId="10" xfId="0" applyAlignment="1" applyFill="1" applyFont="1" applyNumberFormat="1">
      <alignment horizontal="right" vertical="bottom"/>
    </xf>
    <xf borderId="0" fillId="79" fontId="1" numFmtId="10" xfId="0" applyAlignment="1" applyFill="1" applyFont="1" applyNumberFormat="1">
      <alignment horizontal="right" vertical="bottom"/>
    </xf>
    <xf borderId="0" fillId="80" fontId="1" numFmtId="10" xfId="0" applyAlignment="1" applyFill="1" applyFont="1" applyNumberFormat="1">
      <alignment horizontal="right" vertical="bottom"/>
    </xf>
    <xf borderId="0" fillId="81" fontId="1" numFmtId="10" xfId="0" applyAlignment="1" applyFill="1" applyFont="1" applyNumberFormat="1">
      <alignment horizontal="right" vertical="bottom"/>
    </xf>
    <xf borderId="0" fillId="82" fontId="1" numFmtId="10" xfId="0" applyAlignment="1" applyFill="1" applyFont="1" applyNumberFormat="1">
      <alignment horizontal="right" vertical="bottom"/>
    </xf>
    <xf borderId="0" fillId="83" fontId="1" numFmtId="10" xfId="0" applyAlignment="1" applyFill="1" applyFont="1" applyNumberFormat="1">
      <alignment horizontal="right" vertical="bottom"/>
    </xf>
    <xf borderId="0" fillId="84" fontId="1" numFmtId="10" xfId="0" applyAlignment="1" applyFill="1" applyFont="1" applyNumberFormat="1">
      <alignment horizontal="right" vertical="bottom"/>
    </xf>
    <xf borderId="0" fillId="85" fontId="1" numFmtId="10" xfId="0" applyAlignment="1" applyFill="1" applyFont="1" applyNumberFormat="1">
      <alignment horizontal="right" vertical="bottom"/>
    </xf>
    <xf borderId="0" fillId="86" fontId="1" numFmtId="10" xfId="0" applyAlignment="1" applyFill="1" applyFont="1" applyNumberFormat="1">
      <alignment horizontal="right" vertical="bottom"/>
    </xf>
    <xf borderId="0" fillId="87" fontId="1" numFmtId="10" xfId="0" applyAlignment="1" applyFill="1" applyFont="1" applyNumberFormat="1">
      <alignment horizontal="right" vertical="bottom"/>
    </xf>
    <xf borderId="0" fillId="88" fontId="1" numFmtId="10" xfId="0" applyAlignment="1" applyFill="1" applyFont="1" applyNumberFormat="1">
      <alignment horizontal="right" vertical="bottom"/>
    </xf>
    <xf borderId="0" fillId="89" fontId="1" numFmtId="10" xfId="0" applyAlignment="1" applyFill="1" applyFont="1" applyNumberFormat="1">
      <alignment horizontal="right" vertical="bottom"/>
    </xf>
    <xf borderId="0" fillId="90" fontId="1" numFmtId="10" xfId="0" applyAlignment="1" applyFill="1" applyFont="1" applyNumberFormat="1">
      <alignment horizontal="right" vertical="bottom"/>
    </xf>
    <xf borderId="0" fillId="91" fontId="1" numFmtId="10" xfId="0" applyAlignment="1" applyFill="1" applyFont="1" applyNumberFormat="1">
      <alignment horizontal="right" vertical="bottom"/>
    </xf>
    <xf borderId="0" fillId="92" fontId="1" numFmtId="10" xfId="0" applyAlignment="1" applyFill="1" applyFont="1" applyNumberFormat="1">
      <alignment horizontal="right" vertical="bottom"/>
    </xf>
    <xf borderId="0" fillId="93" fontId="1" numFmtId="10" xfId="0" applyAlignment="1" applyFill="1" applyFont="1" applyNumberFormat="1">
      <alignment horizontal="right" vertical="bottom"/>
    </xf>
    <xf borderId="0" fillId="94" fontId="1" numFmtId="10" xfId="0" applyAlignment="1" applyFill="1" applyFont="1" applyNumberFormat="1">
      <alignment horizontal="right" vertical="bottom"/>
    </xf>
    <xf borderId="0" fillId="95" fontId="1" numFmtId="10" xfId="0" applyAlignment="1" applyFill="1" applyFont="1" applyNumberFormat="1">
      <alignment horizontal="right" vertical="bottom"/>
    </xf>
    <xf borderId="0" fillId="96" fontId="1" numFmtId="10" xfId="0" applyAlignment="1" applyFill="1" applyFont="1" applyNumberFormat="1">
      <alignment horizontal="right" vertical="bottom"/>
    </xf>
    <xf borderId="0" fillId="97" fontId="1" numFmtId="10" xfId="0" applyAlignment="1" applyFill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98" fontId="1" numFmtId="10" xfId="0" applyAlignment="1" applyFill="1" applyFont="1" applyNumberFormat="1">
      <alignment horizontal="right" vertical="bottom"/>
    </xf>
    <xf borderId="0" fillId="99" fontId="1" numFmtId="10" xfId="0" applyAlignment="1" applyFill="1" applyFont="1" applyNumberFormat="1">
      <alignment horizontal="right" vertical="bottom"/>
    </xf>
    <xf borderId="0" fillId="100" fontId="1" numFmtId="10" xfId="0" applyAlignment="1" applyFill="1" applyFont="1" applyNumberFormat="1">
      <alignment horizontal="right" vertical="bottom"/>
    </xf>
    <xf borderId="0" fillId="101" fontId="1" numFmtId="10" xfId="0" applyAlignment="1" applyFill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102" fontId="4" numFmtId="0" xfId="0" applyAlignment="1" applyFill="1" applyFont="1">
      <alignment vertical="bottom"/>
    </xf>
    <xf borderId="0" fillId="102" fontId="1" numFmtId="0" xfId="0" applyAlignment="1" applyFont="1">
      <alignment horizontal="right" vertical="bottom"/>
    </xf>
    <xf borderId="0" fillId="103" fontId="3" numFmtId="0" xfId="0" applyAlignment="1" applyFill="1" applyFont="1">
      <alignment horizontal="center" vertical="bottom"/>
    </xf>
    <xf borderId="0" fillId="0" fontId="1" numFmtId="10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horizontal="right" vertical="bottom"/>
    </xf>
    <xf borderId="0" fillId="102" fontId="1" numFmtId="3" xfId="0" applyAlignment="1" applyFont="1" applyNumberFormat="1">
      <alignment horizontal="right" vertical="bottom"/>
    </xf>
    <xf borderId="0" fillId="0" fontId="1" numFmtId="9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3" fontId="3" numFmtId="0" xfId="0" applyAlignment="1" applyFont="1">
      <alignment horizontal="center" vertical="bottom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104" fontId="1" numFmtId="0" xfId="0" applyAlignment="1" applyFill="1" applyFont="1">
      <alignment vertical="bottom"/>
    </xf>
    <xf borderId="0" fillId="104" fontId="1" numFmtId="0" xfId="0" applyAlignment="1" applyFont="1">
      <alignment horizontal="center" vertical="bottom"/>
    </xf>
    <xf borderId="0" fillId="0" fontId="1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</v>
      </c>
      <c r="B6" s="4">
        <v>20153.0</v>
      </c>
      <c r="C6" s="4">
        <v>20163.0</v>
      </c>
      <c r="D6" s="4">
        <v>20171.0</v>
      </c>
      <c r="E6" s="4">
        <v>20172.0</v>
      </c>
      <c r="F6" s="4">
        <v>20173.0</v>
      </c>
      <c r="G6" s="4">
        <v>20181.0</v>
      </c>
      <c r="H6" s="4">
        <v>20182.0</v>
      </c>
      <c r="I6" s="4">
        <v>20183.0</v>
      </c>
      <c r="J6" s="4">
        <v>20191.0</v>
      </c>
      <c r="K6" s="4">
        <v>20192.0</v>
      </c>
      <c r="L6" s="4">
        <v>20193.0</v>
      </c>
      <c r="M6" s="4">
        <v>20201.0</v>
      </c>
      <c r="N6" s="4">
        <v>20203.0</v>
      </c>
      <c r="O6" s="4">
        <v>20211.0</v>
      </c>
      <c r="P6" s="4">
        <v>20213.0</v>
      </c>
      <c r="Q6" s="4">
        <v>20221.0</v>
      </c>
      <c r="R6" s="4">
        <v>20223.0</v>
      </c>
      <c r="S6" s="4">
        <v>20231.0</v>
      </c>
      <c r="T6" s="4">
        <v>20223.0</v>
      </c>
      <c r="U6" s="1"/>
      <c r="V6" s="1"/>
      <c r="W6" s="1"/>
      <c r="X6" s="1"/>
      <c r="Y6" s="1"/>
      <c r="Z6" s="1"/>
    </row>
    <row r="7">
      <c r="A7" s="1" t="s">
        <v>2</v>
      </c>
      <c r="B7" s="5">
        <v>0.3596</v>
      </c>
      <c r="C7" s="6">
        <v>0.22727272727272727</v>
      </c>
      <c r="D7" s="5">
        <v>0.3103</v>
      </c>
      <c r="E7" s="7">
        <v>0.25</v>
      </c>
      <c r="F7" s="8">
        <v>0.2162</v>
      </c>
      <c r="G7" s="9">
        <v>0.3333</v>
      </c>
      <c r="H7" s="5">
        <v>0.2857</v>
      </c>
      <c r="I7" s="10">
        <v>0.1413</v>
      </c>
      <c r="J7" s="11">
        <v>0.1538</v>
      </c>
      <c r="K7" s="5">
        <v>0.3333</v>
      </c>
      <c r="L7" s="12">
        <v>0.25</v>
      </c>
      <c r="M7" s="13">
        <v>0.1667</v>
      </c>
      <c r="N7" s="14">
        <v>0.0526</v>
      </c>
      <c r="O7" s="13">
        <v>0.1667</v>
      </c>
      <c r="P7" s="14">
        <v>0.0526</v>
      </c>
      <c r="Q7" s="15">
        <v>0.0741</v>
      </c>
      <c r="R7" s="16">
        <v>0.15384615384615385</v>
      </c>
      <c r="S7" s="17">
        <v>0.0625</v>
      </c>
      <c r="T7" s="18">
        <v>0.1724137931034483</v>
      </c>
      <c r="U7" s="1"/>
      <c r="V7" s="1"/>
      <c r="W7" s="1"/>
      <c r="X7" s="1"/>
      <c r="Y7" s="1"/>
      <c r="Z7" s="1"/>
    </row>
    <row r="8">
      <c r="A8" s="1" t="s">
        <v>3</v>
      </c>
      <c r="B8" s="19">
        <v>0.0674</v>
      </c>
      <c r="C8" s="14">
        <v>0.045454545454545456</v>
      </c>
      <c r="D8" s="20">
        <v>0.069</v>
      </c>
      <c r="E8" s="21">
        <v>0.0833</v>
      </c>
      <c r="F8" s="22">
        <v>0.0676</v>
      </c>
      <c r="G8" s="20">
        <v>0.1111</v>
      </c>
      <c r="H8" s="14">
        <v>0.0</v>
      </c>
      <c r="I8" s="14">
        <v>0.0217</v>
      </c>
      <c r="J8" s="23">
        <v>0.0769</v>
      </c>
      <c r="K8" s="24">
        <v>0.1667</v>
      </c>
      <c r="L8" s="25">
        <v>0.0625</v>
      </c>
      <c r="M8" s="26">
        <v>0.1111</v>
      </c>
      <c r="N8" s="14">
        <v>0.0526</v>
      </c>
      <c r="O8" s="26">
        <v>0.1111</v>
      </c>
      <c r="P8" s="14">
        <v>0.0526</v>
      </c>
      <c r="Q8" s="15">
        <v>0.0741</v>
      </c>
      <c r="R8" s="14">
        <v>0.0</v>
      </c>
      <c r="S8" s="14">
        <v>0.0</v>
      </c>
      <c r="T8" s="27">
        <v>0.034482758620689655</v>
      </c>
      <c r="U8" s="1"/>
      <c r="V8" s="1"/>
      <c r="W8" s="1"/>
      <c r="X8" s="1"/>
      <c r="Y8" s="1"/>
      <c r="Z8" s="1"/>
    </row>
    <row r="9">
      <c r="A9" s="1" t="s">
        <v>4</v>
      </c>
      <c r="B9" s="17">
        <v>0.0787</v>
      </c>
      <c r="C9" s="14">
        <v>0.045454545454545456</v>
      </c>
      <c r="D9" s="20">
        <v>0.069</v>
      </c>
      <c r="E9" s="14">
        <v>0.0</v>
      </c>
      <c r="F9" s="28">
        <v>0.0811</v>
      </c>
      <c r="G9" s="29">
        <v>0.0741</v>
      </c>
      <c r="H9" s="21">
        <v>0.0714</v>
      </c>
      <c r="I9" s="30">
        <v>0.0652</v>
      </c>
      <c r="J9" s="23">
        <v>0.0769</v>
      </c>
      <c r="K9" s="14">
        <v>0.0</v>
      </c>
      <c r="L9" s="31">
        <v>0.125</v>
      </c>
      <c r="M9" s="13">
        <v>0.1667</v>
      </c>
      <c r="N9" s="32">
        <v>0.1053</v>
      </c>
      <c r="O9" s="13">
        <v>0.1667</v>
      </c>
      <c r="P9" s="32">
        <v>0.1053</v>
      </c>
      <c r="Q9" s="14">
        <v>0.037</v>
      </c>
      <c r="R9" s="33">
        <v>0.23076923076923078</v>
      </c>
      <c r="S9" s="34">
        <v>0.125</v>
      </c>
      <c r="T9" s="27">
        <v>0.034482758620689655</v>
      </c>
      <c r="U9" s="1"/>
      <c r="V9" s="1"/>
      <c r="W9" s="1"/>
      <c r="X9" s="1"/>
      <c r="Y9" s="1"/>
      <c r="Z9" s="1"/>
    </row>
    <row r="10">
      <c r="A10" s="1" t="s">
        <v>5</v>
      </c>
      <c r="B10" s="35">
        <v>0.2584</v>
      </c>
      <c r="C10" s="5">
        <v>0.36363636363636365</v>
      </c>
      <c r="D10" s="36">
        <v>0.2759</v>
      </c>
      <c r="E10" s="5">
        <v>0.3333</v>
      </c>
      <c r="F10" s="5">
        <v>0.4595</v>
      </c>
      <c r="G10" s="5">
        <v>0.3704</v>
      </c>
      <c r="H10" s="5">
        <v>0.2857</v>
      </c>
      <c r="I10" s="5">
        <v>0.3587</v>
      </c>
      <c r="J10" s="5">
        <v>0.3462</v>
      </c>
      <c r="K10" s="14">
        <v>0.0</v>
      </c>
      <c r="L10" s="5">
        <v>0.3125</v>
      </c>
      <c r="M10" s="5">
        <v>0.2222</v>
      </c>
      <c r="N10" s="5">
        <v>0.386</v>
      </c>
      <c r="O10" s="5">
        <v>0.2222</v>
      </c>
      <c r="P10" s="5">
        <v>0.386</v>
      </c>
      <c r="Q10" s="5">
        <v>0.4074</v>
      </c>
      <c r="R10" s="37">
        <v>0.21153846153846154</v>
      </c>
      <c r="S10" s="5">
        <v>0.375</v>
      </c>
      <c r="T10" s="38">
        <v>0.2413793103448276</v>
      </c>
      <c r="U10" s="1"/>
      <c r="V10" s="1"/>
      <c r="W10" s="1"/>
      <c r="X10" s="1"/>
      <c r="Y10" s="1"/>
      <c r="Z10" s="1"/>
    </row>
    <row r="11">
      <c r="A11" s="1" t="s">
        <v>6</v>
      </c>
      <c r="B11" s="39">
        <v>0.1011</v>
      </c>
      <c r="C11" s="25">
        <v>0.09090909090909091</v>
      </c>
      <c r="D11" s="40">
        <v>0.1724</v>
      </c>
      <c r="E11" s="24">
        <v>0.1667</v>
      </c>
      <c r="F11" s="14">
        <v>0.0405</v>
      </c>
      <c r="G11" s="14">
        <v>0.037</v>
      </c>
      <c r="H11" s="24">
        <v>0.1429</v>
      </c>
      <c r="I11" s="41">
        <v>0.1739</v>
      </c>
      <c r="J11" s="42">
        <v>0.2308</v>
      </c>
      <c r="K11" s="24">
        <v>0.1667</v>
      </c>
      <c r="L11" s="31">
        <v>0.125</v>
      </c>
      <c r="M11" s="14">
        <v>0.0556</v>
      </c>
      <c r="N11" s="43">
        <v>0.0877</v>
      </c>
      <c r="O11" s="14">
        <v>0.0556</v>
      </c>
      <c r="P11" s="43">
        <v>0.0877</v>
      </c>
      <c r="Q11" s="44">
        <v>0.1481</v>
      </c>
      <c r="R11" s="45">
        <v>0.07692307692307693</v>
      </c>
      <c r="S11" s="34">
        <v>0.125</v>
      </c>
      <c r="T11" s="46">
        <v>0.10344827586206896</v>
      </c>
      <c r="U11" s="1"/>
      <c r="V11" s="1"/>
      <c r="W11" s="1"/>
      <c r="X11" s="1"/>
      <c r="Y11" s="1"/>
      <c r="Z11" s="1"/>
    </row>
    <row r="12">
      <c r="A12" s="1" t="s">
        <v>7</v>
      </c>
      <c r="B12" s="14">
        <v>0.0225</v>
      </c>
      <c r="C12" s="14">
        <v>0.045454545454545456</v>
      </c>
      <c r="D12" s="14">
        <v>0.0</v>
      </c>
      <c r="E12" s="14">
        <v>0.0</v>
      </c>
      <c r="F12" s="22">
        <v>0.0676</v>
      </c>
      <c r="G12" s="14">
        <v>0.037</v>
      </c>
      <c r="H12" s="14">
        <v>0.0</v>
      </c>
      <c r="I12" s="22">
        <v>0.0435</v>
      </c>
      <c r="J12" s="23">
        <v>0.0769</v>
      </c>
      <c r="K12" s="24">
        <v>0.1667</v>
      </c>
      <c r="L12" s="14">
        <v>0.0208</v>
      </c>
      <c r="M12" s="26">
        <v>0.1111</v>
      </c>
      <c r="N12" s="14">
        <v>0.0526</v>
      </c>
      <c r="O12" s="26">
        <v>0.1111</v>
      </c>
      <c r="P12" s="14">
        <v>0.0526</v>
      </c>
      <c r="Q12" s="14">
        <v>0.037</v>
      </c>
      <c r="R12" s="14">
        <v>0.0</v>
      </c>
      <c r="S12" s="14">
        <v>0.0</v>
      </c>
      <c r="T12" s="47">
        <v>0.06896551724137931</v>
      </c>
      <c r="U12" s="1" t="s">
        <v>8</v>
      </c>
      <c r="V12" s="1"/>
      <c r="W12" s="1"/>
      <c r="X12" s="1"/>
      <c r="Y12" s="1"/>
      <c r="Z12" s="1"/>
    </row>
    <row r="13">
      <c r="A13" s="1" t="s">
        <v>9</v>
      </c>
      <c r="B13" s="48">
        <v>0.1124</v>
      </c>
      <c r="C13" s="49">
        <v>0.18181818181818182</v>
      </c>
      <c r="D13" s="26">
        <v>0.1034</v>
      </c>
      <c r="E13" s="24">
        <v>0.1667</v>
      </c>
      <c r="F13" s="22">
        <v>0.0676</v>
      </c>
      <c r="G13" s="14">
        <v>0.037</v>
      </c>
      <c r="H13" s="7">
        <v>0.2143</v>
      </c>
      <c r="I13" s="50">
        <v>0.1957</v>
      </c>
      <c r="J13" s="14">
        <v>0.0385</v>
      </c>
      <c r="K13" s="24">
        <v>0.1667</v>
      </c>
      <c r="L13" s="51">
        <v>0.1042</v>
      </c>
      <c r="M13" s="14">
        <v>0.0556</v>
      </c>
      <c r="N13" s="52">
        <v>0.0702</v>
      </c>
      <c r="O13" s="14">
        <v>0.0556</v>
      </c>
      <c r="P13" s="52">
        <v>0.0702</v>
      </c>
      <c r="Q13" s="15">
        <v>0.0741</v>
      </c>
      <c r="R13" s="53">
        <v>0.057692307692307696</v>
      </c>
      <c r="S13" s="17">
        <v>0.0625</v>
      </c>
      <c r="T13" s="46">
        <v>0.10344827586206896</v>
      </c>
      <c r="U13" s="1"/>
      <c r="V13" s="1"/>
      <c r="W13" s="1"/>
      <c r="X13" s="1"/>
      <c r="Y13" s="1"/>
      <c r="Z13" s="1"/>
    </row>
    <row r="14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6">
        <v>0.1111</v>
      </c>
      <c r="N14" s="54">
        <v>0.193</v>
      </c>
      <c r="O14" s="26">
        <v>0.1111</v>
      </c>
      <c r="P14" s="54">
        <v>0.193</v>
      </c>
      <c r="Q14" s="44">
        <v>0.1481</v>
      </c>
      <c r="R14" s="55">
        <v>0.2692307692307692</v>
      </c>
      <c r="S14" s="24">
        <v>0.1875</v>
      </c>
      <c r="T14" s="38">
        <v>0.2413793103448276</v>
      </c>
      <c r="U14" s="1"/>
      <c r="V14" s="1"/>
      <c r="W14" s="1"/>
      <c r="X14" s="1"/>
      <c r="Y14" s="1"/>
      <c r="Z14" s="1"/>
    </row>
    <row r="15">
      <c r="A15" s="1" t="s">
        <v>11</v>
      </c>
      <c r="B15" s="56">
        <v>89.0</v>
      </c>
      <c r="C15" s="56">
        <v>66.0</v>
      </c>
      <c r="D15" s="57">
        <v>29.0</v>
      </c>
      <c r="E15" s="57">
        <v>12.0</v>
      </c>
      <c r="F15" s="57">
        <v>74.0</v>
      </c>
      <c r="G15" s="57">
        <v>27.0</v>
      </c>
      <c r="H15" s="58">
        <v>14.0</v>
      </c>
      <c r="I15" s="56">
        <v>92.0</v>
      </c>
      <c r="J15" s="58">
        <v>26.0</v>
      </c>
      <c r="K15" s="58">
        <v>6.0</v>
      </c>
      <c r="L15" s="56">
        <v>48.0</v>
      </c>
      <c r="M15" s="57">
        <v>18.0</v>
      </c>
      <c r="N15" s="56">
        <v>57.0</v>
      </c>
      <c r="O15" s="57">
        <v>18.0</v>
      </c>
      <c r="P15" s="56">
        <v>57.0</v>
      </c>
      <c r="Q15" s="57">
        <v>27.0</v>
      </c>
      <c r="R15" s="56">
        <v>50.0</v>
      </c>
      <c r="S15" s="57">
        <v>16.0</v>
      </c>
      <c r="T15" s="57">
        <v>29.0</v>
      </c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 t="s">
        <v>12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 t="s">
        <v>1</v>
      </c>
      <c r="B19" s="4">
        <v>20153.0</v>
      </c>
      <c r="C19" s="4">
        <v>20163.0</v>
      </c>
      <c r="D19" s="4">
        <v>20171.0</v>
      </c>
      <c r="E19" s="4">
        <v>20172.0</v>
      </c>
      <c r="F19" s="4">
        <v>20173.0</v>
      </c>
      <c r="G19" s="4">
        <v>20181.0</v>
      </c>
      <c r="H19" s="4">
        <v>20182.0</v>
      </c>
      <c r="I19" s="4">
        <v>20183.0</v>
      </c>
      <c r="J19" s="4">
        <v>20191.0</v>
      </c>
      <c r="K19" s="4">
        <v>20192.0</v>
      </c>
      <c r="L19" s="4">
        <v>20193.0</v>
      </c>
      <c r="M19" s="4">
        <v>20201.0</v>
      </c>
      <c r="N19" s="4">
        <v>20203.0</v>
      </c>
      <c r="O19" s="4">
        <v>20211.0</v>
      </c>
      <c r="P19" s="4">
        <v>20213.0</v>
      </c>
      <c r="Q19" s="4">
        <v>20221.0</v>
      </c>
      <c r="R19" s="4">
        <v>20223.0</v>
      </c>
      <c r="S19" s="4">
        <v>20231.0</v>
      </c>
      <c r="T19" s="4">
        <v>20233.0</v>
      </c>
      <c r="U19" s="1"/>
      <c r="V19" s="1"/>
      <c r="W19" s="1"/>
      <c r="X19" s="1"/>
      <c r="Y19" s="1"/>
      <c r="Z19" s="1"/>
    </row>
    <row r="20">
      <c r="A20" s="1" t="s">
        <v>13</v>
      </c>
      <c r="B20" s="59">
        <v>0.6778</v>
      </c>
      <c r="C20" s="59">
        <v>0.6515151515151515</v>
      </c>
      <c r="D20" s="60">
        <v>0.6552</v>
      </c>
      <c r="E20" s="61">
        <v>0.4167</v>
      </c>
      <c r="F20" s="62">
        <v>0.6892</v>
      </c>
      <c r="G20" s="63">
        <v>0.7407</v>
      </c>
      <c r="H20" s="64">
        <v>0.5714</v>
      </c>
      <c r="I20" s="65">
        <v>0.7174</v>
      </c>
      <c r="J20" s="66">
        <v>0.5</v>
      </c>
      <c r="K20" s="66">
        <v>0.5</v>
      </c>
      <c r="L20" s="67">
        <v>0.575</v>
      </c>
      <c r="M20" s="66">
        <v>0.5</v>
      </c>
      <c r="N20" s="68">
        <v>0.7</v>
      </c>
      <c r="O20" s="66">
        <v>0.5</v>
      </c>
      <c r="P20" s="68">
        <v>0.7</v>
      </c>
      <c r="Q20" s="69">
        <v>0.68</v>
      </c>
      <c r="R20" s="69">
        <v>0.68</v>
      </c>
      <c r="S20" s="59">
        <v>0.75</v>
      </c>
      <c r="T20" s="70">
        <v>0.5862068965517241</v>
      </c>
      <c r="U20" s="1"/>
      <c r="V20" s="1"/>
      <c r="W20" s="1"/>
      <c r="X20" s="1"/>
      <c r="Y20" s="1"/>
      <c r="Z20" s="1"/>
    </row>
    <row r="21">
      <c r="A21" s="1" t="s">
        <v>14</v>
      </c>
      <c r="B21" s="71">
        <v>0.1778</v>
      </c>
      <c r="C21" s="72">
        <v>0.18181818181818182</v>
      </c>
      <c r="D21" s="73">
        <v>0.1724</v>
      </c>
      <c r="E21" s="74">
        <v>0.3333</v>
      </c>
      <c r="F21" s="75">
        <v>0.2297</v>
      </c>
      <c r="G21" s="76">
        <v>0.1111</v>
      </c>
      <c r="H21" s="77">
        <v>0.3571</v>
      </c>
      <c r="I21" s="78">
        <v>0.1848</v>
      </c>
      <c r="J21" s="79">
        <v>0.2917</v>
      </c>
      <c r="K21" s="80">
        <v>0.25</v>
      </c>
      <c r="L21" s="81">
        <v>0.2</v>
      </c>
      <c r="M21" s="82">
        <v>0.125</v>
      </c>
      <c r="N21" s="83">
        <v>0.16</v>
      </c>
      <c r="O21" s="82">
        <v>0.125</v>
      </c>
      <c r="P21" s="83">
        <v>0.16</v>
      </c>
      <c r="Q21" s="83">
        <v>0.16</v>
      </c>
      <c r="R21" s="83">
        <v>0.16</v>
      </c>
      <c r="S21" s="84">
        <v>0.0625</v>
      </c>
      <c r="T21" s="72">
        <v>0.20689655172413793</v>
      </c>
      <c r="U21" s="1"/>
      <c r="V21" s="1"/>
      <c r="W21" s="1"/>
      <c r="X21" s="1"/>
      <c r="Y21" s="1"/>
      <c r="Z21" s="1"/>
    </row>
    <row r="22">
      <c r="A22" s="1" t="s">
        <v>15</v>
      </c>
      <c r="B22" s="85">
        <v>0.0</v>
      </c>
      <c r="C22" s="85">
        <v>0.0</v>
      </c>
      <c r="D22" s="85">
        <v>0.0</v>
      </c>
      <c r="E22" s="85">
        <v>0.0</v>
      </c>
      <c r="F22" s="85">
        <v>0.0</v>
      </c>
      <c r="G22" s="85">
        <v>0.0</v>
      </c>
      <c r="H22" s="85">
        <v>0.0</v>
      </c>
      <c r="I22" s="86">
        <v>0.0109</v>
      </c>
      <c r="J22" s="85">
        <v>0.0</v>
      </c>
      <c r="K22" s="85">
        <v>0.0</v>
      </c>
      <c r="L22" s="85">
        <v>0.0</v>
      </c>
      <c r="M22" s="85">
        <v>0.0</v>
      </c>
      <c r="N22" s="87">
        <v>0.02</v>
      </c>
      <c r="O22" s="85">
        <v>0.0</v>
      </c>
      <c r="P22" s="87">
        <v>0.02</v>
      </c>
      <c r="Q22" s="85">
        <v>0.0</v>
      </c>
      <c r="R22" s="85">
        <v>0.0</v>
      </c>
      <c r="S22" s="85">
        <v>0.0</v>
      </c>
      <c r="T22" s="85">
        <v>0.0</v>
      </c>
      <c r="U22" s="1"/>
      <c r="V22" s="1"/>
      <c r="W22" s="1"/>
      <c r="X22" s="1"/>
      <c r="Y22" s="1"/>
      <c r="Z22" s="1"/>
    </row>
    <row r="23">
      <c r="A23" s="1" t="s">
        <v>16</v>
      </c>
      <c r="B23" s="88">
        <v>0.0333</v>
      </c>
      <c r="C23" s="89">
        <v>0.030303030303030304</v>
      </c>
      <c r="D23" s="85">
        <v>0.0</v>
      </c>
      <c r="E23" s="85">
        <v>0.0</v>
      </c>
      <c r="F23" s="85">
        <v>0.0</v>
      </c>
      <c r="G23" s="88">
        <v>0.037</v>
      </c>
      <c r="H23" s="85">
        <v>0.0</v>
      </c>
      <c r="I23" s="85">
        <v>0.0</v>
      </c>
      <c r="J23" s="85">
        <v>0.0</v>
      </c>
      <c r="K23" s="85">
        <v>0.0</v>
      </c>
      <c r="L23" s="85">
        <v>0.0</v>
      </c>
      <c r="M23" s="85">
        <v>0.0</v>
      </c>
      <c r="N23" s="85">
        <v>0.0</v>
      </c>
      <c r="O23" s="85">
        <v>0.0</v>
      </c>
      <c r="P23" s="85">
        <v>0.0</v>
      </c>
      <c r="Q23" s="85">
        <v>0.0</v>
      </c>
      <c r="R23" s="85">
        <v>0.0</v>
      </c>
      <c r="S23" s="84">
        <v>0.0625</v>
      </c>
      <c r="T23" s="85">
        <v>0.0</v>
      </c>
      <c r="U23" s="1"/>
      <c r="V23" s="1"/>
      <c r="W23" s="1"/>
      <c r="X23" s="1"/>
      <c r="Y23" s="1"/>
      <c r="Z23" s="1"/>
    </row>
    <row r="24">
      <c r="A24" s="1" t="s">
        <v>17</v>
      </c>
      <c r="B24" s="90">
        <v>0.0111</v>
      </c>
      <c r="C24" s="85">
        <v>0.0</v>
      </c>
      <c r="D24" s="85">
        <v>0.0</v>
      </c>
      <c r="E24" s="85">
        <v>0.0</v>
      </c>
      <c r="F24" s="85">
        <v>0.0</v>
      </c>
      <c r="G24" s="85">
        <v>0.0</v>
      </c>
      <c r="H24" s="85">
        <v>0.0</v>
      </c>
      <c r="I24" s="85">
        <v>0.0</v>
      </c>
      <c r="J24" s="85">
        <v>0.0</v>
      </c>
      <c r="K24" s="80">
        <v>0.25</v>
      </c>
      <c r="L24" s="91">
        <v>0.025</v>
      </c>
      <c r="M24" s="82">
        <v>0.125</v>
      </c>
      <c r="N24" s="85">
        <v>0.0</v>
      </c>
      <c r="O24" s="82">
        <v>0.125</v>
      </c>
      <c r="P24" s="85">
        <v>0.0</v>
      </c>
      <c r="Q24" s="92">
        <v>0.04</v>
      </c>
      <c r="R24" s="85">
        <v>0.0</v>
      </c>
      <c r="S24" s="85">
        <v>0.0</v>
      </c>
      <c r="T24" s="85">
        <v>0.0</v>
      </c>
      <c r="U24" s="1"/>
      <c r="V24" s="1"/>
      <c r="W24" s="1"/>
      <c r="X24" s="1"/>
      <c r="Y24" s="1"/>
      <c r="Z24" s="1"/>
    </row>
    <row r="25">
      <c r="A25" s="1" t="s">
        <v>18</v>
      </c>
      <c r="B25" s="90">
        <v>0.0111</v>
      </c>
      <c r="C25" s="85">
        <v>0.0</v>
      </c>
      <c r="D25" s="85">
        <v>0.0</v>
      </c>
      <c r="E25" s="85">
        <v>0.0</v>
      </c>
      <c r="F25" s="93">
        <v>0.0135</v>
      </c>
      <c r="G25" s="85">
        <v>0.0</v>
      </c>
      <c r="H25" s="85">
        <v>0.0</v>
      </c>
      <c r="I25" s="85">
        <v>0.0</v>
      </c>
      <c r="J25" s="85">
        <v>0.0</v>
      </c>
      <c r="K25" s="85">
        <v>0.0</v>
      </c>
      <c r="L25" s="91">
        <v>0.025</v>
      </c>
      <c r="M25" s="85">
        <v>0.0</v>
      </c>
      <c r="N25" s="85">
        <v>0.0</v>
      </c>
      <c r="O25" s="85">
        <v>0.0</v>
      </c>
      <c r="P25" s="85">
        <v>0.0</v>
      </c>
      <c r="Q25" s="85">
        <v>0.0</v>
      </c>
      <c r="R25" s="85">
        <v>0.0</v>
      </c>
      <c r="S25" s="85">
        <v>0.0</v>
      </c>
      <c r="T25" s="89">
        <v>0.034482758620689655</v>
      </c>
      <c r="U25" s="1"/>
      <c r="V25" s="1"/>
      <c r="W25" s="1"/>
      <c r="X25" s="1"/>
      <c r="Y25" s="1"/>
      <c r="Z25" s="1"/>
    </row>
    <row r="26">
      <c r="A26" s="1" t="s">
        <v>19</v>
      </c>
      <c r="B26" s="91">
        <v>0.0222</v>
      </c>
      <c r="C26" s="94">
        <v>0.045454545454545456</v>
      </c>
      <c r="D26" s="95">
        <v>0.069</v>
      </c>
      <c r="E26" s="96">
        <v>0.0833</v>
      </c>
      <c r="F26" s="97">
        <v>0.0405</v>
      </c>
      <c r="G26" s="85">
        <v>0.0</v>
      </c>
      <c r="H26" s="85">
        <v>0.0</v>
      </c>
      <c r="I26" s="98">
        <v>0.0326</v>
      </c>
      <c r="J26" s="85">
        <v>0.0</v>
      </c>
      <c r="K26" s="85">
        <v>0.0</v>
      </c>
      <c r="L26" s="99">
        <v>0.075</v>
      </c>
      <c r="M26" s="82">
        <v>0.125</v>
      </c>
      <c r="N26" s="92">
        <v>0.04</v>
      </c>
      <c r="O26" s="82">
        <v>0.125</v>
      </c>
      <c r="P26" s="92">
        <v>0.04</v>
      </c>
      <c r="Q26" s="85">
        <v>0.0</v>
      </c>
      <c r="R26" s="100">
        <v>0.06</v>
      </c>
      <c r="S26" s="84">
        <v>0.0625</v>
      </c>
      <c r="T26" s="95">
        <v>0.06896551724137931</v>
      </c>
      <c r="U26" s="1"/>
      <c r="V26" s="1"/>
      <c r="W26" s="1"/>
      <c r="X26" s="1"/>
      <c r="Y26" s="1"/>
      <c r="Z26" s="1"/>
    </row>
    <row r="27">
      <c r="A27" s="1" t="s">
        <v>20</v>
      </c>
      <c r="B27" s="85">
        <v>0.0</v>
      </c>
      <c r="C27" s="85">
        <v>0.0</v>
      </c>
      <c r="D27" s="85">
        <v>0.0</v>
      </c>
      <c r="E27" s="85">
        <v>0.0</v>
      </c>
      <c r="F27" s="85">
        <v>0.0</v>
      </c>
      <c r="G27" s="85">
        <v>0.0</v>
      </c>
      <c r="H27" s="85">
        <v>0.0</v>
      </c>
      <c r="I27" s="85">
        <v>0.0</v>
      </c>
      <c r="J27" s="85">
        <v>0.0</v>
      </c>
      <c r="K27" s="85">
        <v>0.0</v>
      </c>
      <c r="L27" s="85">
        <v>0.0</v>
      </c>
      <c r="M27" s="85">
        <v>0.0</v>
      </c>
      <c r="N27" s="85">
        <v>0.0</v>
      </c>
      <c r="O27" s="85">
        <v>0.0</v>
      </c>
      <c r="P27" s="85">
        <v>0.0</v>
      </c>
      <c r="Q27" s="85">
        <v>0.0</v>
      </c>
      <c r="R27" s="87">
        <v>0.02</v>
      </c>
      <c r="S27" s="85">
        <v>0.0</v>
      </c>
      <c r="T27" s="85">
        <v>0.0</v>
      </c>
      <c r="U27" s="1"/>
      <c r="V27" s="1"/>
      <c r="W27" s="101"/>
      <c r="X27" s="1"/>
      <c r="Y27" s="1"/>
      <c r="Z27" s="1"/>
    </row>
    <row r="28">
      <c r="A28" s="1" t="s">
        <v>21</v>
      </c>
      <c r="B28" s="102">
        <v>0.0444</v>
      </c>
      <c r="C28" s="89">
        <v>0.030303030303030304</v>
      </c>
      <c r="D28" s="85">
        <v>0.0</v>
      </c>
      <c r="E28" s="96">
        <v>0.0833</v>
      </c>
      <c r="F28" s="85">
        <v>0.0</v>
      </c>
      <c r="G28" s="85">
        <v>0.0</v>
      </c>
      <c r="H28" s="85">
        <v>0.0</v>
      </c>
      <c r="I28" s="86">
        <v>0.0109</v>
      </c>
      <c r="J28" s="97">
        <v>0.0417</v>
      </c>
      <c r="K28" s="85">
        <v>0.0</v>
      </c>
      <c r="L28" s="85">
        <v>0.0</v>
      </c>
      <c r="M28" s="85">
        <v>0.0</v>
      </c>
      <c r="N28" s="85">
        <v>0.0</v>
      </c>
      <c r="O28" s="85">
        <v>0.0</v>
      </c>
      <c r="P28" s="85">
        <v>0.0</v>
      </c>
      <c r="Q28" s="85">
        <v>0.0</v>
      </c>
      <c r="R28" s="87">
        <v>0.02</v>
      </c>
      <c r="S28" s="84">
        <v>0.0625</v>
      </c>
      <c r="T28" s="85">
        <v>0.0</v>
      </c>
      <c r="U28" s="1"/>
      <c r="V28" s="1"/>
      <c r="W28" s="101"/>
      <c r="X28" s="1"/>
      <c r="Y28" s="1"/>
      <c r="Z28" s="1"/>
    </row>
    <row r="29">
      <c r="A29" s="1" t="s">
        <v>22</v>
      </c>
      <c r="B29" s="90">
        <v>0.0111</v>
      </c>
      <c r="C29" s="94">
        <v>0.045454545454545456</v>
      </c>
      <c r="D29" s="89">
        <v>0.0345</v>
      </c>
      <c r="E29" s="85">
        <v>0.0</v>
      </c>
      <c r="F29" s="93">
        <v>0.0135</v>
      </c>
      <c r="G29" s="88">
        <v>0.037</v>
      </c>
      <c r="H29" s="85">
        <v>0.0</v>
      </c>
      <c r="I29" s="87">
        <v>0.0217</v>
      </c>
      <c r="J29" s="97">
        <v>0.0417</v>
      </c>
      <c r="K29" s="85">
        <v>0.0</v>
      </c>
      <c r="L29" s="102">
        <v>0.05</v>
      </c>
      <c r="M29" s="85">
        <v>0.0</v>
      </c>
      <c r="N29" s="92">
        <v>0.04</v>
      </c>
      <c r="O29" s="85">
        <v>0.0</v>
      </c>
      <c r="P29" s="92">
        <v>0.04</v>
      </c>
      <c r="Q29" s="103">
        <v>0.08</v>
      </c>
      <c r="R29" s="87">
        <v>0.02</v>
      </c>
      <c r="S29" s="84">
        <v>0.0625</v>
      </c>
      <c r="T29" s="104">
        <v>0.10344827586206896</v>
      </c>
      <c r="U29" s="1"/>
      <c r="V29" s="1"/>
      <c r="W29" s="101"/>
      <c r="X29" s="1"/>
      <c r="Y29" s="1"/>
      <c r="Z29" s="1"/>
    </row>
    <row r="30">
      <c r="A30" s="1" t="s">
        <v>9</v>
      </c>
      <c r="B30" s="85">
        <v>0.0</v>
      </c>
      <c r="C30" s="85">
        <v>0.0</v>
      </c>
      <c r="D30" s="89">
        <v>0.0345</v>
      </c>
      <c r="E30" s="85">
        <v>0.0</v>
      </c>
      <c r="F30" s="85">
        <v>0.0</v>
      </c>
      <c r="G30" s="88">
        <v>0.037</v>
      </c>
      <c r="H30" s="85">
        <v>0.0</v>
      </c>
      <c r="I30" s="87">
        <v>0.0217</v>
      </c>
      <c r="J30" s="85">
        <v>0.0</v>
      </c>
      <c r="K30" s="85">
        <v>0.0</v>
      </c>
      <c r="L30" s="102">
        <v>0.05</v>
      </c>
      <c r="M30" s="85">
        <v>0.0</v>
      </c>
      <c r="N30" s="85">
        <v>0.0</v>
      </c>
      <c r="O30" s="85">
        <v>0.0</v>
      </c>
      <c r="P30" s="85">
        <v>0.0</v>
      </c>
      <c r="Q30" s="85">
        <v>0.0</v>
      </c>
      <c r="R30" s="85">
        <v>0.0</v>
      </c>
      <c r="S30" s="85">
        <v>0.0</v>
      </c>
      <c r="T30" s="85">
        <v>0.0</v>
      </c>
      <c r="U30" s="1"/>
      <c r="V30" s="1"/>
      <c r="W30" s="101"/>
      <c r="X30" s="1"/>
      <c r="Y30" s="1"/>
      <c r="Z30" s="1"/>
    </row>
    <row r="31">
      <c r="A31" s="1" t="s">
        <v>23</v>
      </c>
      <c r="B31" s="85">
        <v>0.0</v>
      </c>
      <c r="C31" s="93">
        <v>0.015151515151515152</v>
      </c>
      <c r="D31" s="89">
        <v>0.0345</v>
      </c>
      <c r="E31" s="85">
        <v>0.0</v>
      </c>
      <c r="F31" s="85">
        <v>0.0</v>
      </c>
      <c r="G31" s="88">
        <v>0.037</v>
      </c>
      <c r="H31" s="105">
        <v>0.0714</v>
      </c>
      <c r="I31" s="85">
        <v>0.0</v>
      </c>
      <c r="J31" s="85">
        <v>0.0</v>
      </c>
      <c r="K31" s="85">
        <v>0.0</v>
      </c>
      <c r="L31" s="85">
        <v>0.0</v>
      </c>
      <c r="M31" s="85">
        <v>0.0</v>
      </c>
      <c r="N31" s="85">
        <v>0.0</v>
      </c>
      <c r="O31" s="85">
        <v>0.0</v>
      </c>
      <c r="P31" s="85">
        <v>0.0</v>
      </c>
      <c r="Q31" s="85">
        <v>0.0</v>
      </c>
      <c r="R31" s="87">
        <v>0.02</v>
      </c>
      <c r="S31" s="85">
        <v>0.0</v>
      </c>
      <c r="T31" s="85">
        <v>0.0</v>
      </c>
      <c r="U31" s="1"/>
      <c r="V31" s="1"/>
      <c r="W31" s="101"/>
      <c r="X31" s="1"/>
      <c r="Y31" s="1"/>
      <c r="Z31" s="1"/>
    </row>
    <row r="32">
      <c r="A32" s="1" t="s">
        <v>24</v>
      </c>
      <c r="B32" s="101"/>
      <c r="C32" s="101" t="s">
        <v>25</v>
      </c>
      <c r="D32" s="101" t="s">
        <v>25</v>
      </c>
      <c r="E32" s="101" t="s">
        <v>25</v>
      </c>
      <c r="F32" s="101" t="s">
        <v>25</v>
      </c>
      <c r="G32" s="101" t="s">
        <v>25</v>
      </c>
      <c r="H32" s="101" t="s">
        <v>25</v>
      </c>
      <c r="I32" s="101" t="s">
        <v>25</v>
      </c>
      <c r="J32" s="101" t="s">
        <v>25</v>
      </c>
      <c r="K32" s="101" t="s">
        <v>25</v>
      </c>
      <c r="L32" s="101" t="s">
        <v>25</v>
      </c>
      <c r="M32" s="82">
        <v>0.125</v>
      </c>
      <c r="N32" s="87">
        <v>0.02</v>
      </c>
      <c r="O32" s="82">
        <v>0.125</v>
      </c>
      <c r="P32" s="87">
        <v>0.02</v>
      </c>
      <c r="Q32" s="92">
        <v>0.04</v>
      </c>
      <c r="R32" s="87">
        <v>0.02</v>
      </c>
      <c r="S32" s="85">
        <v>0.0</v>
      </c>
      <c r="T32" s="85">
        <v>0.0</v>
      </c>
      <c r="U32" s="1"/>
      <c r="V32" s="1"/>
      <c r="W32" s="101"/>
      <c r="X32" s="1"/>
      <c r="Y32" s="1"/>
      <c r="Z32" s="1"/>
    </row>
    <row r="33">
      <c r="A33" s="1" t="s">
        <v>26</v>
      </c>
      <c r="B33" s="90">
        <v>0.0111</v>
      </c>
      <c r="C33" s="85">
        <v>0.0</v>
      </c>
      <c r="D33" s="85">
        <v>0.0</v>
      </c>
      <c r="E33" s="96">
        <v>0.0833</v>
      </c>
      <c r="F33" s="93">
        <v>0.0135</v>
      </c>
      <c r="G33" s="85">
        <v>0.0</v>
      </c>
      <c r="H33" s="85">
        <v>0.0</v>
      </c>
      <c r="I33" s="85">
        <v>0.0</v>
      </c>
      <c r="J33" s="82">
        <v>0.125</v>
      </c>
      <c r="K33" s="85">
        <v>0.0</v>
      </c>
      <c r="L33" s="85">
        <v>0.0</v>
      </c>
      <c r="M33" s="85">
        <v>0.0</v>
      </c>
      <c r="N33" s="87">
        <v>0.02</v>
      </c>
      <c r="O33" s="85">
        <v>0.0</v>
      </c>
      <c r="P33" s="87">
        <v>0.02</v>
      </c>
      <c r="Q33" s="85">
        <v>0.0</v>
      </c>
      <c r="R33" s="85">
        <v>0.0</v>
      </c>
      <c r="S33" s="85">
        <v>0.0</v>
      </c>
      <c r="T33" s="85">
        <v>0.0</v>
      </c>
      <c r="U33" s="1"/>
      <c r="V33" s="1"/>
      <c r="W33" s="1"/>
      <c r="X33" s="1"/>
      <c r="Y33" s="1"/>
      <c r="Z33" s="1"/>
    </row>
    <row r="34">
      <c r="A34" s="1" t="s">
        <v>27</v>
      </c>
      <c r="B34" s="56">
        <v>89.0</v>
      </c>
      <c r="C34" s="56">
        <v>66.0</v>
      </c>
      <c r="D34" s="57">
        <v>29.0</v>
      </c>
      <c r="E34" s="57">
        <v>12.0</v>
      </c>
      <c r="F34" s="57">
        <v>74.0</v>
      </c>
      <c r="G34" s="57">
        <v>27.0</v>
      </c>
      <c r="H34" s="58">
        <v>14.0</v>
      </c>
      <c r="I34" s="56">
        <v>92.0</v>
      </c>
      <c r="J34" s="58">
        <v>24.0</v>
      </c>
      <c r="K34" s="58">
        <v>4.0</v>
      </c>
      <c r="L34" s="56">
        <v>40.0</v>
      </c>
      <c r="M34" s="57">
        <v>8.0</v>
      </c>
      <c r="N34" s="56">
        <v>50.0</v>
      </c>
      <c r="O34" s="57">
        <v>8.0</v>
      </c>
      <c r="P34" s="56">
        <v>50.0</v>
      </c>
      <c r="Q34" s="57">
        <v>25.0</v>
      </c>
      <c r="R34" s="56">
        <v>50.0</v>
      </c>
      <c r="S34" s="57">
        <v>17.0</v>
      </c>
      <c r="T34" s="57">
        <v>29.0</v>
      </c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0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0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06"/>
      <c r="D40" s="1"/>
      <c r="E40" s="1"/>
      <c r="F40" s="10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06"/>
      <c r="D41" s="1"/>
      <c r="E41" s="1"/>
      <c r="F41" s="10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06"/>
      <c r="D42" s="1"/>
      <c r="E42" s="1"/>
      <c r="F42" s="10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06"/>
      <c r="D43" s="1"/>
      <c r="E43" s="1"/>
      <c r="F43" s="10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06"/>
      <c r="D44" s="1"/>
      <c r="E44" s="1"/>
      <c r="F44" s="10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06"/>
      <c r="D45" s="1"/>
      <c r="E45" s="1"/>
      <c r="F45" s="10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06"/>
      <c r="D46" s="1"/>
      <c r="E46" s="1"/>
      <c r="F46" s="10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06"/>
      <c r="D47" s="1"/>
      <c r="E47" s="1"/>
      <c r="F47" s="10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06"/>
      <c r="D48" s="1"/>
      <c r="E48" s="1"/>
      <c r="F48" s="10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06"/>
      <c r="D49" s="1"/>
      <c r="E49" s="1"/>
      <c r="F49" s="10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06"/>
      <c r="D50" s="1"/>
      <c r="E50" s="1"/>
      <c r="F50" s="10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06"/>
      <c r="D51" s="1"/>
      <c r="E51" s="1"/>
      <c r="F51" s="10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06"/>
      <c r="D52" s="1"/>
      <c r="E52" s="1"/>
      <c r="F52" s="10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06"/>
      <c r="D53" s="1"/>
      <c r="E53" s="1"/>
      <c r="F53" s="10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0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0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0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0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0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0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0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0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0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0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0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0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0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0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07" t="s">
        <v>1</v>
      </c>
      <c r="C3" s="108">
        <v>2015.0</v>
      </c>
      <c r="D3" s="108">
        <v>2016.0</v>
      </c>
      <c r="E3" s="108">
        <v>2017.0</v>
      </c>
      <c r="F3" s="108">
        <v>2018.0</v>
      </c>
      <c r="G3" s="108">
        <v>2019.0</v>
      </c>
      <c r="H3" s="108">
        <v>2020.0</v>
      </c>
      <c r="I3" s="108">
        <v>2021.0</v>
      </c>
      <c r="J3" s="108">
        <v>2022.0</v>
      </c>
      <c r="K3" s="108">
        <v>2023.0</v>
      </c>
      <c r="L3" s="1"/>
      <c r="M3" s="109" t="s">
        <v>28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 t="s">
        <v>13</v>
      </c>
      <c r="C4" s="110">
        <f>61/$C$13</f>
        <v>0.6777777778</v>
      </c>
      <c r="D4" s="110">
        <v>0.6515151515151515</v>
      </c>
      <c r="E4" s="110">
        <v>0.6521739130434783</v>
      </c>
      <c r="F4" s="111">
        <v>0.706766917293233</v>
      </c>
      <c r="G4" s="110">
        <v>0.5441176470588235</v>
      </c>
      <c r="H4" s="110">
        <v>0.6724137931034483</v>
      </c>
      <c r="I4" s="110">
        <v>0.6724137931034483</v>
      </c>
      <c r="J4" s="110">
        <v>0.68</v>
      </c>
      <c r="K4" s="110">
        <v>0.6304347826086957</v>
      </c>
      <c r="L4" s="1"/>
      <c r="M4" s="112" t="s">
        <v>29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 t="s">
        <v>14</v>
      </c>
      <c r="C5" s="110">
        <f>16/C13</f>
        <v>0.1777777778</v>
      </c>
      <c r="D5" s="110">
        <v>0.1818</v>
      </c>
      <c r="E5" s="110">
        <v>0.22608695652173913</v>
      </c>
      <c r="F5" s="110">
        <v>0.18796992481203006</v>
      </c>
      <c r="G5" s="110">
        <v>0.23529411764705882</v>
      </c>
      <c r="H5" s="110">
        <v>0.15517241379310345</v>
      </c>
      <c r="I5" s="110">
        <v>0.15517241379310345</v>
      </c>
      <c r="J5" s="110">
        <v>0.16</v>
      </c>
      <c r="K5" s="110">
        <v>0.15217391304347827</v>
      </c>
      <c r="L5" s="1"/>
      <c r="M5" s="113" t="s">
        <v>30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 t="s">
        <v>17</v>
      </c>
      <c r="C6" s="110">
        <f>1/C13</f>
        <v>0.01111111111</v>
      </c>
      <c r="D6" s="110">
        <v>0.0</v>
      </c>
      <c r="E6" s="110">
        <v>0.0</v>
      </c>
      <c r="F6" s="110">
        <v>0.0</v>
      </c>
      <c r="G6" s="110">
        <v>0.029411764705882353</v>
      </c>
      <c r="H6" s="110">
        <v>0.017241379310344827</v>
      </c>
      <c r="I6" s="110">
        <v>0.017241379310344827</v>
      </c>
      <c r="J6" s="110">
        <v>0.013333333333333334</v>
      </c>
      <c r="K6" s="110">
        <v>0.0</v>
      </c>
      <c r="L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 t="s">
        <v>18</v>
      </c>
      <c r="C7" s="110">
        <f>2/C13</f>
        <v>0.02222222222</v>
      </c>
      <c r="D7" s="110">
        <v>0.0</v>
      </c>
      <c r="E7" s="110">
        <v>0.0087</v>
      </c>
      <c r="F7" s="110">
        <v>0.0</v>
      </c>
      <c r="G7" s="110">
        <v>0.014705882352941176</v>
      </c>
      <c r="H7" s="110">
        <v>0.0</v>
      </c>
      <c r="I7" s="110">
        <v>0.0</v>
      </c>
      <c r="J7" s="110">
        <v>0.0</v>
      </c>
      <c r="K7" s="110">
        <v>0.021739130434782608</v>
      </c>
      <c r="L7" s="1"/>
      <c r="M7" s="1" t="s">
        <v>31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 t="s">
        <v>19</v>
      </c>
      <c r="C8" s="110">
        <v>0.0</v>
      </c>
      <c r="D8" s="110">
        <v>0.045454545454545456</v>
      </c>
      <c r="E8" s="111">
        <v>0.0522</v>
      </c>
      <c r="F8" s="110">
        <v>0.022556390977443608</v>
      </c>
      <c r="G8" s="110">
        <v>0.04411764705882353</v>
      </c>
      <c r="H8" s="110">
        <v>0.05172413793103448</v>
      </c>
      <c r="I8" s="110">
        <v>0.05172413793103448</v>
      </c>
      <c r="J8" s="110">
        <v>0.04</v>
      </c>
      <c r="K8" s="111">
        <v>0.06521739130434782</v>
      </c>
      <c r="L8" s="1"/>
      <c r="M8" s="1" t="s">
        <v>32</v>
      </c>
      <c r="N8" s="1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20</v>
      </c>
      <c r="C9" s="110">
        <v>0.0</v>
      </c>
      <c r="D9" s="110">
        <v>0.0</v>
      </c>
      <c r="E9" s="110">
        <v>0.0</v>
      </c>
      <c r="F9" s="110">
        <v>0.0</v>
      </c>
      <c r="G9" s="110">
        <v>0.0</v>
      </c>
      <c r="H9" s="110">
        <v>0.0</v>
      </c>
      <c r="I9" s="110">
        <v>0.0</v>
      </c>
      <c r="J9" s="110">
        <v>0.013333333333333334</v>
      </c>
      <c r="K9" s="110">
        <v>0.0</v>
      </c>
      <c r="L9" s="1"/>
      <c r="M9" s="57">
        <v>20172.0</v>
      </c>
      <c r="N9" s="57">
        <v>12.0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23</v>
      </c>
      <c r="C10" s="1" t="s">
        <v>25</v>
      </c>
      <c r="D10" s="110">
        <v>0.015151515151515152</v>
      </c>
      <c r="E10" s="110">
        <v>0.0174</v>
      </c>
      <c r="F10" s="110">
        <v>0.0</v>
      </c>
      <c r="G10" s="110">
        <v>0.0</v>
      </c>
      <c r="H10" s="110">
        <v>0.0</v>
      </c>
      <c r="I10" s="110">
        <v>0.0</v>
      </c>
      <c r="J10" s="110">
        <v>0.013333333333333334</v>
      </c>
      <c r="K10" s="110">
        <v>0.0</v>
      </c>
      <c r="L10" s="1"/>
      <c r="M10" s="57">
        <v>20182.0</v>
      </c>
      <c r="N10" s="57">
        <v>14.0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 t="s">
        <v>34</v>
      </c>
      <c r="C11" s="111">
        <f>4/C13</f>
        <v>0.04444444444</v>
      </c>
      <c r="D11" s="110">
        <v>0.030303030303030304</v>
      </c>
      <c r="E11" s="110">
        <v>0.0087</v>
      </c>
      <c r="F11" s="110">
        <v>0.007518796992481203</v>
      </c>
      <c r="G11" s="110">
        <v>0.014705882352941176</v>
      </c>
      <c r="H11" s="110">
        <v>0.0</v>
      </c>
      <c r="I11" s="110">
        <v>0.0</v>
      </c>
      <c r="J11" s="110">
        <v>0.013333333333333334</v>
      </c>
      <c r="K11" s="110">
        <v>0.021739130434782608</v>
      </c>
      <c r="L11" s="1"/>
      <c r="M11" s="57">
        <v>20192.0</v>
      </c>
      <c r="N11" s="57">
        <v>4.0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 t="s">
        <v>35</v>
      </c>
      <c r="C12" s="110">
        <f>1/C13</f>
        <v>0.01111111111</v>
      </c>
      <c r="D12" s="111">
        <v>0.045454545454545456</v>
      </c>
      <c r="E12" s="57">
        <v>1.74</v>
      </c>
      <c r="F12" s="110">
        <v>0.022556390977443608</v>
      </c>
      <c r="G12" s="111">
        <v>0.04411764705882353</v>
      </c>
      <c r="H12" s="110">
        <v>0.034482758620689655</v>
      </c>
      <c r="I12" s="110">
        <v>0.034482758620689655</v>
      </c>
      <c r="J12" s="110">
        <v>0.04</v>
      </c>
      <c r="K12" s="111">
        <v>0.08695652173913043</v>
      </c>
      <c r="L12" s="1"/>
      <c r="M12" s="114">
        <v>20201.0</v>
      </c>
      <c r="N12" s="114">
        <v>8.0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7" t="s">
        <v>36</v>
      </c>
      <c r="C13" s="108">
        <v>90.0</v>
      </c>
      <c r="D13" s="108">
        <v>66.0</v>
      </c>
      <c r="E13" s="108">
        <v>115.0</v>
      </c>
      <c r="F13" s="108">
        <v>133.0</v>
      </c>
      <c r="G13" s="108">
        <v>68.0</v>
      </c>
      <c r="H13" s="108">
        <v>58.0</v>
      </c>
      <c r="I13" s="108">
        <v>58.0</v>
      </c>
      <c r="J13" s="108">
        <v>75.0</v>
      </c>
      <c r="K13" s="115">
        <v>46.0</v>
      </c>
      <c r="L13" s="1"/>
      <c r="M13" s="114">
        <v>20211.0</v>
      </c>
      <c r="N13" s="114">
        <v>8.0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7">
        <v>20231.0</v>
      </c>
      <c r="N14" s="57">
        <v>16.0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1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16"/>
      <c r="G20" s="1"/>
      <c r="H20" s="1"/>
      <c r="I20" s="1"/>
      <c r="J20" s="10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16"/>
      <c r="G21" s="1"/>
      <c r="H21" s="1"/>
      <c r="I21" s="1"/>
      <c r="J21" s="10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01"/>
      <c r="F22" s="116"/>
      <c r="G22" s="1"/>
      <c r="H22" s="1"/>
      <c r="I22" s="1"/>
      <c r="J22" s="10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01"/>
      <c r="F23" s="116"/>
      <c r="G23" s="1"/>
      <c r="H23" s="1"/>
      <c r="I23" s="1"/>
      <c r="J23" s="10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01"/>
      <c r="D24" s="1"/>
      <c r="E24" s="101"/>
      <c r="F24" s="116"/>
      <c r="G24" s="1"/>
      <c r="H24" s="1"/>
      <c r="I24" s="1"/>
      <c r="J24" s="10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1"/>
      <c r="C25" s="117"/>
      <c r="D25" s="1"/>
      <c r="E25" s="1"/>
      <c r="F25" s="117"/>
      <c r="G25" s="117"/>
      <c r="H25" s="1"/>
      <c r="I25" s="1"/>
      <c r="J25" s="10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1"/>
      <c r="C26" s="117"/>
      <c r="D26" s="1"/>
      <c r="E26" s="1"/>
      <c r="F26" s="117"/>
      <c r="G26" s="117"/>
      <c r="H26" s="1"/>
      <c r="I26" s="1"/>
      <c r="J26" s="10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1"/>
      <c r="C27" s="117"/>
      <c r="D27" s="1"/>
      <c r="E27" s="1"/>
      <c r="F27" s="117"/>
      <c r="G27" s="117"/>
      <c r="H27" s="1"/>
      <c r="I27" s="1"/>
      <c r="J27" s="10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1"/>
      <c r="C28" s="117"/>
      <c r="D28" s="1"/>
      <c r="E28" s="1"/>
      <c r="F28" s="117"/>
      <c r="G28" s="117"/>
      <c r="H28" s="1"/>
      <c r="I28" s="1"/>
      <c r="J28" s="10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1"/>
      <c r="C29" s="117"/>
      <c r="D29" s="1"/>
      <c r="E29" s="1"/>
      <c r="F29" s="117"/>
      <c r="G29" s="117"/>
      <c r="H29" s="1"/>
      <c r="I29" s="1"/>
      <c r="J29" s="101"/>
      <c r="K29" s="1"/>
      <c r="L29" s="1"/>
      <c r="M29" s="10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1"/>
      <c r="C30" s="117"/>
      <c r="D30" s="1"/>
      <c r="E30" s="1"/>
      <c r="F30" s="117"/>
      <c r="G30" s="117"/>
      <c r="H30" s="1"/>
      <c r="I30" s="1"/>
      <c r="J30" s="101"/>
      <c r="K30" s="1"/>
      <c r="L30" s="1"/>
      <c r="M30" s="10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1"/>
      <c r="C31" s="117"/>
      <c r="D31" s="1"/>
      <c r="E31" s="1"/>
      <c r="F31" s="117"/>
      <c r="G31" s="117"/>
      <c r="H31" s="1"/>
      <c r="I31" s="1"/>
      <c r="J31" s="101"/>
      <c r="K31" s="1"/>
      <c r="L31" s="1"/>
      <c r="M31" s="10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01"/>
      <c r="C32" s="117"/>
      <c r="D32" s="1"/>
      <c r="E32" s="1"/>
      <c r="F32" s="117"/>
      <c r="G32" s="117"/>
      <c r="H32" s="1"/>
      <c r="I32" s="1"/>
      <c r="J32" s="101"/>
      <c r="K32" s="1"/>
      <c r="L32" s="1"/>
      <c r="M32" s="10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01"/>
      <c r="C33" s="117"/>
      <c r="D33" s="1"/>
      <c r="E33" s="1"/>
      <c r="F33" s="117"/>
      <c r="G33" s="117"/>
      <c r="H33" s="1"/>
      <c r="I33" s="1"/>
      <c r="J33" s="101"/>
      <c r="K33" s="1"/>
      <c r="L33" s="1"/>
      <c r="M33" s="10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01"/>
      <c r="C34" s="117"/>
      <c r="D34" s="1"/>
      <c r="E34" s="1"/>
      <c r="F34" s="117"/>
      <c r="G34" s="117"/>
      <c r="H34" s="1"/>
      <c r="I34" s="1"/>
      <c r="J34" s="101"/>
      <c r="K34" s="1"/>
      <c r="L34" s="1"/>
      <c r="M34" s="10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1"/>
      <c r="C35" s="117"/>
      <c r="D35" s="1"/>
      <c r="E35" s="1"/>
      <c r="F35" s="117"/>
      <c r="G35" s="117"/>
      <c r="H35" s="1"/>
      <c r="I35" s="1"/>
      <c r="J35" s="101"/>
      <c r="K35" s="1"/>
      <c r="L35" s="1"/>
      <c r="M35" s="11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1"/>
      <c r="C36" s="117"/>
      <c r="D36" s="1"/>
      <c r="E36" s="1"/>
      <c r="F36" s="117"/>
      <c r="G36" s="117"/>
      <c r="H36" s="1"/>
      <c r="I36" s="1"/>
      <c r="J36" s="10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1"/>
      <c r="C37" s="117"/>
      <c r="D37" s="1"/>
      <c r="E37" s="1"/>
      <c r="F37" s="117"/>
      <c r="G37" s="117"/>
      <c r="H37" s="1"/>
      <c r="I37" s="1"/>
      <c r="J37" s="10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1"/>
      <c r="C38" s="117"/>
      <c r="D38" s="1"/>
      <c r="E38" s="1"/>
      <c r="F38" s="117"/>
      <c r="G38" s="117"/>
      <c r="H38" s="1"/>
      <c r="I38" s="1"/>
      <c r="J38" s="10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17"/>
      <c r="G39" s="117"/>
      <c r="H39" s="1"/>
      <c r="I39" s="1"/>
      <c r="J39" s="10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0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0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0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0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0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0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0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0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0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M3:P3"/>
    <mergeCell ref="M5:P6"/>
    <mergeCell ref="M7:O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57.13"/>
    <col customWidth="1" min="9" max="9" width="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8" t="s">
        <v>37</v>
      </c>
      <c r="F4" s="1"/>
      <c r="G4" s="1"/>
      <c r="H4" s="118" t="s">
        <v>38</v>
      </c>
      <c r="N4" s="1"/>
      <c r="O4" s="1"/>
      <c r="P4" s="118" t="s">
        <v>39</v>
      </c>
      <c r="U4" s="1"/>
      <c r="V4" s="1"/>
      <c r="W4" s="1"/>
      <c r="X4" s="1"/>
      <c r="Y4" s="1"/>
      <c r="Z4" s="1"/>
    </row>
    <row r="5">
      <c r="A5" s="1"/>
      <c r="B5" s="1" t="s">
        <v>40</v>
      </c>
      <c r="C5" s="112" t="s">
        <v>41</v>
      </c>
      <c r="D5" s="1"/>
      <c r="E5" s="1"/>
      <c r="F5" s="1"/>
      <c r="G5" s="1"/>
      <c r="H5" s="1" t="s">
        <v>42</v>
      </c>
      <c r="I5" s="1"/>
      <c r="J5" s="1"/>
      <c r="K5" s="1"/>
      <c r="L5" s="1"/>
      <c r="M5" s="1"/>
      <c r="N5" s="1"/>
      <c r="O5" s="1"/>
      <c r="P5" s="112" t="s">
        <v>43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2" t="s">
        <v>44</v>
      </c>
      <c r="C6" s="1"/>
      <c r="D6" s="1"/>
      <c r="E6" s="1"/>
      <c r="F6" s="1"/>
      <c r="G6" s="1"/>
      <c r="H6" s="1" t="s">
        <v>45</v>
      </c>
      <c r="I6" s="1"/>
      <c r="J6" s="1"/>
      <c r="K6" s="1"/>
      <c r="L6" s="1"/>
      <c r="M6" s="1"/>
      <c r="N6" s="1"/>
      <c r="O6" s="1"/>
      <c r="P6" s="112" t="s">
        <v>46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2" t="s">
        <v>47</v>
      </c>
      <c r="C7" s="1"/>
      <c r="D7" s="1"/>
      <c r="E7" s="1"/>
      <c r="F7" s="1"/>
      <c r="G7" s="1"/>
      <c r="H7" s="1" t="s">
        <v>48</v>
      </c>
      <c r="I7" s="1"/>
      <c r="J7" s="1"/>
      <c r="K7" s="1"/>
      <c r="L7" s="1"/>
      <c r="M7" s="1"/>
      <c r="N7" s="1"/>
      <c r="O7" s="1"/>
      <c r="P7" s="112" t="s">
        <v>49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2" t="s">
        <v>50</v>
      </c>
      <c r="C8" s="1"/>
      <c r="D8" s="1"/>
      <c r="E8" s="1"/>
      <c r="F8" s="1"/>
      <c r="G8" s="1"/>
      <c r="H8" s="1" t="s">
        <v>51</v>
      </c>
      <c r="I8" s="1"/>
      <c r="J8" s="1"/>
      <c r="K8" s="1"/>
      <c r="L8" s="1"/>
      <c r="M8" s="1"/>
      <c r="N8" s="1"/>
      <c r="O8" s="1"/>
      <c r="P8" s="1" t="s">
        <v>52</v>
      </c>
      <c r="V8" s="1"/>
      <c r="W8" s="1"/>
      <c r="X8" s="1"/>
      <c r="Y8" s="1"/>
      <c r="Z8" s="1"/>
    </row>
    <row r="9">
      <c r="A9" s="1"/>
      <c r="B9" s="112" t="s">
        <v>53</v>
      </c>
      <c r="C9" s="1"/>
      <c r="D9" s="1"/>
      <c r="E9" s="1"/>
      <c r="F9" s="1"/>
      <c r="G9" s="1"/>
      <c r="H9" s="1" t="s">
        <v>54</v>
      </c>
      <c r="I9" s="1"/>
      <c r="J9" s="1"/>
      <c r="K9" s="1"/>
      <c r="L9" s="1"/>
      <c r="M9" s="1"/>
      <c r="N9" s="1"/>
      <c r="O9" s="1"/>
      <c r="P9" s="112" t="s">
        <v>55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2" t="s">
        <v>56</v>
      </c>
      <c r="C10" s="1"/>
      <c r="D10" s="1"/>
      <c r="E10" s="1"/>
      <c r="F10" s="1"/>
      <c r="G10" s="1"/>
      <c r="H10" s="1" t="s">
        <v>57</v>
      </c>
      <c r="I10" s="1"/>
      <c r="J10" s="1"/>
      <c r="K10" s="1"/>
      <c r="L10" s="1"/>
      <c r="M10" s="1"/>
      <c r="N10" s="1"/>
      <c r="O10" s="1"/>
      <c r="P10" s="112" t="s">
        <v>58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2" t="s">
        <v>59</v>
      </c>
      <c r="C11" s="1"/>
      <c r="D11" s="1"/>
      <c r="E11" s="1"/>
      <c r="F11" s="1"/>
      <c r="G11" s="1"/>
      <c r="H11" s="1" t="s">
        <v>60</v>
      </c>
      <c r="I11" s="1"/>
      <c r="J11" s="119" t="s">
        <v>61</v>
      </c>
      <c r="K11" s="120"/>
      <c r="L11" s="120"/>
      <c r="M11" s="120"/>
      <c r="N11" s="120"/>
      <c r="O11" s="1"/>
      <c r="P11" s="112" t="s">
        <v>62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06" t="s">
        <v>63</v>
      </c>
      <c r="I12" s="1"/>
      <c r="J12" s="119" t="s">
        <v>64</v>
      </c>
      <c r="K12" s="120"/>
      <c r="L12" s="120"/>
      <c r="M12" s="120"/>
      <c r="N12" s="120"/>
      <c r="O12" s="1"/>
      <c r="P12" s="112" t="s">
        <v>65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8" t="s">
        <v>66</v>
      </c>
      <c r="F13" s="1"/>
      <c r="G13" s="1"/>
      <c r="H13" s="121" t="s">
        <v>67</v>
      </c>
      <c r="I13" s="1"/>
      <c r="J13" s="1"/>
      <c r="K13" s="1"/>
      <c r="L13" s="1"/>
      <c r="M13" s="1"/>
      <c r="N13" s="1"/>
      <c r="O13" s="1"/>
      <c r="P13" s="112" t="s">
        <v>68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2" t="s">
        <v>69</v>
      </c>
      <c r="C14" s="1"/>
      <c r="D14" s="1"/>
      <c r="E14" s="1"/>
      <c r="F14" s="1"/>
      <c r="G14" s="1"/>
      <c r="H14" s="121" t="s">
        <v>70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2" t="s">
        <v>71</v>
      </c>
      <c r="C15" s="10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2" t="s">
        <v>72</v>
      </c>
      <c r="C16" s="10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2" t="s">
        <v>73</v>
      </c>
      <c r="C17" s="101"/>
      <c r="D17" s="1"/>
      <c r="E17" s="1"/>
      <c r="F17" s="1"/>
      <c r="G17" s="1"/>
      <c r="H17" s="118" t="s">
        <v>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2" t="s">
        <v>75</v>
      </c>
      <c r="C18" s="101"/>
      <c r="D18" s="1"/>
      <c r="E18" s="1"/>
      <c r="F18" s="1"/>
      <c r="G18" s="1"/>
      <c r="H18" s="1"/>
      <c r="I18" s="1" t="s">
        <v>76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01"/>
      <c r="D19" s="1"/>
      <c r="E19" s="1"/>
      <c r="F19" s="1"/>
      <c r="G19" s="1"/>
      <c r="H19" s="1" t="s">
        <v>77</v>
      </c>
      <c r="I19" s="57">
        <v>9.0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8" t="s">
        <v>78</v>
      </c>
      <c r="F20" s="1"/>
      <c r="G20" s="1"/>
      <c r="H20" s="1" t="s">
        <v>79</v>
      </c>
      <c r="I20" s="57">
        <v>14.0</v>
      </c>
      <c r="J20" s="122" t="s">
        <v>80</v>
      </c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23" t="s">
        <v>81</v>
      </c>
      <c r="C21" s="1"/>
      <c r="D21" s="1"/>
      <c r="E21" s="1"/>
      <c r="F21" s="1"/>
      <c r="G21" s="1"/>
      <c r="H21" s="1" t="s">
        <v>82</v>
      </c>
      <c r="I21" s="57">
        <v>5.0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23" t="s">
        <v>83</v>
      </c>
      <c r="C22" s="1"/>
      <c r="D22" s="1"/>
      <c r="E22" s="1"/>
      <c r="F22" s="1"/>
      <c r="G22" s="1"/>
      <c r="H22" s="1" t="s">
        <v>84</v>
      </c>
      <c r="I22" s="57">
        <v>12.0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21" t="s">
        <v>85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 t="s">
        <v>86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4:E4"/>
    <mergeCell ref="H4:M4"/>
    <mergeCell ref="P4:T4"/>
    <mergeCell ref="P8:U8"/>
    <mergeCell ref="B13:E13"/>
    <mergeCell ref="H17:K17"/>
    <mergeCell ref="B20:E20"/>
    <mergeCell ref="J20:Q20"/>
  </mergeCells>
  <drawing r:id="rId1"/>
</worksheet>
</file>