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AI Code\Publication\In progress\Project - Conferences Soft Computing and Pattern Recognition\"/>
    </mc:Choice>
  </mc:AlternateContent>
  <xr:revisionPtr revIDLastSave="0" documentId="13_ncr:1_{1E2FBC83-03F7-4ECB-9B0E-F3EBCF2D5B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7" i="1" l="1"/>
  <c r="G76" i="1"/>
  <c r="F76" i="1"/>
  <c r="E76" i="1"/>
  <c r="D76" i="1"/>
  <c r="C76" i="1"/>
  <c r="B76" i="1"/>
  <c r="G75" i="1"/>
  <c r="F75" i="1"/>
  <c r="E75" i="1"/>
  <c r="D75" i="1"/>
  <c r="C75" i="1"/>
  <c r="B75" i="1"/>
  <c r="G74" i="1"/>
  <c r="F74" i="1"/>
  <c r="E74" i="1"/>
  <c r="D74" i="1"/>
  <c r="C74" i="1"/>
  <c r="B74" i="1"/>
  <c r="G73" i="1"/>
  <c r="F73" i="1"/>
  <c r="E73" i="1"/>
  <c r="D73" i="1"/>
  <c r="C73" i="1"/>
  <c r="B73" i="1"/>
  <c r="G72" i="1"/>
  <c r="F72" i="1"/>
  <c r="E72" i="1"/>
  <c r="D72" i="1"/>
  <c r="C72" i="1"/>
  <c r="B72" i="1"/>
  <c r="E43" i="1"/>
  <c r="B43" i="1"/>
  <c r="E44" i="1"/>
  <c r="G61" i="1"/>
  <c r="F61" i="1"/>
  <c r="E61" i="1"/>
  <c r="D61" i="1"/>
  <c r="C61" i="1"/>
  <c r="B61" i="1"/>
  <c r="G60" i="1"/>
  <c r="F60" i="1"/>
  <c r="E60" i="1"/>
  <c r="D60" i="1"/>
  <c r="C60" i="1"/>
  <c r="B60" i="1"/>
  <c r="G59" i="1"/>
  <c r="F59" i="1"/>
  <c r="E59" i="1"/>
  <c r="D59" i="1"/>
  <c r="C59" i="1"/>
  <c r="B59" i="1"/>
  <c r="G58" i="1"/>
  <c r="F58" i="1"/>
  <c r="E58" i="1"/>
  <c r="D58" i="1"/>
  <c r="C58" i="1"/>
  <c r="B58" i="1"/>
  <c r="G57" i="1"/>
  <c r="F57" i="1"/>
  <c r="E57" i="1"/>
  <c r="D57" i="1"/>
  <c r="C57" i="1"/>
  <c r="G46" i="1"/>
  <c r="F46" i="1"/>
  <c r="E46" i="1"/>
  <c r="D46" i="1"/>
  <c r="C46" i="1"/>
  <c r="B46" i="1"/>
  <c r="G45" i="1"/>
  <c r="F45" i="1"/>
  <c r="E45" i="1"/>
  <c r="D45" i="1"/>
  <c r="C45" i="1"/>
  <c r="B45" i="1"/>
  <c r="G44" i="1"/>
  <c r="F44" i="1"/>
  <c r="D44" i="1"/>
  <c r="C44" i="1"/>
  <c r="B44" i="1"/>
  <c r="G43" i="1"/>
  <c r="F43" i="1"/>
  <c r="D43" i="1"/>
  <c r="C43" i="1"/>
  <c r="G42" i="1"/>
  <c r="F42" i="1"/>
  <c r="E42" i="1"/>
  <c r="D42" i="1"/>
  <c r="C42" i="1"/>
  <c r="B42" i="1"/>
  <c r="E29" i="1"/>
  <c r="B12" i="1"/>
  <c r="D29" i="1"/>
  <c r="C29" i="1"/>
  <c r="B27" i="1"/>
  <c r="G31" i="1"/>
  <c r="F31" i="1"/>
  <c r="E31" i="1"/>
  <c r="D31" i="1"/>
  <c r="C31" i="1"/>
  <c r="B31" i="1"/>
  <c r="G30" i="1"/>
  <c r="F30" i="1"/>
  <c r="E30" i="1"/>
  <c r="D30" i="1"/>
  <c r="C30" i="1"/>
  <c r="B30" i="1"/>
  <c r="G29" i="1"/>
  <c r="F29" i="1"/>
  <c r="B29" i="1"/>
  <c r="G28" i="1"/>
  <c r="F28" i="1"/>
  <c r="E28" i="1"/>
  <c r="D28" i="1"/>
  <c r="C28" i="1"/>
  <c r="B28" i="1"/>
  <c r="G27" i="1"/>
  <c r="F27" i="1"/>
  <c r="E27" i="1"/>
  <c r="D27" i="1"/>
  <c r="C27" i="1"/>
  <c r="C16" i="1"/>
  <c r="D16" i="1"/>
  <c r="E16" i="1"/>
  <c r="F16" i="1"/>
  <c r="G16" i="1"/>
  <c r="B16" i="1"/>
  <c r="C15" i="1"/>
  <c r="D15" i="1"/>
  <c r="E15" i="1"/>
  <c r="F15" i="1"/>
  <c r="G15" i="1"/>
  <c r="B15" i="1"/>
  <c r="C14" i="1"/>
  <c r="D14" i="1"/>
  <c r="E14" i="1"/>
  <c r="F14" i="1"/>
  <c r="G14" i="1"/>
  <c r="B14" i="1"/>
  <c r="C13" i="1"/>
  <c r="D13" i="1"/>
  <c r="E13" i="1"/>
  <c r="F13" i="1"/>
  <c r="G13" i="1"/>
  <c r="B13" i="1"/>
  <c r="C12" i="1"/>
  <c r="D12" i="1"/>
  <c r="E12" i="1"/>
  <c r="F12" i="1"/>
  <c r="G12" i="1"/>
</calcChain>
</file>

<file path=xl/sharedStrings.xml><?xml version="1.0" encoding="utf-8"?>
<sst xmlns="http://schemas.openxmlformats.org/spreadsheetml/2006/main" count="37" uniqueCount="17">
  <si>
    <t>Accuracy</t>
  </si>
  <si>
    <t>Precision</t>
  </si>
  <si>
    <t>Loss</t>
  </si>
  <si>
    <t>Recall</t>
  </si>
  <si>
    <t>AUC</t>
  </si>
  <si>
    <t>F1-Score</t>
  </si>
  <si>
    <t>MEAN</t>
  </si>
  <si>
    <t>Std</t>
  </si>
  <si>
    <t>Max</t>
  </si>
  <si>
    <t>Min</t>
  </si>
  <si>
    <t>Median</t>
  </si>
  <si>
    <t>EfficientNetV2L</t>
  </si>
  <si>
    <t>Huge</t>
  </si>
  <si>
    <t>Large</t>
  </si>
  <si>
    <t>Medium</t>
  </si>
  <si>
    <t>Small</t>
  </si>
  <si>
    <t>Tiny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</si>
</sst>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"/>
  <sheetViews>
    <sheetView tabSelected="1" workbookViewId="0">
      <selection activeCell="H8" sqref="H8"/>
    </sheetView>
  </sheetViews>
  <sheetFormatPr defaultRowHeight="15" x14ac:dyDescent="0.25"/>
  <cols>
    <col min="1" max="1" width="21.28515625" style="1" customWidth="1"/>
    <col min="2" max="2" width="15.7109375" style="1" customWidth="1"/>
    <col min="3" max="3" width="19.85546875" style="1" customWidth="1"/>
    <col min="4" max="4" width="24.5703125" style="1" customWidth="1"/>
    <col min="5" max="5" width="19.42578125" style="1" customWidth="1"/>
    <col min="6" max="6" width="16.7109375" style="1" customWidth="1"/>
    <col min="7" max="7" width="17.28515625" style="1" customWidth="1"/>
    <col min="8" max="8" width="29.85546875" style="1" customWidth="1"/>
    <col min="9" max="9" width="10.7109375" style="1" customWidth="1"/>
    <col min="10" max="16384" width="9.140625" style="1"/>
  </cols>
  <sheetData>
    <row r="1" spans="1:9" ht="15.75" thickBot="1" x14ac:dyDescent="0.3">
      <c r="A1" s="2" t="s">
        <v>11</v>
      </c>
      <c r="B1" s="5" t="s">
        <v>2</v>
      </c>
      <c r="C1" s="5" t="s">
        <v>0</v>
      </c>
      <c r="D1" s="5" t="s">
        <v>1</v>
      </c>
      <c r="E1" s="5" t="s">
        <v>3</v>
      </c>
      <c r="F1" s="5" t="s">
        <v>4</v>
      </c>
      <c r="G1" s="3" t="s">
        <v>5</v>
      </c>
      <c r="H1" s="4"/>
      <c r="I1" s="4"/>
    </row>
    <row r="2" spans="1:9" x14ac:dyDescent="0.25">
      <c r="A2" s="19" t="s">
        <v>12</v>
      </c>
      <c r="B2" s="14">
        <v>1.54397976398468</v>
      </c>
      <c r="C2" s="14">
        <v>0.68968254327774003</v>
      </c>
      <c r="D2" s="14">
        <v>0.29120880365371699</v>
      </c>
      <c r="E2" s="14">
        <v>0.16825397312641099</v>
      </c>
      <c r="F2" s="14">
        <v>0.55175274610519398</v>
      </c>
      <c r="G2" s="15">
        <v>0.21297886967658899</v>
      </c>
    </row>
    <row r="3" spans="1:9" x14ac:dyDescent="0.25">
      <c r="A3" s="20"/>
      <c r="B3" s="1">
        <v>1.5852369070053101</v>
      </c>
      <c r="C3" s="1">
        <v>0.68253970146179199</v>
      </c>
      <c r="D3" s="1">
        <v>0.27748692035674999</v>
      </c>
      <c r="E3" s="1">
        <v>0.16825397312641099</v>
      </c>
      <c r="F3" s="1">
        <v>0.56938773393630904</v>
      </c>
      <c r="G3" s="16">
        <v>0.21138262748718201</v>
      </c>
    </row>
    <row r="4" spans="1:9" x14ac:dyDescent="0.25">
      <c r="A4" s="20"/>
      <c r="B4" s="1">
        <v>1.66193711757659</v>
      </c>
      <c r="C4" s="1">
        <v>0.66111111640930098</v>
      </c>
      <c r="D4" s="1">
        <v>0.23831775784492401</v>
      </c>
      <c r="E4" s="1">
        <v>0.161904767155647</v>
      </c>
      <c r="F4" s="1">
        <v>0.56687498092651301</v>
      </c>
      <c r="G4" s="16">
        <v>0.19308634102344499</v>
      </c>
    </row>
    <row r="5" spans="1:9" x14ac:dyDescent="0.25">
      <c r="A5" s="20"/>
      <c r="B5" s="1">
        <v>1.5016626119613601</v>
      </c>
      <c r="C5" s="1">
        <v>0.693650782108306</v>
      </c>
      <c r="D5" s="1">
        <v>0.28994083404540999</v>
      </c>
      <c r="E5" s="1">
        <v>0.15555556118488301</v>
      </c>
      <c r="F5" s="1">
        <v>0.56934916973114003</v>
      </c>
      <c r="G5" s="16">
        <v>0.20097053050994801</v>
      </c>
    </row>
    <row r="6" spans="1:9" x14ac:dyDescent="0.25">
      <c r="A6" s="20"/>
      <c r="B6" s="1">
        <v>1.5234847068786599</v>
      </c>
      <c r="C6" s="1">
        <v>0.681746006011962</v>
      </c>
      <c r="D6" s="1">
        <v>0.27127659320831299</v>
      </c>
      <c r="E6" s="1">
        <v>0.161904767155647</v>
      </c>
      <c r="F6" s="1">
        <v>0.56998908519744795</v>
      </c>
      <c r="G6" s="16">
        <v>0.202602714300155</v>
      </c>
    </row>
    <row r="7" spans="1:9" x14ac:dyDescent="0.25">
      <c r="A7" s="20"/>
      <c r="B7" s="1">
        <v>1.6052652597427299</v>
      </c>
      <c r="C7" s="1">
        <v>0.67619049549102705</v>
      </c>
      <c r="D7" s="1">
        <v>0.25396826863288802</v>
      </c>
      <c r="E7" s="1">
        <v>0.15238095819950101</v>
      </c>
      <c r="F7" s="1">
        <v>0.55655157566070501</v>
      </c>
      <c r="G7" s="16">
        <v>0.190317377448081</v>
      </c>
    </row>
    <row r="8" spans="1:9" x14ac:dyDescent="0.25">
      <c r="A8" s="20"/>
      <c r="B8" s="1">
        <v>1.38019382953643</v>
      </c>
      <c r="C8" s="1">
        <v>0.73492062091827304</v>
      </c>
      <c r="D8" s="1">
        <v>0.42399999499320901</v>
      </c>
      <c r="E8" s="1">
        <v>0.16825397312641099</v>
      </c>
      <c r="F8" s="1">
        <v>0.62505251169204701</v>
      </c>
      <c r="G8" s="16">
        <v>0.242270112037658</v>
      </c>
    </row>
    <row r="9" spans="1:9" x14ac:dyDescent="0.25">
      <c r="A9" s="20"/>
      <c r="B9" s="1">
        <v>1.3709967136382999</v>
      </c>
      <c r="C9" s="1">
        <v>0.75</v>
      </c>
      <c r="D9" s="1">
        <v>0</v>
      </c>
      <c r="E9" s="1">
        <v>0</v>
      </c>
      <c r="F9" s="1">
        <v>0.54707992076873702</v>
      </c>
      <c r="G9" s="16">
        <v>0</v>
      </c>
    </row>
    <row r="10" spans="1:9" x14ac:dyDescent="0.25">
      <c r="A10" s="20"/>
      <c r="B10" s="1">
        <v>1.56357097625732</v>
      </c>
      <c r="C10" s="1">
        <v>0.67936509847640902</v>
      </c>
      <c r="D10" s="1">
        <v>0.27179488539695701</v>
      </c>
      <c r="E10" s="1">
        <v>0.16825397312641099</v>
      </c>
      <c r="F10" s="1">
        <v>0.58173000812530495</v>
      </c>
      <c r="G10" s="16">
        <v>0.20490284264087599</v>
      </c>
    </row>
    <row r="11" spans="1:9" ht="15.75" thickBot="1" x14ac:dyDescent="0.3">
      <c r="A11" s="21"/>
      <c r="B11" s="17">
        <v>1.8850702047348</v>
      </c>
      <c r="C11" s="17">
        <v>0.66825395822525002</v>
      </c>
      <c r="D11" s="17">
        <v>0.24378108978271401</v>
      </c>
      <c r="E11" s="17">
        <v>0.15555556118488301</v>
      </c>
      <c r="F11" s="17">
        <v>0.54277986288070601</v>
      </c>
      <c r="G11" s="18">
        <v>0.19049523770809099</v>
      </c>
    </row>
    <row r="12" spans="1:9" x14ac:dyDescent="0.25">
      <c r="A12" s="2" t="s">
        <v>6</v>
      </c>
      <c r="B12" s="8">
        <f>AVERAGE(B2:B11)</f>
        <v>1.5621398091316181</v>
      </c>
      <c r="C12" s="8">
        <f t="shared" ref="C12:G12" si="0">AVERAGE(C2:C11)</f>
        <v>0.69174603223800601</v>
      </c>
      <c r="D12" s="8">
        <f t="shared" si="0"/>
        <v>0.2561775147914882</v>
      </c>
      <c r="E12" s="8">
        <f t="shared" si="0"/>
        <v>0.14603175073862049</v>
      </c>
      <c r="F12" s="8">
        <f t="shared" si="0"/>
        <v>0.56805475950241036</v>
      </c>
      <c r="G12" s="9">
        <f t="shared" si="0"/>
        <v>0.18490066528320254</v>
      </c>
    </row>
    <row r="13" spans="1:9" x14ac:dyDescent="0.25">
      <c r="A13" s="6" t="s">
        <v>10</v>
      </c>
      <c r="B13" s="10">
        <f>MEDIAN(B2:B11)</f>
        <v>1.553775370121</v>
      </c>
      <c r="C13" s="10">
        <f t="shared" ref="C13:G13" si="1">MEDIAN(C2:C11)</f>
        <v>0.682142853736877</v>
      </c>
      <c r="D13" s="10">
        <f t="shared" si="1"/>
        <v>0.27153573930263497</v>
      </c>
      <c r="E13" s="10">
        <f t="shared" si="1"/>
        <v>0.161904767155647</v>
      </c>
      <c r="F13" s="10">
        <f t="shared" si="1"/>
        <v>0.56811207532882646</v>
      </c>
      <c r="G13" s="11">
        <f t="shared" si="1"/>
        <v>0.20178662240505152</v>
      </c>
    </row>
    <row r="14" spans="1:9" x14ac:dyDescent="0.25">
      <c r="A14" s="6" t="s">
        <v>7</v>
      </c>
      <c r="B14" s="10">
        <f>_xlfn.STDEV.P(B2:B11)</f>
        <v>0.13847757574074748</v>
      </c>
      <c r="C14" s="10">
        <f t="shared" ref="C14:G14" si="2">_xlfn.STDEV.P(C2:C11)</f>
        <v>2.7084775854553732E-2</v>
      </c>
      <c r="D14" s="10">
        <f t="shared" si="2"/>
        <v>9.8773455498519389E-2</v>
      </c>
      <c r="E14" s="10">
        <f t="shared" si="2"/>
        <v>4.9016532478094267E-2</v>
      </c>
      <c r="F14" s="10">
        <f t="shared" si="2"/>
        <v>2.218374434146329E-2</v>
      </c>
      <c r="G14" s="11">
        <f t="shared" si="2"/>
        <v>6.3299703658614329E-2</v>
      </c>
    </row>
    <row r="15" spans="1:9" x14ac:dyDescent="0.25">
      <c r="A15" s="6" t="s">
        <v>8</v>
      </c>
      <c r="B15" s="10">
        <f>MAX(B2:B11)</f>
        <v>1.8850702047348</v>
      </c>
      <c r="C15" s="10">
        <f t="shared" ref="C15:G15" si="3">MAX(C2:C11)</f>
        <v>0.75</v>
      </c>
      <c r="D15" s="10">
        <f t="shared" si="3"/>
        <v>0.42399999499320901</v>
      </c>
      <c r="E15" s="10">
        <f t="shared" si="3"/>
        <v>0.16825397312641099</v>
      </c>
      <c r="F15" s="10">
        <f t="shared" si="3"/>
        <v>0.62505251169204701</v>
      </c>
      <c r="G15" s="11">
        <f t="shared" si="3"/>
        <v>0.242270112037658</v>
      </c>
    </row>
    <row r="16" spans="1:9" ht="15.75" thickBot="1" x14ac:dyDescent="0.3">
      <c r="A16" s="7" t="s">
        <v>9</v>
      </c>
      <c r="B16" s="12">
        <f>MIN(B2:B11)</f>
        <v>1.3709967136382999</v>
      </c>
      <c r="C16" s="12">
        <f t="shared" ref="C16:G16" si="4">MIN(C2:C11)</f>
        <v>0.66111111640930098</v>
      </c>
      <c r="D16" s="12">
        <f t="shared" si="4"/>
        <v>0</v>
      </c>
      <c r="E16" s="12">
        <f t="shared" si="4"/>
        <v>0</v>
      </c>
      <c r="F16" s="12">
        <f t="shared" si="4"/>
        <v>0.54277986288070601</v>
      </c>
      <c r="G16" s="13">
        <f t="shared" si="4"/>
        <v>0</v>
      </c>
    </row>
    <row r="17" spans="1:7" x14ac:dyDescent="0.25">
      <c r="A17" s="19" t="s">
        <v>13</v>
      </c>
      <c r="B17" s="14">
        <v>1.7382506132125799</v>
      </c>
      <c r="C17" s="14">
        <v>0.66984128952026301</v>
      </c>
      <c r="D17" s="14">
        <v>0.25603863596916199</v>
      </c>
      <c r="E17" s="14">
        <v>0.16825397312641099</v>
      </c>
      <c r="F17" s="14">
        <v>0.57069116830825795</v>
      </c>
      <c r="G17" s="15">
        <v>0.202720522880554</v>
      </c>
    </row>
    <row r="18" spans="1:7" x14ac:dyDescent="0.25">
      <c r="A18" s="20"/>
      <c r="B18" s="1">
        <v>1.3153870105743399</v>
      </c>
      <c r="C18" s="1">
        <v>0.75555557012557895</v>
      </c>
      <c r="D18" s="1">
        <v>0.532110095024108</v>
      </c>
      <c r="E18" s="1">
        <v>0.18412698805332101</v>
      </c>
      <c r="F18" s="1">
        <v>0.63532215356826705</v>
      </c>
      <c r="G18" s="16">
        <v>0.27265080809593201</v>
      </c>
    </row>
    <row r="19" spans="1:7" x14ac:dyDescent="0.25">
      <c r="A19" s="20"/>
      <c r="B19" s="1">
        <v>2.0285980701446502</v>
      </c>
      <c r="C19" s="1">
        <v>0.61507934331893899</v>
      </c>
      <c r="D19" s="1">
        <v>0.196428567171096</v>
      </c>
      <c r="E19" s="1">
        <v>0.17460317909717499</v>
      </c>
      <c r="F19" s="1">
        <v>0.57608628273010198</v>
      </c>
      <c r="G19" s="16">
        <v>0.18365305662155099</v>
      </c>
    </row>
    <row r="20" spans="1:7" x14ac:dyDescent="0.25">
      <c r="A20" s="20"/>
      <c r="B20" s="1">
        <v>1.8888010978698699</v>
      </c>
      <c r="C20" s="1">
        <v>0.64682537317276001</v>
      </c>
      <c r="D20" s="1">
        <v>0.22689075767993899</v>
      </c>
      <c r="E20" s="1">
        <v>0.17142857611179299</v>
      </c>
      <c r="F20" s="1">
        <v>0.52140927314758301</v>
      </c>
      <c r="G20" s="16">
        <v>0.19525189697742401</v>
      </c>
    </row>
    <row r="21" spans="1:7" x14ac:dyDescent="0.25">
      <c r="A21" s="20"/>
      <c r="B21" s="1">
        <v>1.6112822294235201</v>
      </c>
      <c r="C21" s="1">
        <v>0.67698413133621205</v>
      </c>
      <c r="D21" s="1">
        <v>0.27227723598480202</v>
      </c>
      <c r="E21" s="1">
        <v>0.17460317909717499</v>
      </c>
      <c r="F21" s="1">
        <v>0.60346680879592896</v>
      </c>
      <c r="G21" s="16">
        <v>0.21476836502551999</v>
      </c>
    </row>
    <row r="22" spans="1:7" x14ac:dyDescent="0.25">
      <c r="A22" s="20"/>
      <c r="B22" s="1">
        <v>1.6513028144836399</v>
      </c>
      <c r="C22" s="1">
        <v>0.67539680004119795</v>
      </c>
      <c r="D22" s="1">
        <v>0.26732674241065901</v>
      </c>
      <c r="E22" s="1">
        <v>0.17142857611179299</v>
      </c>
      <c r="F22" s="1">
        <v>0.57330644130706698</v>
      </c>
      <c r="G22" s="16">
        <v>0.20843616127967801</v>
      </c>
    </row>
    <row r="23" spans="1:7" x14ac:dyDescent="0.25">
      <c r="A23" s="20"/>
      <c r="B23" s="1">
        <v>1.16001141071319</v>
      </c>
      <c r="C23" s="1">
        <v>0.773015856742858</v>
      </c>
      <c r="D23" s="1">
        <v>0.71014493703842096</v>
      </c>
      <c r="E23" s="1">
        <v>0.15555556118488301</v>
      </c>
      <c r="F23" s="1">
        <v>0.73296219110488803</v>
      </c>
      <c r="G23" s="16">
        <v>0.25534826517105103</v>
      </c>
    </row>
    <row r="24" spans="1:7" x14ac:dyDescent="0.25">
      <c r="A24" s="20"/>
      <c r="B24" s="1">
        <v>1.36858630180358</v>
      </c>
      <c r="C24" s="1">
        <v>0.72063493728637695</v>
      </c>
      <c r="D24" s="1">
        <v>0.374149650335311</v>
      </c>
      <c r="E24" s="1">
        <v>0.17460317909717499</v>
      </c>
      <c r="F24" s="1">
        <v>0.64312922954559304</v>
      </c>
      <c r="G24" s="16">
        <v>0.23694705963134699</v>
      </c>
    </row>
    <row r="25" spans="1:7" x14ac:dyDescent="0.25">
      <c r="A25" s="20"/>
      <c r="B25" s="1">
        <v>1.54599368572235</v>
      </c>
      <c r="C25" s="1">
        <v>0.69206351041793801</v>
      </c>
      <c r="D25" s="1">
        <v>0.298342555761337</v>
      </c>
      <c r="E25" s="1">
        <v>0.17142857611179299</v>
      </c>
      <c r="F25" s="1">
        <v>0.58645331859588601</v>
      </c>
      <c r="G25" s="16">
        <v>0.21759209036827001</v>
      </c>
    </row>
    <row r="26" spans="1:7" ht="15.75" thickBot="1" x14ac:dyDescent="0.3">
      <c r="A26" s="21"/>
      <c r="B26" s="17">
        <v>1.4547529220580999</v>
      </c>
      <c r="C26" s="17">
        <v>0.70158731937408403</v>
      </c>
      <c r="D26" s="17">
        <v>0.32163742184638899</v>
      </c>
      <c r="E26" s="17">
        <v>0.17460317909717499</v>
      </c>
      <c r="F26" s="17">
        <v>0.59854871034622104</v>
      </c>
      <c r="G26" s="18">
        <v>0.222387194633483</v>
      </c>
    </row>
    <row r="27" spans="1:7" x14ac:dyDescent="0.25">
      <c r="A27" s="2" t="s">
        <v>6</v>
      </c>
      <c r="B27" s="8">
        <f>AVERAGE(B17:B26)</f>
        <v>1.576296615600582</v>
      </c>
      <c r="C27" s="8">
        <f t="shared" ref="C27" si="5">AVERAGE(C17:C26)</f>
        <v>0.6926984131336209</v>
      </c>
      <c r="D27" s="8">
        <f t="shared" ref="D27" si="6">AVERAGE(D17:D26)</f>
        <v>0.3455346599221224</v>
      </c>
      <c r="E27" s="8">
        <f t="shared" ref="E27" si="7">AVERAGE(E17:E26)</f>
        <v>0.17206349670886939</v>
      </c>
      <c r="F27" s="8">
        <f t="shared" ref="F27" si="8">AVERAGE(F17:F26)</f>
        <v>0.60413755774497946</v>
      </c>
      <c r="G27" s="9">
        <f t="shared" ref="G27" si="9">AVERAGE(G17:G26)</f>
        <v>0.220975542068481</v>
      </c>
    </row>
    <row r="28" spans="1:7" x14ac:dyDescent="0.25">
      <c r="A28" s="6" t="s">
        <v>10</v>
      </c>
      <c r="B28" s="10">
        <f>MEDIAN(B17:B26)</f>
        <v>1.578637957572935</v>
      </c>
      <c r="C28" s="10">
        <f t="shared" ref="C28:G28" si="10">MEDIAN(C17:C26)</f>
        <v>0.68452382087707497</v>
      </c>
      <c r="D28" s="10">
        <f t="shared" si="10"/>
        <v>0.28530989587306954</v>
      </c>
      <c r="E28" s="10">
        <f t="shared" si="10"/>
        <v>0.173015877604484</v>
      </c>
      <c r="F28" s="10">
        <f t="shared" si="10"/>
        <v>0.59250101447105352</v>
      </c>
      <c r="G28" s="11">
        <f t="shared" si="10"/>
        <v>0.21618022769689499</v>
      </c>
    </row>
    <row r="29" spans="1:7" x14ac:dyDescent="0.25">
      <c r="A29" s="6" t="s">
        <v>7</v>
      </c>
      <c r="B29" s="10">
        <f>_xlfn.STDEV.P(B17:B26)</f>
        <v>0.25209454235840273</v>
      </c>
      <c r="C29" s="10">
        <f>_xlfn.STDEV.P(C17:C26)</f>
        <v>4.52322533513577E-2</v>
      </c>
      <c r="D29" s="10">
        <f>_xlfn.STDEV.P(D17:D26)</f>
        <v>0.15072150038497112</v>
      </c>
      <c r="E29" s="10">
        <f>_xlfn.STDEV.P(E17:E26)</f>
        <v>6.7790968988111636E-3</v>
      </c>
      <c r="F29" s="10">
        <f t="shared" ref="F29:G29" si="11">_xlfn.STDEV.P(F17:F26)</f>
        <v>5.3975082112039524E-2</v>
      </c>
      <c r="G29" s="11">
        <f t="shared" si="11"/>
        <v>2.5892145090344452E-2</v>
      </c>
    </row>
    <row r="30" spans="1:7" x14ac:dyDescent="0.25">
      <c r="A30" s="6" t="s">
        <v>8</v>
      </c>
      <c r="B30" s="10">
        <f>MAX(B17:B26)</f>
        <v>2.0285980701446502</v>
      </c>
      <c r="C30" s="10">
        <f t="shared" ref="C30:G30" si="12">MAX(C17:C26)</f>
        <v>0.773015856742858</v>
      </c>
      <c r="D30" s="10">
        <f t="shared" si="12"/>
        <v>0.71014493703842096</v>
      </c>
      <c r="E30" s="10">
        <f t="shared" si="12"/>
        <v>0.18412698805332101</v>
      </c>
      <c r="F30" s="10">
        <f t="shared" si="12"/>
        <v>0.73296219110488803</v>
      </c>
      <c r="G30" s="11">
        <f t="shared" si="12"/>
        <v>0.27265080809593201</v>
      </c>
    </row>
    <row r="31" spans="1:7" ht="15.75" thickBot="1" x14ac:dyDescent="0.3">
      <c r="A31" s="7" t="s">
        <v>9</v>
      </c>
      <c r="B31" s="12">
        <f>MIN(B17:B26)</f>
        <v>1.16001141071319</v>
      </c>
      <c r="C31" s="12">
        <f t="shared" ref="C31:G31" si="13">MIN(C17:C26)</f>
        <v>0.61507934331893899</v>
      </c>
      <c r="D31" s="12">
        <f t="shared" si="13"/>
        <v>0.196428567171096</v>
      </c>
      <c r="E31" s="12">
        <f t="shared" si="13"/>
        <v>0.15555556118488301</v>
      </c>
      <c r="F31" s="12">
        <f t="shared" si="13"/>
        <v>0.52140927314758301</v>
      </c>
      <c r="G31" s="13">
        <f t="shared" si="13"/>
        <v>0.18365305662155099</v>
      </c>
    </row>
    <row r="32" spans="1:7" x14ac:dyDescent="0.25">
      <c r="A32" s="19" t="s">
        <v>14</v>
      </c>
      <c r="B32" s="14">
        <v>1.54458236694335</v>
      </c>
      <c r="C32" s="14">
        <v>0.69126981496810902</v>
      </c>
      <c r="D32" s="14">
        <v>0.31499999761581399</v>
      </c>
      <c r="E32" s="14">
        <v>0.20000000298023199</v>
      </c>
      <c r="F32" s="14">
        <v>0.61699843406677202</v>
      </c>
      <c r="G32" s="15">
        <v>0.24338765442371299</v>
      </c>
    </row>
    <row r="33" spans="1:7" x14ac:dyDescent="0.25">
      <c r="A33" s="20"/>
      <c r="B33" s="1">
        <v>1.2520345449447601</v>
      </c>
      <c r="C33" s="1">
        <v>0.73174601793289096</v>
      </c>
      <c r="D33" s="1">
        <v>0.42675158381461997</v>
      </c>
      <c r="E33" s="1">
        <v>0.21269841492176</v>
      </c>
      <c r="F33" s="1">
        <v>0.70861011743545499</v>
      </c>
      <c r="G33" s="16">
        <v>0.28387674689292902</v>
      </c>
    </row>
    <row r="34" spans="1:7" x14ac:dyDescent="0.25">
      <c r="A34" s="20"/>
      <c r="B34" s="1">
        <v>1.60305488109588</v>
      </c>
      <c r="C34" s="1">
        <v>0.67936509847640902</v>
      </c>
      <c r="D34" s="1">
        <v>0.28708133101463301</v>
      </c>
      <c r="E34" s="1">
        <v>0.190476194024086</v>
      </c>
      <c r="F34" s="1">
        <v>0.62163603305816595</v>
      </c>
      <c r="G34" s="16">
        <v>0.22852495312690699</v>
      </c>
    </row>
    <row r="35" spans="1:7" x14ac:dyDescent="0.25">
      <c r="A35" s="20"/>
      <c r="B35" s="1">
        <v>1.41925168037414</v>
      </c>
      <c r="C35" s="1">
        <v>0.70238095521926802</v>
      </c>
      <c r="D35" s="1">
        <v>0.34210526943206698</v>
      </c>
      <c r="E35" s="1">
        <v>0.20634920895099601</v>
      </c>
      <c r="F35" s="1">
        <v>0.65453255176544101</v>
      </c>
      <c r="G35" s="16">
        <v>0.25732061266899098</v>
      </c>
    </row>
    <row r="36" spans="1:7" x14ac:dyDescent="0.25">
      <c r="A36" s="20"/>
      <c r="B36" s="1">
        <v>1.6934814453125</v>
      </c>
      <c r="C36" s="1">
        <v>0.69920635223388605</v>
      </c>
      <c r="D36" s="1">
        <v>0.331578940153121</v>
      </c>
      <c r="E36" s="1">
        <v>0.20000000298023199</v>
      </c>
      <c r="F36" s="1">
        <v>0.59617036581039395</v>
      </c>
      <c r="G36" s="16">
        <v>0.24932464957237199</v>
      </c>
    </row>
    <row r="37" spans="1:7" x14ac:dyDescent="0.25">
      <c r="A37" s="20"/>
      <c r="B37" s="1">
        <v>1.5244380235671899</v>
      </c>
      <c r="C37" s="1">
        <v>0.68809521198272705</v>
      </c>
      <c r="D37" s="1">
        <v>0.32743361592292702</v>
      </c>
      <c r="E37" s="1">
        <v>0.23492063581943501</v>
      </c>
      <c r="F37" s="1">
        <v>0.64658266305923395</v>
      </c>
      <c r="G37" s="16">
        <v>0.27304261922836298</v>
      </c>
    </row>
    <row r="38" spans="1:7" x14ac:dyDescent="0.25">
      <c r="A38" s="20"/>
      <c r="B38" s="1">
        <v>1.3288158178329399</v>
      </c>
      <c r="C38" s="1">
        <v>0.761111140251159</v>
      </c>
      <c r="D38" s="1">
        <v>0.55555558204650801</v>
      </c>
      <c r="E38" s="1">
        <v>0.22222222387790599</v>
      </c>
      <c r="F38" s="1">
        <v>0.66025370359420699</v>
      </c>
      <c r="G38" s="16">
        <v>0.31639808416366499</v>
      </c>
    </row>
    <row r="39" spans="1:7" x14ac:dyDescent="0.25">
      <c r="A39" s="20"/>
      <c r="B39" s="1">
        <v>1.7824691534042301</v>
      </c>
      <c r="C39" s="1">
        <v>0.65714287757873502</v>
      </c>
      <c r="D39" s="1">
        <v>0.248927041888237</v>
      </c>
      <c r="E39" s="1">
        <v>0.18412698805332101</v>
      </c>
      <c r="F39" s="1">
        <v>0.590620577335357</v>
      </c>
      <c r="G39" s="16">
        <v>0.20986640453338601</v>
      </c>
    </row>
    <row r="40" spans="1:7" x14ac:dyDescent="0.25">
      <c r="A40" s="20"/>
      <c r="B40" s="1">
        <v>1.41058993339538</v>
      </c>
      <c r="C40" s="1">
        <v>0.70714282989501898</v>
      </c>
      <c r="D40" s="1">
        <v>0.34482759237289401</v>
      </c>
      <c r="E40" s="1">
        <v>0.190476194024086</v>
      </c>
      <c r="F40" s="1">
        <v>0.66245746612548795</v>
      </c>
      <c r="G40" s="16">
        <v>0.24384470283985099</v>
      </c>
    </row>
    <row r="41" spans="1:7" ht="15.75" thickBot="1" x14ac:dyDescent="0.3">
      <c r="A41" s="21"/>
      <c r="B41" s="17">
        <v>1.1774113178253101</v>
      </c>
      <c r="C41" s="17">
        <v>0.75</v>
      </c>
      <c r="D41" s="17">
        <v>0.5</v>
      </c>
      <c r="E41" s="17">
        <v>0.241269841790199</v>
      </c>
      <c r="F41" s="17">
        <v>0.73233562707901001</v>
      </c>
      <c r="G41" s="18">
        <v>0.32290714979171697</v>
      </c>
    </row>
    <row r="42" spans="1:7" x14ac:dyDescent="0.25">
      <c r="A42" s="2" t="s">
        <v>6</v>
      </c>
      <c r="B42" s="8">
        <f>AVERAGE(B32:B41)</f>
        <v>1.4736129164695682</v>
      </c>
      <c r="C42" s="8">
        <f t="shared" ref="C42" si="14">AVERAGE(C32:C41)</f>
        <v>0.70674602985382029</v>
      </c>
      <c r="D42" s="8">
        <f t="shared" ref="D42" si="15">AVERAGE(D32:D41)</f>
        <v>0.36792609542608207</v>
      </c>
      <c r="E42" s="8">
        <f t="shared" ref="E42" si="16">AVERAGE(E32:E41)</f>
        <v>0.20825397074222529</v>
      </c>
      <c r="F42" s="8">
        <f t="shared" ref="F42" si="17">AVERAGE(F32:F41)</f>
        <v>0.6490197539329523</v>
      </c>
      <c r="G42" s="9">
        <f t="shared" ref="G42" si="18">AVERAGE(G32:G41)</f>
        <v>0.26284935772418938</v>
      </c>
    </row>
    <row r="43" spans="1:7" x14ac:dyDescent="0.25">
      <c r="A43" s="6" t="s">
        <v>10</v>
      </c>
      <c r="B43" s="10">
        <f>MEDIAN(B32:B41)</f>
        <v>1.4718448519706651</v>
      </c>
      <c r="C43" s="10">
        <f t="shared" ref="C43:G43" si="19">MEDIAN(C32:C41)</f>
        <v>0.70079365372657709</v>
      </c>
      <c r="D43" s="10">
        <f t="shared" si="19"/>
        <v>0.33684210479259402</v>
      </c>
      <c r="E43" s="10">
        <f>MEDIAN(E32:E41)</f>
        <v>0.20317460596561399</v>
      </c>
      <c r="F43" s="10">
        <f t="shared" si="19"/>
        <v>0.65055760741233748</v>
      </c>
      <c r="G43" s="11">
        <f t="shared" si="19"/>
        <v>0.25332263112068149</v>
      </c>
    </row>
    <row r="44" spans="1:7" x14ac:dyDescent="0.25">
      <c r="A44" s="6" t="s">
        <v>7</v>
      </c>
      <c r="B44" s="10">
        <f>_xlfn.STDEV.P(B32:B41)</f>
        <v>0.18243766705735937</v>
      </c>
      <c r="C44" s="10">
        <f t="shared" ref="C44:G44" si="20">_xlfn.STDEV.P(C32:C41)</f>
        <v>3.053699884483535E-2</v>
      </c>
      <c r="D44" s="10">
        <f t="shared" si="20"/>
        <v>9.1524648919908094E-2</v>
      </c>
      <c r="E44" s="10">
        <f t="shared" si="20"/>
        <v>1.8357881184897274E-2</v>
      </c>
      <c r="F44" s="10">
        <f t="shared" si="20"/>
        <v>4.3375574893488658E-2</v>
      </c>
      <c r="G44" s="11">
        <f t="shared" si="20"/>
        <v>3.4582128045487485E-2</v>
      </c>
    </row>
    <row r="45" spans="1:7" x14ac:dyDescent="0.25">
      <c r="A45" s="6" t="s">
        <v>8</v>
      </c>
      <c r="B45" s="10">
        <f>MAX(B32:B41)</f>
        <v>1.7824691534042301</v>
      </c>
      <c r="C45" s="10">
        <f t="shared" ref="C45:G45" si="21">MAX(C32:C41)</f>
        <v>0.761111140251159</v>
      </c>
      <c r="D45" s="10">
        <f t="shared" si="21"/>
        <v>0.55555558204650801</v>
      </c>
      <c r="E45" s="10">
        <f t="shared" si="21"/>
        <v>0.241269841790199</v>
      </c>
      <c r="F45" s="10">
        <f t="shared" si="21"/>
        <v>0.73233562707901001</v>
      </c>
      <c r="G45" s="11">
        <f t="shared" si="21"/>
        <v>0.32290714979171697</v>
      </c>
    </row>
    <row r="46" spans="1:7" ht="15.75" thickBot="1" x14ac:dyDescent="0.3">
      <c r="A46" s="7" t="s">
        <v>9</v>
      </c>
      <c r="B46" s="12">
        <f>MIN(B32:B41)</f>
        <v>1.1774113178253101</v>
      </c>
      <c r="C46" s="12">
        <f t="shared" ref="C46:G46" si="22">MIN(C32:C41)</f>
        <v>0.65714287757873502</v>
      </c>
      <c r="D46" s="12">
        <f t="shared" si="22"/>
        <v>0.248927041888237</v>
      </c>
      <c r="E46" s="12">
        <f t="shared" si="22"/>
        <v>0.18412698805332101</v>
      </c>
      <c r="F46" s="12">
        <f t="shared" si="22"/>
        <v>0.590620577335357</v>
      </c>
      <c r="G46" s="13">
        <f t="shared" si="22"/>
        <v>0.20986640453338601</v>
      </c>
    </row>
    <row r="47" spans="1:7" x14ac:dyDescent="0.25">
      <c r="A47" s="19" t="s">
        <v>15</v>
      </c>
      <c r="B47" s="14">
        <v>2.5126583576202299</v>
      </c>
      <c r="C47" s="14">
        <v>0.64841270446777299</v>
      </c>
      <c r="D47" s="14">
        <v>0.25939849019050598</v>
      </c>
      <c r="E47" s="14">
        <v>0.219047620892524</v>
      </c>
      <c r="F47" s="14">
        <v>0.58216512203216497</v>
      </c>
      <c r="G47" s="15">
        <v>0.23652549088001201</v>
      </c>
    </row>
    <row r="48" spans="1:7" x14ac:dyDescent="0.25">
      <c r="A48" s="20"/>
      <c r="B48" s="1">
        <v>3.5528063774108798</v>
      </c>
      <c r="C48" s="1">
        <v>0.67539680004119795</v>
      </c>
      <c r="D48" s="1">
        <v>0.34640523791313099</v>
      </c>
      <c r="E48" s="1">
        <v>0.33650794625282199</v>
      </c>
      <c r="F48" s="1">
        <v>0.595678210258483</v>
      </c>
      <c r="G48" s="16">
        <v>0.34282696247100802</v>
      </c>
    </row>
    <row r="49" spans="1:7" x14ac:dyDescent="0.25">
      <c r="A49" s="20"/>
      <c r="B49" s="1">
        <v>4.8271784782409597</v>
      </c>
      <c r="C49" s="1">
        <v>0.63333332538604703</v>
      </c>
      <c r="D49" s="1">
        <v>0.25742575526237399</v>
      </c>
      <c r="E49" s="1">
        <v>0.247619047760963</v>
      </c>
      <c r="F49" s="1">
        <v>0.51772069931030196</v>
      </c>
      <c r="G49" s="16">
        <v>0.25239491462707497</v>
      </c>
    </row>
    <row r="50" spans="1:7" x14ac:dyDescent="0.25">
      <c r="A50" s="20"/>
      <c r="B50" s="1">
        <v>4.05281162261962</v>
      </c>
      <c r="C50" s="1">
        <v>0.61349207162857</v>
      </c>
      <c r="D50" s="1">
        <v>0.209459453821182</v>
      </c>
      <c r="E50" s="1">
        <v>0.19682539999484999</v>
      </c>
      <c r="F50" s="1">
        <v>0.53280931711196899</v>
      </c>
      <c r="G50" s="16">
        <v>0.20223693549633001</v>
      </c>
    </row>
    <row r="51" spans="1:7" x14ac:dyDescent="0.25">
      <c r="A51" s="20"/>
      <c r="B51" s="1">
        <v>2.2948355674743599</v>
      </c>
      <c r="C51" s="1">
        <v>0.67857140302658003</v>
      </c>
      <c r="D51" s="1">
        <v>0.30263158679008401</v>
      </c>
      <c r="E51" s="1">
        <v>0.219047620892524</v>
      </c>
      <c r="F51" s="1">
        <v>0.57351303100585904</v>
      </c>
      <c r="G51" s="16">
        <v>0.25499421358108498</v>
      </c>
    </row>
    <row r="52" spans="1:7" x14ac:dyDescent="0.25">
      <c r="A52" s="20"/>
      <c r="B52" s="1">
        <v>4.5819497108459402</v>
      </c>
      <c r="C52" s="1">
        <v>0.61111110448837203</v>
      </c>
      <c r="D52" s="1">
        <v>0.21498371660709301</v>
      </c>
      <c r="E52" s="1">
        <v>0.20952381193637801</v>
      </c>
      <c r="F52" s="1">
        <v>0.52449816465377797</v>
      </c>
      <c r="G52" s="16">
        <v>0.21122162044048301</v>
      </c>
    </row>
    <row r="53" spans="1:7" x14ac:dyDescent="0.25">
      <c r="A53" s="20"/>
      <c r="B53" s="1">
        <v>2.3968646526336599</v>
      </c>
      <c r="C53" s="1">
        <v>0.66507935523986805</v>
      </c>
      <c r="D53" s="1">
        <v>0.29657796025276101</v>
      </c>
      <c r="E53" s="1">
        <v>0.247619047760963</v>
      </c>
      <c r="F53" s="1">
        <v>0.60973888635635298</v>
      </c>
      <c r="G53" s="16">
        <v>0.26991882920265198</v>
      </c>
    </row>
    <row r="54" spans="1:7" x14ac:dyDescent="0.25">
      <c r="A54" s="20"/>
      <c r="B54" s="1">
        <v>2.7615554332733101</v>
      </c>
      <c r="C54" s="1">
        <v>0.66984128952026301</v>
      </c>
      <c r="D54" s="1">
        <v>0.33550488948821999</v>
      </c>
      <c r="E54" s="1">
        <v>0.32698413729667603</v>
      </c>
      <c r="F54" s="1">
        <v>0.609449923038482</v>
      </c>
      <c r="G54" s="16">
        <v>0.331495910882949</v>
      </c>
    </row>
    <row r="55" spans="1:7" x14ac:dyDescent="0.25">
      <c r="A55" s="20"/>
      <c r="B55" s="1">
        <v>5.1122288703918404</v>
      </c>
      <c r="C55" s="1">
        <v>0.60873013734817505</v>
      </c>
      <c r="D55" s="1">
        <v>0.20723684132099099</v>
      </c>
      <c r="E55" s="1">
        <v>0.20000000298023199</v>
      </c>
      <c r="F55" s="1">
        <v>0.52040141820907504</v>
      </c>
      <c r="G55" s="16">
        <v>0.205510184168815</v>
      </c>
    </row>
    <row r="56" spans="1:7" ht="15.75" thickBot="1" x14ac:dyDescent="0.3">
      <c r="A56" s="21"/>
      <c r="B56" s="17">
        <v>6.4330115318298304</v>
      </c>
      <c r="C56" s="17">
        <v>0.60000002384185702</v>
      </c>
      <c r="D56" s="17">
        <v>0.19614148139953599</v>
      </c>
      <c r="E56" s="17">
        <v>0.193650797009468</v>
      </c>
      <c r="F56" s="17">
        <v>0.49927768111228898</v>
      </c>
      <c r="G56" s="18">
        <v>0.19505980610847401</v>
      </c>
    </row>
    <row r="57" spans="1:7" x14ac:dyDescent="0.25">
      <c r="A57" s="2" t="s">
        <v>6</v>
      </c>
      <c r="B57" s="8">
        <f>AVERAGE(B47:B56)</f>
        <v>3.8525900602340628</v>
      </c>
      <c r="C57" s="8">
        <f t="shared" ref="C57" si="23">AVERAGE(C47:C56)</f>
        <v>0.64039682149887023</v>
      </c>
      <c r="D57" s="8">
        <f t="shared" ref="D57" si="24">AVERAGE(D47:D56)</f>
        <v>0.26257654130458785</v>
      </c>
      <c r="E57" s="8">
        <f t="shared" ref="E57" si="25">AVERAGE(E47:E56)</f>
        <v>0.23968254327774</v>
      </c>
      <c r="F57" s="8">
        <f t="shared" ref="F57" si="26">AVERAGE(F47:F56)</f>
        <v>0.55652524530887548</v>
      </c>
      <c r="G57" s="9">
        <f t="shared" ref="G57" si="27">AVERAGE(G47:G56)</f>
        <v>0.25021848678588832</v>
      </c>
    </row>
    <row r="58" spans="1:7" x14ac:dyDescent="0.25">
      <c r="A58" s="6" t="s">
        <v>10</v>
      </c>
      <c r="B58" s="10">
        <f>MEDIAN(B47:B56)</f>
        <v>3.8028090000152499</v>
      </c>
      <c r="C58" s="10">
        <f t="shared" ref="C58:G58" si="28">MEDIAN(C47:C56)</f>
        <v>0.64087301492690996</v>
      </c>
      <c r="D58" s="10">
        <f t="shared" si="28"/>
        <v>0.25841212272643999</v>
      </c>
      <c r="E58" s="10">
        <f t="shared" si="28"/>
        <v>0.219047620892524</v>
      </c>
      <c r="F58" s="10">
        <f t="shared" si="28"/>
        <v>0.55316117405891396</v>
      </c>
      <c r="G58" s="11">
        <f t="shared" si="28"/>
        <v>0.24446020275354349</v>
      </c>
    </row>
    <row r="59" spans="1:7" x14ac:dyDescent="0.25">
      <c r="A59" s="6" t="s">
        <v>7</v>
      </c>
      <c r="B59" s="10">
        <f>_xlfn.STDEV.P(B47:B56)</f>
        <v>1.3186554123445817</v>
      </c>
      <c r="C59" s="10">
        <f>_xlfn.STDEV.P(C47:C56)</f>
        <v>2.9135627041936916E-2</v>
      </c>
      <c r="D59" s="10">
        <f>_xlfn.STDEV.P(D47:D56)</f>
        <v>5.2636042435976631E-2</v>
      </c>
      <c r="E59" s="10">
        <f>_xlfn.STDEV.P(E47:E56)</f>
        <v>4.9410740437183076E-2</v>
      </c>
      <c r="F59" s="10">
        <f t="shared" ref="F59:G59" si="29">_xlfn.STDEV.P(F47:F56)</f>
        <v>3.9733917927122074E-2</v>
      </c>
      <c r="G59" s="11">
        <f t="shared" si="29"/>
        <v>4.9648557577484376E-2</v>
      </c>
    </row>
    <row r="60" spans="1:7" x14ac:dyDescent="0.25">
      <c r="A60" s="6" t="s">
        <v>8</v>
      </c>
      <c r="B60" s="10">
        <f>MAX(B47:B56)</f>
        <v>6.4330115318298304</v>
      </c>
      <c r="C60" s="10">
        <f t="shared" ref="C60:G60" si="30">MAX(C47:C56)</f>
        <v>0.67857140302658003</v>
      </c>
      <c r="D60" s="10">
        <f t="shared" si="30"/>
        <v>0.34640523791313099</v>
      </c>
      <c r="E60" s="10">
        <f t="shared" si="30"/>
        <v>0.33650794625282199</v>
      </c>
      <c r="F60" s="10">
        <f t="shared" si="30"/>
        <v>0.60973888635635298</v>
      </c>
      <c r="G60" s="11">
        <f t="shared" si="30"/>
        <v>0.34282696247100802</v>
      </c>
    </row>
    <row r="61" spans="1:7" ht="15.75" thickBot="1" x14ac:dyDescent="0.3">
      <c r="A61" s="7" t="s">
        <v>9</v>
      </c>
      <c r="B61" s="12">
        <f>MIN(B47:B56)</f>
        <v>2.2948355674743599</v>
      </c>
      <c r="C61" s="12">
        <f t="shared" ref="C61:G61" si="31">MIN(C47:C56)</f>
        <v>0.60000002384185702</v>
      </c>
      <c r="D61" s="12">
        <f t="shared" si="31"/>
        <v>0.19614148139953599</v>
      </c>
      <c r="E61" s="12">
        <f t="shared" si="31"/>
        <v>0.193650797009468</v>
      </c>
      <c r="F61" s="12">
        <f t="shared" si="31"/>
        <v>0.49927768111228898</v>
      </c>
      <c r="G61" s="13">
        <f t="shared" si="31"/>
        <v>0.19505980610847401</v>
      </c>
    </row>
    <row r="62" spans="1:7" x14ac:dyDescent="0.25">
      <c r="A62" s="19" t="s">
        <v>16</v>
      </c>
      <c r="B62" s="14">
        <v>2.1823580265045099</v>
      </c>
      <c r="C62" s="14">
        <v>0.60714286565780595</v>
      </c>
      <c r="D62" s="14">
        <v>0.178571432828903</v>
      </c>
      <c r="E62" s="14">
        <v>0.158730164170265</v>
      </c>
      <c r="F62" s="14">
        <v>0.51637023687362604</v>
      </c>
      <c r="G62" s="15">
        <v>0.16663198173046101</v>
      </c>
    </row>
    <row r="63" spans="1:7" x14ac:dyDescent="0.25">
      <c r="A63" s="20"/>
      <c r="B63" s="1">
        <v>1.5114980936050399</v>
      </c>
      <c r="C63" s="1">
        <v>0.73095238208770696</v>
      </c>
      <c r="D63" s="1">
        <v>0.453488379716873</v>
      </c>
      <c r="E63" s="1">
        <v>0.37142857909202498</v>
      </c>
      <c r="F63" s="1">
        <v>0.69141346216201705</v>
      </c>
      <c r="G63" s="16">
        <v>0.407886981964111</v>
      </c>
    </row>
    <row r="64" spans="1:7" x14ac:dyDescent="0.25">
      <c r="A64" s="20"/>
      <c r="B64" s="1">
        <v>3.4118206501007</v>
      </c>
      <c r="C64" s="1">
        <v>0.58571428060531605</v>
      </c>
      <c r="D64" s="1">
        <v>0.17142857611179299</v>
      </c>
      <c r="E64" s="1">
        <v>0.17142857611179299</v>
      </c>
      <c r="F64" s="1">
        <v>0.510928034782409</v>
      </c>
      <c r="G64" s="16">
        <v>0.17139825224876401</v>
      </c>
    </row>
    <row r="65" spans="1:7" x14ac:dyDescent="0.25">
      <c r="A65" s="20"/>
      <c r="B65" s="1">
        <v>1.92775726318359</v>
      </c>
      <c r="C65" s="1">
        <v>0.70555555820464999</v>
      </c>
      <c r="D65" s="1">
        <v>0.40666666626930198</v>
      </c>
      <c r="E65" s="1">
        <v>0.38730159401893599</v>
      </c>
      <c r="F65" s="1">
        <v>0.66585868597030595</v>
      </c>
      <c r="G65" s="16">
        <v>0.39585119485855103</v>
      </c>
    </row>
    <row r="66" spans="1:7" x14ac:dyDescent="0.25">
      <c r="A66" s="20"/>
      <c r="B66" s="1">
        <v>2.0641622543334899</v>
      </c>
      <c r="C66" s="1">
        <v>0.58095240592956499</v>
      </c>
      <c r="D66" s="1">
        <v>0.161904767155647</v>
      </c>
      <c r="E66" s="1">
        <v>0.161904767155647</v>
      </c>
      <c r="F66" s="1">
        <v>0.56670534610748202</v>
      </c>
      <c r="G66" s="16">
        <v>0.16096392273902799</v>
      </c>
    </row>
    <row r="67" spans="1:7" x14ac:dyDescent="0.25">
      <c r="A67" s="20"/>
      <c r="B67" s="1">
        <v>2.4294693470001198</v>
      </c>
      <c r="C67" s="1">
        <v>0.64841270446777299</v>
      </c>
      <c r="D67" s="1">
        <v>0.29617834091186501</v>
      </c>
      <c r="E67" s="1">
        <v>0.295238107442855</v>
      </c>
      <c r="F67" s="1">
        <v>0.54372227191925004</v>
      </c>
      <c r="G67" s="16">
        <v>0.29484930634498502</v>
      </c>
    </row>
    <row r="68" spans="1:7" x14ac:dyDescent="0.25">
      <c r="A68" s="20"/>
      <c r="B68" s="1">
        <v>4.0677647590637198</v>
      </c>
      <c r="C68" s="1">
        <v>0.69126981496810902</v>
      </c>
      <c r="D68" s="1">
        <v>0.38216561079025202</v>
      </c>
      <c r="E68" s="1">
        <v>0.380952388048172</v>
      </c>
      <c r="F68" s="1">
        <v>0.63227349519729603</v>
      </c>
      <c r="G68" s="16">
        <v>0.38050508499145502</v>
      </c>
    </row>
    <row r="69" spans="1:7" x14ac:dyDescent="0.25">
      <c r="A69" s="20"/>
      <c r="B69" s="1">
        <v>1.71461689472198</v>
      </c>
      <c r="C69" s="1">
        <v>0.693650782108306</v>
      </c>
      <c r="D69" s="1">
        <v>0.38730159401893599</v>
      </c>
      <c r="E69" s="1">
        <v>0.38730159401893599</v>
      </c>
      <c r="F69" s="1">
        <v>0.70481902360916104</v>
      </c>
      <c r="G69" s="16">
        <v>0.38787069916725098</v>
      </c>
    </row>
    <row r="70" spans="1:7" x14ac:dyDescent="0.25">
      <c r="A70" s="20"/>
      <c r="B70" s="1">
        <v>3.2568619251251198</v>
      </c>
      <c r="C70" s="1">
        <v>0.69206351041793801</v>
      </c>
      <c r="D70" s="1">
        <v>0.38412699103355402</v>
      </c>
      <c r="E70" s="1">
        <v>0.38412699103355402</v>
      </c>
      <c r="F70" s="1">
        <v>0.60672044754028298</v>
      </c>
      <c r="G70" s="16">
        <v>0.38554018735885598</v>
      </c>
    </row>
    <row r="71" spans="1:7" ht="15.75" thickBot="1" x14ac:dyDescent="0.3">
      <c r="A71" s="21"/>
      <c r="B71" s="17">
        <v>3.5533893108367902</v>
      </c>
      <c r="C71" s="17">
        <v>0.69047617912292403</v>
      </c>
      <c r="D71" s="17">
        <v>0.380952388048172</v>
      </c>
      <c r="E71" s="17">
        <v>0.380952388048172</v>
      </c>
      <c r="F71" s="17">
        <v>0.58983957767486495</v>
      </c>
      <c r="G71" s="18">
        <v>0.38347452878951999</v>
      </c>
    </row>
    <row r="72" spans="1:7" x14ac:dyDescent="0.25">
      <c r="A72" s="2" t="s">
        <v>6</v>
      </c>
      <c r="B72" s="8">
        <f>AVERAGE(B62:B71)</f>
        <v>2.6119698524475061</v>
      </c>
      <c r="C72" s="8">
        <f t="shared" ref="C72" si="32">AVERAGE(C62:C71)</f>
        <v>0.66261904835700947</v>
      </c>
      <c r="D72" s="8">
        <f t="shared" ref="D72" si="33">AVERAGE(D62:D71)</f>
        <v>0.32027847468852971</v>
      </c>
      <c r="E72" s="8">
        <f t="shared" ref="E72" si="34">AVERAGE(E62:E71)</f>
        <v>0.30793651491403551</v>
      </c>
      <c r="F72" s="8">
        <f t="shared" ref="F72" si="35">AVERAGE(F62:F71)</f>
        <v>0.60286505818366953</v>
      </c>
      <c r="G72" s="9">
        <f t="shared" ref="G72" si="36">AVERAGE(G62:G71)</f>
        <v>0.31349721401929825</v>
      </c>
    </row>
    <row r="73" spans="1:7" x14ac:dyDescent="0.25">
      <c r="A73" s="6" t="s">
        <v>10</v>
      </c>
      <c r="B73" s="10">
        <f>MEDIAN(B62:B71)</f>
        <v>2.3059136867523149</v>
      </c>
      <c r="C73" s="10">
        <f t="shared" ref="C73:G73" si="37">MEDIAN(C62:C71)</f>
        <v>0.69087299704551652</v>
      </c>
      <c r="D73" s="10">
        <f t="shared" si="37"/>
        <v>0.38155899941921201</v>
      </c>
      <c r="E73" s="10">
        <f t="shared" si="37"/>
        <v>0.37619048357009849</v>
      </c>
      <c r="F73" s="10">
        <f t="shared" si="37"/>
        <v>0.59828001260757402</v>
      </c>
      <c r="G73" s="11">
        <f t="shared" si="37"/>
        <v>0.3819898068904875</v>
      </c>
    </row>
    <row r="74" spans="1:7" x14ac:dyDescent="0.25">
      <c r="A74" s="6" t="s">
        <v>7</v>
      </c>
      <c r="B74" s="10">
        <f>_xlfn.STDEV.P(B62:B71)</f>
        <v>0.8404552159846731</v>
      </c>
      <c r="C74" s="10">
        <f>_xlfn.STDEV.P(C62:C71)</f>
        <v>5.0796683185142924E-2</v>
      </c>
      <c r="D74" s="10">
        <f>_xlfn.STDEV.P(D62:D71)</f>
        <v>0.10449310842750192</v>
      </c>
      <c r="E74" s="10">
        <f>_xlfn.STDEV.P(E62:E71)</f>
        <v>9.7713853291444511E-2</v>
      </c>
      <c r="F74" s="10">
        <f t="shared" ref="F74:G74" si="38">_xlfn.STDEV.P(F62:F71)</f>
        <v>6.632659777334364E-2</v>
      </c>
      <c r="G74" s="11">
        <f t="shared" si="38"/>
        <v>0.1005861580482203</v>
      </c>
    </row>
    <row r="75" spans="1:7" x14ac:dyDescent="0.25">
      <c r="A75" s="6" t="s">
        <v>8</v>
      </c>
      <c r="B75" s="10">
        <f>MAX(B62:B71)</f>
        <v>4.0677647590637198</v>
      </c>
      <c r="C75" s="10">
        <f t="shared" ref="C75:G75" si="39">MAX(C62:C71)</f>
        <v>0.73095238208770696</v>
      </c>
      <c r="D75" s="10">
        <f t="shared" si="39"/>
        <v>0.453488379716873</v>
      </c>
      <c r="E75" s="10">
        <f t="shared" si="39"/>
        <v>0.38730159401893599</v>
      </c>
      <c r="F75" s="10">
        <f t="shared" si="39"/>
        <v>0.70481902360916104</v>
      </c>
      <c r="G75" s="11">
        <f t="shared" si="39"/>
        <v>0.407886981964111</v>
      </c>
    </row>
    <row r="76" spans="1:7" ht="15.75" thickBot="1" x14ac:dyDescent="0.3">
      <c r="A76" s="7" t="s">
        <v>9</v>
      </c>
      <c r="B76" s="12">
        <f>MIN(B62:B71)</f>
        <v>1.5114980936050399</v>
      </c>
      <c r="C76" s="12">
        <f t="shared" ref="C76:G76" si="40">MIN(C62:C71)</f>
        <v>0.58095240592956499</v>
      </c>
      <c r="D76" s="12">
        <f t="shared" si="40"/>
        <v>0.161904767155647</v>
      </c>
      <c r="E76" s="12">
        <f t="shared" si="40"/>
        <v>0.158730164170265</v>
      </c>
      <c r="F76" s="12">
        <f t="shared" si="40"/>
        <v>0.510928034782409</v>
      </c>
      <c r="G76" s="13">
        <f t="shared" si="40"/>
        <v>0.16096392273902799</v>
      </c>
    </row>
  </sheetData>
  <mergeCells count="5">
    <mergeCell ref="A2:A11"/>
    <mergeCell ref="A17:A26"/>
    <mergeCell ref="A32:A41"/>
    <mergeCell ref="A47:A56"/>
    <mergeCell ref="A62:A7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Sajad Dadgar</dc:creator>
  <cp:lastModifiedBy>Windows User</cp:lastModifiedBy>
  <dcterms:created xsi:type="dcterms:W3CDTF">2015-06-05T18:17:20Z</dcterms:created>
  <dcterms:modified xsi:type="dcterms:W3CDTF">2022-10-15T09:46:24Z</dcterms:modified>
</cp:coreProperties>
</file>