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AI Code\Publication\In progress\Project - Conferences Soft Computing and Pattern Recognition\"/>
    </mc:Choice>
  </mc:AlternateContent>
  <xr:revisionPtr revIDLastSave="0" documentId="13_ncr:1_{9C518952-AAE3-4E49-8DF5-CA0CBBD0C7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7" i="1" l="1"/>
  <c r="G76" i="1"/>
  <c r="F76" i="1"/>
  <c r="E76" i="1"/>
  <c r="D76" i="1"/>
  <c r="C76" i="1"/>
  <c r="B76" i="1"/>
  <c r="G75" i="1"/>
  <c r="F75" i="1"/>
  <c r="E75" i="1"/>
  <c r="D75" i="1"/>
  <c r="C75" i="1"/>
  <c r="B75" i="1"/>
  <c r="G74" i="1"/>
  <c r="F74" i="1"/>
  <c r="E74" i="1"/>
  <c r="D74" i="1"/>
  <c r="C74" i="1"/>
  <c r="B74" i="1"/>
  <c r="G73" i="1"/>
  <c r="F73" i="1"/>
  <c r="E73" i="1"/>
  <c r="D73" i="1"/>
  <c r="C73" i="1"/>
  <c r="B73" i="1"/>
  <c r="G72" i="1"/>
  <c r="F72" i="1"/>
  <c r="E72" i="1"/>
  <c r="D72" i="1"/>
  <c r="C72" i="1"/>
  <c r="B72" i="1"/>
  <c r="E43" i="1"/>
  <c r="B43" i="1"/>
  <c r="E44" i="1"/>
  <c r="G61" i="1"/>
  <c r="F61" i="1"/>
  <c r="E61" i="1"/>
  <c r="D61" i="1"/>
  <c r="C61" i="1"/>
  <c r="B61" i="1"/>
  <c r="G60" i="1"/>
  <c r="F60" i="1"/>
  <c r="E60" i="1"/>
  <c r="D60" i="1"/>
  <c r="C60" i="1"/>
  <c r="B60" i="1"/>
  <c r="G59" i="1"/>
  <c r="F59" i="1"/>
  <c r="E59" i="1"/>
  <c r="D59" i="1"/>
  <c r="C59" i="1"/>
  <c r="B59" i="1"/>
  <c r="G58" i="1"/>
  <c r="F58" i="1"/>
  <c r="E58" i="1"/>
  <c r="D58" i="1"/>
  <c r="C58" i="1"/>
  <c r="B58" i="1"/>
  <c r="G57" i="1"/>
  <c r="F57" i="1"/>
  <c r="E57" i="1"/>
  <c r="D57" i="1"/>
  <c r="C5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D44" i="1"/>
  <c r="C44" i="1"/>
  <c r="B44" i="1"/>
  <c r="G43" i="1"/>
  <c r="F43" i="1"/>
  <c r="D43" i="1"/>
  <c r="C43" i="1"/>
  <c r="G42" i="1"/>
  <c r="F42" i="1"/>
  <c r="E42" i="1"/>
  <c r="D42" i="1"/>
  <c r="C42" i="1"/>
  <c r="B42" i="1"/>
  <c r="E29" i="1"/>
  <c r="B12" i="1"/>
  <c r="D29" i="1"/>
  <c r="C29" i="1"/>
  <c r="B27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B29" i="1"/>
  <c r="G28" i="1"/>
  <c r="F28" i="1"/>
  <c r="E28" i="1"/>
  <c r="D28" i="1"/>
  <c r="C28" i="1"/>
  <c r="B28" i="1"/>
  <c r="G27" i="1"/>
  <c r="F27" i="1"/>
  <c r="E27" i="1"/>
  <c r="D27" i="1"/>
  <c r="C27" i="1"/>
  <c r="C16" i="1"/>
  <c r="D16" i="1"/>
  <c r="E16" i="1"/>
  <c r="F16" i="1"/>
  <c r="G16" i="1"/>
  <c r="B16" i="1"/>
  <c r="C15" i="1"/>
  <c r="D15" i="1"/>
  <c r="E15" i="1"/>
  <c r="F15" i="1"/>
  <c r="G15" i="1"/>
  <c r="B15" i="1"/>
  <c r="C14" i="1"/>
  <c r="D14" i="1"/>
  <c r="E14" i="1"/>
  <c r="F14" i="1"/>
  <c r="G14" i="1"/>
  <c r="B14" i="1"/>
  <c r="C13" i="1"/>
  <c r="D13" i="1"/>
  <c r="E13" i="1"/>
  <c r="F13" i="1"/>
  <c r="G13" i="1"/>
  <c r="B13" i="1"/>
  <c r="C12" i="1"/>
  <c r="D12" i="1"/>
  <c r="E12" i="1"/>
  <c r="F12" i="1"/>
  <c r="G12" i="1"/>
</calcChain>
</file>

<file path=xl/sharedStrings.xml><?xml version="1.0" encoding="utf-8"?>
<sst xmlns="http://schemas.openxmlformats.org/spreadsheetml/2006/main" count="37" uniqueCount="17">
  <si>
    <t>Accuracy</t>
  </si>
  <si>
    <t>Precision</t>
  </si>
  <si>
    <t>Loss</t>
  </si>
  <si>
    <t>Recall</t>
  </si>
  <si>
    <t>AUC</t>
  </si>
  <si>
    <t>F1-Score</t>
  </si>
  <si>
    <t>MEAN</t>
  </si>
  <si>
    <t>Std</t>
  </si>
  <si>
    <t>Max</t>
  </si>
  <si>
    <t>Min</t>
  </si>
  <si>
    <t>Median</t>
  </si>
  <si>
    <t>InceptionResNetV2</t>
  </si>
  <si>
    <t>Huge</t>
  </si>
  <si>
    <t>Large</t>
  </si>
  <si>
    <t>Medium</t>
  </si>
  <si>
    <t>Small</t>
  </si>
  <si>
    <t>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</si>
</sst>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H9" sqref="H9"/>
    </sheetView>
  </sheetViews>
  <sheetFormatPr defaultRowHeight="15" x14ac:dyDescent="0.25"/>
  <cols>
    <col min="1" max="1" width="21.28515625" style="1" customWidth="1"/>
    <col min="2" max="2" width="15.7109375" style="1" customWidth="1"/>
    <col min="3" max="3" width="19.85546875" style="1" customWidth="1"/>
    <col min="4" max="4" width="24.5703125" style="1" customWidth="1"/>
    <col min="5" max="5" width="19.42578125" style="1" customWidth="1"/>
    <col min="6" max="6" width="16.7109375" style="1" customWidth="1"/>
    <col min="7" max="7" width="17.28515625" style="1" customWidth="1"/>
    <col min="8" max="8" width="29.85546875" style="1" customWidth="1"/>
    <col min="9" max="9" width="10.7109375" style="1" customWidth="1"/>
    <col min="10" max="16384" width="9.140625" style="1"/>
  </cols>
  <sheetData>
    <row r="1" spans="1:9" ht="15.75" thickBot="1" x14ac:dyDescent="0.3">
      <c r="A1" s="2" t="s">
        <v>11</v>
      </c>
      <c r="B1" s="5" t="s">
        <v>2</v>
      </c>
      <c r="C1" s="5" t="s">
        <v>0</v>
      </c>
      <c r="D1" s="5" t="s">
        <v>1</v>
      </c>
      <c r="E1" s="5" t="s">
        <v>3</v>
      </c>
      <c r="F1" s="5" t="s">
        <v>4</v>
      </c>
      <c r="G1" s="3" t="s">
        <v>5</v>
      </c>
      <c r="H1" s="4"/>
      <c r="I1" s="4"/>
    </row>
    <row r="2" spans="1:9" x14ac:dyDescent="0.25">
      <c r="A2" s="19" t="s">
        <v>12</v>
      </c>
      <c r="B2" s="14">
        <v>0.91192269325256303</v>
      </c>
      <c r="C2" s="14">
        <v>0.80317461490631104</v>
      </c>
      <c r="D2" s="14">
        <v>0.73103445768356301</v>
      </c>
      <c r="E2" s="14">
        <v>0.33650794625282199</v>
      </c>
      <c r="F2" s="14">
        <v>0.85125893354415805</v>
      </c>
      <c r="G2" s="15">
        <v>0.46104067564010598</v>
      </c>
    </row>
    <row r="3" spans="1:9" x14ac:dyDescent="0.25">
      <c r="A3" s="20"/>
      <c r="B3" s="1">
        <v>0.90132051706313998</v>
      </c>
      <c r="C3" s="1">
        <v>0.784126996994018</v>
      </c>
      <c r="D3" s="1">
        <v>0.64052289724349898</v>
      </c>
      <c r="E3" s="1">
        <v>0.31111112236976601</v>
      </c>
      <c r="F3" s="1">
        <v>0.86038297414779596</v>
      </c>
      <c r="G3" s="16">
        <v>0.41793051362037598</v>
      </c>
    </row>
    <row r="4" spans="1:9" x14ac:dyDescent="0.25">
      <c r="A4" s="20"/>
      <c r="B4" s="1">
        <v>0.87923526763916005</v>
      </c>
      <c r="C4" s="1">
        <v>0.795238077640533</v>
      </c>
      <c r="D4" s="1">
        <v>0.77669900655746404</v>
      </c>
      <c r="E4" s="1">
        <v>0.25396826863288802</v>
      </c>
      <c r="F4" s="1">
        <v>0.858545422554016</v>
      </c>
      <c r="G4" s="16">
        <v>0.38177189230918801</v>
      </c>
    </row>
    <row r="5" spans="1:9" x14ac:dyDescent="0.25">
      <c r="A5" s="20"/>
      <c r="B5" s="1">
        <v>0.91956156492233199</v>
      </c>
      <c r="C5" s="1">
        <v>0.80079364776611295</v>
      </c>
      <c r="D5" s="1">
        <v>0.71621620655059803</v>
      </c>
      <c r="E5" s="1">
        <v>0.33650794625282199</v>
      </c>
      <c r="F5" s="1">
        <v>0.84763246774673395</v>
      </c>
      <c r="G5" s="16">
        <v>0.45417976379394498</v>
      </c>
    </row>
    <row r="6" spans="1:9" x14ac:dyDescent="0.25">
      <c r="A6" s="20"/>
      <c r="B6" s="1">
        <v>0.90423691272735596</v>
      </c>
      <c r="C6" s="1">
        <v>0.78888887166976895</v>
      </c>
      <c r="D6" s="1">
        <v>0.69918698072433405</v>
      </c>
      <c r="E6" s="1">
        <v>0.273015886545181</v>
      </c>
      <c r="F6" s="1">
        <v>0.85201144218444802</v>
      </c>
      <c r="G6" s="16">
        <v>0.39222925901412897</v>
      </c>
    </row>
    <row r="7" spans="1:9" x14ac:dyDescent="0.25">
      <c r="A7" s="20"/>
      <c r="B7" s="1">
        <v>0.899119913578033</v>
      </c>
      <c r="C7" s="1">
        <v>0.79841268062591497</v>
      </c>
      <c r="D7" s="1">
        <v>0.90666669607162398</v>
      </c>
      <c r="E7" s="1">
        <v>0.215873017907142</v>
      </c>
      <c r="F7" s="1">
        <v>0.85752242803573597</v>
      </c>
      <c r="G7" s="16">
        <v>0.34903040528297402</v>
      </c>
    </row>
    <row r="8" spans="1:9" x14ac:dyDescent="0.25">
      <c r="A8" s="20"/>
      <c r="B8" s="1">
        <v>0.88902944326400701</v>
      </c>
      <c r="C8" s="1">
        <v>0.81031745672225897</v>
      </c>
      <c r="D8" s="1">
        <v>0.70652174949645996</v>
      </c>
      <c r="E8" s="1">
        <v>0.41269841790199202</v>
      </c>
      <c r="F8" s="1">
        <v>0.85501301288604703</v>
      </c>
      <c r="G8" s="16">
        <v>0.51922297477722101</v>
      </c>
    </row>
    <row r="9" spans="1:9" x14ac:dyDescent="0.25">
      <c r="A9" s="20"/>
      <c r="B9" s="1">
        <v>0.84964889287948597</v>
      </c>
      <c r="C9" s="1">
        <v>0.80793648958206099</v>
      </c>
      <c r="D9" s="1">
        <v>0.85436892509460405</v>
      </c>
      <c r="E9" s="1">
        <v>0.27936509251594499</v>
      </c>
      <c r="F9" s="1">
        <v>0.88148313760757402</v>
      </c>
      <c r="G9" s="16">
        <v>0.41658359766006398</v>
      </c>
    </row>
    <row r="10" spans="1:9" x14ac:dyDescent="0.25">
      <c r="A10" s="20"/>
      <c r="B10" s="1">
        <v>0.91678923368453902</v>
      </c>
      <c r="C10" s="1">
        <v>0.79206347465515103</v>
      </c>
      <c r="D10" s="1">
        <v>0.81927710771560602</v>
      </c>
      <c r="E10" s="1">
        <v>0.215873017907142</v>
      </c>
      <c r="F10" s="1">
        <v>0.83318889141082697</v>
      </c>
      <c r="G10" s="16">
        <v>0.34075671434402399</v>
      </c>
    </row>
    <row r="11" spans="1:9" ht="15.75" thickBot="1" x14ac:dyDescent="0.3">
      <c r="A11" s="21"/>
      <c r="B11" s="17">
        <v>0.91200804710388095</v>
      </c>
      <c r="C11" s="17">
        <v>0.81031745672225897</v>
      </c>
      <c r="D11" s="17">
        <v>0.78787881135940496</v>
      </c>
      <c r="E11" s="17">
        <v>0.33015874028205799</v>
      </c>
      <c r="F11" s="17">
        <v>0.861627638339996</v>
      </c>
      <c r="G11" s="18">
        <v>0.46257597208022999</v>
      </c>
    </row>
    <row r="12" spans="1:9" x14ac:dyDescent="0.25">
      <c r="A12" s="2" t="s">
        <v>6</v>
      </c>
      <c r="B12" s="8">
        <f>AVERAGE(B2:B11)</f>
        <v>0.89828724861144982</v>
      </c>
      <c r="C12" s="8">
        <f t="shared" ref="C12:G12" si="0">AVERAGE(C2:C11)</f>
        <v>0.7991269767284388</v>
      </c>
      <c r="D12" s="8">
        <f t="shared" si="0"/>
        <v>0.76383728384971561</v>
      </c>
      <c r="E12" s="8">
        <f t="shared" si="0"/>
        <v>0.2965079456567758</v>
      </c>
      <c r="F12" s="8">
        <f t="shared" si="0"/>
        <v>0.85586663484573311</v>
      </c>
      <c r="G12" s="9">
        <f t="shared" si="0"/>
        <v>0.41953217685222566</v>
      </c>
    </row>
    <row r="13" spans="1:9" x14ac:dyDescent="0.25">
      <c r="A13" s="6" t="s">
        <v>10</v>
      </c>
      <c r="B13" s="10">
        <f>MEDIAN(B2:B11)</f>
        <v>0.90277871489524797</v>
      </c>
      <c r="C13" s="10">
        <f t="shared" ref="C13:G13" si="1">MEDIAN(C2:C11)</f>
        <v>0.79960316419601396</v>
      </c>
      <c r="D13" s="10">
        <f t="shared" si="1"/>
        <v>0.75386673212051347</v>
      </c>
      <c r="E13" s="10">
        <f t="shared" si="1"/>
        <v>0.2952381074428555</v>
      </c>
      <c r="F13" s="10">
        <f t="shared" si="1"/>
        <v>0.8562677204608915</v>
      </c>
      <c r="G13" s="11">
        <f t="shared" si="1"/>
        <v>0.41725705564021998</v>
      </c>
    </row>
    <row r="14" spans="1:9" x14ac:dyDescent="0.25">
      <c r="A14" s="6" t="s">
        <v>7</v>
      </c>
      <c r="B14" s="10">
        <f>_xlfn.STDEV.P(B2:B11)</f>
        <v>2.0071803074558185E-2</v>
      </c>
      <c r="C14" s="10">
        <f t="shared" ref="C14:G14" si="2">_xlfn.STDEV.P(C2:C11)</f>
        <v>8.6172348968322522E-3</v>
      </c>
      <c r="D14" s="10">
        <f t="shared" si="2"/>
        <v>7.6438324558120649E-2</v>
      </c>
      <c r="E14" s="10">
        <f t="shared" si="2"/>
        <v>5.8056193646967728E-2</v>
      </c>
      <c r="F14" s="10">
        <f t="shared" si="2"/>
        <v>1.1569843981997627E-2</v>
      </c>
      <c r="G14" s="11">
        <f t="shared" si="2"/>
        <v>5.2984012111626753E-2</v>
      </c>
    </row>
    <row r="15" spans="1:9" x14ac:dyDescent="0.25">
      <c r="A15" s="6" t="s">
        <v>8</v>
      </c>
      <c r="B15" s="10">
        <f>MAX(B2:B11)</f>
        <v>0.91956156492233199</v>
      </c>
      <c r="C15" s="10">
        <f t="shared" ref="C15:G15" si="3">MAX(C2:C11)</f>
        <v>0.81031745672225897</v>
      </c>
      <c r="D15" s="10">
        <f t="shared" si="3"/>
        <v>0.90666669607162398</v>
      </c>
      <c r="E15" s="10">
        <f t="shared" si="3"/>
        <v>0.41269841790199202</v>
      </c>
      <c r="F15" s="10">
        <f t="shared" si="3"/>
        <v>0.88148313760757402</v>
      </c>
      <c r="G15" s="11">
        <f t="shared" si="3"/>
        <v>0.51922297477722101</v>
      </c>
    </row>
    <row r="16" spans="1:9" ht="15.75" thickBot="1" x14ac:dyDescent="0.3">
      <c r="A16" s="7" t="s">
        <v>9</v>
      </c>
      <c r="B16" s="12">
        <f>MIN(B2:B11)</f>
        <v>0.84964889287948597</v>
      </c>
      <c r="C16" s="12">
        <f t="shared" ref="C16:G16" si="4">MIN(C2:C11)</f>
        <v>0.784126996994018</v>
      </c>
      <c r="D16" s="12">
        <f t="shared" si="4"/>
        <v>0.64052289724349898</v>
      </c>
      <c r="E16" s="12">
        <f t="shared" si="4"/>
        <v>0.215873017907142</v>
      </c>
      <c r="F16" s="12">
        <f t="shared" si="4"/>
        <v>0.83318889141082697</v>
      </c>
      <c r="G16" s="13">
        <f t="shared" si="4"/>
        <v>0.34075671434402399</v>
      </c>
    </row>
    <row r="17" spans="1:7" x14ac:dyDescent="0.25">
      <c r="A17" s="19" t="s">
        <v>13</v>
      </c>
      <c r="B17" s="14">
        <v>0.81331032514572099</v>
      </c>
      <c r="C17" s="14">
        <v>0.84206348657607999</v>
      </c>
      <c r="D17" s="14">
        <v>0.73199999332427901</v>
      </c>
      <c r="E17" s="14">
        <v>0.58095240592956499</v>
      </c>
      <c r="F17" s="14">
        <v>0.88564038276672297</v>
      </c>
      <c r="G17" s="15">
        <v>0.64771443605422896</v>
      </c>
    </row>
    <row r="18" spans="1:7" x14ac:dyDescent="0.25">
      <c r="A18" s="20"/>
      <c r="B18" s="1">
        <v>0.71213060617446899</v>
      </c>
      <c r="C18" s="1">
        <v>0.85396826267242398</v>
      </c>
      <c r="D18" s="1">
        <v>0.73476701974868697</v>
      </c>
      <c r="E18" s="1">
        <v>0.65079367160797097</v>
      </c>
      <c r="F18" s="1">
        <v>0.91648280620574896</v>
      </c>
      <c r="G18" s="16">
        <v>0.69124555587768499</v>
      </c>
    </row>
    <row r="19" spans="1:7" x14ac:dyDescent="0.25">
      <c r="A19" s="20"/>
      <c r="B19" s="1">
        <v>0.72087383270263605</v>
      </c>
      <c r="C19" s="1">
        <v>0.86031746864318803</v>
      </c>
      <c r="D19" s="1">
        <v>0.75836431980133001</v>
      </c>
      <c r="E19" s="1">
        <v>0.647619068622589</v>
      </c>
      <c r="F19" s="1">
        <v>0.91101711988449097</v>
      </c>
      <c r="G19" s="16">
        <v>0.69958573579788197</v>
      </c>
    </row>
    <row r="20" spans="1:7" x14ac:dyDescent="0.25">
      <c r="A20" s="20"/>
      <c r="B20" s="1">
        <v>0.67735528945922796</v>
      </c>
      <c r="C20" s="1">
        <v>0.86031746864318803</v>
      </c>
      <c r="D20" s="1">
        <v>0.80616742372512795</v>
      </c>
      <c r="E20" s="1">
        <v>0.58095240592956499</v>
      </c>
      <c r="F20" s="1">
        <v>0.92474168539047197</v>
      </c>
      <c r="G20" s="16">
        <v>0.67467415332794101</v>
      </c>
    </row>
    <row r="21" spans="1:7" x14ac:dyDescent="0.25">
      <c r="A21" s="20"/>
      <c r="B21" s="1">
        <v>0.68370223045349099</v>
      </c>
      <c r="C21" s="1">
        <v>0.85634922981262196</v>
      </c>
      <c r="D21" s="1">
        <v>0.75968992710113503</v>
      </c>
      <c r="E21" s="1">
        <v>0.62222224473953203</v>
      </c>
      <c r="F21" s="1">
        <v>0.92052066326141302</v>
      </c>
      <c r="G21" s="16">
        <v>0.68567019701003995</v>
      </c>
    </row>
    <row r="22" spans="1:7" x14ac:dyDescent="0.25">
      <c r="A22" s="20"/>
      <c r="B22" s="1">
        <v>0.78308993577957098</v>
      </c>
      <c r="C22" s="1">
        <v>0.84603172540664595</v>
      </c>
      <c r="D22" s="1">
        <v>0.71530246734619096</v>
      </c>
      <c r="E22" s="1">
        <v>0.63809525966644198</v>
      </c>
      <c r="F22" s="1">
        <v>0.89941215515136697</v>
      </c>
      <c r="G22" s="16">
        <v>0.67436999082565297</v>
      </c>
    </row>
    <row r="23" spans="1:7" x14ac:dyDescent="0.25">
      <c r="A23" s="20"/>
      <c r="B23" s="1">
        <v>0.82206195592880205</v>
      </c>
      <c r="C23" s="1">
        <v>0.83095240592956499</v>
      </c>
      <c r="D23" s="1">
        <v>0.70564514398574796</v>
      </c>
      <c r="E23" s="1">
        <v>0.55555558204650801</v>
      </c>
      <c r="F23" s="1">
        <v>0.88036954402923495</v>
      </c>
      <c r="G23" s="16">
        <v>0.62144184112548795</v>
      </c>
    </row>
    <row r="24" spans="1:7" x14ac:dyDescent="0.25">
      <c r="A24" s="20"/>
      <c r="B24" s="1">
        <v>0.72495597600936801</v>
      </c>
      <c r="C24" s="1">
        <v>0.85317462682723999</v>
      </c>
      <c r="D24" s="1">
        <v>0.74253731966018599</v>
      </c>
      <c r="E24" s="1">
        <v>0.63174605369567804</v>
      </c>
      <c r="F24" s="1">
        <v>0.91120189428329401</v>
      </c>
      <c r="G24" s="16">
        <v>0.68072950839996305</v>
      </c>
    </row>
    <row r="25" spans="1:7" x14ac:dyDescent="0.25">
      <c r="A25" s="20"/>
      <c r="B25" s="1">
        <v>0.77716577053070002</v>
      </c>
      <c r="C25" s="1">
        <v>0.82619047164916903</v>
      </c>
      <c r="D25" s="1">
        <v>0.68045115470886197</v>
      </c>
      <c r="E25" s="1">
        <v>0.57460319995880105</v>
      </c>
      <c r="F25" s="1">
        <v>0.89985388517379705</v>
      </c>
      <c r="G25" s="16">
        <v>0.62152493000030495</v>
      </c>
    </row>
    <row r="26" spans="1:7" ht="15.75" thickBot="1" x14ac:dyDescent="0.3">
      <c r="A26" s="21"/>
      <c r="B26" s="17">
        <v>0.80299663543701105</v>
      </c>
      <c r="C26" s="17">
        <v>0.84603172540664595</v>
      </c>
      <c r="D26" s="17">
        <v>0.718411564826965</v>
      </c>
      <c r="E26" s="17">
        <v>0.63174605369567804</v>
      </c>
      <c r="F26" s="17">
        <v>0.89503157138824396</v>
      </c>
      <c r="G26" s="18">
        <v>0.67040872573852495</v>
      </c>
    </row>
    <row r="27" spans="1:7" x14ac:dyDescent="0.25">
      <c r="A27" s="2" t="s">
        <v>6</v>
      </c>
      <c r="B27" s="8">
        <f>AVERAGE(B17:B26)</f>
        <v>0.7517642557620996</v>
      </c>
      <c r="C27" s="8">
        <f t="shared" ref="C27" si="5">AVERAGE(C17:C26)</f>
        <v>0.84753968715667671</v>
      </c>
      <c r="D27" s="8">
        <f t="shared" ref="D27" si="6">AVERAGE(D17:D26)</f>
        <v>0.73533363342285107</v>
      </c>
      <c r="E27" s="8">
        <f t="shared" ref="E27" si="7">AVERAGE(E17:E26)</f>
        <v>0.61142859458923282</v>
      </c>
      <c r="F27" s="8">
        <f t="shared" ref="F27" si="8">AVERAGE(F17:F26)</f>
        <v>0.90442717075347845</v>
      </c>
      <c r="G27" s="9">
        <f t="shared" ref="G27" si="9">AVERAGE(G17:G26)</f>
        <v>0.66673650741577117</v>
      </c>
    </row>
    <row r="28" spans="1:7" x14ac:dyDescent="0.25">
      <c r="A28" s="6" t="s">
        <v>10</v>
      </c>
      <c r="B28" s="10">
        <f>MEDIAN(B17:B26)</f>
        <v>0.75106087327003401</v>
      </c>
      <c r="C28" s="10">
        <f t="shared" ref="C28:G28" si="10">MEDIAN(C17:C26)</f>
        <v>0.84960317611694292</v>
      </c>
      <c r="D28" s="10">
        <f t="shared" si="10"/>
        <v>0.73338350653648299</v>
      </c>
      <c r="E28" s="10">
        <f t="shared" si="10"/>
        <v>0.62698414921760504</v>
      </c>
      <c r="F28" s="10">
        <f t="shared" si="10"/>
        <v>0.90543550252914407</v>
      </c>
      <c r="G28" s="11">
        <f t="shared" si="10"/>
        <v>0.67452207207679704</v>
      </c>
    </row>
    <row r="29" spans="1:7" x14ac:dyDescent="0.25">
      <c r="A29" s="6" t="s">
        <v>7</v>
      </c>
      <c r="B29" s="10">
        <f>_xlfn.STDEV.P(B17:B26)</f>
        <v>5.1374934597186457E-2</v>
      </c>
      <c r="C29" s="10">
        <f>_xlfn.STDEV.P(C17:C26)</f>
        <v>1.114761921158448E-2</v>
      </c>
      <c r="D29" s="10">
        <f>_xlfn.STDEV.P(D17:D26)</f>
        <v>3.2841272208861204E-2</v>
      </c>
      <c r="E29" s="10">
        <f>_xlfn.STDEV.P(E17:E26)</f>
        <v>3.293641035262846E-2</v>
      </c>
      <c r="F29" s="10">
        <f t="shared" ref="F29:G29" si="11">_xlfn.STDEV.P(F17:F26)</f>
        <v>1.4044209045116975E-2</v>
      </c>
      <c r="G29" s="11">
        <f t="shared" si="11"/>
        <v>2.6127281038478809E-2</v>
      </c>
    </row>
    <row r="30" spans="1:7" x14ac:dyDescent="0.25">
      <c r="A30" s="6" t="s">
        <v>8</v>
      </c>
      <c r="B30" s="10">
        <f>MAX(B17:B26)</f>
        <v>0.82206195592880205</v>
      </c>
      <c r="C30" s="10">
        <f t="shared" ref="C30:G30" si="12">MAX(C17:C26)</f>
        <v>0.86031746864318803</v>
      </c>
      <c r="D30" s="10">
        <f t="shared" si="12"/>
        <v>0.80616742372512795</v>
      </c>
      <c r="E30" s="10">
        <f t="shared" si="12"/>
        <v>0.65079367160797097</v>
      </c>
      <c r="F30" s="10">
        <f t="shared" si="12"/>
        <v>0.92474168539047197</v>
      </c>
      <c r="G30" s="11">
        <f t="shared" si="12"/>
        <v>0.69958573579788197</v>
      </c>
    </row>
    <row r="31" spans="1:7" ht="15.75" thickBot="1" x14ac:dyDescent="0.3">
      <c r="A31" s="7" t="s">
        <v>9</v>
      </c>
      <c r="B31" s="12">
        <f>MIN(B17:B26)</f>
        <v>0.67735528945922796</v>
      </c>
      <c r="C31" s="12">
        <f t="shared" ref="C31:G31" si="13">MIN(C17:C26)</f>
        <v>0.82619047164916903</v>
      </c>
      <c r="D31" s="12">
        <f t="shared" si="13"/>
        <v>0.68045115470886197</v>
      </c>
      <c r="E31" s="12">
        <f t="shared" si="13"/>
        <v>0.55555558204650801</v>
      </c>
      <c r="F31" s="12">
        <f t="shared" si="13"/>
        <v>0.88036954402923495</v>
      </c>
      <c r="G31" s="13">
        <f t="shared" si="13"/>
        <v>0.62144184112548795</v>
      </c>
    </row>
    <row r="32" spans="1:7" x14ac:dyDescent="0.25">
      <c r="A32" s="19" t="s">
        <v>14</v>
      </c>
      <c r="B32" s="14">
        <v>0.63281702995300204</v>
      </c>
      <c r="C32" s="14">
        <v>0.89126986265182495</v>
      </c>
      <c r="D32" s="14">
        <v>0.79276317358016901</v>
      </c>
      <c r="E32" s="14">
        <v>0.76507937908172596</v>
      </c>
      <c r="F32" s="14">
        <v>0.94098764657974199</v>
      </c>
      <c r="G32" s="15">
        <v>0.77937233448028498</v>
      </c>
    </row>
    <row r="33" spans="1:7" x14ac:dyDescent="0.25">
      <c r="A33" s="20"/>
      <c r="B33" s="1">
        <v>0.55725491046905495</v>
      </c>
      <c r="C33" s="1">
        <v>0.89920634031295699</v>
      </c>
      <c r="D33" s="1">
        <v>0.80519479513168302</v>
      </c>
      <c r="E33" s="1">
        <v>0.78730159997939997</v>
      </c>
      <c r="F33" s="1">
        <v>0.94978922605514504</v>
      </c>
      <c r="G33" s="16">
        <v>0.79588752985000599</v>
      </c>
    </row>
    <row r="34" spans="1:7" x14ac:dyDescent="0.25">
      <c r="A34" s="20"/>
      <c r="B34" s="1">
        <v>0.704320728778839</v>
      </c>
      <c r="C34" s="1">
        <v>0.87698411941528298</v>
      </c>
      <c r="D34" s="1">
        <v>0.75974023342132502</v>
      </c>
      <c r="E34" s="1">
        <v>0.74285715818405096</v>
      </c>
      <c r="F34" s="1">
        <v>0.93367260694503695</v>
      </c>
      <c r="G34" s="16">
        <v>0.75174057483673096</v>
      </c>
    </row>
    <row r="35" spans="1:7" x14ac:dyDescent="0.25">
      <c r="A35" s="20"/>
      <c r="B35" s="1">
        <v>0.84353280067443803</v>
      </c>
      <c r="C35" s="1">
        <v>0.87063491344451904</v>
      </c>
      <c r="D35" s="1">
        <v>0.75</v>
      </c>
      <c r="E35" s="1">
        <v>0.72380954027175903</v>
      </c>
      <c r="F35" s="1">
        <v>0.91097837686538696</v>
      </c>
      <c r="G35" s="16">
        <v>0.73700821399688698</v>
      </c>
    </row>
    <row r="36" spans="1:7" x14ac:dyDescent="0.25">
      <c r="A36" s="20"/>
      <c r="B36" s="1">
        <v>0.659290552139282</v>
      </c>
      <c r="C36" s="1">
        <v>0.87619048357009799</v>
      </c>
      <c r="D36" s="1">
        <v>0.77508652210235596</v>
      </c>
      <c r="E36" s="1">
        <v>0.71111112833023005</v>
      </c>
      <c r="F36" s="1">
        <v>0.92801886796951205</v>
      </c>
      <c r="G36" s="16">
        <v>0.74016541242599398</v>
      </c>
    </row>
    <row r="37" spans="1:7" x14ac:dyDescent="0.25">
      <c r="A37" s="20"/>
      <c r="B37" s="1">
        <v>0.51392000913619995</v>
      </c>
      <c r="C37" s="1">
        <v>0.91111111640930098</v>
      </c>
      <c r="D37" s="1">
        <v>0.84879726171493497</v>
      </c>
      <c r="E37" s="1">
        <v>0.784126996994018</v>
      </c>
      <c r="F37" s="1">
        <v>0.95351636409759499</v>
      </c>
      <c r="G37" s="16">
        <v>0.81515586376190097</v>
      </c>
    </row>
    <row r="38" spans="1:7" x14ac:dyDescent="0.25">
      <c r="A38" s="20"/>
      <c r="B38" s="1">
        <v>0.73060542345046997</v>
      </c>
      <c r="C38" s="1">
        <v>0.87460315227508501</v>
      </c>
      <c r="D38" s="1">
        <v>0.76079732179641701</v>
      </c>
      <c r="E38" s="1">
        <v>0.726984143257141</v>
      </c>
      <c r="F38" s="1">
        <v>0.92660278081893899</v>
      </c>
      <c r="G38" s="16">
        <v>0.74376910924911499</v>
      </c>
    </row>
    <row r="39" spans="1:7" x14ac:dyDescent="0.25">
      <c r="A39" s="20"/>
      <c r="B39" s="1">
        <v>0.48603463172912598</v>
      </c>
      <c r="C39" s="1">
        <v>0.90793651342391901</v>
      </c>
      <c r="D39" s="1">
        <v>0.83277589082717896</v>
      </c>
      <c r="E39" s="1">
        <v>0.79047620296478205</v>
      </c>
      <c r="F39" s="1">
        <v>0.95804649591445901</v>
      </c>
      <c r="G39" s="16">
        <v>0.81088066101074197</v>
      </c>
    </row>
    <row r="40" spans="1:7" x14ac:dyDescent="0.25">
      <c r="A40" s="20"/>
      <c r="B40" s="1">
        <v>0.67093276977538996</v>
      </c>
      <c r="C40" s="1">
        <v>0.86269843578338601</v>
      </c>
      <c r="D40" s="1">
        <v>0.73202615976333596</v>
      </c>
      <c r="E40" s="1">
        <v>0.71111112833023005</v>
      </c>
      <c r="F40" s="1">
        <v>0.93272358179092396</v>
      </c>
      <c r="G40" s="16">
        <v>0.72188580036163297</v>
      </c>
    </row>
    <row r="41" spans="1:7" ht="15.75" thickBot="1" x14ac:dyDescent="0.3">
      <c r="A41" s="21"/>
      <c r="B41" s="17">
        <v>0.53667199611663796</v>
      </c>
      <c r="C41" s="17">
        <v>0.90555554628372104</v>
      </c>
      <c r="D41" s="17">
        <v>0.84507042169570901</v>
      </c>
      <c r="E41" s="17">
        <v>0.76190477609634399</v>
      </c>
      <c r="F41" s="17">
        <v>0.95082384347915605</v>
      </c>
      <c r="G41" s="18">
        <v>0.80165827274322499</v>
      </c>
    </row>
    <row r="42" spans="1:7" x14ac:dyDescent="0.25">
      <c r="A42" s="2" t="s">
        <v>6</v>
      </c>
      <c r="B42" s="8">
        <f>AVERAGE(B32:B41)</f>
        <v>0.63353808522224397</v>
      </c>
      <c r="C42" s="8">
        <f t="shared" ref="C42" si="14">AVERAGE(C32:C41)</f>
        <v>0.88761904835700933</v>
      </c>
      <c r="D42" s="8">
        <f t="shared" ref="D42" si="15">AVERAGE(D32:D41)</f>
        <v>0.79022517800331094</v>
      </c>
      <c r="E42" s="8">
        <f t="shared" ref="E42" si="16">AVERAGE(E32:E41)</f>
        <v>0.75047620534896808</v>
      </c>
      <c r="F42" s="8">
        <f t="shared" ref="F42" si="17">AVERAGE(F32:F41)</f>
        <v>0.93851597905158957</v>
      </c>
      <c r="G42" s="9">
        <f t="shared" ref="G42" si="18">AVERAGE(G32:G41)</f>
        <v>0.76975237727165191</v>
      </c>
    </row>
    <row r="43" spans="1:7" x14ac:dyDescent="0.25">
      <c r="A43" s="6" t="s">
        <v>10</v>
      </c>
      <c r="B43" s="10">
        <f>MEDIAN(B32:B41)</f>
        <v>0.64605379104614202</v>
      </c>
      <c r="C43" s="10">
        <f t="shared" ref="C43:G43" si="19">MEDIAN(C32:C41)</f>
        <v>0.88412699103355397</v>
      </c>
      <c r="D43" s="10">
        <f t="shared" si="19"/>
        <v>0.78392484784126248</v>
      </c>
      <c r="E43" s="10">
        <f>MEDIAN(E32:E41)</f>
        <v>0.75238096714019753</v>
      </c>
      <c r="F43" s="10">
        <f t="shared" si="19"/>
        <v>0.93733012676238947</v>
      </c>
      <c r="G43" s="11">
        <f t="shared" si="19"/>
        <v>0.76555645465850797</v>
      </c>
    </row>
    <row r="44" spans="1:7" x14ac:dyDescent="0.25">
      <c r="A44" s="6" t="s">
        <v>7</v>
      </c>
      <c r="B44" s="10">
        <f>_xlfn.STDEV.P(B32:B41)</f>
        <v>0.10576389652959471</v>
      </c>
      <c r="C44" s="10">
        <f t="shared" ref="C44:G44" si="20">_xlfn.STDEV.P(C32:C41)</f>
        <v>1.660305246980532E-2</v>
      </c>
      <c r="D44" s="10">
        <f t="shared" si="20"/>
        <v>3.9382082100138383E-2</v>
      </c>
      <c r="E44" s="10">
        <f t="shared" si="20"/>
        <v>2.9753330325255185E-2</v>
      </c>
      <c r="F44" s="10">
        <f t="shared" si="20"/>
        <v>1.3994908689780206E-2</v>
      </c>
      <c r="G44" s="11">
        <f t="shared" si="20"/>
        <v>3.2840404075067484E-2</v>
      </c>
    </row>
    <row r="45" spans="1:7" x14ac:dyDescent="0.25">
      <c r="A45" s="6" t="s">
        <v>8</v>
      </c>
      <c r="B45" s="10">
        <f>MAX(B32:B41)</f>
        <v>0.84353280067443803</v>
      </c>
      <c r="C45" s="10">
        <f t="shared" ref="C45:G45" si="21">MAX(C32:C41)</f>
        <v>0.91111111640930098</v>
      </c>
      <c r="D45" s="10">
        <f t="shared" si="21"/>
        <v>0.84879726171493497</v>
      </c>
      <c r="E45" s="10">
        <f t="shared" si="21"/>
        <v>0.79047620296478205</v>
      </c>
      <c r="F45" s="10">
        <f t="shared" si="21"/>
        <v>0.95804649591445901</v>
      </c>
      <c r="G45" s="11">
        <f t="shared" si="21"/>
        <v>0.81515586376190097</v>
      </c>
    </row>
    <row r="46" spans="1:7" ht="15.75" thickBot="1" x14ac:dyDescent="0.3">
      <c r="A46" s="7" t="s">
        <v>9</v>
      </c>
      <c r="B46" s="12">
        <f>MIN(B32:B41)</f>
        <v>0.48603463172912598</v>
      </c>
      <c r="C46" s="12">
        <f t="shared" ref="C46:G46" si="22">MIN(C32:C41)</f>
        <v>0.86269843578338601</v>
      </c>
      <c r="D46" s="12">
        <f t="shared" si="22"/>
        <v>0.73202615976333596</v>
      </c>
      <c r="E46" s="12">
        <f t="shared" si="22"/>
        <v>0.71111112833023005</v>
      </c>
      <c r="F46" s="12">
        <f t="shared" si="22"/>
        <v>0.91097837686538696</v>
      </c>
      <c r="G46" s="13">
        <f t="shared" si="22"/>
        <v>0.72188580036163297</v>
      </c>
    </row>
    <row r="47" spans="1:7" x14ac:dyDescent="0.25">
      <c r="A47" s="19" t="s">
        <v>15</v>
      </c>
      <c r="B47" s="14">
        <v>1.6014378070831199</v>
      </c>
      <c r="C47" s="14">
        <v>0.85000002384185702</v>
      </c>
      <c r="D47" s="14">
        <v>0.70322579145431496</v>
      </c>
      <c r="E47" s="14">
        <v>0.69206351041793801</v>
      </c>
      <c r="F47" s="14">
        <v>0.87484669685363703</v>
      </c>
      <c r="G47" s="15">
        <v>0.69732534885406405</v>
      </c>
    </row>
    <row r="48" spans="1:7" x14ac:dyDescent="0.25">
      <c r="A48" s="20"/>
      <c r="B48" s="1">
        <v>1.0157669782638501</v>
      </c>
      <c r="C48" s="1">
        <v>0.88015872240066495</v>
      </c>
      <c r="D48" s="1">
        <v>0.76451611518859797</v>
      </c>
      <c r="E48" s="1">
        <v>0.75238096714019698</v>
      </c>
      <c r="F48" s="1">
        <v>0.92106992006301802</v>
      </c>
      <c r="G48" s="16">
        <v>0.75922602415084794</v>
      </c>
    </row>
    <row r="49" spans="1:7" x14ac:dyDescent="0.25">
      <c r="A49" s="20"/>
      <c r="B49" s="1">
        <v>1.1821823120117101</v>
      </c>
      <c r="C49" s="1">
        <v>0.86825394630432096</v>
      </c>
      <c r="D49" s="1">
        <v>0.73801916837692205</v>
      </c>
      <c r="E49" s="1">
        <v>0.73333334922790505</v>
      </c>
      <c r="F49" s="1">
        <v>0.91155624389648404</v>
      </c>
      <c r="G49" s="16">
        <v>0.73615419864654497</v>
      </c>
    </row>
    <row r="50" spans="1:7" x14ac:dyDescent="0.25">
      <c r="A50" s="20"/>
      <c r="B50" s="1">
        <v>1.1018970012664699</v>
      </c>
      <c r="C50" s="1">
        <v>0.86746031045913696</v>
      </c>
      <c r="D50" s="1">
        <v>0.73717945814132602</v>
      </c>
      <c r="E50" s="1">
        <v>0.73015874624252297</v>
      </c>
      <c r="F50" s="1">
        <v>0.91370958089828402</v>
      </c>
      <c r="G50" s="16">
        <v>0.73528701066970803</v>
      </c>
    </row>
    <row r="51" spans="1:7" x14ac:dyDescent="0.25">
      <c r="A51" s="20"/>
      <c r="B51" s="1">
        <v>1.3257521390914899</v>
      </c>
      <c r="C51" s="1">
        <v>0.86190474033355702</v>
      </c>
      <c r="D51" s="1">
        <v>0.72668808698654097</v>
      </c>
      <c r="E51" s="1">
        <v>0.71746033430099398</v>
      </c>
      <c r="F51" s="1">
        <v>0.89957165718078602</v>
      </c>
      <c r="G51" s="16">
        <v>0.72248840332031194</v>
      </c>
    </row>
    <row r="52" spans="1:7" x14ac:dyDescent="0.25">
      <c r="A52" s="20"/>
      <c r="B52" s="1">
        <v>1.3097782135009699</v>
      </c>
      <c r="C52" s="1">
        <v>0.83650791645050004</v>
      </c>
      <c r="D52" s="1">
        <v>0.67524117231368996</v>
      </c>
      <c r="E52" s="1">
        <v>0.66666668653488104</v>
      </c>
      <c r="F52" s="1">
        <v>0.88053572177886896</v>
      </c>
      <c r="G52" s="16">
        <v>0.67091959714889504</v>
      </c>
    </row>
    <row r="53" spans="1:7" x14ac:dyDescent="0.25">
      <c r="A53" s="20"/>
      <c r="B53" s="1">
        <v>1.23505747318267</v>
      </c>
      <c r="C53" s="1">
        <v>0.87857145071029596</v>
      </c>
      <c r="D53" s="1">
        <v>0.75961536169052102</v>
      </c>
      <c r="E53" s="1">
        <v>0.75238096714019698</v>
      </c>
      <c r="F53" s="1">
        <v>0.90492320060729903</v>
      </c>
      <c r="G53" s="16">
        <v>0.75366246700286799</v>
      </c>
    </row>
    <row r="54" spans="1:7" x14ac:dyDescent="0.25">
      <c r="A54" s="20"/>
      <c r="B54" s="1">
        <v>1.20956683158874</v>
      </c>
      <c r="C54" s="1">
        <v>0.875396847724914</v>
      </c>
      <c r="D54" s="1">
        <v>0.75159233808517401</v>
      </c>
      <c r="E54" s="1">
        <v>0.74920636415481501</v>
      </c>
      <c r="F54" s="1">
        <v>0.90881496667861905</v>
      </c>
      <c r="G54" s="16">
        <v>0.74987775087356501</v>
      </c>
    </row>
    <row r="55" spans="1:7" x14ac:dyDescent="0.25">
      <c r="A55" s="20"/>
      <c r="B55" s="1">
        <v>1.17140340805053</v>
      </c>
      <c r="C55" s="1">
        <v>0.87460315227508501</v>
      </c>
      <c r="D55" s="1">
        <v>0.75079870223999001</v>
      </c>
      <c r="E55" s="1">
        <v>0.74603176116943304</v>
      </c>
      <c r="F55" s="1">
        <v>0.89723694324493397</v>
      </c>
      <c r="G55" s="16">
        <v>0.74848341941833496</v>
      </c>
    </row>
    <row r="56" spans="1:7" ht="15.75" thickBot="1" x14ac:dyDescent="0.3">
      <c r="A56" s="21"/>
      <c r="B56" s="17">
        <v>1.46620893478393</v>
      </c>
      <c r="C56" s="17">
        <v>0.85000002384185702</v>
      </c>
      <c r="D56" s="17">
        <v>0.704545438289642</v>
      </c>
      <c r="E56" s="17">
        <v>0.68888890743255604</v>
      </c>
      <c r="F56" s="17">
        <v>0.87289661169052102</v>
      </c>
      <c r="G56" s="18">
        <v>0.69735574722289995</v>
      </c>
    </row>
    <row r="57" spans="1:7" x14ac:dyDescent="0.25">
      <c r="A57" s="2" t="s">
        <v>6</v>
      </c>
      <c r="B57" s="8">
        <f>AVERAGE(B47:B56)</f>
        <v>1.2619051098823477</v>
      </c>
      <c r="C57" s="8">
        <f t="shared" ref="C57" si="23">AVERAGE(C47:C56)</f>
        <v>0.86428571343421901</v>
      </c>
      <c r="D57" s="8">
        <f t="shared" ref="D57" si="24">AVERAGE(D47:D56)</f>
        <v>0.73114216327667192</v>
      </c>
      <c r="E57" s="8">
        <f t="shared" ref="E57" si="25">AVERAGE(E47:E56)</f>
        <v>0.72285715937614392</v>
      </c>
      <c r="F57" s="8">
        <f t="shared" ref="F57" si="26">AVERAGE(F47:F56)</f>
        <v>0.89851615428924503</v>
      </c>
      <c r="G57" s="9">
        <f t="shared" ref="G57" si="27">AVERAGE(G47:G56)</f>
        <v>0.72707799673080387</v>
      </c>
    </row>
    <row r="58" spans="1:7" x14ac:dyDescent="0.25">
      <c r="A58" s="6" t="s">
        <v>10</v>
      </c>
      <c r="B58" s="10">
        <f>MEDIAN(B47:B56)</f>
        <v>1.222312152385705</v>
      </c>
      <c r="C58" s="10">
        <f t="shared" ref="C58:G58" si="28">MEDIAN(C47:C56)</f>
        <v>0.8678571283817289</v>
      </c>
      <c r="D58" s="10">
        <f t="shared" si="28"/>
        <v>0.73759931325912409</v>
      </c>
      <c r="E58" s="10">
        <f t="shared" si="28"/>
        <v>0.73174604773521401</v>
      </c>
      <c r="F58" s="10">
        <f t="shared" si="28"/>
        <v>0.90224742889404252</v>
      </c>
      <c r="G58" s="11">
        <f t="shared" si="28"/>
        <v>0.7357206046581265</v>
      </c>
    </row>
    <row r="59" spans="1:7" x14ac:dyDescent="0.25">
      <c r="A59" s="6" t="s">
        <v>7</v>
      </c>
      <c r="B59" s="10">
        <f>_xlfn.STDEV.P(B47:B56)</f>
        <v>0.16357986755469492</v>
      </c>
      <c r="C59" s="10">
        <f>_xlfn.STDEV.P(C47:C56)</f>
        <v>1.3773900621996056E-2</v>
      </c>
      <c r="D59" s="10">
        <f>_xlfn.STDEV.P(D47:D56)</f>
        <v>2.7284325497035539E-2</v>
      </c>
      <c r="E59" s="10">
        <f>_xlfn.STDEV.P(E47:E56)</f>
        <v>2.9028094753844162E-2</v>
      </c>
      <c r="F59" s="10">
        <f t="shared" ref="F59:G59" si="29">_xlfn.STDEV.P(F47:F56)</f>
        <v>1.6122415692428119E-2</v>
      </c>
      <c r="G59" s="11">
        <f t="shared" si="29"/>
        <v>2.794902211147136E-2</v>
      </c>
    </row>
    <row r="60" spans="1:7" x14ac:dyDescent="0.25">
      <c r="A60" s="6" t="s">
        <v>8</v>
      </c>
      <c r="B60" s="10">
        <f>MAX(B47:B56)</f>
        <v>1.6014378070831199</v>
      </c>
      <c r="C60" s="10">
        <f t="shared" ref="C60:G60" si="30">MAX(C47:C56)</f>
        <v>0.88015872240066495</v>
      </c>
      <c r="D60" s="10">
        <f t="shared" si="30"/>
        <v>0.76451611518859797</v>
      </c>
      <c r="E60" s="10">
        <f t="shared" si="30"/>
        <v>0.75238096714019698</v>
      </c>
      <c r="F60" s="10">
        <f t="shared" si="30"/>
        <v>0.92106992006301802</v>
      </c>
      <c r="G60" s="11">
        <f t="shared" si="30"/>
        <v>0.75922602415084794</v>
      </c>
    </row>
    <row r="61" spans="1:7" ht="15.75" thickBot="1" x14ac:dyDescent="0.3">
      <c r="A61" s="7" t="s">
        <v>9</v>
      </c>
      <c r="B61" s="12">
        <f>MIN(B47:B56)</f>
        <v>1.0157669782638501</v>
      </c>
      <c r="C61" s="12">
        <f t="shared" ref="C61:G61" si="31">MIN(C47:C56)</f>
        <v>0.83650791645050004</v>
      </c>
      <c r="D61" s="12">
        <f t="shared" si="31"/>
        <v>0.67524117231368996</v>
      </c>
      <c r="E61" s="12">
        <f t="shared" si="31"/>
        <v>0.66666668653488104</v>
      </c>
      <c r="F61" s="12">
        <f t="shared" si="31"/>
        <v>0.87289661169052102</v>
      </c>
      <c r="G61" s="13">
        <f t="shared" si="31"/>
        <v>0.67091959714889504</v>
      </c>
    </row>
    <row r="62" spans="1:7" x14ac:dyDescent="0.25">
      <c r="A62" s="19" t="s">
        <v>16</v>
      </c>
      <c r="B62" s="14">
        <v>1.83070528507232</v>
      </c>
      <c r="C62" s="14">
        <v>0.88571429252624501</v>
      </c>
      <c r="D62" s="14">
        <v>0.773162961006164</v>
      </c>
      <c r="E62" s="14">
        <v>0.76825398206710804</v>
      </c>
      <c r="F62" s="14">
        <v>0.89764171838760298</v>
      </c>
      <c r="G62" s="15">
        <v>0.77048182487487704</v>
      </c>
    </row>
    <row r="63" spans="1:7" x14ac:dyDescent="0.25">
      <c r="A63" s="20"/>
      <c r="B63" s="1">
        <v>2.6345846652984601</v>
      </c>
      <c r="C63" s="1">
        <v>0.85317462682723999</v>
      </c>
      <c r="D63" s="1">
        <v>0.707006394863128</v>
      </c>
      <c r="E63" s="1">
        <v>0.704761922359466</v>
      </c>
      <c r="F63" s="1">
        <v>0.85297542810439997</v>
      </c>
      <c r="G63" s="16">
        <v>0.70667731761932295</v>
      </c>
    </row>
    <row r="64" spans="1:7" x14ac:dyDescent="0.25">
      <c r="A64" s="20"/>
      <c r="B64" s="1">
        <v>3.3469765186309801</v>
      </c>
      <c r="C64" s="1">
        <v>0.79444444179534901</v>
      </c>
      <c r="D64" s="1">
        <v>0.58917194604873602</v>
      </c>
      <c r="E64" s="1">
        <v>0.58730161190032903</v>
      </c>
      <c r="F64" s="1">
        <v>0.79987567663192705</v>
      </c>
      <c r="G64" s="16">
        <v>0.59027546644210804</v>
      </c>
    </row>
    <row r="65" spans="1:7" x14ac:dyDescent="0.25">
      <c r="A65" s="20"/>
      <c r="B65" s="1">
        <v>4.4477953910827601</v>
      </c>
      <c r="C65" s="1">
        <v>0.81904762983322099</v>
      </c>
      <c r="D65" s="1">
        <v>0.63809525966644198</v>
      </c>
      <c r="E65" s="1">
        <v>0.63809525966644198</v>
      </c>
      <c r="F65" s="1">
        <v>0.79327791929244995</v>
      </c>
      <c r="G65" s="16">
        <v>0.63871818780899003</v>
      </c>
    </row>
    <row r="66" spans="1:7" x14ac:dyDescent="0.25">
      <c r="A66" s="20"/>
      <c r="B66" s="1">
        <v>4.1324605941772399</v>
      </c>
      <c r="C66" s="1">
        <v>0.73730158805847101</v>
      </c>
      <c r="D66" s="1">
        <v>0.47419354319572399</v>
      </c>
      <c r="E66" s="1">
        <v>0.46666666865348799</v>
      </c>
      <c r="F66" s="1">
        <v>0.70875293016433705</v>
      </c>
      <c r="G66" s="16">
        <v>0.47127151489257801</v>
      </c>
    </row>
    <row r="67" spans="1:7" x14ac:dyDescent="0.25">
      <c r="A67" s="20"/>
      <c r="B67" s="1">
        <v>2.9552836418151802</v>
      </c>
      <c r="C67" s="1">
        <v>0.84206348657607999</v>
      </c>
      <c r="D67" s="1">
        <v>0.68471336364746005</v>
      </c>
      <c r="E67" s="1">
        <v>0.68253970146179199</v>
      </c>
      <c r="F67" s="1">
        <v>0.84259510040283203</v>
      </c>
      <c r="G67" s="16">
        <v>0.68270719051360995</v>
      </c>
    </row>
    <row r="68" spans="1:7" x14ac:dyDescent="0.25">
      <c r="A68" s="20"/>
      <c r="B68" s="1">
        <v>2.08462357521057</v>
      </c>
      <c r="C68" s="1">
        <v>0.83809524774551303</v>
      </c>
      <c r="D68" s="1">
        <v>0.67619049549102705</v>
      </c>
      <c r="E68" s="1">
        <v>0.67619049549102705</v>
      </c>
      <c r="F68" s="1">
        <v>0.85351973772048895</v>
      </c>
      <c r="G68" s="16">
        <v>0.67568850517272905</v>
      </c>
    </row>
    <row r="69" spans="1:7" x14ac:dyDescent="0.25">
      <c r="A69" s="20"/>
      <c r="B69" s="1">
        <v>2.02248811721801</v>
      </c>
      <c r="C69" s="1">
        <v>0.84523808956146196</v>
      </c>
      <c r="D69" s="1">
        <v>0.69108277559280396</v>
      </c>
      <c r="E69" s="1">
        <v>0.68888890743255604</v>
      </c>
      <c r="F69" s="1">
        <v>0.86458885669708196</v>
      </c>
      <c r="G69" s="16">
        <v>0.69112503528594904</v>
      </c>
    </row>
    <row r="70" spans="1:7" x14ac:dyDescent="0.25">
      <c r="A70" s="20"/>
      <c r="B70" s="1">
        <v>3.3128790855407702</v>
      </c>
      <c r="C70" s="1">
        <v>0.85396826267242398</v>
      </c>
      <c r="D70" s="1">
        <v>0.70793652534484797</v>
      </c>
      <c r="E70" s="1">
        <v>0.70793652534484797</v>
      </c>
      <c r="F70" s="1">
        <v>0.84636938571929898</v>
      </c>
      <c r="G70" s="16">
        <v>0.70932197570800704</v>
      </c>
    </row>
    <row r="71" spans="1:7" ht="15.75" thickBot="1" x14ac:dyDescent="0.3">
      <c r="A71" s="21"/>
      <c r="B71" s="17">
        <v>1.4330753087997401</v>
      </c>
      <c r="C71" s="17">
        <v>0.86349207162857</v>
      </c>
      <c r="D71" s="17">
        <v>0.72843450307846003</v>
      </c>
      <c r="E71" s="17">
        <v>0.72380954027175903</v>
      </c>
      <c r="F71" s="17">
        <v>0.90286880731582597</v>
      </c>
      <c r="G71" s="18">
        <v>0.72509014606475797</v>
      </c>
    </row>
    <row r="72" spans="1:7" x14ac:dyDescent="0.25">
      <c r="A72" s="2" t="s">
        <v>6</v>
      </c>
      <c r="B72" s="8">
        <f>AVERAGE(B62:B71)</f>
        <v>2.8200872182846028</v>
      </c>
      <c r="C72" s="8">
        <f t="shared" ref="C72" si="32">AVERAGE(C62:C71)</f>
        <v>0.83325397372245769</v>
      </c>
      <c r="D72" s="8">
        <f t="shared" ref="D72" si="33">AVERAGE(D62:D71)</f>
        <v>0.6669987767934793</v>
      </c>
      <c r="E72" s="8">
        <f t="shared" ref="E72" si="34">AVERAGE(E62:E71)</f>
        <v>0.66444446146488156</v>
      </c>
      <c r="F72" s="8">
        <f t="shared" ref="F72" si="35">AVERAGE(F62:F71)</f>
        <v>0.83624655604362452</v>
      </c>
      <c r="G72" s="9">
        <f t="shared" ref="G72" si="36">AVERAGE(G62:G71)</f>
        <v>0.66613571643829295</v>
      </c>
    </row>
    <row r="73" spans="1:7" x14ac:dyDescent="0.25">
      <c r="A73" s="6" t="s">
        <v>10</v>
      </c>
      <c r="B73" s="10">
        <f>MEDIAN(B62:B71)</f>
        <v>2.7949341535568202</v>
      </c>
      <c r="C73" s="10">
        <f t="shared" ref="C73:G73" si="37">MEDIAN(C62:C71)</f>
        <v>0.84365078806877092</v>
      </c>
      <c r="D73" s="10">
        <f t="shared" si="37"/>
        <v>0.687898069620132</v>
      </c>
      <c r="E73" s="10">
        <f t="shared" si="37"/>
        <v>0.68571430444717407</v>
      </c>
      <c r="F73" s="10">
        <f t="shared" si="37"/>
        <v>0.84967240691184953</v>
      </c>
      <c r="G73" s="11">
        <f t="shared" si="37"/>
        <v>0.6869161128997795</v>
      </c>
    </row>
    <row r="74" spans="1:7" x14ac:dyDescent="0.25">
      <c r="A74" s="6" t="s">
        <v>7</v>
      </c>
      <c r="B74" s="10">
        <f>_xlfn.STDEV.P(B62:B71)</f>
        <v>0.94998173382568751</v>
      </c>
      <c r="C74" s="10">
        <f>_xlfn.STDEV.P(C62:C71)</f>
        <v>3.9562439982686201E-2</v>
      </c>
      <c r="D74" s="10">
        <f>_xlfn.STDEV.P(D62:D71)</f>
        <v>7.9602959430367493E-2</v>
      </c>
      <c r="E74" s="10">
        <f>_xlfn.STDEV.P(E62:E71)</f>
        <v>8.0400235939450546E-2</v>
      </c>
      <c r="F74" s="10">
        <f t="shared" ref="F74:G74" si="38">_xlfn.STDEV.P(F62:F71)</f>
        <v>5.3996239910964576E-2</v>
      </c>
      <c r="G74" s="11">
        <f t="shared" si="38"/>
        <v>7.958724807797353E-2</v>
      </c>
    </row>
    <row r="75" spans="1:7" x14ac:dyDescent="0.25">
      <c r="A75" s="6" t="s">
        <v>8</v>
      </c>
      <c r="B75" s="10">
        <f>MAX(B62:B71)</f>
        <v>4.4477953910827601</v>
      </c>
      <c r="C75" s="10">
        <f t="shared" ref="C75:G75" si="39">MAX(C62:C71)</f>
        <v>0.88571429252624501</v>
      </c>
      <c r="D75" s="10">
        <f t="shared" si="39"/>
        <v>0.773162961006164</v>
      </c>
      <c r="E75" s="10">
        <f t="shared" si="39"/>
        <v>0.76825398206710804</v>
      </c>
      <c r="F75" s="10">
        <f t="shared" si="39"/>
        <v>0.90286880731582597</v>
      </c>
      <c r="G75" s="11">
        <f t="shared" si="39"/>
        <v>0.77048182487487704</v>
      </c>
    </row>
    <row r="76" spans="1:7" ht="15.75" thickBot="1" x14ac:dyDescent="0.3">
      <c r="A76" s="7" t="s">
        <v>9</v>
      </c>
      <c r="B76" s="12">
        <f>MIN(B62:B71)</f>
        <v>1.4330753087997401</v>
      </c>
      <c r="C76" s="12">
        <f t="shared" ref="C76:G76" si="40">MIN(C62:C71)</f>
        <v>0.73730158805847101</v>
      </c>
      <c r="D76" s="12">
        <f t="shared" si="40"/>
        <v>0.47419354319572399</v>
      </c>
      <c r="E76" s="12">
        <f t="shared" si="40"/>
        <v>0.46666666865348799</v>
      </c>
      <c r="F76" s="12">
        <f t="shared" si="40"/>
        <v>0.70875293016433705</v>
      </c>
      <c r="G76" s="13">
        <f t="shared" si="40"/>
        <v>0.47127151489257801</v>
      </c>
    </row>
  </sheetData>
  <mergeCells count="5">
    <mergeCell ref="A2:A11"/>
    <mergeCell ref="A17:A26"/>
    <mergeCell ref="A32:A41"/>
    <mergeCell ref="A47:A56"/>
    <mergeCell ref="A62:A7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Dadgar</dc:creator>
  <cp:lastModifiedBy>Windows User</cp:lastModifiedBy>
  <dcterms:created xsi:type="dcterms:W3CDTF">2015-06-05T18:17:20Z</dcterms:created>
  <dcterms:modified xsi:type="dcterms:W3CDTF">2022-10-15T12:40:29Z</dcterms:modified>
</cp:coreProperties>
</file>