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AI Code\Publication\In progress\Project - Conferences Soft Computing and Pattern Recognition\"/>
    </mc:Choice>
  </mc:AlternateContent>
  <xr:revisionPtr revIDLastSave="0" documentId="13_ncr:1_{2731FC22-5308-4B6D-9F6E-81FEF7733E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E43" i="1"/>
  <c r="B43" i="1"/>
  <c r="E44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D44" i="1"/>
  <c r="C44" i="1"/>
  <c r="B44" i="1"/>
  <c r="G43" i="1"/>
  <c r="F43" i="1"/>
  <c r="D43" i="1"/>
  <c r="C43" i="1"/>
  <c r="G42" i="1"/>
  <c r="F42" i="1"/>
  <c r="E42" i="1"/>
  <c r="D42" i="1"/>
  <c r="C42" i="1"/>
  <c r="B42" i="1"/>
  <c r="E29" i="1"/>
  <c r="B12" i="1"/>
  <c r="D29" i="1"/>
  <c r="C29" i="1"/>
  <c r="B27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B29" i="1"/>
  <c r="G28" i="1"/>
  <c r="F28" i="1"/>
  <c r="E28" i="1"/>
  <c r="D28" i="1"/>
  <c r="C28" i="1"/>
  <c r="B28" i="1"/>
  <c r="G27" i="1"/>
  <c r="F27" i="1"/>
  <c r="E27" i="1"/>
  <c r="D27" i="1"/>
  <c r="C2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<sst xmlns="http://schemas.openxmlformats.org/spreadsheetml/2006/main" count="37" uniqueCount="17">
  <si>
    <t>Accuracy</t>
  </si>
  <si>
    <t>Precision</t>
  </si>
  <si>
    <t>Loss</t>
  </si>
  <si>
    <t>Recall</t>
  </si>
  <si>
    <t>AUC</t>
  </si>
  <si>
    <t>F1-Score</t>
  </si>
  <si>
    <t>MEAN</t>
  </si>
  <si>
    <t>Std</t>
  </si>
  <si>
    <t>Max</t>
  </si>
  <si>
    <t>Min</t>
  </si>
  <si>
    <t>Median</t>
  </si>
  <si>
    <t>MobileNetV3Large</t>
  </si>
  <si>
    <t>Huge</t>
  </si>
  <si>
    <t>Large</t>
  </si>
  <si>
    <t>Medium</t>
  </si>
  <si>
    <t>Small</t>
  </si>
  <si>
    <t>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</si>
</sst>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41" workbookViewId="0">
      <selection activeCell="H57" sqref="H57"/>
    </sheetView>
  </sheetViews>
  <sheetFormatPr defaultRowHeight="15" x14ac:dyDescent="0.25"/>
  <cols>
    <col min="1" max="1" width="21.28515625" style="1" customWidth="1"/>
    <col min="2" max="2" width="15.7109375" style="1" customWidth="1"/>
    <col min="3" max="3" width="19.85546875" style="1" customWidth="1"/>
    <col min="4" max="4" width="24.5703125" style="1" customWidth="1"/>
    <col min="5" max="5" width="19.42578125" style="1" customWidth="1"/>
    <col min="6" max="6" width="16.7109375" style="1" customWidth="1"/>
    <col min="7" max="7" width="17.28515625" style="1" customWidth="1"/>
    <col min="8" max="8" width="29.85546875" style="1" customWidth="1"/>
    <col min="9" max="9" width="10.7109375" style="1" customWidth="1"/>
    <col min="10" max="16384" width="9.140625" style="1"/>
  </cols>
  <sheetData>
    <row r="1" spans="1:9" ht="15.75" thickBot="1" x14ac:dyDescent="0.3">
      <c r="A1" s="2" t="s">
        <v>11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3" t="s">
        <v>5</v>
      </c>
      <c r="H1" s="4"/>
      <c r="I1" s="4"/>
    </row>
    <row r="2" spans="1:9" x14ac:dyDescent="0.25">
      <c r="A2" s="14" t="s">
        <v>12</v>
      </c>
      <c r="B2" s="17">
        <v>1.3202611207962001</v>
      </c>
      <c r="C2" s="17">
        <v>0.74841266870498602</v>
      </c>
      <c r="D2" s="17">
        <v>0.40000000596046398</v>
      </c>
      <c r="E2" s="17">
        <v>1.26984128728508E-2</v>
      </c>
      <c r="F2" s="17">
        <v>0.648432075977325</v>
      </c>
      <c r="G2" s="18">
        <v>2.3795455694198601E-2</v>
      </c>
    </row>
    <row r="3" spans="1:9" x14ac:dyDescent="0.25">
      <c r="A3" s="15"/>
      <c r="B3" s="19">
        <v>1.1569894552230799</v>
      </c>
      <c r="C3" s="19">
        <v>0.76428574323654097</v>
      </c>
      <c r="D3" s="19">
        <v>1</v>
      </c>
      <c r="E3" s="19">
        <v>5.7142857462167698E-2</v>
      </c>
      <c r="F3" s="19">
        <v>0.739227354526519</v>
      </c>
      <c r="G3" s="20">
        <v>0.10611243546009</v>
      </c>
    </row>
    <row r="4" spans="1:9" x14ac:dyDescent="0.25">
      <c r="A4" s="15"/>
      <c r="B4" s="19">
        <v>1.1165739297866799</v>
      </c>
      <c r="C4" s="19">
        <v>0.773015856742858</v>
      </c>
      <c r="D4" s="19">
        <v>1</v>
      </c>
      <c r="E4" s="19">
        <v>9.2063494026660905E-2</v>
      </c>
      <c r="F4" s="19">
        <v>0.78514480590820301</v>
      </c>
      <c r="G4" s="20">
        <v>0.16206201910972501</v>
      </c>
    </row>
    <row r="5" spans="1:9" x14ac:dyDescent="0.25">
      <c r="A5" s="15"/>
      <c r="B5" s="19">
        <v>1.11423575878143</v>
      </c>
      <c r="C5" s="19">
        <v>0.77777779102325395</v>
      </c>
      <c r="D5" s="19">
        <v>0.97297298908233598</v>
      </c>
      <c r="E5" s="19">
        <v>0.11428571492433499</v>
      </c>
      <c r="F5" s="19">
        <v>0.77641892433166504</v>
      </c>
      <c r="G5" s="20">
        <v>0.20373848080634999</v>
      </c>
    </row>
    <row r="6" spans="1:9" x14ac:dyDescent="0.25">
      <c r="A6" s="15"/>
      <c r="B6" s="19">
        <v>1.1958862543105999</v>
      </c>
      <c r="C6" s="19">
        <v>0.76031744480133001</v>
      </c>
      <c r="D6" s="19">
        <v>1</v>
      </c>
      <c r="E6" s="19">
        <v>4.1269842535257298E-2</v>
      </c>
      <c r="F6" s="19">
        <v>0.68489795923232999</v>
      </c>
      <c r="G6" s="20">
        <v>7.9440549015998799E-2</v>
      </c>
    </row>
    <row r="7" spans="1:9" x14ac:dyDescent="0.25">
      <c r="A7" s="15"/>
      <c r="B7" s="19">
        <v>1.12723171710968</v>
      </c>
      <c r="C7" s="19">
        <v>0.76746034622192305</v>
      </c>
      <c r="D7" s="19">
        <v>1</v>
      </c>
      <c r="E7" s="19">
        <v>6.9841273128986303E-2</v>
      </c>
      <c r="F7" s="19">
        <v>0.75914168357849099</v>
      </c>
      <c r="G7" s="20">
        <v>0.12701989710330899</v>
      </c>
    </row>
    <row r="8" spans="1:9" x14ac:dyDescent="0.25">
      <c r="A8" s="15"/>
      <c r="B8" s="19">
        <v>1.1013165712356501</v>
      </c>
      <c r="C8" s="19">
        <v>0.76904761791229204</v>
      </c>
      <c r="D8" s="19">
        <v>1</v>
      </c>
      <c r="E8" s="19">
        <v>7.6190479099750505E-2</v>
      </c>
      <c r="F8" s="19">
        <v>0.75565296411514205</v>
      </c>
      <c r="G8" s="20">
        <v>0.14026662707328699</v>
      </c>
    </row>
    <row r="9" spans="1:9" x14ac:dyDescent="0.25">
      <c r="A9" s="15"/>
      <c r="B9" s="19">
        <v>1.2085977792739799</v>
      </c>
      <c r="C9" s="19">
        <v>0.75</v>
      </c>
      <c r="D9" s="19">
        <v>0</v>
      </c>
      <c r="E9" s="19">
        <v>0</v>
      </c>
      <c r="F9" s="19">
        <v>0.651888847351074</v>
      </c>
      <c r="G9" s="20">
        <v>0</v>
      </c>
    </row>
    <row r="10" spans="1:9" x14ac:dyDescent="0.25">
      <c r="A10" s="15"/>
      <c r="B10" s="19">
        <v>1.2311936616897501</v>
      </c>
      <c r="C10" s="19">
        <v>0.77698415517806996</v>
      </c>
      <c r="D10" s="19">
        <v>0.92500001192092896</v>
      </c>
      <c r="E10" s="19">
        <v>0.117460317909717</v>
      </c>
      <c r="F10" s="19">
        <v>0.69218271970748901</v>
      </c>
      <c r="G10" s="20">
        <v>0.20802679657935999</v>
      </c>
    </row>
    <row r="11" spans="1:9" ht="15.75" thickBot="1" x14ac:dyDescent="0.3">
      <c r="A11" s="16"/>
      <c r="B11" s="21">
        <v>1.12904524803161</v>
      </c>
      <c r="C11" s="21">
        <v>0.76825398206710804</v>
      </c>
      <c r="D11" s="21">
        <v>1</v>
      </c>
      <c r="E11" s="21">
        <v>7.3015876114368397E-2</v>
      </c>
      <c r="F11" s="21">
        <v>0.786779165267944</v>
      </c>
      <c r="G11" s="22">
        <v>0.13405176997184701</v>
      </c>
    </row>
    <row r="12" spans="1:9" x14ac:dyDescent="0.25">
      <c r="A12" s="2" t="s">
        <v>6</v>
      </c>
      <c r="B12" s="8">
        <f>AVERAGE(B2:B11)</f>
        <v>1.1701331496238658</v>
      </c>
      <c r="C12" s="8">
        <f t="shared" ref="C12:G12" si="0">AVERAGE(C2:C11)</f>
        <v>0.76555556058883634</v>
      </c>
      <c r="D12" s="8">
        <f t="shared" si="0"/>
        <v>0.82979730069637303</v>
      </c>
      <c r="E12" s="8">
        <f t="shared" si="0"/>
        <v>6.5396826807409394E-2</v>
      </c>
      <c r="F12" s="8">
        <f t="shared" si="0"/>
        <v>0.72797664999961831</v>
      </c>
      <c r="G12" s="9">
        <f t="shared" si="0"/>
        <v>0.11845140308141655</v>
      </c>
    </row>
    <row r="13" spans="1:9" x14ac:dyDescent="0.25">
      <c r="A13" s="6" t="s">
        <v>10</v>
      </c>
      <c r="B13" s="10">
        <f>MEDIAN(B2:B11)</f>
        <v>1.143017351627345</v>
      </c>
      <c r="C13" s="10">
        <f t="shared" ref="C13:G13" si="1">MEDIAN(C2:C11)</f>
        <v>0.76785716414451555</v>
      </c>
      <c r="D13" s="10">
        <f t="shared" si="1"/>
        <v>1</v>
      </c>
      <c r="E13" s="10">
        <f t="shared" si="1"/>
        <v>7.1428574621677343E-2</v>
      </c>
      <c r="F13" s="10">
        <f t="shared" si="1"/>
        <v>0.74744015932083052</v>
      </c>
      <c r="G13" s="11">
        <f t="shared" si="1"/>
        <v>0.130535833537578</v>
      </c>
    </row>
    <row r="14" spans="1:9" x14ac:dyDescent="0.25">
      <c r="A14" s="6" t="s">
        <v>7</v>
      </c>
      <c r="B14" s="10">
        <f>_xlfn.STDEV.P(B2:B11)</f>
        <v>6.5452180301608306E-2</v>
      </c>
      <c r="C14" s="10">
        <f t="shared" ref="C14:G14" si="2">_xlfn.STDEV.P(C2:C11)</f>
        <v>9.6107250579825637E-3</v>
      </c>
      <c r="D14" s="10">
        <f t="shared" si="2"/>
        <v>0.32812586942757765</v>
      </c>
      <c r="E14" s="10">
        <f t="shared" si="2"/>
        <v>3.7027361154454541E-2</v>
      </c>
      <c r="F14" s="10">
        <f t="shared" si="2"/>
        <v>5.1176240424565783E-2</v>
      </c>
      <c r="G14" s="11">
        <f t="shared" si="2"/>
        <v>6.5312171328838028E-2</v>
      </c>
    </row>
    <row r="15" spans="1:9" x14ac:dyDescent="0.25">
      <c r="A15" s="6" t="s">
        <v>8</v>
      </c>
      <c r="B15" s="10">
        <f>MAX(B2:B11)</f>
        <v>1.3202611207962001</v>
      </c>
      <c r="C15" s="10">
        <f t="shared" ref="C15:G15" si="3">MAX(C2:C11)</f>
        <v>0.77777779102325395</v>
      </c>
      <c r="D15" s="10">
        <f t="shared" si="3"/>
        <v>1</v>
      </c>
      <c r="E15" s="10">
        <f t="shared" si="3"/>
        <v>0.117460317909717</v>
      </c>
      <c r="F15" s="10">
        <f t="shared" si="3"/>
        <v>0.786779165267944</v>
      </c>
      <c r="G15" s="11">
        <f t="shared" si="3"/>
        <v>0.20802679657935999</v>
      </c>
    </row>
    <row r="16" spans="1:9" ht="15.75" thickBot="1" x14ac:dyDescent="0.3">
      <c r="A16" s="7" t="s">
        <v>9</v>
      </c>
      <c r="B16" s="12">
        <f>MIN(B2:B11)</f>
        <v>1.1013165712356501</v>
      </c>
      <c r="C16" s="12">
        <f t="shared" ref="C16:G16" si="4">MIN(C2:C11)</f>
        <v>0.74841266870498602</v>
      </c>
      <c r="D16" s="12">
        <f t="shared" si="4"/>
        <v>0</v>
      </c>
      <c r="E16" s="12">
        <f t="shared" si="4"/>
        <v>0</v>
      </c>
      <c r="F16" s="12">
        <f t="shared" si="4"/>
        <v>0.648432075977325</v>
      </c>
      <c r="G16" s="13">
        <f t="shared" si="4"/>
        <v>0</v>
      </c>
    </row>
    <row r="17" spans="1:7" x14ac:dyDescent="0.25">
      <c r="A17" s="14" t="s">
        <v>13</v>
      </c>
      <c r="B17" s="17">
        <v>1.2868627309799101</v>
      </c>
      <c r="C17" s="17">
        <v>0.77142858505249001</v>
      </c>
      <c r="D17" s="17">
        <v>1</v>
      </c>
      <c r="E17" s="17">
        <v>8.5714288055896704E-2</v>
      </c>
      <c r="F17" s="17">
        <v>0.66581845283508301</v>
      </c>
      <c r="G17" s="18">
        <v>0.15644651651382399</v>
      </c>
    </row>
    <row r="18" spans="1:7" x14ac:dyDescent="0.25">
      <c r="A18" s="15"/>
      <c r="B18" s="19">
        <v>1.25151538848876</v>
      </c>
      <c r="C18" s="19">
        <v>0.78968256711959794</v>
      </c>
      <c r="D18" s="19">
        <v>0.98076921701431197</v>
      </c>
      <c r="E18" s="19">
        <v>0.161904767155647</v>
      </c>
      <c r="F18" s="19">
        <v>0.60720747709274203</v>
      </c>
      <c r="G18" s="20">
        <v>0.273825883865356</v>
      </c>
    </row>
    <row r="19" spans="1:7" x14ac:dyDescent="0.25">
      <c r="A19" s="15"/>
      <c r="B19" s="19">
        <v>1.36907303333282</v>
      </c>
      <c r="C19" s="19">
        <v>0.74206346273422197</v>
      </c>
      <c r="D19" s="19">
        <v>0.30769231915473899</v>
      </c>
      <c r="E19" s="19">
        <v>2.53968257457017E-2</v>
      </c>
      <c r="F19" s="19">
        <v>0.63410937786102295</v>
      </c>
      <c r="G19" s="20">
        <v>4.6846091747283901E-2</v>
      </c>
    </row>
    <row r="20" spans="1:7" x14ac:dyDescent="0.25">
      <c r="A20" s="15"/>
      <c r="B20" s="19">
        <v>1.3155922889709399</v>
      </c>
      <c r="C20" s="19">
        <v>0.75317460298538197</v>
      </c>
      <c r="D20" s="19">
        <v>0.60000002384185702</v>
      </c>
      <c r="E20" s="19">
        <v>3.8095239549875197E-2</v>
      </c>
      <c r="F20" s="19">
        <v>0.66937434673309304</v>
      </c>
      <c r="G20" s="20">
        <v>6.9781579077243805E-2</v>
      </c>
    </row>
    <row r="21" spans="1:7" x14ac:dyDescent="0.25">
      <c r="A21" s="15"/>
      <c r="B21" s="19">
        <v>1.19235527515411</v>
      </c>
      <c r="C21" s="19">
        <v>0.77460318803787198</v>
      </c>
      <c r="D21" s="19">
        <v>1</v>
      </c>
      <c r="E21" s="19">
        <v>9.8412699997424996E-2</v>
      </c>
      <c r="F21" s="19">
        <v>0.73102545738220204</v>
      </c>
      <c r="G21" s="20">
        <v>0.17566844820976199</v>
      </c>
    </row>
    <row r="22" spans="1:7" x14ac:dyDescent="0.25">
      <c r="A22" s="15"/>
      <c r="B22" s="19">
        <v>1.2739131450653001</v>
      </c>
      <c r="C22" s="19">
        <v>0.74365079402923495</v>
      </c>
      <c r="D22" s="19">
        <v>0</v>
      </c>
      <c r="E22" s="19">
        <v>0</v>
      </c>
      <c r="F22" s="19">
        <v>0.66237509250640803</v>
      </c>
      <c r="G22" s="20">
        <v>0</v>
      </c>
    </row>
    <row r="23" spans="1:7" x14ac:dyDescent="0.25">
      <c r="A23" s="15"/>
      <c r="B23" s="19">
        <v>1.28714942932128</v>
      </c>
      <c r="C23" s="19">
        <v>0.77619045972824097</v>
      </c>
      <c r="D23" s="19">
        <v>0.78947371244430498</v>
      </c>
      <c r="E23" s="19">
        <v>0.14285714924335399</v>
      </c>
      <c r="F23" s="19">
        <v>0.61897373199462802</v>
      </c>
      <c r="G23" s="20">
        <v>0.24067500233650199</v>
      </c>
    </row>
    <row r="24" spans="1:7" x14ac:dyDescent="0.25">
      <c r="A24" s="15"/>
      <c r="B24" s="19">
        <v>1.15347504615783</v>
      </c>
      <c r="C24" s="19">
        <v>0.77539682388305597</v>
      </c>
      <c r="D24" s="19">
        <v>0.97058820724487305</v>
      </c>
      <c r="E24" s="19">
        <v>0.104761905968189</v>
      </c>
      <c r="F24" s="19">
        <v>0.77904260158538796</v>
      </c>
      <c r="G24" s="20">
        <v>0.18789514899253801</v>
      </c>
    </row>
    <row r="25" spans="1:7" x14ac:dyDescent="0.25">
      <c r="A25" s="15"/>
      <c r="B25" s="19">
        <v>1.36424720287323</v>
      </c>
      <c r="C25" s="19">
        <v>0.75</v>
      </c>
      <c r="D25" s="19">
        <v>0</v>
      </c>
      <c r="E25" s="19">
        <v>0</v>
      </c>
      <c r="F25" s="19">
        <v>0.56883513927459695</v>
      </c>
      <c r="G25" s="20">
        <v>0</v>
      </c>
    </row>
    <row r="26" spans="1:7" ht="15.75" thickBot="1" x14ac:dyDescent="0.3">
      <c r="A26" s="16"/>
      <c r="B26" s="21">
        <v>1.2154083251953101</v>
      </c>
      <c r="C26" s="21">
        <v>0.75873017311096103</v>
      </c>
      <c r="D26" s="21">
        <v>1</v>
      </c>
      <c r="E26" s="21">
        <v>3.4920636564493103E-2</v>
      </c>
      <c r="F26" s="21">
        <v>0.65416312217712402</v>
      </c>
      <c r="G26" s="22">
        <v>6.65291547775268E-2</v>
      </c>
    </row>
    <row r="27" spans="1:7" x14ac:dyDescent="0.25">
      <c r="A27" s="2" t="s">
        <v>6</v>
      </c>
      <c r="B27" s="8">
        <f>AVERAGE(B17:B26)</f>
        <v>1.2709591865539491</v>
      </c>
      <c r="C27" s="8">
        <f t="shared" ref="C27" si="5">AVERAGE(C17:C26)</f>
        <v>0.76349206566810568</v>
      </c>
      <c r="D27" s="8">
        <f t="shared" ref="D27" si="6">AVERAGE(D17:D26)</f>
        <v>0.66485234797000858</v>
      </c>
      <c r="E27" s="8">
        <f t="shared" ref="E27" si="7">AVERAGE(E17:E26)</f>
        <v>6.9206351228058169E-2</v>
      </c>
      <c r="F27" s="8">
        <f t="shared" ref="F27" si="8">AVERAGE(F17:F26)</f>
        <v>0.65909247994422882</v>
      </c>
      <c r="G27" s="9">
        <f t="shared" ref="G27" si="9">AVERAGE(G17:G26)</f>
        <v>0.12176678255200366</v>
      </c>
    </row>
    <row r="28" spans="1:7" x14ac:dyDescent="0.25">
      <c r="A28" s="6" t="s">
        <v>10</v>
      </c>
      <c r="B28" s="10">
        <f>MEDIAN(B17:B26)</f>
        <v>1.2803879380226051</v>
      </c>
      <c r="C28" s="10">
        <f t="shared" ref="C28:G28" si="10">MEDIAN(C17:C26)</f>
        <v>0.76507937908172552</v>
      </c>
      <c r="D28" s="10">
        <f t="shared" si="10"/>
        <v>0.88003095984458901</v>
      </c>
      <c r="E28" s="10">
        <f t="shared" si="10"/>
        <v>6.1904763802885954E-2</v>
      </c>
      <c r="F28" s="10">
        <f t="shared" si="10"/>
        <v>0.65826910734176602</v>
      </c>
      <c r="G28" s="11">
        <f t="shared" si="10"/>
        <v>0.1131140477955339</v>
      </c>
    </row>
    <row r="29" spans="1:7" x14ac:dyDescent="0.25">
      <c r="A29" s="6" t="s">
        <v>7</v>
      </c>
      <c r="B29" s="10">
        <f>_xlfn.STDEV.P(B17:B26)</f>
        <v>6.6550676119642493E-2</v>
      </c>
      <c r="C29" s="10">
        <f>_xlfn.STDEV.P(C17:C26)</f>
        <v>1.5295041037118274E-2</v>
      </c>
      <c r="D29" s="10">
        <f>_xlfn.STDEV.P(D17:D26)</f>
        <v>0.39517168592790058</v>
      </c>
      <c r="E29" s="10">
        <f>_xlfn.STDEV.P(E17:E26)</f>
        <v>5.4816859401864773E-2</v>
      </c>
      <c r="F29" s="10">
        <f t="shared" ref="F29:G29" si="11">_xlfn.STDEV.P(F17:F26)</f>
        <v>5.7289200488782388E-2</v>
      </c>
      <c r="G29" s="11">
        <f t="shared" si="11"/>
        <v>9.3146784625253692E-2</v>
      </c>
    </row>
    <row r="30" spans="1:7" x14ac:dyDescent="0.25">
      <c r="A30" s="6" t="s">
        <v>8</v>
      </c>
      <c r="B30" s="10">
        <f>MAX(B17:B26)</f>
        <v>1.36907303333282</v>
      </c>
      <c r="C30" s="10">
        <f t="shared" ref="C30:G30" si="12">MAX(C17:C26)</f>
        <v>0.78968256711959794</v>
      </c>
      <c r="D30" s="10">
        <f t="shared" si="12"/>
        <v>1</v>
      </c>
      <c r="E30" s="10">
        <f t="shared" si="12"/>
        <v>0.161904767155647</v>
      </c>
      <c r="F30" s="10">
        <f t="shared" si="12"/>
        <v>0.77904260158538796</v>
      </c>
      <c r="G30" s="11">
        <f t="shared" si="12"/>
        <v>0.273825883865356</v>
      </c>
    </row>
    <row r="31" spans="1:7" ht="15.75" thickBot="1" x14ac:dyDescent="0.3">
      <c r="A31" s="7" t="s">
        <v>9</v>
      </c>
      <c r="B31" s="12">
        <f>MIN(B17:B26)</f>
        <v>1.15347504615783</v>
      </c>
      <c r="C31" s="12">
        <f t="shared" ref="C31:G31" si="13">MIN(C17:C26)</f>
        <v>0.74206346273422197</v>
      </c>
      <c r="D31" s="12">
        <f t="shared" si="13"/>
        <v>0</v>
      </c>
      <c r="E31" s="12">
        <f t="shared" si="13"/>
        <v>0</v>
      </c>
      <c r="F31" s="12">
        <f t="shared" si="13"/>
        <v>0.56883513927459695</v>
      </c>
      <c r="G31" s="13">
        <f t="shared" si="13"/>
        <v>0</v>
      </c>
    </row>
    <row r="32" spans="1:7" x14ac:dyDescent="0.25">
      <c r="A32" s="14" t="s">
        <v>14</v>
      </c>
      <c r="B32" s="17">
        <v>1.27450931072235</v>
      </c>
      <c r="C32" s="17">
        <v>0.73968255519866899</v>
      </c>
      <c r="D32" s="17">
        <v>0.33333334326744002</v>
      </c>
      <c r="E32" s="17">
        <v>4.1269842535257298E-2</v>
      </c>
      <c r="F32" s="17">
        <v>0.63850003480911199</v>
      </c>
      <c r="G32" s="18">
        <v>7.5572058558463995E-2</v>
      </c>
    </row>
    <row r="33" spans="1:7" x14ac:dyDescent="0.25">
      <c r="A33" s="15"/>
      <c r="B33" s="19">
        <v>1.27663230895996</v>
      </c>
      <c r="C33" s="19">
        <v>0.75634920597076405</v>
      </c>
      <c r="D33" s="19">
        <v>0.69999998807907104</v>
      </c>
      <c r="E33" s="19">
        <v>4.4444445520639399E-2</v>
      </c>
      <c r="F33" s="19">
        <v>0.63921058177947998</v>
      </c>
      <c r="G33" s="20">
        <v>8.3483867347240406E-2</v>
      </c>
    </row>
    <row r="34" spans="1:7" x14ac:dyDescent="0.25">
      <c r="A34" s="15"/>
      <c r="B34" s="19">
        <v>1.5472062826156601</v>
      </c>
      <c r="C34" s="19">
        <v>0.73571425676345803</v>
      </c>
      <c r="D34" s="19">
        <v>0.235294118523597</v>
      </c>
      <c r="E34" s="19">
        <v>2.53968257457017E-2</v>
      </c>
      <c r="F34" s="19">
        <v>0.68828088045120195</v>
      </c>
      <c r="G34" s="20">
        <v>4.5983828604221302E-2</v>
      </c>
    </row>
    <row r="35" spans="1:7" x14ac:dyDescent="0.25">
      <c r="A35" s="15"/>
      <c r="B35" s="19">
        <v>1.4532930850982599</v>
      </c>
      <c r="C35" s="19">
        <v>0.74285715818405096</v>
      </c>
      <c r="D35" s="19">
        <v>0.235294118523597</v>
      </c>
      <c r="E35" s="19">
        <v>1.26984128728508E-2</v>
      </c>
      <c r="F35" s="19">
        <v>0.63029313087463301</v>
      </c>
      <c r="G35" s="20">
        <v>2.3891240358352599E-2</v>
      </c>
    </row>
    <row r="36" spans="1:7" x14ac:dyDescent="0.25">
      <c r="A36" s="15"/>
      <c r="B36" s="19">
        <v>1.4328244924545199</v>
      </c>
      <c r="C36" s="19">
        <v>0.72857141494750899</v>
      </c>
      <c r="D36" s="19">
        <v>3.44827584922313E-2</v>
      </c>
      <c r="E36" s="19">
        <v>3.1746032182127198E-3</v>
      </c>
      <c r="F36" s="19">
        <v>0.59011167287826505</v>
      </c>
      <c r="G36" s="20">
        <v>5.7142823934555002E-3</v>
      </c>
    </row>
    <row r="37" spans="1:7" x14ac:dyDescent="0.25">
      <c r="A37" s="15"/>
      <c r="B37" s="19">
        <v>1.5480371713638299</v>
      </c>
      <c r="C37" s="19">
        <v>0.71111112833023005</v>
      </c>
      <c r="D37" s="19">
        <v>0.361581921577453</v>
      </c>
      <c r="E37" s="19">
        <v>0.20317460596561401</v>
      </c>
      <c r="F37" s="19">
        <v>0.601093530654907</v>
      </c>
      <c r="G37" s="20">
        <v>0.26150447130203203</v>
      </c>
    </row>
    <row r="38" spans="1:7" x14ac:dyDescent="0.25">
      <c r="A38" s="15"/>
      <c r="B38" s="19">
        <v>1.30777740478515</v>
      </c>
      <c r="C38" s="19">
        <v>0.72380954027175903</v>
      </c>
      <c r="D38" s="19">
        <v>0.37956205010414101</v>
      </c>
      <c r="E38" s="19">
        <v>0.165079370141029</v>
      </c>
      <c r="F38" s="19">
        <v>0.66604858636856001</v>
      </c>
      <c r="G38" s="20">
        <v>0.230050519108772</v>
      </c>
    </row>
    <row r="39" spans="1:7" x14ac:dyDescent="0.25">
      <c r="A39" s="15"/>
      <c r="B39" s="19">
        <v>1.54440689086914</v>
      </c>
      <c r="C39" s="19">
        <v>0.70396822690963701</v>
      </c>
      <c r="D39" s="19">
        <v>0.372807025909423</v>
      </c>
      <c r="E39" s="19">
        <v>0.26984128355979897</v>
      </c>
      <c r="F39" s="19">
        <v>0.59854370355606001</v>
      </c>
      <c r="G39" s="20">
        <v>0.31218606233596802</v>
      </c>
    </row>
    <row r="40" spans="1:7" x14ac:dyDescent="0.25">
      <c r="A40" s="15"/>
      <c r="B40" s="19">
        <v>1.4926953315734801</v>
      </c>
      <c r="C40" s="19">
        <v>0.65634918212890603</v>
      </c>
      <c r="D40" s="19">
        <v>0.25416666269302302</v>
      </c>
      <c r="E40" s="19">
        <v>0.193650797009468</v>
      </c>
      <c r="F40" s="19">
        <v>0.58928197622299106</v>
      </c>
      <c r="G40" s="20">
        <v>0.22082467377185799</v>
      </c>
    </row>
    <row r="41" spans="1:7" ht="15.75" thickBot="1" x14ac:dyDescent="0.3">
      <c r="A41" s="16"/>
      <c r="B41" s="21">
        <v>1.2310222387313801</v>
      </c>
      <c r="C41" s="21">
        <v>0.73968255519866899</v>
      </c>
      <c r="D41" s="21">
        <v>0.25925925374031</v>
      </c>
      <c r="E41" s="21">
        <v>2.2222222760319699E-2</v>
      </c>
      <c r="F41" s="21">
        <v>0.65988916158676103</v>
      </c>
      <c r="G41" s="22">
        <v>4.0321897715330103E-2</v>
      </c>
    </row>
    <row r="42" spans="1:7" x14ac:dyDescent="0.25">
      <c r="A42" s="2" t="s">
        <v>6</v>
      </c>
      <c r="B42" s="8">
        <f>AVERAGE(B32:B41)</f>
        <v>1.4108404517173732</v>
      </c>
      <c r="C42" s="8">
        <f t="shared" ref="C42" si="14">AVERAGE(C32:C41)</f>
        <v>0.72380952239036522</v>
      </c>
      <c r="D42" s="8">
        <f t="shared" ref="D42" si="15">AVERAGE(D32:D41)</f>
        <v>0.31657812409102865</v>
      </c>
      <c r="E42" s="8">
        <f t="shared" ref="E42" si="16">AVERAGE(E32:E41)</f>
        <v>9.8095240932889155E-2</v>
      </c>
      <c r="F42" s="8">
        <f t="shared" ref="F42" si="17">AVERAGE(F32:F41)</f>
        <v>0.63012532591819714</v>
      </c>
      <c r="G42" s="9">
        <f t="shared" ref="G42" si="18">AVERAGE(G32:G41)</f>
        <v>0.12995329014956941</v>
      </c>
    </row>
    <row r="43" spans="1:7" x14ac:dyDescent="0.25">
      <c r="A43" s="6" t="s">
        <v>10</v>
      </c>
      <c r="B43" s="10">
        <f>MEDIAN(B32:B41)</f>
        <v>1.4430587887763899</v>
      </c>
      <c r="C43" s="10">
        <f t="shared" ref="C43:G43" si="19">MEDIAN(C32:C41)</f>
        <v>0.73214283585548356</v>
      </c>
      <c r="D43" s="10">
        <f t="shared" si="19"/>
        <v>0.29629629850387501</v>
      </c>
      <c r="E43" s="10">
        <f>MEDIAN(E32:E41)</f>
        <v>4.2857144027948352E-2</v>
      </c>
      <c r="F43" s="10">
        <f t="shared" si="19"/>
        <v>0.6343965828418725</v>
      </c>
      <c r="G43" s="11">
        <f t="shared" si="19"/>
        <v>7.9527962952852194E-2</v>
      </c>
    </row>
    <row r="44" spans="1:7" x14ac:dyDescent="0.25">
      <c r="A44" s="6" t="s">
        <v>7</v>
      </c>
      <c r="B44" s="10">
        <f>_xlfn.STDEV.P(B32:B41)</f>
        <v>0.11991618148615396</v>
      </c>
      <c r="C44" s="10">
        <f t="shared" ref="C44:G44" si="20">_xlfn.STDEV.P(C32:C41)</f>
        <v>2.6824935834741978E-2</v>
      </c>
      <c r="D44" s="10">
        <f t="shared" si="20"/>
        <v>0.16013109851126672</v>
      </c>
      <c r="E44" s="10">
        <f t="shared" si="20"/>
        <v>9.3599128143481619E-2</v>
      </c>
      <c r="F44" s="10">
        <f t="shared" si="20"/>
        <v>3.289476631755623E-2</v>
      </c>
      <c r="G44" s="11">
        <f t="shared" si="20"/>
        <v>0.1075534435381265</v>
      </c>
    </row>
    <row r="45" spans="1:7" x14ac:dyDescent="0.25">
      <c r="A45" s="6" t="s">
        <v>8</v>
      </c>
      <c r="B45" s="10">
        <f>MAX(B32:B41)</f>
        <v>1.5480371713638299</v>
      </c>
      <c r="C45" s="10">
        <f t="shared" ref="C45:G45" si="21">MAX(C32:C41)</f>
        <v>0.75634920597076405</v>
      </c>
      <c r="D45" s="10">
        <f t="shared" si="21"/>
        <v>0.69999998807907104</v>
      </c>
      <c r="E45" s="10">
        <f t="shared" si="21"/>
        <v>0.26984128355979897</v>
      </c>
      <c r="F45" s="10">
        <f t="shared" si="21"/>
        <v>0.68828088045120195</v>
      </c>
      <c r="G45" s="11">
        <f t="shared" si="21"/>
        <v>0.31218606233596802</v>
      </c>
    </row>
    <row r="46" spans="1:7" ht="15.75" thickBot="1" x14ac:dyDescent="0.3">
      <c r="A46" s="7" t="s">
        <v>9</v>
      </c>
      <c r="B46" s="12">
        <f>MIN(B32:B41)</f>
        <v>1.2310222387313801</v>
      </c>
      <c r="C46" s="12">
        <f t="shared" ref="C46:G46" si="22">MIN(C32:C41)</f>
        <v>0.65634918212890603</v>
      </c>
      <c r="D46" s="12">
        <f t="shared" si="22"/>
        <v>3.44827584922313E-2</v>
      </c>
      <c r="E46" s="12">
        <f t="shared" si="22"/>
        <v>3.1746032182127198E-3</v>
      </c>
      <c r="F46" s="12">
        <f t="shared" si="22"/>
        <v>0.58928197622299106</v>
      </c>
      <c r="G46" s="13">
        <f t="shared" si="22"/>
        <v>5.7142823934555002E-3</v>
      </c>
    </row>
    <row r="47" spans="1:7" x14ac:dyDescent="0.25">
      <c r="A47" s="14" t="s">
        <v>15</v>
      </c>
      <c r="B47" s="17">
        <v>2.29972219467163</v>
      </c>
      <c r="C47" s="17">
        <v>0.62619048357009799</v>
      </c>
      <c r="D47" s="17">
        <v>0.23469388484954801</v>
      </c>
      <c r="E47" s="17">
        <v>0.219047620892524</v>
      </c>
      <c r="F47" s="17">
        <v>0.58051401376724199</v>
      </c>
      <c r="G47" s="18">
        <v>0.226369574666023</v>
      </c>
    </row>
    <row r="48" spans="1:7" x14ac:dyDescent="0.25">
      <c r="A48" s="15"/>
      <c r="B48" s="19">
        <v>4.0485353469848597</v>
      </c>
      <c r="C48" s="19">
        <v>0.64285713434219305</v>
      </c>
      <c r="D48" s="19">
        <v>0.28571429848670898</v>
      </c>
      <c r="E48" s="19">
        <v>0.28571429848670898</v>
      </c>
      <c r="F48" s="19">
        <v>0.487390577793121</v>
      </c>
      <c r="G48" s="20">
        <v>0.28601688146591098</v>
      </c>
    </row>
    <row r="49" spans="1:7" x14ac:dyDescent="0.25">
      <c r="A49" s="15"/>
      <c r="B49" s="19">
        <v>2.0646905899047798</v>
      </c>
      <c r="C49" s="19">
        <v>0.73968255519866899</v>
      </c>
      <c r="D49" s="19">
        <v>0.47936508059501598</v>
      </c>
      <c r="E49" s="19">
        <v>0.47936508059501598</v>
      </c>
      <c r="F49" s="19">
        <v>0.73731082677841098</v>
      </c>
      <c r="G49" s="20">
        <v>0.48114401102066001</v>
      </c>
    </row>
    <row r="50" spans="1:7" x14ac:dyDescent="0.25">
      <c r="A50" s="15"/>
      <c r="B50" s="19">
        <v>1.7844644784927299</v>
      </c>
      <c r="C50" s="19">
        <v>0.69523811340331998</v>
      </c>
      <c r="D50" s="19">
        <v>0.35564854741096402</v>
      </c>
      <c r="E50" s="19">
        <v>0.26984128355979897</v>
      </c>
      <c r="F50" s="19">
        <v>0.64194172620773304</v>
      </c>
      <c r="G50" s="20">
        <v>0.30803292989730802</v>
      </c>
    </row>
    <row r="51" spans="1:7" x14ac:dyDescent="0.25">
      <c r="A51" s="15"/>
      <c r="B51" s="19">
        <v>2.7093296051025302</v>
      </c>
      <c r="C51" s="19">
        <v>0.65476191043853704</v>
      </c>
      <c r="D51" s="19">
        <v>0.27611941099166798</v>
      </c>
      <c r="E51" s="19">
        <v>0.23492063581943501</v>
      </c>
      <c r="F51" s="19">
        <v>0.55731588602065996</v>
      </c>
      <c r="G51" s="20">
        <v>0.25517106056213301</v>
      </c>
    </row>
    <row r="52" spans="1:7" x14ac:dyDescent="0.25">
      <c r="A52" s="15"/>
      <c r="B52" s="19">
        <v>2.5137665271759002</v>
      </c>
      <c r="C52" s="19">
        <v>0.61269843578338601</v>
      </c>
      <c r="D52" s="19">
        <v>0.22539682686328799</v>
      </c>
      <c r="E52" s="19">
        <v>0.22539682686328799</v>
      </c>
      <c r="F52" s="19">
        <v>0.62076252698898304</v>
      </c>
      <c r="G52" s="20">
        <v>0.22637705504894201</v>
      </c>
    </row>
    <row r="53" spans="1:7" x14ac:dyDescent="0.25">
      <c r="A53" s="15"/>
      <c r="B53" s="19">
        <v>2.46694636344909</v>
      </c>
      <c r="C53" s="19">
        <v>0.61666667461395197</v>
      </c>
      <c r="D53" s="19">
        <v>0.229032263159751</v>
      </c>
      <c r="E53" s="19">
        <v>0.22539682686328799</v>
      </c>
      <c r="F53" s="19">
        <v>0.59143024682998602</v>
      </c>
      <c r="G53" s="20">
        <v>0.22652418911457001</v>
      </c>
    </row>
    <row r="54" spans="1:7" x14ac:dyDescent="0.25">
      <c r="A54" s="15"/>
      <c r="B54" s="19">
        <v>2.4550173282623202</v>
      </c>
      <c r="C54" s="19">
        <v>0.66349208354949896</v>
      </c>
      <c r="D54" s="19">
        <v>0.32013201713562001</v>
      </c>
      <c r="E54" s="19">
        <v>0.30793651938438399</v>
      </c>
      <c r="F54" s="19">
        <v>0.59321904182434004</v>
      </c>
      <c r="G54" s="20">
        <v>0.31316381692886303</v>
      </c>
    </row>
    <row r="55" spans="1:7" x14ac:dyDescent="0.25">
      <c r="A55" s="15"/>
      <c r="B55" s="19">
        <v>1.7851151227951001</v>
      </c>
      <c r="C55" s="19">
        <v>0.70238095521926802</v>
      </c>
      <c r="D55" s="19">
        <v>0.38372093439102101</v>
      </c>
      <c r="E55" s="19">
        <v>0.31428572535514798</v>
      </c>
      <c r="F55" s="19">
        <v>0.64162260293960505</v>
      </c>
      <c r="G55" s="20">
        <v>0.34652644395828203</v>
      </c>
    </row>
    <row r="56" spans="1:7" ht="15.75" thickBot="1" x14ac:dyDescent="0.3">
      <c r="A56" s="16"/>
      <c r="B56" s="21">
        <v>2.59468674659729</v>
      </c>
      <c r="C56" s="21">
        <v>0.60793650150298995</v>
      </c>
      <c r="D56" s="21">
        <v>0.20655737817287401</v>
      </c>
      <c r="E56" s="21">
        <v>0.20000000298023199</v>
      </c>
      <c r="F56" s="21">
        <v>0.57669770717620805</v>
      </c>
      <c r="G56" s="22">
        <v>0.203509926795959</v>
      </c>
    </row>
    <row r="57" spans="1:7" x14ac:dyDescent="0.25">
      <c r="A57" s="2" t="s">
        <v>6</v>
      </c>
      <c r="B57" s="8">
        <f>AVERAGE(B47:B56)</f>
        <v>2.4722274303436231</v>
      </c>
      <c r="C57" s="8">
        <f t="shared" ref="C57" si="23">AVERAGE(C47:C56)</f>
        <v>0.65619048476219111</v>
      </c>
      <c r="D57" s="8">
        <f t="shared" ref="D57" si="24">AVERAGE(D47:D56)</f>
        <v>0.29963806420564593</v>
      </c>
      <c r="E57" s="8">
        <f t="shared" ref="E57" si="25">AVERAGE(E47:E56)</f>
        <v>0.27619048207998226</v>
      </c>
      <c r="F57" s="8">
        <f t="shared" ref="F57" si="26">AVERAGE(F47:F56)</f>
        <v>0.60282051563262884</v>
      </c>
      <c r="G57" s="9">
        <f t="shared" ref="G57" si="27">AVERAGE(G47:G56)</f>
        <v>0.28728358894586514</v>
      </c>
    </row>
    <row r="58" spans="1:7" x14ac:dyDescent="0.25">
      <c r="A58" s="6" t="s">
        <v>10</v>
      </c>
      <c r="B58" s="10">
        <f>MEDIAN(B47:B56)</f>
        <v>2.4609818458557049</v>
      </c>
      <c r="C58" s="10">
        <f t="shared" ref="C58:G58" si="28">MEDIAN(C47:C56)</f>
        <v>0.64880952239036505</v>
      </c>
      <c r="D58" s="10">
        <f t="shared" si="28"/>
        <v>0.28091685473918848</v>
      </c>
      <c r="E58" s="10">
        <f t="shared" si="28"/>
        <v>0.25238095968961699</v>
      </c>
      <c r="F58" s="10">
        <f t="shared" si="28"/>
        <v>0.59232464432716303</v>
      </c>
      <c r="G58" s="11">
        <f t="shared" si="28"/>
        <v>0.27059397101402199</v>
      </c>
    </row>
    <row r="59" spans="1:7" x14ac:dyDescent="0.25">
      <c r="A59" s="6" t="s">
        <v>7</v>
      </c>
      <c r="B59" s="10">
        <f>_xlfn.STDEV.P(B47:B56)</f>
        <v>0.60819367647960743</v>
      </c>
      <c r="C59" s="10">
        <f>_xlfn.STDEV.P(C47:C56)</f>
        <v>4.1886121755417456E-2</v>
      </c>
      <c r="D59" s="10">
        <f>_xlfn.STDEV.P(D47:D56)</f>
        <v>8.188687631314602E-2</v>
      </c>
      <c r="E59" s="10">
        <f>_xlfn.STDEV.P(E47:E56)</f>
        <v>7.7332708505730055E-2</v>
      </c>
      <c r="F59" s="10">
        <f t="shared" ref="F59:G59" si="29">_xlfn.STDEV.P(F47:F56)</f>
        <v>6.1840342977222969E-2</v>
      </c>
      <c r="G59" s="11">
        <f t="shared" si="29"/>
        <v>7.8329160367856698E-2</v>
      </c>
    </row>
    <row r="60" spans="1:7" x14ac:dyDescent="0.25">
      <c r="A60" s="6" t="s">
        <v>8</v>
      </c>
      <c r="B60" s="10">
        <f>MAX(B47:B56)</f>
        <v>4.0485353469848597</v>
      </c>
      <c r="C60" s="10">
        <f t="shared" ref="C60:G60" si="30">MAX(C47:C56)</f>
        <v>0.73968255519866899</v>
      </c>
      <c r="D60" s="10">
        <f t="shared" si="30"/>
        <v>0.47936508059501598</v>
      </c>
      <c r="E60" s="10">
        <f t="shared" si="30"/>
        <v>0.47936508059501598</v>
      </c>
      <c r="F60" s="10">
        <f t="shared" si="30"/>
        <v>0.73731082677841098</v>
      </c>
      <c r="G60" s="11">
        <f t="shared" si="30"/>
        <v>0.48114401102066001</v>
      </c>
    </row>
    <row r="61" spans="1:7" ht="15.75" thickBot="1" x14ac:dyDescent="0.3">
      <c r="A61" s="7" t="s">
        <v>9</v>
      </c>
      <c r="B61" s="12">
        <f>MIN(B47:B56)</f>
        <v>1.7844644784927299</v>
      </c>
      <c r="C61" s="12">
        <f t="shared" ref="C61:G61" si="31">MIN(C47:C56)</f>
        <v>0.60793650150298995</v>
      </c>
      <c r="D61" s="12">
        <f t="shared" si="31"/>
        <v>0.20655737817287401</v>
      </c>
      <c r="E61" s="12">
        <f t="shared" si="31"/>
        <v>0.20000000298023199</v>
      </c>
      <c r="F61" s="12">
        <f t="shared" si="31"/>
        <v>0.487390577793121</v>
      </c>
      <c r="G61" s="13">
        <f t="shared" si="31"/>
        <v>0.203509926795959</v>
      </c>
    </row>
    <row r="62" spans="1:7" x14ac:dyDescent="0.25">
      <c r="A62" s="14" t="s">
        <v>16</v>
      </c>
      <c r="B62" s="17">
        <v>2.6488347053527801</v>
      </c>
      <c r="C62" s="17">
        <v>0.63888889551162698</v>
      </c>
      <c r="D62" s="17">
        <v>0.25694444775581299</v>
      </c>
      <c r="E62" s="17">
        <v>0.23492063581943501</v>
      </c>
      <c r="F62" s="17">
        <v>0.56360632181167603</v>
      </c>
      <c r="G62" s="18">
        <v>0.24534013867378199</v>
      </c>
    </row>
    <row r="63" spans="1:7" x14ac:dyDescent="0.25">
      <c r="A63" s="15"/>
      <c r="B63" s="19">
        <v>2.1312725543975799</v>
      </c>
      <c r="C63" s="19">
        <v>0.64285713434219305</v>
      </c>
      <c r="D63" s="19">
        <v>0.24137930572032901</v>
      </c>
      <c r="E63" s="19">
        <v>0.20000000298023199</v>
      </c>
      <c r="F63" s="19">
        <v>0.53693288564681996</v>
      </c>
      <c r="G63" s="20">
        <v>0.22005996108055101</v>
      </c>
    </row>
    <row r="64" spans="1:7" x14ac:dyDescent="0.25">
      <c r="A64" s="15"/>
      <c r="B64" s="19">
        <v>3.5292882919311501</v>
      </c>
      <c r="C64" s="19">
        <v>0.58888888359069802</v>
      </c>
      <c r="D64" s="19">
        <v>0.17152103781700101</v>
      </c>
      <c r="E64" s="19">
        <v>0.16825397312641099</v>
      </c>
      <c r="F64" s="19">
        <v>0.50369036197662298</v>
      </c>
      <c r="G64" s="20">
        <v>0.169581919908523</v>
      </c>
    </row>
    <row r="65" spans="1:7" x14ac:dyDescent="0.25">
      <c r="A65" s="15"/>
      <c r="B65" s="19">
        <v>1.11481881141662</v>
      </c>
      <c r="C65" s="19">
        <v>0.75476193428039495</v>
      </c>
      <c r="D65" s="19">
        <v>0.51530611515045099</v>
      </c>
      <c r="E65" s="19">
        <v>0.32063493132591198</v>
      </c>
      <c r="F65" s="19">
        <v>0.76678091287612904</v>
      </c>
      <c r="G65" s="20">
        <v>0.39378032088279702</v>
      </c>
    </row>
    <row r="66" spans="1:7" x14ac:dyDescent="0.25">
      <c r="A66" s="15"/>
      <c r="B66" s="19">
        <v>2.1214668750762899</v>
      </c>
      <c r="C66" s="19">
        <v>0.69761902093887296</v>
      </c>
      <c r="D66" s="19">
        <v>0.38999998569488498</v>
      </c>
      <c r="E66" s="19">
        <v>0.37142857909202498</v>
      </c>
      <c r="F66" s="19">
        <v>0.61176121234893799</v>
      </c>
      <c r="G66" s="20">
        <v>0.37997004389762801</v>
      </c>
    </row>
    <row r="67" spans="1:7" x14ac:dyDescent="0.25">
      <c r="A67" s="15"/>
      <c r="B67" s="19">
        <v>1.92208564281463</v>
      </c>
      <c r="C67" s="19">
        <v>0.74523806571960405</v>
      </c>
      <c r="D67" s="19">
        <v>0.490000009536743</v>
      </c>
      <c r="E67" s="19">
        <v>0.46666666865348799</v>
      </c>
      <c r="F67" s="19">
        <v>0.658921658992767</v>
      </c>
      <c r="G67" s="20">
        <v>0.47777518630027699</v>
      </c>
    </row>
    <row r="68" spans="1:7" x14ac:dyDescent="0.25">
      <c r="A68" s="15"/>
      <c r="B68" s="19">
        <v>4.1868329048156703</v>
      </c>
      <c r="C68" s="19">
        <v>0.61746031045913696</v>
      </c>
      <c r="D68" s="19">
        <v>0.231511250138282</v>
      </c>
      <c r="E68" s="19">
        <v>0.22857142984866999</v>
      </c>
      <c r="F68" s="19">
        <v>0.43768709897994901</v>
      </c>
      <c r="G68" s="20">
        <v>0.23084898293018299</v>
      </c>
    </row>
    <row r="69" spans="1:7" x14ac:dyDescent="0.25">
      <c r="A69" s="15"/>
      <c r="B69" s="19">
        <v>2.1718862056732098</v>
      </c>
      <c r="C69" s="19">
        <v>0.68333333730697599</v>
      </c>
      <c r="D69" s="19">
        <v>0.29207921028137201</v>
      </c>
      <c r="E69" s="19">
        <v>0.187301591038703</v>
      </c>
      <c r="F69" s="19">
        <v>0.51617372035980202</v>
      </c>
      <c r="G69" s="20">
        <v>0.22763577103614799</v>
      </c>
    </row>
    <row r="70" spans="1:7" x14ac:dyDescent="0.25">
      <c r="A70" s="15"/>
      <c r="B70" s="19">
        <v>2.95208263397216</v>
      </c>
      <c r="C70" s="19">
        <v>0.58571428060531605</v>
      </c>
      <c r="D70" s="19">
        <v>0.17142857611179299</v>
      </c>
      <c r="E70" s="19">
        <v>0.17142857611179299</v>
      </c>
      <c r="F70" s="19">
        <v>0.55264133214950495</v>
      </c>
      <c r="G70" s="20">
        <v>0.17113342881202601</v>
      </c>
    </row>
    <row r="71" spans="1:7" ht="15.75" thickBot="1" x14ac:dyDescent="0.3">
      <c r="A71" s="16"/>
      <c r="B71" s="21">
        <v>2.05395030975341</v>
      </c>
      <c r="C71" s="21">
        <v>0.63015872240066495</v>
      </c>
      <c r="D71" s="21">
        <v>0.20849420130252799</v>
      </c>
      <c r="E71" s="21">
        <v>0.17142857611179299</v>
      </c>
      <c r="F71" s="21">
        <v>0.52390187978744496</v>
      </c>
      <c r="G71" s="22">
        <v>0.188423946499824</v>
      </c>
    </row>
    <row r="72" spans="1:7" x14ac:dyDescent="0.25">
      <c r="A72" s="2" t="s">
        <v>6</v>
      </c>
      <c r="B72" s="8">
        <f>AVERAGE(B62:B71)</f>
        <v>2.4832518935203503</v>
      </c>
      <c r="C72" s="8">
        <f t="shared" ref="C72" si="32">AVERAGE(C62:C71)</f>
        <v>0.65849205851554848</v>
      </c>
      <c r="D72" s="8">
        <f t="shared" ref="D72" si="33">AVERAGE(D62:D71)</f>
        <v>0.29686641395091973</v>
      </c>
      <c r="E72" s="8">
        <f t="shared" ref="E72" si="34">AVERAGE(E62:E71)</f>
        <v>0.25206349641084619</v>
      </c>
      <c r="F72" s="8">
        <f t="shared" ref="F72" si="35">AVERAGE(F62:F71)</f>
        <v>0.56720973849296541</v>
      </c>
      <c r="G72" s="9">
        <f t="shared" ref="G72" si="36">AVERAGE(G62:G71)</f>
        <v>0.27045497000217394</v>
      </c>
    </row>
    <row r="73" spans="1:7" x14ac:dyDescent="0.25">
      <c r="A73" s="6" t="s">
        <v>10</v>
      </c>
      <c r="B73" s="10">
        <f>MEDIAN(B62:B71)</f>
        <v>2.1515793800353951</v>
      </c>
      <c r="C73" s="10">
        <f t="shared" ref="C73:G73" si="37">MEDIAN(C62:C71)</f>
        <v>0.64087301492690996</v>
      </c>
      <c r="D73" s="10">
        <f t="shared" si="37"/>
        <v>0.249161876738071</v>
      </c>
      <c r="E73" s="10">
        <f t="shared" si="37"/>
        <v>0.21428571641445099</v>
      </c>
      <c r="F73" s="10">
        <f t="shared" si="37"/>
        <v>0.5447871088981624</v>
      </c>
      <c r="G73" s="11">
        <f t="shared" si="37"/>
        <v>0.22924237698316549</v>
      </c>
    </row>
    <row r="74" spans="1:7" x14ac:dyDescent="0.25">
      <c r="A74" s="6" t="s">
        <v>7</v>
      </c>
      <c r="B74" s="10">
        <f>_xlfn.STDEV.P(B62:B71)</f>
        <v>0.83469415338034869</v>
      </c>
      <c r="C74" s="10">
        <f>_xlfn.STDEV.P(C62:C71)</f>
        <v>5.674248066562991E-2</v>
      </c>
      <c r="D74" s="10">
        <f>_xlfn.STDEV.P(D62:D71)</f>
        <v>0.11912720543970859</v>
      </c>
      <c r="E74" s="10">
        <f>_xlfn.STDEV.P(E62:E71)</f>
        <v>9.6323968833869539E-2</v>
      </c>
      <c r="F74" s="10">
        <f t="shared" ref="F74:G74" si="38">_xlfn.STDEV.P(F62:F71)</f>
        <v>8.755429506003673E-2</v>
      </c>
      <c r="G74" s="11">
        <f t="shared" si="38"/>
        <v>0.10174778864986507</v>
      </c>
    </row>
    <row r="75" spans="1:7" x14ac:dyDescent="0.25">
      <c r="A75" s="6" t="s">
        <v>8</v>
      </c>
      <c r="B75" s="10">
        <f>MAX(B62:B71)</f>
        <v>4.1868329048156703</v>
      </c>
      <c r="C75" s="10">
        <f t="shared" ref="C75:G75" si="39">MAX(C62:C71)</f>
        <v>0.75476193428039495</v>
      </c>
      <c r="D75" s="10">
        <f t="shared" si="39"/>
        <v>0.51530611515045099</v>
      </c>
      <c r="E75" s="10">
        <f t="shared" si="39"/>
        <v>0.46666666865348799</v>
      </c>
      <c r="F75" s="10">
        <f t="shared" si="39"/>
        <v>0.76678091287612904</v>
      </c>
      <c r="G75" s="11">
        <f t="shared" si="39"/>
        <v>0.47777518630027699</v>
      </c>
    </row>
    <row r="76" spans="1:7" ht="15.75" thickBot="1" x14ac:dyDescent="0.3">
      <c r="A76" s="7" t="s">
        <v>9</v>
      </c>
      <c r="B76" s="12">
        <f>MIN(B62:B71)</f>
        <v>1.11481881141662</v>
      </c>
      <c r="C76" s="12">
        <f t="shared" ref="C76:G76" si="40">MIN(C62:C71)</f>
        <v>0.58571428060531605</v>
      </c>
      <c r="D76" s="12">
        <f t="shared" si="40"/>
        <v>0.17142857611179299</v>
      </c>
      <c r="E76" s="12">
        <f t="shared" si="40"/>
        <v>0.16825397312641099</v>
      </c>
      <c r="F76" s="12">
        <f t="shared" si="40"/>
        <v>0.43768709897994901</v>
      </c>
      <c r="G76" s="13">
        <f t="shared" si="40"/>
        <v>0.169581919908523</v>
      </c>
    </row>
  </sheetData>
  <mergeCells count="5">
    <mergeCell ref="A2:A11"/>
    <mergeCell ref="A17:A26"/>
    <mergeCell ref="A32:A41"/>
    <mergeCell ref="A47:A56"/>
    <mergeCell ref="A62:A7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Dadgar</dc:creator>
  <cp:lastModifiedBy>Windows User</cp:lastModifiedBy>
  <dcterms:created xsi:type="dcterms:W3CDTF">2015-06-05T18:17:20Z</dcterms:created>
  <dcterms:modified xsi:type="dcterms:W3CDTF">2022-10-14T20:37:05Z</dcterms:modified>
</cp:coreProperties>
</file>