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AI Code\Publication\In progress\Project - Conferences Soft Computing and Pattern Recognition\"/>
    </mc:Choice>
  </mc:AlternateContent>
  <xr:revisionPtr revIDLastSave="0" documentId="13_ncr:1_{F4842CA4-2171-4681-8078-72681CC18F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7" i="1" l="1"/>
  <c r="G76" i="1"/>
  <c r="F76" i="1"/>
  <c r="E76" i="1"/>
  <c r="D76" i="1"/>
  <c r="C76" i="1"/>
  <c r="B76" i="1"/>
  <c r="G75" i="1"/>
  <c r="F75" i="1"/>
  <c r="E75" i="1"/>
  <c r="D75" i="1"/>
  <c r="C75" i="1"/>
  <c r="B75" i="1"/>
  <c r="G74" i="1"/>
  <c r="F74" i="1"/>
  <c r="E74" i="1"/>
  <c r="D74" i="1"/>
  <c r="C74" i="1"/>
  <c r="B74" i="1"/>
  <c r="G73" i="1"/>
  <c r="F73" i="1"/>
  <c r="E73" i="1"/>
  <c r="D73" i="1"/>
  <c r="C73" i="1"/>
  <c r="B73" i="1"/>
  <c r="G72" i="1"/>
  <c r="F72" i="1"/>
  <c r="E72" i="1"/>
  <c r="D72" i="1"/>
  <c r="C72" i="1"/>
  <c r="B72" i="1"/>
  <c r="E43" i="1"/>
  <c r="B43" i="1"/>
  <c r="E44" i="1"/>
  <c r="G61" i="1"/>
  <c r="F61" i="1"/>
  <c r="E61" i="1"/>
  <c r="D61" i="1"/>
  <c r="C61" i="1"/>
  <c r="B61" i="1"/>
  <c r="G60" i="1"/>
  <c r="F60" i="1"/>
  <c r="E60" i="1"/>
  <c r="D60" i="1"/>
  <c r="C60" i="1"/>
  <c r="B60" i="1"/>
  <c r="G59" i="1"/>
  <c r="F59" i="1"/>
  <c r="E59" i="1"/>
  <c r="D59" i="1"/>
  <c r="C59" i="1"/>
  <c r="B59" i="1"/>
  <c r="G58" i="1"/>
  <c r="F58" i="1"/>
  <c r="E58" i="1"/>
  <c r="D58" i="1"/>
  <c r="C58" i="1"/>
  <c r="B58" i="1"/>
  <c r="G57" i="1"/>
  <c r="F57" i="1"/>
  <c r="E57" i="1"/>
  <c r="D57" i="1"/>
  <c r="C57" i="1"/>
  <c r="G46" i="1"/>
  <c r="F46" i="1"/>
  <c r="E46" i="1"/>
  <c r="D46" i="1"/>
  <c r="C46" i="1"/>
  <c r="B46" i="1"/>
  <c r="G45" i="1"/>
  <c r="F45" i="1"/>
  <c r="E45" i="1"/>
  <c r="D45" i="1"/>
  <c r="C45" i="1"/>
  <c r="B45" i="1"/>
  <c r="G44" i="1"/>
  <c r="F44" i="1"/>
  <c r="D44" i="1"/>
  <c r="C44" i="1"/>
  <c r="B44" i="1"/>
  <c r="G43" i="1"/>
  <c r="F43" i="1"/>
  <c r="D43" i="1"/>
  <c r="C43" i="1"/>
  <c r="G42" i="1"/>
  <c r="F42" i="1"/>
  <c r="E42" i="1"/>
  <c r="D42" i="1"/>
  <c r="C42" i="1"/>
  <c r="B42" i="1"/>
  <c r="E29" i="1"/>
  <c r="B12" i="1"/>
  <c r="D29" i="1"/>
  <c r="C29" i="1"/>
  <c r="B27" i="1"/>
  <c r="G31" i="1"/>
  <c r="F31" i="1"/>
  <c r="E31" i="1"/>
  <c r="D31" i="1"/>
  <c r="C31" i="1"/>
  <c r="B31" i="1"/>
  <c r="G30" i="1"/>
  <c r="F30" i="1"/>
  <c r="E30" i="1"/>
  <c r="D30" i="1"/>
  <c r="C30" i="1"/>
  <c r="B30" i="1"/>
  <c r="G29" i="1"/>
  <c r="F29" i="1"/>
  <c r="B29" i="1"/>
  <c r="G28" i="1"/>
  <c r="F28" i="1"/>
  <c r="E28" i="1"/>
  <c r="D28" i="1"/>
  <c r="C28" i="1"/>
  <c r="B28" i="1"/>
  <c r="G27" i="1"/>
  <c r="F27" i="1"/>
  <c r="E27" i="1"/>
  <c r="D27" i="1"/>
  <c r="C27" i="1"/>
  <c r="C16" i="1"/>
  <c r="D16" i="1"/>
  <c r="E16" i="1"/>
  <c r="F16" i="1"/>
  <c r="G16" i="1"/>
  <c r="B16" i="1"/>
  <c r="C15" i="1"/>
  <c r="D15" i="1"/>
  <c r="E15" i="1"/>
  <c r="F15" i="1"/>
  <c r="G15" i="1"/>
  <c r="B15" i="1"/>
  <c r="C14" i="1"/>
  <c r="D14" i="1"/>
  <c r="E14" i="1"/>
  <c r="F14" i="1"/>
  <c r="G14" i="1"/>
  <c r="B14" i="1"/>
  <c r="C13" i="1"/>
  <c r="D13" i="1"/>
  <c r="E13" i="1"/>
  <c r="F13" i="1"/>
  <c r="G13" i="1"/>
  <c r="B13" i="1"/>
  <c r="C12" i="1"/>
  <c r="D12" i="1"/>
  <c r="E12" i="1"/>
  <c r="F12" i="1"/>
  <c r="G12" i="1"/>
</calcChain>
</file>

<file path=xl/sharedStrings.xml><?xml version="1.0" encoding="utf-8"?>
<sst xmlns="http://schemas.openxmlformats.org/spreadsheetml/2006/main" count="37" uniqueCount="17">
  <si>
    <t>Accuracy</t>
  </si>
  <si>
    <t>Precision</t>
  </si>
  <si>
    <t>Loss</t>
  </si>
  <si>
    <t>Recall</t>
  </si>
  <si>
    <t>AUC</t>
  </si>
  <si>
    <t>F1-Score</t>
  </si>
  <si>
    <t>MEAN</t>
  </si>
  <si>
    <t>Std</t>
  </si>
  <si>
    <t>Max</t>
  </si>
  <si>
    <t>Min</t>
  </si>
  <si>
    <t>Median</t>
  </si>
  <si>
    <t>MobileNetV3Small</t>
  </si>
  <si>
    <t>Huge</t>
  </si>
  <si>
    <t>Large</t>
  </si>
  <si>
    <t>Medium</t>
  </si>
  <si>
    <t>Small</t>
  </si>
  <si>
    <t>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</si>
</sst>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53" workbookViewId="0">
      <selection activeCell="H67" sqref="H67"/>
    </sheetView>
  </sheetViews>
  <sheetFormatPr defaultRowHeight="15" x14ac:dyDescent="0.25"/>
  <cols>
    <col min="1" max="1" width="21.28515625" style="1" customWidth="1"/>
    <col min="2" max="2" width="15.7109375" style="1" customWidth="1"/>
    <col min="3" max="3" width="19.85546875" style="1" customWidth="1"/>
    <col min="4" max="4" width="24.5703125" style="1" customWidth="1"/>
    <col min="5" max="5" width="19.42578125" style="1" customWidth="1"/>
    <col min="6" max="6" width="16.7109375" style="1" customWidth="1"/>
    <col min="7" max="7" width="17.28515625" style="1" customWidth="1"/>
    <col min="8" max="8" width="29.85546875" style="1" customWidth="1"/>
    <col min="9" max="9" width="10.7109375" style="1" customWidth="1"/>
    <col min="10" max="16384" width="9.140625" style="1"/>
  </cols>
  <sheetData>
    <row r="1" spans="1:9" ht="15.75" thickBot="1" x14ac:dyDescent="0.3">
      <c r="A1" s="2" t="s">
        <v>11</v>
      </c>
      <c r="B1" s="5" t="s">
        <v>2</v>
      </c>
      <c r="C1" s="5" t="s">
        <v>0</v>
      </c>
      <c r="D1" s="5" t="s">
        <v>1</v>
      </c>
      <c r="E1" s="5" t="s">
        <v>3</v>
      </c>
      <c r="F1" s="5" t="s">
        <v>4</v>
      </c>
      <c r="G1" s="3" t="s">
        <v>5</v>
      </c>
      <c r="H1" s="4"/>
      <c r="I1" s="4"/>
    </row>
    <row r="2" spans="1:9" x14ac:dyDescent="0.25">
      <c r="A2" s="19" t="s">
        <v>12</v>
      </c>
      <c r="B2" s="14">
        <v>1.3806856870651201</v>
      </c>
      <c r="C2" s="14">
        <v>0.76349204778671198</v>
      </c>
      <c r="D2" s="14">
        <v>1</v>
      </c>
      <c r="E2" s="14">
        <v>5.3968254476785597E-2</v>
      </c>
      <c r="F2" s="14">
        <v>0.56155198812484697</v>
      </c>
      <c r="G2" s="15">
        <v>0.102775618433952</v>
      </c>
    </row>
    <row r="3" spans="1:9" x14ac:dyDescent="0.25">
      <c r="A3" s="20"/>
      <c r="B3" s="1">
        <v>1.3792855739593499</v>
      </c>
      <c r="C3" s="1">
        <v>0.79285717010498002</v>
      </c>
      <c r="D3" s="1">
        <v>1</v>
      </c>
      <c r="E3" s="1">
        <v>0.17142857611179299</v>
      </c>
      <c r="F3" s="1">
        <v>0.58380782604217496</v>
      </c>
      <c r="G3" s="16">
        <v>0.28746381402015603</v>
      </c>
    </row>
    <row r="4" spans="1:9" x14ac:dyDescent="0.25">
      <c r="A4" s="20"/>
      <c r="B4" s="1">
        <v>1.2195467948913501</v>
      </c>
      <c r="C4" s="1">
        <v>0.77380955219268799</v>
      </c>
      <c r="D4" s="1">
        <v>1</v>
      </c>
      <c r="E4" s="1">
        <v>9.5238097012042999E-2</v>
      </c>
      <c r="F4" s="1">
        <v>0.73222303390502896</v>
      </c>
      <c r="G4" s="16">
        <v>0.16997301578521701</v>
      </c>
    </row>
    <row r="5" spans="1:9" x14ac:dyDescent="0.25">
      <c r="A5" s="20"/>
      <c r="B5" s="1">
        <v>1.2167543172836299</v>
      </c>
      <c r="C5" s="1">
        <v>0.75634920597076405</v>
      </c>
      <c r="D5" s="1">
        <v>1</v>
      </c>
      <c r="E5" s="1">
        <v>2.53968257457017E-2</v>
      </c>
      <c r="F5" s="1">
        <v>0.72510117292404097</v>
      </c>
      <c r="G5" s="16">
        <v>4.9006015062332098E-2</v>
      </c>
    </row>
    <row r="6" spans="1:9" x14ac:dyDescent="0.25">
      <c r="A6" s="20"/>
      <c r="B6" s="1">
        <v>1.41340839862823</v>
      </c>
      <c r="C6" s="1">
        <v>0.75634920597076405</v>
      </c>
      <c r="D6" s="1">
        <v>1</v>
      </c>
      <c r="E6" s="1">
        <v>2.53968257457017E-2</v>
      </c>
      <c r="F6" s="1">
        <v>0.59912991523742598</v>
      </c>
      <c r="G6" s="16">
        <v>4.9825727939605699E-2</v>
      </c>
    </row>
    <row r="7" spans="1:9" x14ac:dyDescent="0.25">
      <c r="A7" s="20"/>
      <c r="B7" s="1">
        <v>1.3083475828170701</v>
      </c>
      <c r="C7" s="1">
        <v>0.75</v>
      </c>
      <c r="D7" s="1">
        <v>0</v>
      </c>
      <c r="E7" s="1">
        <v>0</v>
      </c>
      <c r="F7" s="1">
        <v>0.64749479293823198</v>
      </c>
      <c r="G7" s="16">
        <v>0</v>
      </c>
    </row>
    <row r="8" spans="1:9" x14ac:dyDescent="0.25">
      <c r="A8" s="20"/>
      <c r="B8" s="1">
        <v>1.30548679828643</v>
      </c>
      <c r="C8" s="1">
        <v>0.75634920597076405</v>
      </c>
      <c r="D8" s="1">
        <v>1</v>
      </c>
      <c r="E8" s="1">
        <v>2.53968257457017E-2</v>
      </c>
      <c r="F8" s="1">
        <v>0.65047287940979004</v>
      </c>
      <c r="G8" s="16">
        <v>4.9478381872177103E-2</v>
      </c>
    </row>
    <row r="9" spans="1:9" x14ac:dyDescent="0.25">
      <c r="A9" s="20"/>
      <c r="B9" s="1">
        <v>1.36362528800964</v>
      </c>
      <c r="C9" s="1">
        <v>0.75</v>
      </c>
      <c r="D9" s="1">
        <v>0</v>
      </c>
      <c r="E9" s="1">
        <v>0</v>
      </c>
      <c r="F9" s="1">
        <v>0.47052490711212103</v>
      </c>
      <c r="G9" s="16">
        <v>0</v>
      </c>
    </row>
    <row r="10" spans="1:9" x14ac:dyDescent="0.25">
      <c r="A10" s="20"/>
      <c r="B10" s="1">
        <v>1.42190909385681</v>
      </c>
      <c r="C10" s="1">
        <v>0.75</v>
      </c>
      <c r="D10" s="1">
        <v>0</v>
      </c>
      <c r="E10" s="1">
        <v>0</v>
      </c>
      <c r="F10" s="1">
        <v>0.47660365700721702</v>
      </c>
      <c r="G10" s="16">
        <v>0</v>
      </c>
    </row>
    <row r="11" spans="1:9" ht="15.75" thickBot="1" x14ac:dyDescent="0.3">
      <c r="A11" s="21"/>
      <c r="B11" s="17">
        <v>1.1854443550109801</v>
      </c>
      <c r="C11" s="17">
        <v>0.75634920597076405</v>
      </c>
      <c r="D11" s="17">
        <v>1</v>
      </c>
      <c r="E11" s="17">
        <v>2.53968257457017E-2</v>
      </c>
      <c r="F11" s="17">
        <v>0.81238597631454401</v>
      </c>
      <c r="G11" s="18">
        <v>4.9486733973026199E-2</v>
      </c>
    </row>
    <row r="12" spans="1:9" x14ac:dyDescent="0.25">
      <c r="A12" s="2" t="s">
        <v>6</v>
      </c>
      <c r="B12" s="8">
        <f>AVERAGE(B2:B11)</f>
        <v>1.3194493889808612</v>
      </c>
      <c r="C12" s="8">
        <f t="shared" ref="C12:G12" si="0">AVERAGE(C2:C11)</f>
        <v>0.76055555939674369</v>
      </c>
      <c r="D12" s="8">
        <f t="shared" si="0"/>
        <v>0.7</v>
      </c>
      <c r="E12" s="8">
        <f t="shared" si="0"/>
        <v>4.2222223058342834E-2</v>
      </c>
      <c r="F12" s="8">
        <f t="shared" si="0"/>
        <v>0.62592961490154209</v>
      </c>
      <c r="G12" s="9">
        <f t="shared" si="0"/>
        <v>7.5800930708646602E-2</v>
      </c>
    </row>
    <row r="13" spans="1:9" x14ac:dyDescent="0.25">
      <c r="A13" s="6" t="s">
        <v>10</v>
      </c>
      <c r="B13" s="10">
        <f>MEDIAN(B2:B11)</f>
        <v>1.335986435413355</v>
      </c>
      <c r="C13" s="10">
        <f t="shared" ref="C13:G13" si="1">MEDIAN(C2:C11)</f>
        <v>0.75634920597076405</v>
      </c>
      <c r="D13" s="10">
        <f t="shared" si="1"/>
        <v>1</v>
      </c>
      <c r="E13" s="10">
        <f t="shared" si="1"/>
        <v>2.53968257457017E-2</v>
      </c>
      <c r="F13" s="10">
        <f t="shared" si="1"/>
        <v>0.62331235408782892</v>
      </c>
      <c r="G13" s="11">
        <f t="shared" si="1"/>
        <v>4.9482557922601651E-2</v>
      </c>
    </row>
    <row r="14" spans="1:9" x14ac:dyDescent="0.25">
      <c r="A14" s="6" t="s">
        <v>7</v>
      </c>
      <c r="B14" s="10">
        <f>_xlfn.STDEV.P(B2:B11)</f>
        <v>8.2103842256624343E-2</v>
      </c>
      <c r="C14" s="10">
        <f t="shared" ref="C14:G14" si="2">_xlfn.STDEV.P(C2:C11)</f>
        <v>1.2777787298892423E-2</v>
      </c>
      <c r="D14" s="10">
        <f t="shared" si="2"/>
        <v>0.45825756949558399</v>
      </c>
      <c r="E14" s="10">
        <f t="shared" si="2"/>
        <v>5.1111112444759785E-2</v>
      </c>
      <c r="F14" s="10">
        <f t="shared" si="2"/>
        <v>0.10490591261901581</v>
      </c>
      <c r="G14" s="11">
        <f t="shared" si="2"/>
        <v>8.6262695898432551E-2</v>
      </c>
    </row>
    <row r="15" spans="1:9" x14ac:dyDescent="0.25">
      <c r="A15" s="6" t="s">
        <v>8</v>
      </c>
      <c r="B15" s="10">
        <f>MAX(B2:B11)</f>
        <v>1.42190909385681</v>
      </c>
      <c r="C15" s="10">
        <f t="shared" ref="C15:G15" si="3">MAX(C2:C11)</f>
        <v>0.79285717010498002</v>
      </c>
      <c r="D15" s="10">
        <f t="shared" si="3"/>
        <v>1</v>
      </c>
      <c r="E15" s="10">
        <f t="shared" si="3"/>
        <v>0.17142857611179299</v>
      </c>
      <c r="F15" s="10">
        <f t="shared" si="3"/>
        <v>0.81238597631454401</v>
      </c>
      <c r="G15" s="11">
        <f t="shared" si="3"/>
        <v>0.28746381402015603</v>
      </c>
    </row>
    <row r="16" spans="1:9" ht="15.75" thickBot="1" x14ac:dyDescent="0.3">
      <c r="A16" s="7" t="s">
        <v>9</v>
      </c>
      <c r="B16" s="12">
        <f>MIN(B2:B11)</f>
        <v>1.1854443550109801</v>
      </c>
      <c r="C16" s="12">
        <f t="shared" ref="C16:G16" si="4">MIN(C2:C11)</f>
        <v>0.75</v>
      </c>
      <c r="D16" s="12">
        <f t="shared" si="4"/>
        <v>0</v>
      </c>
      <c r="E16" s="12">
        <f t="shared" si="4"/>
        <v>0</v>
      </c>
      <c r="F16" s="12">
        <f t="shared" si="4"/>
        <v>0.47052490711212103</v>
      </c>
      <c r="G16" s="13">
        <f t="shared" si="4"/>
        <v>0</v>
      </c>
    </row>
    <row r="17" spans="1:7" x14ac:dyDescent="0.25">
      <c r="A17" s="19" t="s">
        <v>13</v>
      </c>
      <c r="B17" s="14">
        <v>1.2189739942550599</v>
      </c>
      <c r="C17" s="14">
        <v>0.78015875816345204</v>
      </c>
      <c r="D17" s="14">
        <v>1</v>
      </c>
      <c r="E17" s="14">
        <v>0.120634920895099</v>
      </c>
      <c r="F17" s="14">
        <v>0.74518519639968805</v>
      </c>
      <c r="G17" s="15">
        <v>0.21380352973937899</v>
      </c>
    </row>
    <row r="18" spans="1:7" x14ac:dyDescent="0.25">
      <c r="A18" s="20"/>
      <c r="B18" s="1">
        <v>1.61881220340728</v>
      </c>
      <c r="C18" s="1">
        <v>0.78253966569900502</v>
      </c>
      <c r="D18" s="1">
        <v>1</v>
      </c>
      <c r="E18" s="1">
        <v>0.13015873730182601</v>
      </c>
      <c r="F18" s="1">
        <v>0.43094649910926802</v>
      </c>
      <c r="G18" s="16">
        <v>0.22939410805702201</v>
      </c>
    </row>
    <row r="19" spans="1:7" x14ac:dyDescent="0.25">
      <c r="A19" s="20"/>
      <c r="B19" s="1">
        <v>1.3125847578048699</v>
      </c>
      <c r="C19" s="1">
        <v>0.75634920597076405</v>
      </c>
      <c r="D19" s="1">
        <v>1</v>
      </c>
      <c r="E19" s="1">
        <v>2.53968257457017E-2</v>
      </c>
      <c r="F19" s="1">
        <v>0.591527700424194</v>
      </c>
      <c r="G19" s="16">
        <v>4.9184143543243401E-2</v>
      </c>
    </row>
    <row r="20" spans="1:7" x14ac:dyDescent="0.25">
      <c r="A20" s="20"/>
      <c r="B20" s="1">
        <v>1.25448334217071</v>
      </c>
      <c r="C20" s="1">
        <v>0.75634920597076405</v>
      </c>
      <c r="D20" s="1">
        <v>1</v>
      </c>
      <c r="E20" s="1">
        <v>2.53968257457017E-2</v>
      </c>
      <c r="F20" s="1">
        <v>0.72673052549362105</v>
      </c>
      <c r="G20" s="16">
        <v>4.8471130430698298E-2</v>
      </c>
    </row>
    <row r="21" spans="1:7" x14ac:dyDescent="0.25">
      <c r="A21" s="20"/>
      <c r="B21" s="1">
        <v>1.3235212564468299</v>
      </c>
      <c r="C21" s="1">
        <v>0.784126996994018</v>
      </c>
      <c r="D21" s="1">
        <v>1</v>
      </c>
      <c r="E21" s="1">
        <v>0.13650794327259</v>
      </c>
      <c r="F21" s="1">
        <v>0.59621566534042303</v>
      </c>
      <c r="G21" s="16">
        <v>0.236810132861137</v>
      </c>
    </row>
    <row r="22" spans="1:7" x14ac:dyDescent="0.25">
      <c r="A22" s="20"/>
      <c r="B22" s="1">
        <v>1.2525882720947199</v>
      </c>
      <c r="C22" s="1">
        <v>0.78015875816345204</v>
      </c>
      <c r="D22" s="1">
        <v>1</v>
      </c>
      <c r="E22" s="1">
        <v>0.120634920895099</v>
      </c>
      <c r="F22" s="1">
        <v>0.66394734382629395</v>
      </c>
      <c r="G22" s="16">
        <v>0.21161282062530501</v>
      </c>
    </row>
    <row r="23" spans="1:7" x14ac:dyDescent="0.25">
      <c r="A23" s="20"/>
      <c r="B23" s="1">
        <v>1.19022989273071</v>
      </c>
      <c r="C23" s="1">
        <v>0.75634920597076405</v>
      </c>
      <c r="D23" s="1">
        <v>1</v>
      </c>
      <c r="E23" s="1">
        <v>2.53968257457017E-2</v>
      </c>
      <c r="F23" s="1">
        <v>0.76061642169952304</v>
      </c>
      <c r="G23" s="16">
        <v>4.9486733973026199E-2</v>
      </c>
    </row>
    <row r="24" spans="1:7" x14ac:dyDescent="0.25">
      <c r="A24" s="20"/>
      <c r="B24" s="1">
        <v>1.32092905044555</v>
      </c>
      <c r="C24" s="1">
        <v>0.75634920597076405</v>
      </c>
      <c r="D24" s="1">
        <v>1</v>
      </c>
      <c r="E24" s="1">
        <v>2.53968257457017E-2</v>
      </c>
      <c r="F24" s="1">
        <v>0.60193669795989901</v>
      </c>
      <c r="G24" s="16">
        <v>4.9937583506107303E-2</v>
      </c>
    </row>
    <row r="25" spans="1:7" x14ac:dyDescent="0.25">
      <c r="A25" s="20"/>
      <c r="B25" s="1">
        <v>1.4518079757690401</v>
      </c>
      <c r="C25" s="1">
        <v>0.78492063283920199</v>
      </c>
      <c r="D25" s="1">
        <v>1</v>
      </c>
      <c r="E25" s="1">
        <v>0.139682546257972</v>
      </c>
      <c r="F25" s="1">
        <v>0.549297034740448</v>
      </c>
      <c r="G25" s="16">
        <v>0.24338993430137601</v>
      </c>
    </row>
    <row r="26" spans="1:7" ht="15.75" thickBot="1" x14ac:dyDescent="0.3">
      <c r="A26" s="21"/>
      <c r="B26" s="17">
        <v>1.3624786138534499</v>
      </c>
      <c r="C26" s="17">
        <v>0.78015875816345204</v>
      </c>
      <c r="D26" s="17">
        <v>1</v>
      </c>
      <c r="E26" s="17">
        <v>0.120634920895099</v>
      </c>
      <c r="F26" s="17">
        <v>0.58985304832458496</v>
      </c>
      <c r="G26" s="18">
        <v>0.214913889765739</v>
      </c>
    </row>
    <row r="27" spans="1:7" x14ac:dyDescent="0.25">
      <c r="A27" s="2" t="s">
        <v>6</v>
      </c>
      <c r="B27" s="8">
        <f>AVERAGE(B17:B26)</f>
        <v>1.3306409358978217</v>
      </c>
      <c r="C27" s="8">
        <f t="shared" ref="C27" si="5">AVERAGE(C17:C26)</f>
        <v>0.77174603939056374</v>
      </c>
      <c r="D27" s="8">
        <f t="shared" ref="D27" si="6">AVERAGE(D17:D26)</f>
        <v>1</v>
      </c>
      <c r="E27" s="8">
        <f t="shared" ref="E27" si="7">AVERAGE(E17:E26)</f>
        <v>8.6984129250049169E-2</v>
      </c>
      <c r="F27" s="8">
        <f t="shared" ref="F27" si="8">AVERAGE(F17:F26)</f>
        <v>0.62562561333179434</v>
      </c>
      <c r="G27" s="9">
        <f t="shared" ref="G27" si="9">AVERAGE(G17:G26)</f>
        <v>0.1547004006803033</v>
      </c>
    </row>
    <row r="28" spans="1:7" x14ac:dyDescent="0.25">
      <c r="A28" s="6" t="s">
        <v>10</v>
      </c>
      <c r="B28" s="10">
        <f>MEDIAN(B17:B26)</f>
        <v>1.3167569041252101</v>
      </c>
      <c r="C28" s="10">
        <f t="shared" ref="C28:G28" si="10">MEDIAN(C17:C26)</f>
        <v>0.78015875816345204</v>
      </c>
      <c r="D28" s="10">
        <f t="shared" si="10"/>
        <v>1</v>
      </c>
      <c r="E28" s="10">
        <f t="shared" si="10"/>
        <v>0.120634920895099</v>
      </c>
      <c r="F28" s="10">
        <f t="shared" si="10"/>
        <v>0.59907618165016108</v>
      </c>
      <c r="G28" s="11">
        <f t="shared" si="10"/>
        <v>0.212708175182342</v>
      </c>
    </row>
    <row r="29" spans="1:7" x14ac:dyDescent="0.25">
      <c r="A29" s="6" t="s">
        <v>7</v>
      </c>
      <c r="B29" s="10">
        <f>_xlfn.STDEV.P(B17:B26)</f>
        <v>0.11970203387445143</v>
      </c>
      <c r="C29" s="10">
        <f>_xlfn.STDEV.P(C17:C26)</f>
        <v>1.2664642993330186E-2</v>
      </c>
      <c r="D29" s="10">
        <f>_xlfn.STDEV.P(D17:D26)</f>
        <v>0</v>
      </c>
      <c r="E29" s="10">
        <f>_xlfn.STDEV.P(E17:E26)</f>
        <v>5.065855232600594E-2</v>
      </c>
      <c r="F29" s="10">
        <f t="shared" ref="F29:G29" si="11">_xlfn.STDEV.P(F17:F26)</f>
        <v>9.5813482238633244E-2</v>
      </c>
      <c r="G29" s="11">
        <f t="shared" si="11"/>
        <v>8.6607367465513091E-2</v>
      </c>
    </row>
    <row r="30" spans="1:7" x14ac:dyDescent="0.25">
      <c r="A30" s="6" t="s">
        <v>8</v>
      </c>
      <c r="B30" s="10">
        <f>MAX(B17:B26)</f>
        <v>1.61881220340728</v>
      </c>
      <c r="C30" s="10">
        <f t="shared" ref="C30:G30" si="12">MAX(C17:C26)</f>
        <v>0.78492063283920199</v>
      </c>
      <c r="D30" s="10">
        <f t="shared" si="12"/>
        <v>1</v>
      </c>
      <c r="E30" s="10">
        <f t="shared" si="12"/>
        <v>0.139682546257972</v>
      </c>
      <c r="F30" s="10">
        <f t="shared" si="12"/>
        <v>0.76061642169952304</v>
      </c>
      <c r="G30" s="11">
        <f t="shared" si="12"/>
        <v>0.24338993430137601</v>
      </c>
    </row>
    <row r="31" spans="1:7" ht="15.75" thickBot="1" x14ac:dyDescent="0.3">
      <c r="A31" s="7" t="s">
        <v>9</v>
      </c>
      <c r="B31" s="12">
        <f>MIN(B17:B26)</f>
        <v>1.19022989273071</v>
      </c>
      <c r="C31" s="12">
        <f t="shared" ref="C31:G31" si="13">MIN(C17:C26)</f>
        <v>0.75634920597076405</v>
      </c>
      <c r="D31" s="12">
        <f t="shared" si="13"/>
        <v>1</v>
      </c>
      <c r="E31" s="12">
        <f t="shared" si="13"/>
        <v>2.53968257457017E-2</v>
      </c>
      <c r="F31" s="12">
        <f t="shared" si="13"/>
        <v>0.43094649910926802</v>
      </c>
      <c r="G31" s="13">
        <f t="shared" si="13"/>
        <v>4.8471130430698298E-2</v>
      </c>
    </row>
    <row r="32" spans="1:7" x14ac:dyDescent="0.25">
      <c r="A32" s="19" t="s">
        <v>14</v>
      </c>
      <c r="B32" s="14">
        <v>1.5203497409820499</v>
      </c>
      <c r="C32" s="14">
        <v>0.76984125375747603</v>
      </c>
      <c r="D32" s="14">
        <v>1</v>
      </c>
      <c r="E32" s="14">
        <v>7.9365082085132599E-2</v>
      </c>
      <c r="F32" s="14">
        <v>0.46857815980911199</v>
      </c>
      <c r="G32" s="15">
        <v>0.14680215716362</v>
      </c>
    </row>
    <row r="33" spans="1:7" x14ac:dyDescent="0.25">
      <c r="A33" s="20"/>
      <c r="B33" s="1">
        <v>1.5169544219970701</v>
      </c>
      <c r="C33" s="1">
        <v>0.77539682388305597</v>
      </c>
      <c r="D33" s="1">
        <v>1</v>
      </c>
      <c r="E33" s="1">
        <v>0.10158730298280701</v>
      </c>
      <c r="F33" s="1">
        <v>0.58402287960052401</v>
      </c>
      <c r="G33" s="16">
        <v>0.18421842157840701</v>
      </c>
    </row>
    <row r="34" spans="1:7" x14ac:dyDescent="0.25">
      <c r="A34" s="20"/>
      <c r="B34" s="1">
        <v>1.594411611557</v>
      </c>
      <c r="C34" s="1">
        <v>0.61190474033355702</v>
      </c>
      <c r="D34" s="1">
        <v>0.191489368677139</v>
      </c>
      <c r="E34" s="1">
        <v>0.17142857611179299</v>
      </c>
      <c r="F34" s="1">
        <v>0.54301840066909701</v>
      </c>
      <c r="G34" s="16">
        <v>0.179320663213729</v>
      </c>
    </row>
    <row r="35" spans="1:7" x14ac:dyDescent="0.25">
      <c r="A35" s="20"/>
      <c r="B35" s="1">
        <v>1.5924155712127599</v>
      </c>
      <c r="C35" s="1">
        <v>0.75</v>
      </c>
      <c r="D35" s="1">
        <v>0</v>
      </c>
      <c r="E35" s="1">
        <v>0</v>
      </c>
      <c r="F35" s="1">
        <v>0.57128584384918202</v>
      </c>
      <c r="G35" s="16">
        <v>0</v>
      </c>
    </row>
    <row r="36" spans="1:7" x14ac:dyDescent="0.25">
      <c r="A36" s="20"/>
      <c r="B36" s="1">
        <v>1.73236525058746</v>
      </c>
      <c r="C36" s="1">
        <v>0.726984143257141</v>
      </c>
      <c r="D36" s="1">
        <v>0.39416059851646401</v>
      </c>
      <c r="E36" s="1">
        <v>0.17142857611179299</v>
      </c>
      <c r="F36" s="1">
        <v>0.461241275072097</v>
      </c>
      <c r="G36" s="16">
        <v>0.23865811526775299</v>
      </c>
    </row>
    <row r="37" spans="1:7" x14ac:dyDescent="0.25">
      <c r="A37" s="20"/>
      <c r="B37" s="1">
        <v>1.7178757190704299</v>
      </c>
      <c r="C37" s="1">
        <v>0.58571428060531605</v>
      </c>
      <c r="D37" s="1">
        <v>0.17142857611179299</v>
      </c>
      <c r="E37" s="1">
        <v>0.17142857611179299</v>
      </c>
      <c r="F37" s="1">
        <v>0.59760981798171997</v>
      </c>
      <c r="G37" s="16">
        <v>0.172457575798034</v>
      </c>
    </row>
    <row r="38" spans="1:7" x14ac:dyDescent="0.25">
      <c r="A38" s="20"/>
      <c r="B38" s="1">
        <v>1.85582971572875</v>
      </c>
      <c r="C38" s="1">
        <v>0.58571428060531605</v>
      </c>
      <c r="D38" s="1">
        <v>0.17142857611179299</v>
      </c>
      <c r="E38" s="1">
        <v>0.17142857611179299</v>
      </c>
      <c r="F38" s="1">
        <v>0.49118161201477001</v>
      </c>
      <c r="G38" s="16">
        <v>0.17166309058666199</v>
      </c>
    </row>
    <row r="39" spans="1:7" x14ac:dyDescent="0.25">
      <c r="A39" s="20"/>
      <c r="B39" s="1">
        <v>1.6094042062759399</v>
      </c>
      <c r="C39" s="1">
        <v>0.79285717010498002</v>
      </c>
      <c r="D39" s="1">
        <v>1</v>
      </c>
      <c r="E39" s="1">
        <v>0.17142857611179299</v>
      </c>
      <c r="F39" s="1">
        <v>0.47092133760452198</v>
      </c>
      <c r="G39" s="16">
        <v>0.29228401184081998</v>
      </c>
    </row>
    <row r="40" spans="1:7" x14ac:dyDescent="0.25">
      <c r="A40" s="20"/>
      <c r="B40" s="1">
        <v>1.6211078166961601</v>
      </c>
      <c r="C40" s="1">
        <v>0.69047617912292403</v>
      </c>
      <c r="D40" s="1">
        <v>0.29508197307586598</v>
      </c>
      <c r="E40" s="1">
        <v>0.17142857611179299</v>
      </c>
      <c r="F40" s="1">
        <v>0.49775257706642101</v>
      </c>
      <c r="G40" s="16">
        <v>0.21714325249195099</v>
      </c>
    </row>
    <row r="41" spans="1:7" ht="15.75" thickBot="1" x14ac:dyDescent="0.3">
      <c r="A41" s="21"/>
      <c r="B41" s="17">
        <v>2.16110014915466</v>
      </c>
      <c r="C41" s="17">
        <v>0.58571428060531605</v>
      </c>
      <c r="D41" s="17">
        <v>0.17142857611179299</v>
      </c>
      <c r="E41" s="17">
        <v>0.17142857611179299</v>
      </c>
      <c r="F41" s="17">
        <v>0.51069623231887795</v>
      </c>
      <c r="G41" s="18">
        <v>0.17139825224876401</v>
      </c>
    </row>
    <row r="42" spans="1:7" x14ac:dyDescent="0.25">
      <c r="A42" s="2" t="s">
        <v>6</v>
      </c>
      <c r="B42" s="8">
        <f>AVERAGE(B32:B41)</f>
        <v>1.692181420326228</v>
      </c>
      <c r="C42" s="8">
        <f t="shared" ref="C42" si="14">AVERAGE(C32:C41)</f>
        <v>0.68746031522750828</v>
      </c>
      <c r="D42" s="8">
        <f t="shared" ref="D42" si="15">AVERAGE(D32:D41)</f>
        <v>0.4395017668604847</v>
      </c>
      <c r="E42" s="8">
        <f t="shared" ref="E42" si="16">AVERAGE(E32:E41)</f>
        <v>0.13809524178504906</v>
      </c>
      <c r="F42" s="8">
        <f t="shared" ref="F42" si="17">AVERAGE(F32:F41)</f>
        <v>0.51963081359863228</v>
      </c>
      <c r="G42" s="9">
        <f t="shared" ref="G42" si="18">AVERAGE(G32:G41)</f>
        <v>0.177394554018974</v>
      </c>
    </row>
    <row r="43" spans="1:7" x14ac:dyDescent="0.25">
      <c r="A43" s="6" t="s">
        <v>10</v>
      </c>
      <c r="B43" s="10">
        <f>MEDIAN(B32:B41)</f>
        <v>1.6152560114860499</v>
      </c>
      <c r="C43" s="10">
        <f t="shared" ref="C43:G43" si="19">MEDIAN(C32:C41)</f>
        <v>0.70873016119003251</v>
      </c>
      <c r="D43" s="10">
        <f t="shared" si="19"/>
        <v>0.24328567087650249</v>
      </c>
      <c r="E43" s="10">
        <f>MEDIAN(E32:E41)</f>
        <v>0.17142857611179299</v>
      </c>
      <c r="F43" s="10">
        <f t="shared" si="19"/>
        <v>0.50422440469264951</v>
      </c>
      <c r="G43" s="11">
        <f t="shared" si="19"/>
        <v>0.17588911950588149</v>
      </c>
    </row>
    <row r="44" spans="1:7" x14ac:dyDescent="0.25">
      <c r="A44" s="6" t="s">
        <v>7</v>
      </c>
      <c r="B44" s="10">
        <f>_xlfn.STDEV.P(B32:B41)</f>
        <v>0.18454993564380637</v>
      </c>
      <c r="C44" s="10">
        <f t="shared" ref="C44:G44" si="20">_xlfn.STDEV.P(C32:C41)</f>
        <v>8.2386769432864299E-2</v>
      </c>
      <c r="D44" s="10">
        <f t="shared" si="20"/>
        <v>0.37889963921358444</v>
      </c>
      <c r="E44" s="10">
        <f t="shared" si="20"/>
        <v>5.624067504840826E-2</v>
      </c>
      <c r="F44" s="10">
        <f t="shared" si="20"/>
        <v>4.8164769733500958E-2</v>
      </c>
      <c r="G44" s="11">
        <f t="shared" si="20"/>
        <v>7.1470936158532741E-2</v>
      </c>
    </row>
    <row r="45" spans="1:7" x14ac:dyDescent="0.25">
      <c r="A45" s="6" t="s">
        <v>8</v>
      </c>
      <c r="B45" s="10">
        <f>MAX(B32:B41)</f>
        <v>2.16110014915466</v>
      </c>
      <c r="C45" s="10">
        <f t="shared" ref="C45:G45" si="21">MAX(C32:C41)</f>
        <v>0.79285717010498002</v>
      </c>
      <c r="D45" s="10">
        <f t="shared" si="21"/>
        <v>1</v>
      </c>
      <c r="E45" s="10">
        <f t="shared" si="21"/>
        <v>0.17142857611179299</v>
      </c>
      <c r="F45" s="10">
        <f t="shared" si="21"/>
        <v>0.59760981798171997</v>
      </c>
      <c r="G45" s="11">
        <f t="shared" si="21"/>
        <v>0.29228401184081998</v>
      </c>
    </row>
    <row r="46" spans="1:7" ht="15.75" thickBot="1" x14ac:dyDescent="0.3">
      <c r="A46" s="7" t="s">
        <v>9</v>
      </c>
      <c r="B46" s="12">
        <f>MIN(B32:B41)</f>
        <v>1.5169544219970701</v>
      </c>
      <c r="C46" s="12">
        <f t="shared" ref="C46:G46" si="22">MIN(C32:C41)</f>
        <v>0.58571428060531605</v>
      </c>
      <c r="D46" s="12">
        <f t="shared" si="22"/>
        <v>0</v>
      </c>
      <c r="E46" s="12">
        <f t="shared" si="22"/>
        <v>0</v>
      </c>
      <c r="F46" s="12">
        <f t="shared" si="22"/>
        <v>0.461241275072097</v>
      </c>
      <c r="G46" s="13">
        <f t="shared" si="22"/>
        <v>0</v>
      </c>
    </row>
    <row r="47" spans="1:7" x14ac:dyDescent="0.25">
      <c r="A47" s="19" t="s">
        <v>15</v>
      </c>
      <c r="B47" s="14">
        <v>1.62593138217926</v>
      </c>
      <c r="C47" s="14">
        <v>0.58730161190032903</v>
      </c>
      <c r="D47" s="14">
        <v>0.166123777627944</v>
      </c>
      <c r="E47" s="14">
        <v>0.161904767155647</v>
      </c>
      <c r="F47" s="14">
        <v>0.62202227115631104</v>
      </c>
      <c r="G47" s="15">
        <v>0.16375577449798501</v>
      </c>
    </row>
    <row r="48" spans="1:7" x14ac:dyDescent="0.25">
      <c r="A48" s="20"/>
      <c r="B48" s="1">
        <v>1.46795153617858</v>
      </c>
      <c r="C48" s="1">
        <v>0.63095235824584905</v>
      </c>
      <c r="D48" s="1">
        <v>0.20238095521926799</v>
      </c>
      <c r="E48" s="1">
        <v>0.161904767155647</v>
      </c>
      <c r="F48" s="1">
        <v>0.59263294935226396</v>
      </c>
      <c r="G48" s="16">
        <v>0.17927722632884899</v>
      </c>
    </row>
    <row r="49" spans="1:7" x14ac:dyDescent="0.25">
      <c r="A49" s="20"/>
      <c r="B49" s="1">
        <v>1.4238525629043499</v>
      </c>
      <c r="C49" s="1">
        <v>0.75</v>
      </c>
      <c r="D49" s="1">
        <v>0</v>
      </c>
      <c r="E49" s="1">
        <v>0</v>
      </c>
      <c r="F49" s="1">
        <v>0.65205842256545998</v>
      </c>
      <c r="G49" s="16">
        <v>0</v>
      </c>
    </row>
    <row r="50" spans="1:7" x14ac:dyDescent="0.25">
      <c r="A50" s="20"/>
      <c r="B50" s="1">
        <v>1.7147009372711099</v>
      </c>
      <c r="C50" s="1">
        <v>0.58095240592956499</v>
      </c>
      <c r="D50" s="1">
        <v>0.161904767155647</v>
      </c>
      <c r="E50" s="1">
        <v>0.161904767155647</v>
      </c>
      <c r="F50" s="1">
        <v>0.51397663354873602</v>
      </c>
      <c r="G50" s="16">
        <v>0.16122876107692699</v>
      </c>
    </row>
    <row r="51" spans="1:7" x14ac:dyDescent="0.25">
      <c r="A51" s="20"/>
      <c r="B51" s="1">
        <v>1.3386162519454901</v>
      </c>
      <c r="C51" s="1">
        <v>0.67857140302658003</v>
      </c>
      <c r="D51" s="1">
        <v>0.33333334326744002</v>
      </c>
      <c r="E51" s="1">
        <v>0.28571429848670898</v>
      </c>
      <c r="F51" s="1">
        <v>0.66293442249298096</v>
      </c>
      <c r="G51" s="16">
        <v>0.30709257721900901</v>
      </c>
    </row>
    <row r="52" spans="1:7" x14ac:dyDescent="0.25">
      <c r="A52" s="20"/>
      <c r="B52" s="1">
        <v>1.4032839536666799</v>
      </c>
      <c r="C52" s="1">
        <v>0.75</v>
      </c>
      <c r="D52" s="1">
        <v>0</v>
      </c>
      <c r="E52" s="1">
        <v>0</v>
      </c>
      <c r="F52" s="1">
        <v>0.55355674028396595</v>
      </c>
      <c r="G52" s="16">
        <v>0</v>
      </c>
    </row>
    <row r="53" spans="1:7" x14ac:dyDescent="0.25">
      <c r="A53" s="20"/>
      <c r="B53" s="1">
        <v>1.4323983192443801</v>
      </c>
      <c r="C53" s="1">
        <v>0.75</v>
      </c>
      <c r="D53" s="1">
        <v>0</v>
      </c>
      <c r="E53" s="1">
        <v>0</v>
      </c>
      <c r="F53" s="1">
        <v>0.54627692699432295</v>
      </c>
      <c r="G53" s="16">
        <v>0</v>
      </c>
    </row>
    <row r="54" spans="1:7" x14ac:dyDescent="0.25">
      <c r="A54" s="20"/>
      <c r="B54" s="1">
        <v>1.4338518381118699</v>
      </c>
      <c r="C54" s="1">
        <v>0.75</v>
      </c>
      <c r="D54" s="1">
        <v>0</v>
      </c>
      <c r="E54" s="1">
        <v>0</v>
      </c>
      <c r="F54" s="1">
        <v>0.62042498588562001</v>
      </c>
      <c r="G54" s="16">
        <v>0</v>
      </c>
    </row>
    <row r="55" spans="1:7" x14ac:dyDescent="0.25">
      <c r="A55" s="20"/>
      <c r="B55" s="1">
        <v>1.8394093513488701</v>
      </c>
      <c r="C55" s="1">
        <v>0.58730161190032903</v>
      </c>
      <c r="D55" s="1">
        <v>0.166123777627944</v>
      </c>
      <c r="E55" s="1">
        <v>0.161904767155647</v>
      </c>
      <c r="F55" s="1">
        <v>0.54509449005126898</v>
      </c>
      <c r="G55" s="16">
        <v>0.163483351469039</v>
      </c>
    </row>
    <row r="56" spans="1:7" ht="15.75" thickBot="1" x14ac:dyDescent="0.3">
      <c r="A56" s="21"/>
      <c r="B56" s="17">
        <v>1.31178855895996</v>
      </c>
      <c r="C56" s="17">
        <v>0.74920636415481501</v>
      </c>
      <c r="D56" s="17">
        <v>0</v>
      </c>
      <c r="E56" s="17">
        <v>0</v>
      </c>
      <c r="F56" s="17">
        <v>0.65148401260375899</v>
      </c>
      <c r="G56" s="18">
        <v>0</v>
      </c>
    </row>
    <row r="57" spans="1:7" x14ac:dyDescent="0.25">
      <c r="A57" s="2" t="s">
        <v>6</v>
      </c>
      <c r="B57" s="8">
        <f>AVERAGE(B47:B56)</f>
        <v>1.499178469181055</v>
      </c>
      <c r="C57" s="8">
        <f t="shared" ref="C57" si="23">AVERAGE(C47:C56)</f>
        <v>0.68142857551574665</v>
      </c>
      <c r="D57" s="8">
        <f t="shared" ref="D57" si="24">AVERAGE(D47:D56)</f>
        <v>0.10298666208982429</v>
      </c>
      <c r="E57" s="8">
        <f t="shared" ref="E57" si="25">AVERAGE(E47:E56)</f>
        <v>9.3333336710929693E-2</v>
      </c>
      <c r="F57" s="8">
        <f t="shared" ref="F57" si="26">AVERAGE(F47:F56)</f>
        <v>0.59604618549346888</v>
      </c>
      <c r="G57" s="9">
        <f t="shared" ref="G57" si="27">AVERAGE(G47:G56)</f>
        <v>9.7483769059180908E-2</v>
      </c>
    </row>
    <row r="58" spans="1:7" x14ac:dyDescent="0.25">
      <c r="A58" s="6" t="s">
        <v>10</v>
      </c>
      <c r="B58" s="10">
        <f>MEDIAN(B47:B56)</f>
        <v>1.4331250786781249</v>
      </c>
      <c r="C58" s="10">
        <f t="shared" ref="C58:G58" si="28">MEDIAN(C47:C56)</f>
        <v>0.71388888359069758</v>
      </c>
      <c r="D58" s="10">
        <f t="shared" si="28"/>
        <v>8.09523835778235E-2</v>
      </c>
      <c r="E58" s="10">
        <f t="shared" si="28"/>
        <v>8.09523835778235E-2</v>
      </c>
      <c r="F58" s="10">
        <f t="shared" si="28"/>
        <v>0.60652896761894204</v>
      </c>
      <c r="G58" s="11">
        <f t="shared" si="28"/>
        <v>8.0614380538463495E-2</v>
      </c>
    </row>
    <row r="59" spans="1:7" x14ac:dyDescent="0.25">
      <c r="A59" s="6" t="s">
        <v>7</v>
      </c>
      <c r="B59" s="10">
        <f>_xlfn.STDEV.P(B47:B56)</f>
        <v>0.16240089938218194</v>
      </c>
      <c r="C59" s="10">
        <f>_xlfn.STDEV.P(C47:C56)</f>
        <v>7.333023442901361E-2</v>
      </c>
      <c r="D59" s="10">
        <f>_xlfn.STDEV.P(D47:D56)</f>
        <v>0.11287781699685609</v>
      </c>
      <c r="E59" s="10">
        <f>_xlfn.STDEV.P(E47:E56)</f>
        <v>9.968658759065413E-2</v>
      </c>
      <c r="F59" s="10">
        <f t="shared" ref="F59:G59" si="29">_xlfn.STDEV.P(F47:F56)</f>
        <v>5.0575993724208325E-2</v>
      </c>
      <c r="G59" s="11">
        <f t="shared" si="29"/>
        <v>0.10533413304846925</v>
      </c>
    </row>
    <row r="60" spans="1:7" x14ac:dyDescent="0.25">
      <c r="A60" s="6" t="s">
        <v>8</v>
      </c>
      <c r="B60" s="10">
        <f>MAX(B47:B56)</f>
        <v>1.8394093513488701</v>
      </c>
      <c r="C60" s="10">
        <f t="shared" ref="C60:G60" si="30">MAX(C47:C56)</f>
        <v>0.75</v>
      </c>
      <c r="D60" s="10">
        <f t="shared" si="30"/>
        <v>0.33333334326744002</v>
      </c>
      <c r="E60" s="10">
        <f t="shared" si="30"/>
        <v>0.28571429848670898</v>
      </c>
      <c r="F60" s="10">
        <f t="shared" si="30"/>
        <v>0.66293442249298096</v>
      </c>
      <c r="G60" s="11">
        <f t="shared" si="30"/>
        <v>0.30709257721900901</v>
      </c>
    </row>
    <row r="61" spans="1:7" ht="15.75" thickBot="1" x14ac:dyDescent="0.3">
      <c r="A61" s="7" t="s">
        <v>9</v>
      </c>
      <c r="B61" s="12">
        <f>MIN(B47:B56)</f>
        <v>1.31178855895996</v>
      </c>
      <c r="C61" s="12">
        <f t="shared" ref="C61:G61" si="31">MIN(C47:C56)</f>
        <v>0.58095240592956499</v>
      </c>
      <c r="D61" s="12">
        <f t="shared" si="31"/>
        <v>0</v>
      </c>
      <c r="E61" s="12">
        <f t="shared" si="31"/>
        <v>0</v>
      </c>
      <c r="F61" s="12">
        <f t="shared" si="31"/>
        <v>0.51397663354873602</v>
      </c>
      <c r="G61" s="13">
        <f t="shared" si="31"/>
        <v>0</v>
      </c>
    </row>
    <row r="62" spans="1:7" x14ac:dyDescent="0.25">
      <c r="A62" s="19" t="s">
        <v>16</v>
      </c>
      <c r="B62" s="14">
        <v>1.4411971569061199</v>
      </c>
      <c r="C62" s="14">
        <v>0.78571426868438698</v>
      </c>
      <c r="D62" s="14">
        <v>1</v>
      </c>
      <c r="E62" s="14">
        <v>0.14285714924335399</v>
      </c>
      <c r="F62" s="14">
        <v>0.55142861604690496</v>
      </c>
      <c r="G62" s="15">
        <v>0.24902665615081701</v>
      </c>
    </row>
    <row r="63" spans="1:7" x14ac:dyDescent="0.25">
      <c r="A63" s="20"/>
      <c r="B63" s="1">
        <v>2.34604287147521</v>
      </c>
      <c r="C63" s="1">
        <v>0.69047617912292403</v>
      </c>
      <c r="D63" s="1">
        <v>0.380952388048172</v>
      </c>
      <c r="E63" s="1">
        <v>0.380952388048172</v>
      </c>
      <c r="F63" s="1">
        <v>0.61930793523788397</v>
      </c>
      <c r="G63" s="16">
        <v>0.37976688146591098</v>
      </c>
    </row>
    <row r="64" spans="1:7" x14ac:dyDescent="0.25">
      <c r="A64" s="20"/>
      <c r="B64" s="1">
        <v>2.1861650943756099</v>
      </c>
      <c r="C64" s="1">
        <v>0.58571428060531605</v>
      </c>
      <c r="D64" s="1">
        <v>0.17142857611179299</v>
      </c>
      <c r="E64" s="1">
        <v>0.17142857611179299</v>
      </c>
      <c r="F64" s="1">
        <v>0.53584611415863004</v>
      </c>
      <c r="G64" s="16">
        <v>0.17192791402339899</v>
      </c>
    </row>
    <row r="65" spans="1:7" x14ac:dyDescent="0.25">
      <c r="A65" s="20"/>
      <c r="B65" s="1">
        <v>1.72481966018676</v>
      </c>
      <c r="C65" s="1">
        <v>0.69047617912292403</v>
      </c>
      <c r="D65" s="1">
        <v>0.380952388048172</v>
      </c>
      <c r="E65" s="1">
        <v>0.380952388048172</v>
      </c>
      <c r="F65" s="1">
        <v>0.59336185455322199</v>
      </c>
      <c r="G65" s="16">
        <v>0.381091058254241</v>
      </c>
    </row>
    <row r="66" spans="1:7" x14ac:dyDescent="0.25">
      <c r="A66" s="20"/>
      <c r="B66" s="1">
        <v>1.9855886697769101</v>
      </c>
      <c r="C66" s="1">
        <v>0.693650782108306</v>
      </c>
      <c r="D66" s="1">
        <v>0.38585209846496499</v>
      </c>
      <c r="E66" s="1">
        <v>0.380952388048172</v>
      </c>
      <c r="F66" s="1">
        <v>0.57287985086440996</v>
      </c>
      <c r="G66" s="16">
        <v>0.38319465517997697</v>
      </c>
    </row>
    <row r="67" spans="1:7" x14ac:dyDescent="0.25">
      <c r="A67" s="20"/>
      <c r="B67" s="1">
        <v>1.50661313533782</v>
      </c>
      <c r="C67" s="1">
        <v>0.77936506271362305</v>
      </c>
      <c r="D67" s="1">
        <v>0.79365080595016402</v>
      </c>
      <c r="E67" s="1">
        <v>0.158730164170265</v>
      </c>
      <c r="F67" s="1">
        <v>0.57311499118804898</v>
      </c>
      <c r="G67" s="16">
        <v>0.25565117597579901</v>
      </c>
    </row>
    <row r="68" spans="1:7" x14ac:dyDescent="0.25">
      <c r="A68" s="20"/>
      <c r="B68" s="1">
        <v>2.0398597717285099</v>
      </c>
      <c r="C68" s="1">
        <v>0.58571428060531605</v>
      </c>
      <c r="D68" s="1">
        <v>0.17142857611179299</v>
      </c>
      <c r="E68" s="1">
        <v>0.17142857611179299</v>
      </c>
      <c r="F68" s="1">
        <v>0.542613565921783</v>
      </c>
      <c r="G68" s="16">
        <v>0.170868590474128</v>
      </c>
    </row>
    <row r="69" spans="1:7" x14ac:dyDescent="0.25">
      <c r="A69" s="20"/>
      <c r="B69" s="1">
        <v>2.3724815845489502</v>
      </c>
      <c r="C69" s="1">
        <v>0.58571428060531605</v>
      </c>
      <c r="D69" s="1">
        <v>0.17142857611179299</v>
      </c>
      <c r="E69" s="1">
        <v>0.17142857611179299</v>
      </c>
      <c r="F69" s="1">
        <v>0.56002682447433405</v>
      </c>
      <c r="G69" s="16">
        <v>0.17192791402339899</v>
      </c>
    </row>
    <row r="70" spans="1:7" x14ac:dyDescent="0.25">
      <c r="A70" s="20"/>
      <c r="B70" s="1">
        <v>1.3385301828384399</v>
      </c>
      <c r="C70" s="1">
        <v>0.74761903285980202</v>
      </c>
      <c r="D70" s="1">
        <v>0.434782594442367</v>
      </c>
      <c r="E70" s="1">
        <v>3.1746033579111099E-2</v>
      </c>
      <c r="F70" s="1">
        <v>0.677776098251342</v>
      </c>
      <c r="G70" s="16">
        <v>5.9132557362317997E-2</v>
      </c>
    </row>
    <row r="71" spans="1:7" ht="15.75" thickBot="1" x14ac:dyDescent="0.3">
      <c r="A71" s="21"/>
      <c r="B71" s="17">
        <v>1.94524121284484</v>
      </c>
      <c r="C71" s="17">
        <v>0.591269850730896</v>
      </c>
      <c r="D71" s="17">
        <v>0.17532467842102001</v>
      </c>
      <c r="E71" s="17">
        <v>0.17142857611179299</v>
      </c>
      <c r="F71" s="17">
        <v>0.56570255756378096</v>
      </c>
      <c r="G71" s="18">
        <v>0.17356748878955799</v>
      </c>
    </row>
    <row r="72" spans="1:7" x14ac:dyDescent="0.25">
      <c r="A72" s="2" t="s">
        <v>6</v>
      </c>
      <c r="B72" s="8">
        <f>AVERAGE(B62:B71)</f>
        <v>1.8886539340019173</v>
      </c>
      <c r="C72" s="8">
        <f t="shared" ref="C72" si="32">AVERAGE(C62:C71)</f>
        <v>0.67357141971588108</v>
      </c>
      <c r="D72" s="8">
        <f t="shared" ref="D72" si="33">AVERAGE(D62:D71)</f>
        <v>0.40658006817102388</v>
      </c>
      <c r="E72" s="8">
        <f t="shared" ref="E72" si="34">AVERAGE(E62:E71)</f>
        <v>0.21619048155844181</v>
      </c>
      <c r="F72" s="8">
        <f t="shared" ref="F72" si="35">AVERAGE(F62:F71)</f>
        <v>0.57920584082603399</v>
      </c>
      <c r="G72" s="9">
        <f t="shared" ref="G72" si="36">AVERAGE(G62:G71)</f>
        <v>0.23961548916995473</v>
      </c>
    </row>
    <row r="73" spans="1:7" x14ac:dyDescent="0.25">
      <c r="A73" s="6" t="s">
        <v>10</v>
      </c>
      <c r="B73" s="10">
        <f>MEDIAN(B62:B71)</f>
        <v>1.965414941310875</v>
      </c>
      <c r="C73" s="10">
        <f t="shared" ref="C73:G73" si="37">MEDIAN(C62:C71)</f>
        <v>0.69047617912292403</v>
      </c>
      <c r="D73" s="10">
        <f t="shared" si="37"/>
        <v>0.380952388048172</v>
      </c>
      <c r="E73" s="10">
        <f t="shared" si="37"/>
        <v>0.17142857611179299</v>
      </c>
      <c r="F73" s="10">
        <f t="shared" si="37"/>
        <v>0.5692912042140954</v>
      </c>
      <c r="G73" s="11">
        <f t="shared" si="37"/>
        <v>0.2112970724701875</v>
      </c>
    </row>
    <row r="74" spans="1:7" x14ac:dyDescent="0.25">
      <c r="A74" s="6" t="s">
        <v>7</v>
      </c>
      <c r="B74" s="10">
        <f>_xlfn.STDEV.P(B62:B71)</f>
        <v>0.35255055590319012</v>
      </c>
      <c r="C74" s="10">
        <f>_xlfn.STDEV.P(C62:C71)</f>
        <v>7.7560469310464342E-2</v>
      </c>
      <c r="D74" s="10">
        <f>_xlfn.STDEV.P(D62:D71)</f>
        <v>0.26904967695045612</v>
      </c>
      <c r="E74" s="10">
        <f>_xlfn.STDEV.P(E62:E71)</f>
        <v>0.11495790112055616</v>
      </c>
      <c r="F74" s="10">
        <f t="shared" ref="F74:G74" si="38">_xlfn.STDEV.P(F62:F71)</f>
        <v>4.0177843360376872E-2</v>
      </c>
      <c r="G74" s="11">
        <f t="shared" si="38"/>
        <v>0.1055671437543389</v>
      </c>
    </row>
    <row r="75" spans="1:7" x14ac:dyDescent="0.25">
      <c r="A75" s="6" t="s">
        <v>8</v>
      </c>
      <c r="B75" s="10">
        <f>MAX(B62:B71)</f>
        <v>2.3724815845489502</v>
      </c>
      <c r="C75" s="10">
        <f t="shared" ref="C75:G75" si="39">MAX(C62:C71)</f>
        <v>0.78571426868438698</v>
      </c>
      <c r="D75" s="10">
        <f t="shared" si="39"/>
        <v>1</v>
      </c>
      <c r="E75" s="10">
        <f t="shared" si="39"/>
        <v>0.380952388048172</v>
      </c>
      <c r="F75" s="10">
        <f t="shared" si="39"/>
        <v>0.677776098251342</v>
      </c>
      <c r="G75" s="11">
        <f t="shared" si="39"/>
        <v>0.38319465517997697</v>
      </c>
    </row>
    <row r="76" spans="1:7" ht="15.75" thickBot="1" x14ac:dyDescent="0.3">
      <c r="A76" s="7" t="s">
        <v>9</v>
      </c>
      <c r="B76" s="12">
        <f>MIN(B62:B71)</f>
        <v>1.3385301828384399</v>
      </c>
      <c r="C76" s="12">
        <f t="shared" ref="C76:G76" si="40">MIN(C62:C71)</f>
        <v>0.58571428060531605</v>
      </c>
      <c r="D76" s="12">
        <f t="shared" si="40"/>
        <v>0.17142857611179299</v>
      </c>
      <c r="E76" s="12">
        <f t="shared" si="40"/>
        <v>3.1746033579111099E-2</v>
      </c>
      <c r="F76" s="12">
        <f t="shared" si="40"/>
        <v>0.53584611415863004</v>
      </c>
      <c r="G76" s="13">
        <f t="shared" si="40"/>
        <v>5.9132557362317997E-2</v>
      </c>
    </row>
  </sheetData>
  <mergeCells count="5">
    <mergeCell ref="A2:A11"/>
    <mergeCell ref="A17:A26"/>
    <mergeCell ref="A32:A41"/>
    <mergeCell ref="A47:A56"/>
    <mergeCell ref="A62:A7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Dadgar</dc:creator>
  <cp:lastModifiedBy>Windows User</cp:lastModifiedBy>
  <dcterms:created xsi:type="dcterms:W3CDTF">2015-06-05T18:17:20Z</dcterms:created>
  <dcterms:modified xsi:type="dcterms:W3CDTF">2022-10-15T07:56:57Z</dcterms:modified>
</cp:coreProperties>
</file>