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AI Code\Publication\In progress\Project - Conferences Soft Computing and Pattern Recognition\"/>
    </mc:Choice>
  </mc:AlternateContent>
  <xr:revisionPtr revIDLastSave="0" documentId="13_ncr:1_{782FED5E-37E2-4B3B-A25E-2B94FB9E88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" i="1" l="1"/>
  <c r="G76" i="1"/>
  <c r="F76" i="1"/>
  <c r="E76" i="1"/>
  <c r="D76" i="1"/>
  <c r="C76" i="1"/>
  <c r="B76" i="1"/>
  <c r="G75" i="1"/>
  <c r="F75" i="1"/>
  <c r="E75" i="1"/>
  <c r="D75" i="1"/>
  <c r="C75" i="1"/>
  <c r="B75" i="1"/>
  <c r="G74" i="1"/>
  <c r="F74" i="1"/>
  <c r="E74" i="1"/>
  <c r="D74" i="1"/>
  <c r="C74" i="1"/>
  <c r="B74" i="1"/>
  <c r="G73" i="1"/>
  <c r="F73" i="1"/>
  <c r="E73" i="1"/>
  <c r="D73" i="1"/>
  <c r="C73" i="1"/>
  <c r="B73" i="1"/>
  <c r="G72" i="1"/>
  <c r="F72" i="1"/>
  <c r="E72" i="1"/>
  <c r="D72" i="1"/>
  <c r="C72" i="1"/>
  <c r="B72" i="1"/>
  <c r="E43" i="1"/>
  <c r="B43" i="1"/>
  <c r="E44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G57" i="1"/>
  <c r="F57" i="1"/>
  <c r="E57" i="1"/>
  <c r="D57" i="1"/>
  <c r="C5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D44" i="1"/>
  <c r="C44" i="1"/>
  <c r="B44" i="1"/>
  <c r="G43" i="1"/>
  <c r="F43" i="1"/>
  <c r="D43" i="1"/>
  <c r="C43" i="1"/>
  <c r="G42" i="1"/>
  <c r="F42" i="1"/>
  <c r="E42" i="1"/>
  <c r="D42" i="1"/>
  <c r="C42" i="1"/>
  <c r="B42" i="1"/>
  <c r="E29" i="1"/>
  <c r="B12" i="1"/>
  <c r="D29" i="1"/>
  <c r="C29" i="1"/>
  <c r="B27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B29" i="1"/>
  <c r="G28" i="1"/>
  <c r="F28" i="1"/>
  <c r="E28" i="1"/>
  <c r="D28" i="1"/>
  <c r="C28" i="1"/>
  <c r="B28" i="1"/>
  <c r="G27" i="1"/>
  <c r="F27" i="1"/>
  <c r="E27" i="1"/>
  <c r="D27" i="1"/>
  <c r="C27" i="1"/>
  <c r="C16" i="1"/>
  <c r="D16" i="1"/>
  <c r="E16" i="1"/>
  <c r="F16" i="1"/>
  <c r="G16" i="1"/>
  <c r="B16" i="1"/>
  <c r="C15" i="1"/>
  <c r="D15" i="1"/>
  <c r="E15" i="1"/>
  <c r="F15" i="1"/>
  <c r="G15" i="1"/>
  <c r="B15" i="1"/>
  <c r="C14" i="1"/>
  <c r="D14" i="1"/>
  <c r="E14" i="1"/>
  <c r="F14" i="1"/>
  <c r="G14" i="1"/>
  <c r="B14" i="1"/>
  <c r="C13" i="1"/>
  <c r="D13" i="1"/>
  <c r="E13" i="1"/>
  <c r="F13" i="1"/>
  <c r="G13" i="1"/>
  <c r="B13" i="1"/>
  <c r="C12" i="1"/>
  <c r="D12" i="1"/>
  <c r="E12" i="1"/>
  <c r="F12" i="1"/>
  <c r="G12" i="1"/>
</calcChain>
</file>

<file path=xl/sharedStrings.xml><?xml version="1.0" encoding="utf-8"?>
<sst xmlns="http://schemas.openxmlformats.org/spreadsheetml/2006/main" count="37" uniqueCount="17">
  <si>
    <t>Accuracy</t>
  </si>
  <si>
    <t>Precision</t>
  </si>
  <si>
    <t>Loss</t>
  </si>
  <si>
    <t>Recall</t>
  </si>
  <si>
    <t>AUC</t>
  </si>
  <si>
    <t>F1-Score</t>
  </si>
  <si>
    <t>MEAN</t>
  </si>
  <si>
    <t>Std</t>
  </si>
  <si>
    <t>Max</t>
  </si>
  <si>
    <t>Min</t>
  </si>
  <si>
    <t>Median</t>
  </si>
  <si>
    <t>Huge</t>
  </si>
  <si>
    <t>Large</t>
  </si>
  <si>
    <t>Medium</t>
  </si>
  <si>
    <t>Small</t>
  </si>
  <si>
    <t>Tiny</t>
  </si>
  <si>
    <t>ResNet152V2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</si>
</sst>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tabSelected="1" workbookViewId="0">
      <selection activeCell="H40" sqref="H40"/>
    </sheetView>
  </sheetViews>
  <sheetFormatPr defaultRowHeight="15" x14ac:dyDescent="0.25"/>
  <cols>
    <col min="1" max="1" width="21.28515625" style="1" customWidth="1"/>
    <col min="2" max="2" width="15.7109375" style="1" customWidth="1"/>
    <col min="3" max="3" width="19.85546875" style="1" customWidth="1"/>
    <col min="4" max="4" width="24.5703125" style="1" customWidth="1"/>
    <col min="5" max="5" width="19.42578125" style="1" customWidth="1"/>
    <col min="6" max="6" width="16.7109375" style="1" customWidth="1"/>
    <col min="7" max="7" width="17.28515625" style="1" customWidth="1"/>
    <col min="8" max="8" width="29.85546875" style="1" customWidth="1"/>
    <col min="9" max="9" width="10.7109375" style="1" customWidth="1"/>
    <col min="10" max="16384" width="9.140625" style="1"/>
  </cols>
  <sheetData>
    <row r="1" spans="1:9" ht="15.75" thickBot="1" x14ac:dyDescent="0.3">
      <c r="A1" s="2" t="s">
        <v>16</v>
      </c>
      <c r="B1" s="5" t="s">
        <v>2</v>
      </c>
      <c r="C1" s="5" t="s">
        <v>0</v>
      </c>
      <c r="D1" s="5" t="s">
        <v>1</v>
      </c>
      <c r="E1" s="5" t="s">
        <v>3</v>
      </c>
      <c r="F1" s="5" t="s">
        <v>4</v>
      </c>
      <c r="G1" s="3" t="s">
        <v>5</v>
      </c>
      <c r="H1" s="4"/>
      <c r="I1" s="4"/>
    </row>
    <row r="2" spans="1:9" x14ac:dyDescent="0.25">
      <c r="A2" s="19" t="s">
        <v>11</v>
      </c>
      <c r="B2" s="14">
        <v>1.75667011737823</v>
      </c>
      <c r="C2" s="14">
        <v>0.726984143257141</v>
      </c>
      <c r="D2" s="14">
        <v>0.44357976317405701</v>
      </c>
      <c r="E2" s="14">
        <v>0.36190477013587902</v>
      </c>
      <c r="F2" s="14">
        <v>0.71643406152725198</v>
      </c>
      <c r="G2" s="15">
        <v>0.39757651090621898</v>
      </c>
    </row>
    <row r="3" spans="1:9" x14ac:dyDescent="0.25">
      <c r="A3" s="20"/>
      <c r="B3" s="1">
        <v>1.16277623176574</v>
      </c>
      <c r="C3" s="1">
        <v>0.76904761791229204</v>
      </c>
      <c r="D3" s="1">
        <v>0.630434811115264</v>
      </c>
      <c r="E3" s="1">
        <v>0.18412698805332101</v>
      </c>
      <c r="F3" s="1">
        <v>0.76868402957916204</v>
      </c>
      <c r="G3" s="16">
        <v>0.281874179840087</v>
      </c>
    </row>
    <row r="4" spans="1:9" x14ac:dyDescent="0.25">
      <c r="A4" s="20"/>
      <c r="B4" s="1">
        <v>0.94543921947479204</v>
      </c>
      <c r="C4" s="1">
        <v>0.79603177309036199</v>
      </c>
      <c r="D4" s="1">
        <v>0.61693549156188898</v>
      </c>
      <c r="E4" s="1">
        <v>0.48571428656577997</v>
      </c>
      <c r="F4" s="1">
        <v>0.84640133380889804</v>
      </c>
      <c r="G4" s="16">
        <v>0.54187643527984597</v>
      </c>
    </row>
    <row r="5" spans="1:9" x14ac:dyDescent="0.25">
      <c r="A5" s="20"/>
      <c r="B5" s="1">
        <v>1.26193451881408</v>
      </c>
      <c r="C5" s="1">
        <v>0.76269841194152799</v>
      </c>
      <c r="D5" s="1">
        <v>0.58695650100707997</v>
      </c>
      <c r="E5" s="1">
        <v>0.17142857611179299</v>
      </c>
      <c r="F5" s="1">
        <v>0.751573026180267</v>
      </c>
      <c r="G5" s="16">
        <v>0.26531341671943598</v>
      </c>
    </row>
    <row r="6" spans="1:9" x14ac:dyDescent="0.25">
      <c r="A6" s="20"/>
      <c r="B6" s="1">
        <v>1.18777775764465</v>
      </c>
      <c r="C6" s="1">
        <v>0.78015875816345204</v>
      </c>
      <c r="D6" s="1">
        <v>0.58119660615920998</v>
      </c>
      <c r="E6" s="1">
        <v>0.431746035814285</v>
      </c>
      <c r="F6" s="1">
        <v>0.75928276777267401</v>
      </c>
      <c r="G6" s="16">
        <v>0.49455475807189903</v>
      </c>
    </row>
    <row r="7" spans="1:9" x14ac:dyDescent="0.25">
      <c r="A7" s="20"/>
      <c r="B7" s="1">
        <v>1.1076182126998899</v>
      </c>
      <c r="C7" s="1">
        <v>0.78095239400863603</v>
      </c>
      <c r="D7" s="1">
        <v>0.59420287609100297</v>
      </c>
      <c r="E7" s="1">
        <v>0.39047619700431802</v>
      </c>
      <c r="F7" s="1">
        <v>0.79293030500411898</v>
      </c>
      <c r="G7" s="16">
        <v>0.47181233763694702</v>
      </c>
    </row>
    <row r="8" spans="1:9" x14ac:dyDescent="0.25">
      <c r="A8" s="20"/>
      <c r="B8" s="1">
        <v>0.95327621698379505</v>
      </c>
      <c r="C8" s="1">
        <v>0.80238097906112604</v>
      </c>
      <c r="D8" s="1">
        <v>0.71710526943206698</v>
      </c>
      <c r="E8" s="1">
        <v>0.34603175520896901</v>
      </c>
      <c r="F8" s="1">
        <v>0.82844877243041903</v>
      </c>
      <c r="G8" s="16">
        <v>0.46771007776260298</v>
      </c>
    </row>
    <row r="9" spans="1:9" x14ac:dyDescent="0.25">
      <c r="A9" s="20"/>
      <c r="B9" s="1">
        <v>1.15246713161468</v>
      </c>
      <c r="C9" s="1">
        <v>0.77777779102325395</v>
      </c>
      <c r="D9" s="1">
        <v>0.61290323734283403</v>
      </c>
      <c r="E9" s="1">
        <v>0.30158731341362</v>
      </c>
      <c r="F9" s="1">
        <v>0.77534216642379705</v>
      </c>
      <c r="G9" s="16">
        <v>0.401419788599014</v>
      </c>
    </row>
    <row r="10" spans="1:9" x14ac:dyDescent="0.25">
      <c r="A10" s="20"/>
      <c r="B10" s="1">
        <v>1.1348016262054399</v>
      </c>
      <c r="C10" s="1">
        <v>0.77380955219268799</v>
      </c>
      <c r="D10" s="1">
        <v>0.69736844301223699</v>
      </c>
      <c r="E10" s="1">
        <v>0.16825397312641099</v>
      </c>
      <c r="F10" s="1">
        <v>0.76952046155929499</v>
      </c>
      <c r="G10" s="16">
        <v>0.270428836345672</v>
      </c>
    </row>
    <row r="11" spans="1:9" ht="15.75" thickBot="1" x14ac:dyDescent="0.3">
      <c r="A11" s="21"/>
      <c r="B11" s="17">
        <v>1.11322617530822</v>
      </c>
      <c r="C11" s="17">
        <v>0.78253966569900502</v>
      </c>
      <c r="D11" s="17">
        <v>0.60962569713592496</v>
      </c>
      <c r="E11" s="17">
        <v>0.36190477013587902</v>
      </c>
      <c r="F11" s="17">
        <v>0.79542452096938998</v>
      </c>
      <c r="G11" s="18">
        <v>0.45280900597572299</v>
      </c>
    </row>
    <row r="12" spans="1:9" x14ac:dyDescent="0.25">
      <c r="A12" s="2" t="s">
        <v>6</v>
      </c>
      <c r="B12" s="8">
        <f>AVERAGE(B2:B11)</f>
        <v>1.1775987207889518</v>
      </c>
      <c r="C12" s="8">
        <f t="shared" ref="C12:G12" si="0">AVERAGE(C2:C11)</f>
        <v>0.77523810863494835</v>
      </c>
      <c r="D12" s="8">
        <f t="shared" si="0"/>
        <v>0.60903086960315655</v>
      </c>
      <c r="E12" s="8">
        <f t="shared" si="0"/>
        <v>0.32031746655702553</v>
      </c>
      <c r="F12" s="8">
        <f t="shared" si="0"/>
        <v>0.7804041445255272</v>
      </c>
      <c r="G12" s="9">
        <f t="shared" si="0"/>
        <v>0.4045375347137446</v>
      </c>
    </row>
    <row r="13" spans="1:9" x14ac:dyDescent="0.25">
      <c r="A13" s="6" t="s">
        <v>10</v>
      </c>
      <c r="B13" s="10">
        <f>MEDIAN(B2:B11)</f>
        <v>1.1436343789100598</v>
      </c>
      <c r="C13" s="10">
        <f t="shared" ref="C13:G13" si="1">MEDIAN(C2:C11)</f>
        <v>0.77896827459335305</v>
      </c>
      <c r="D13" s="10">
        <f t="shared" si="1"/>
        <v>0.61126446723937944</v>
      </c>
      <c r="E13" s="10">
        <f t="shared" si="1"/>
        <v>0.35396826267242398</v>
      </c>
      <c r="F13" s="10">
        <f t="shared" si="1"/>
        <v>0.77243131399154596</v>
      </c>
      <c r="G13" s="11">
        <f t="shared" si="1"/>
        <v>0.4271143972873685</v>
      </c>
    </row>
    <row r="14" spans="1:9" x14ac:dyDescent="0.25">
      <c r="A14" s="6" t="s">
        <v>7</v>
      </c>
      <c r="B14" s="10">
        <f>_xlfn.STDEV.P(B2:B11)</f>
        <v>0.21412202878631653</v>
      </c>
      <c r="C14" s="10">
        <f t="shared" ref="C14:G14" si="2">_xlfn.STDEV.P(C2:C11)</f>
        <v>1.9523812600272725E-2</v>
      </c>
      <c r="D14" s="10">
        <f t="shared" si="2"/>
        <v>6.9911033154320332E-2</v>
      </c>
      <c r="E14" s="10">
        <f t="shared" si="2"/>
        <v>0.10630370955741712</v>
      </c>
      <c r="F14" s="10">
        <f t="shared" si="2"/>
        <v>3.5633395010893673E-2</v>
      </c>
      <c r="G14" s="11">
        <f t="shared" si="2"/>
        <v>9.5018340957231315E-2</v>
      </c>
    </row>
    <row r="15" spans="1:9" x14ac:dyDescent="0.25">
      <c r="A15" s="6" t="s">
        <v>8</v>
      </c>
      <c r="B15" s="10">
        <f>MAX(B2:B11)</f>
        <v>1.75667011737823</v>
      </c>
      <c r="C15" s="10">
        <f t="shared" ref="C15:G15" si="3">MAX(C2:C11)</f>
        <v>0.80238097906112604</v>
      </c>
      <c r="D15" s="10">
        <f t="shared" si="3"/>
        <v>0.71710526943206698</v>
      </c>
      <c r="E15" s="10">
        <f t="shared" si="3"/>
        <v>0.48571428656577997</v>
      </c>
      <c r="F15" s="10">
        <f t="shared" si="3"/>
        <v>0.84640133380889804</v>
      </c>
      <c r="G15" s="11">
        <f t="shared" si="3"/>
        <v>0.54187643527984597</v>
      </c>
    </row>
    <row r="16" spans="1:9" ht="15.75" thickBot="1" x14ac:dyDescent="0.3">
      <c r="A16" s="7" t="s">
        <v>9</v>
      </c>
      <c r="B16" s="12">
        <f>MIN(B2:B11)</f>
        <v>0.94543921947479204</v>
      </c>
      <c r="C16" s="12">
        <f t="shared" ref="C16:G16" si="4">MIN(C2:C11)</f>
        <v>0.726984143257141</v>
      </c>
      <c r="D16" s="12">
        <f t="shared" si="4"/>
        <v>0.44357976317405701</v>
      </c>
      <c r="E16" s="12">
        <f t="shared" si="4"/>
        <v>0.16825397312641099</v>
      </c>
      <c r="F16" s="12">
        <f t="shared" si="4"/>
        <v>0.71643406152725198</v>
      </c>
      <c r="G16" s="13">
        <f t="shared" si="4"/>
        <v>0.26531341671943598</v>
      </c>
    </row>
    <row r="17" spans="1:7" x14ac:dyDescent="0.25">
      <c r="A17" s="19" t="s">
        <v>12</v>
      </c>
      <c r="B17" s="14">
        <v>1.7467232942581099</v>
      </c>
      <c r="C17" s="14">
        <v>0.81428569555282504</v>
      </c>
      <c r="D17" s="14">
        <v>0.631921827793121</v>
      </c>
      <c r="E17" s="14">
        <v>0.61587303876876798</v>
      </c>
      <c r="F17" s="14">
        <v>0.82377254962921098</v>
      </c>
      <c r="G17" s="15">
        <v>0.62421882152557295</v>
      </c>
    </row>
    <row r="18" spans="1:7" x14ac:dyDescent="0.25">
      <c r="A18" s="20"/>
      <c r="B18" s="1">
        <v>5.1802392005920401</v>
      </c>
      <c r="C18" s="1">
        <v>0.60476189851760798</v>
      </c>
      <c r="D18" s="1">
        <v>0.20388349890708901</v>
      </c>
      <c r="E18" s="1">
        <v>0.20000000298023199</v>
      </c>
      <c r="F18" s="1">
        <v>0.50423282384872403</v>
      </c>
      <c r="G18" s="16">
        <v>0.202307865023612</v>
      </c>
    </row>
    <row r="19" spans="1:7" x14ac:dyDescent="0.25">
      <c r="A19" s="20"/>
      <c r="B19" s="1">
        <v>2.1573691368103001</v>
      </c>
      <c r="C19" s="1">
        <v>0.76666665077209395</v>
      </c>
      <c r="D19" s="1">
        <v>0.53376203775405795</v>
      </c>
      <c r="E19" s="1">
        <v>0.52698415517806996</v>
      </c>
      <c r="F19" s="1">
        <v>0.77042925357818604</v>
      </c>
      <c r="G19" s="16">
        <v>0.52896040678024203</v>
      </c>
    </row>
    <row r="20" spans="1:7" x14ac:dyDescent="0.25">
      <c r="A20" s="20"/>
      <c r="B20" s="1">
        <v>4.1373944282531703</v>
      </c>
      <c r="C20" s="1">
        <v>0.61349207162857</v>
      </c>
      <c r="D20" s="1">
        <v>0.21523179113864899</v>
      </c>
      <c r="E20" s="1">
        <v>0.20634920895099601</v>
      </c>
      <c r="F20" s="1">
        <v>0.53277736902236905</v>
      </c>
      <c r="G20" s="16">
        <v>0.209987193346023</v>
      </c>
    </row>
    <row r="21" spans="1:7" x14ac:dyDescent="0.25">
      <c r="A21" s="20"/>
      <c r="B21" s="1">
        <v>1.45824599266052</v>
      </c>
      <c r="C21" s="1">
        <v>0.77698415517806996</v>
      </c>
      <c r="D21" s="1">
        <v>0.56115108728408802</v>
      </c>
      <c r="E21" s="1">
        <v>0.49523809552192599</v>
      </c>
      <c r="F21" s="1">
        <v>0.78522390127181996</v>
      </c>
      <c r="G21" s="16">
        <v>0.52580219507217396</v>
      </c>
    </row>
    <row r="22" spans="1:7" x14ac:dyDescent="0.25">
      <c r="A22" s="20"/>
      <c r="B22" s="1">
        <v>5.0688228607177699</v>
      </c>
      <c r="C22" s="1">
        <v>0.66587299108505205</v>
      </c>
      <c r="D22" s="1">
        <v>0.33121019601821899</v>
      </c>
      <c r="E22" s="1">
        <v>0.33015874028205799</v>
      </c>
      <c r="F22" s="1">
        <v>0.597525894641876</v>
      </c>
      <c r="G22" s="16">
        <v>0.329944968223571</v>
      </c>
    </row>
    <row r="23" spans="1:7" x14ac:dyDescent="0.25">
      <c r="A23" s="20"/>
      <c r="B23" s="1">
        <v>3.2432117462158199</v>
      </c>
      <c r="C23" s="1">
        <v>0.66190475225448597</v>
      </c>
      <c r="D23" s="1">
        <v>0.29963898658752403</v>
      </c>
      <c r="E23" s="1">
        <v>0.26349207758903498</v>
      </c>
      <c r="F23" s="1">
        <v>0.59020745754241899</v>
      </c>
      <c r="G23" s="16">
        <v>0.27886813879013</v>
      </c>
    </row>
    <row r="24" spans="1:7" x14ac:dyDescent="0.25">
      <c r="A24" s="20"/>
      <c r="B24" s="1">
        <v>1.4813818931579501</v>
      </c>
      <c r="C24" s="1">
        <v>0.77619045972824097</v>
      </c>
      <c r="D24" s="1">
        <v>0.56043958663940396</v>
      </c>
      <c r="E24" s="1">
        <v>0.48571428656577997</v>
      </c>
      <c r="F24" s="1">
        <v>0.77729237079620295</v>
      </c>
      <c r="G24" s="16">
        <v>0.52024930715560902</v>
      </c>
    </row>
    <row r="25" spans="1:7" x14ac:dyDescent="0.25">
      <c r="A25" s="20"/>
      <c r="B25" s="1">
        <v>3.8318998813629102</v>
      </c>
      <c r="C25" s="1">
        <v>0.68253970146179199</v>
      </c>
      <c r="D25" s="1">
        <v>0.36245954036712602</v>
      </c>
      <c r="E25" s="1">
        <v>0.35555556416511502</v>
      </c>
      <c r="F25" s="1">
        <v>0.63891327381134</v>
      </c>
      <c r="G25" s="16">
        <v>0.36079803109169001</v>
      </c>
    </row>
    <row r="26" spans="1:7" ht="15.75" thickBot="1" x14ac:dyDescent="0.3">
      <c r="A26" s="21"/>
      <c r="B26" s="17">
        <v>1.1707862615585301</v>
      </c>
      <c r="C26" s="17">
        <v>0.78095239400863603</v>
      </c>
      <c r="D26" s="17">
        <v>0.574712634086608</v>
      </c>
      <c r="E26" s="17">
        <v>0.47619047760963401</v>
      </c>
      <c r="F26" s="17">
        <v>0.81062233448028498</v>
      </c>
      <c r="G26" s="18">
        <v>0.52073478698730402</v>
      </c>
    </row>
    <row r="27" spans="1:7" x14ac:dyDescent="0.25">
      <c r="A27" s="2" t="s">
        <v>6</v>
      </c>
      <c r="B27" s="8">
        <f>AVERAGE(B17:B26)</f>
        <v>2.9476074695587124</v>
      </c>
      <c r="C27" s="8">
        <f t="shared" ref="C27" si="5">AVERAGE(C17:C26)</f>
        <v>0.71436507701873742</v>
      </c>
      <c r="D27" s="8">
        <f t="shared" ref="D27" si="6">AVERAGE(D17:D26)</f>
        <v>0.4274411186575886</v>
      </c>
      <c r="E27" s="8">
        <f t="shared" ref="E27" si="7">AVERAGE(E17:E26)</f>
        <v>0.39555556476116138</v>
      </c>
      <c r="F27" s="8">
        <f t="shared" ref="F27" si="8">AVERAGE(F17:F26)</f>
        <v>0.6830997228622433</v>
      </c>
      <c r="G27" s="9">
        <f t="shared" ref="G27" si="9">AVERAGE(G17:G26)</f>
        <v>0.41018717139959282</v>
      </c>
    </row>
    <row r="28" spans="1:7" x14ac:dyDescent="0.25">
      <c r="A28" s="6" t="s">
        <v>10</v>
      </c>
      <c r="B28" s="10">
        <f>MEDIAN(B17:B26)</f>
        <v>2.7002904415130597</v>
      </c>
      <c r="C28" s="10">
        <f t="shared" ref="C28:G28" si="10">MEDIAN(C17:C26)</f>
        <v>0.72460317611694292</v>
      </c>
      <c r="D28" s="10">
        <f t="shared" si="10"/>
        <v>0.44811078906059199</v>
      </c>
      <c r="E28" s="10">
        <f t="shared" si="10"/>
        <v>0.41587302088737454</v>
      </c>
      <c r="F28" s="10">
        <f t="shared" si="10"/>
        <v>0.70467126369476296</v>
      </c>
      <c r="G28" s="11">
        <f t="shared" si="10"/>
        <v>0.44052366912364949</v>
      </c>
    </row>
    <row r="29" spans="1:7" x14ac:dyDescent="0.25">
      <c r="A29" s="6" t="s">
        <v>7</v>
      </c>
      <c r="B29" s="10">
        <f>_xlfn.STDEV.P(B17:B26)</f>
        <v>1.461535330641395</v>
      </c>
      <c r="C29" s="10">
        <f>_xlfn.STDEV.P(C17:C26)</f>
        <v>7.2939443966781051E-2</v>
      </c>
      <c r="D29" s="10">
        <f>_xlfn.STDEV.P(D17:D26)</f>
        <v>0.15336216439650466</v>
      </c>
      <c r="E29" s="10">
        <f>_xlfn.STDEV.P(E17:E26)</f>
        <v>0.13701787734619764</v>
      </c>
      <c r="F29" s="10">
        <f t="shared" ref="F29:G29" si="11">_xlfn.STDEV.P(F17:F26)</f>
        <v>0.11639303384616417</v>
      </c>
      <c r="G29" s="11">
        <f t="shared" si="11"/>
        <v>0.14388694706085825</v>
      </c>
    </row>
    <row r="30" spans="1:7" x14ac:dyDescent="0.25">
      <c r="A30" s="6" t="s">
        <v>8</v>
      </c>
      <c r="B30" s="10">
        <f>MAX(B17:B26)</f>
        <v>5.1802392005920401</v>
      </c>
      <c r="C30" s="10">
        <f t="shared" ref="C30:G30" si="12">MAX(C17:C26)</f>
        <v>0.81428569555282504</v>
      </c>
      <c r="D30" s="10">
        <f t="shared" si="12"/>
        <v>0.631921827793121</v>
      </c>
      <c r="E30" s="10">
        <f t="shared" si="12"/>
        <v>0.61587303876876798</v>
      </c>
      <c r="F30" s="10">
        <f t="shared" si="12"/>
        <v>0.82377254962921098</v>
      </c>
      <c r="G30" s="11">
        <f t="shared" si="12"/>
        <v>0.62421882152557295</v>
      </c>
    </row>
    <row r="31" spans="1:7" ht="15.75" thickBot="1" x14ac:dyDescent="0.3">
      <c r="A31" s="7" t="s">
        <v>9</v>
      </c>
      <c r="B31" s="12">
        <f>MIN(B17:B26)</f>
        <v>1.1707862615585301</v>
      </c>
      <c r="C31" s="12">
        <f t="shared" ref="C31:G31" si="13">MIN(C17:C26)</f>
        <v>0.60476189851760798</v>
      </c>
      <c r="D31" s="12">
        <f t="shared" si="13"/>
        <v>0.20388349890708901</v>
      </c>
      <c r="E31" s="12">
        <f t="shared" si="13"/>
        <v>0.20000000298023199</v>
      </c>
      <c r="F31" s="12">
        <f t="shared" si="13"/>
        <v>0.50423282384872403</v>
      </c>
      <c r="G31" s="13">
        <f t="shared" si="13"/>
        <v>0.202307865023612</v>
      </c>
    </row>
    <row r="32" spans="1:7" x14ac:dyDescent="0.25">
      <c r="A32" s="19" t="s">
        <v>13</v>
      </c>
      <c r="B32" s="14">
        <v>2.0642788410186701</v>
      </c>
      <c r="C32" s="14">
        <v>0.75793653726577703</v>
      </c>
      <c r="D32" s="14">
        <v>0.51773047447204501</v>
      </c>
      <c r="E32" s="14">
        <v>0.46349206566810602</v>
      </c>
      <c r="F32" s="14">
        <v>0.73369282484054499</v>
      </c>
      <c r="G32" s="15">
        <v>0.49098223447799599</v>
      </c>
    </row>
    <row r="33" spans="1:7" x14ac:dyDescent="0.25">
      <c r="A33" s="20"/>
      <c r="B33" s="1">
        <v>1.61226618289947</v>
      </c>
      <c r="C33" s="1">
        <v>0.80555558204650801</v>
      </c>
      <c r="D33" s="1">
        <v>0.62323945760726895</v>
      </c>
      <c r="E33" s="1">
        <v>0.56190478801727295</v>
      </c>
      <c r="F33" s="1">
        <v>0.81131440401077204</v>
      </c>
      <c r="G33" s="16">
        <v>0.591832995414733</v>
      </c>
    </row>
    <row r="34" spans="1:7" x14ac:dyDescent="0.25">
      <c r="A34" s="20"/>
      <c r="B34" s="1">
        <v>3.66020584106445</v>
      </c>
      <c r="C34" s="1">
        <v>0.67301589250564497</v>
      </c>
      <c r="D34" s="1">
        <v>0.34304207563400202</v>
      </c>
      <c r="E34" s="1">
        <v>0.33650794625282199</v>
      </c>
      <c r="F34" s="1">
        <v>0.61868482828140203</v>
      </c>
      <c r="G34" s="16">
        <v>0.33786827325820901</v>
      </c>
    </row>
    <row r="35" spans="1:7" x14ac:dyDescent="0.25">
      <c r="A35" s="20"/>
      <c r="B35" s="1">
        <v>2.5407762527465798</v>
      </c>
      <c r="C35" s="1">
        <v>0.76190477609634399</v>
      </c>
      <c r="D35" s="1">
        <v>0.52491694688796997</v>
      </c>
      <c r="E35" s="1">
        <v>0.50158733129501298</v>
      </c>
      <c r="F35" s="1">
        <v>0.75488382577896096</v>
      </c>
      <c r="G35" s="16">
        <v>0.51281249523162797</v>
      </c>
    </row>
    <row r="36" spans="1:7" x14ac:dyDescent="0.25">
      <c r="A36" s="20"/>
      <c r="B36" s="1">
        <v>5.4315195083618102</v>
      </c>
      <c r="C36" s="1">
        <v>0.72936505079269398</v>
      </c>
      <c r="D36" s="1">
        <v>0.45806452631950301</v>
      </c>
      <c r="E36" s="1">
        <v>0.45079365372657698</v>
      </c>
      <c r="F36" s="1">
        <v>0.66656750440597501</v>
      </c>
      <c r="G36" s="16">
        <v>0.45366248488426197</v>
      </c>
    </row>
    <row r="37" spans="1:7" x14ac:dyDescent="0.25">
      <c r="A37" s="20"/>
      <c r="B37" s="1">
        <v>5.4064011573791504</v>
      </c>
      <c r="C37" s="1">
        <v>0.62857145071029596</v>
      </c>
      <c r="D37" s="1">
        <v>0.24414715170860199</v>
      </c>
      <c r="E37" s="1">
        <v>0.23174603283405301</v>
      </c>
      <c r="F37" s="1">
        <v>0.52760398387908902</v>
      </c>
      <c r="G37" s="16">
        <v>0.23836016654968201</v>
      </c>
    </row>
    <row r="38" spans="1:7" x14ac:dyDescent="0.25">
      <c r="A38" s="20"/>
      <c r="B38" s="1">
        <v>1.5273904800414999</v>
      </c>
      <c r="C38" s="1">
        <v>0.81349205970764105</v>
      </c>
      <c r="D38" s="1">
        <v>0.63157892227172796</v>
      </c>
      <c r="E38" s="1">
        <v>0.60952383279800404</v>
      </c>
      <c r="F38" s="1">
        <v>0.83611154556274403</v>
      </c>
      <c r="G38" s="16">
        <v>0.62049877643585205</v>
      </c>
    </row>
    <row r="39" spans="1:7" x14ac:dyDescent="0.25">
      <c r="A39" s="20"/>
      <c r="B39" s="1">
        <v>1.69980096817016</v>
      </c>
      <c r="C39" s="1">
        <v>0.76269841194152799</v>
      </c>
      <c r="D39" s="1">
        <v>0.52721089124679499</v>
      </c>
      <c r="E39" s="1">
        <v>0.49206349253654402</v>
      </c>
      <c r="F39" s="1">
        <v>0.77462178468704201</v>
      </c>
      <c r="G39" s="16">
        <v>0.50791847705840998</v>
      </c>
    </row>
    <row r="40" spans="1:7" x14ac:dyDescent="0.25">
      <c r="A40" s="20"/>
      <c r="B40" s="1">
        <v>3.5355589389800999</v>
      </c>
      <c r="C40" s="1">
        <v>0.72222220897674505</v>
      </c>
      <c r="D40" s="1">
        <v>0.44299674034118602</v>
      </c>
      <c r="E40" s="1">
        <v>0.431746035814285</v>
      </c>
      <c r="F40" s="1">
        <v>0.68315458297729403</v>
      </c>
      <c r="G40" s="16">
        <v>0.437476485967636</v>
      </c>
    </row>
    <row r="41" spans="1:7" ht="15.75" thickBot="1" x14ac:dyDescent="0.3">
      <c r="A41" s="21"/>
      <c r="B41" s="17">
        <v>2.22838258743286</v>
      </c>
      <c r="C41" s="17">
        <v>0.76190477609634399</v>
      </c>
      <c r="D41" s="17">
        <v>0.52542370557785001</v>
      </c>
      <c r="E41" s="17">
        <v>0.49206349253654402</v>
      </c>
      <c r="F41" s="17">
        <v>0.75910145044326705</v>
      </c>
      <c r="G41" s="18">
        <v>0.51114046573638905</v>
      </c>
    </row>
    <row r="42" spans="1:7" x14ac:dyDescent="0.25">
      <c r="A42" s="2" t="s">
        <v>6</v>
      </c>
      <c r="B42" s="8">
        <f>AVERAGE(B32:B41)</f>
        <v>2.9706580758094754</v>
      </c>
      <c r="C42" s="8">
        <f t="shared" ref="C42" si="14">AVERAGE(C32:C41)</f>
        <v>0.74166667461395219</v>
      </c>
      <c r="D42" s="8">
        <f t="shared" ref="D42" si="15">AVERAGE(D32:D41)</f>
        <v>0.48383508920669505</v>
      </c>
      <c r="E42" s="8">
        <f t="shared" ref="E42" si="16">AVERAGE(E32:E41)</f>
        <v>0.45714286714792207</v>
      </c>
      <c r="F42" s="8">
        <f t="shared" ref="F42" si="17">AVERAGE(F32:F41)</f>
        <v>0.7165736734867092</v>
      </c>
      <c r="G42" s="9">
        <f t="shared" ref="G42" si="18">AVERAGE(G32:G41)</f>
        <v>0.47025528550147977</v>
      </c>
    </row>
    <row r="43" spans="1:7" x14ac:dyDescent="0.25">
      <c r="A43" s="6" t="s">
        <v>10</v>
      </c>
      <c r="B43" s="10">
        <f>MEDIAN(B32:B41)</f>
        <v>2.3845794200897199</v>
      </c>
      <c r="C43" s="10">
        <f t="shared" ref="C43:G43" si="19">MEDIAN(C32:C41)</f>
        <v>0.75992065668106057</v>
      </c>
      <c r="D43" s="10">
        <f t="shared" si="19"/>
        <v>0.52132371068000749</v>
      </c>
      <c r="E43" s="10">
        <f>MEDIAN(E32:E41)</f>
        <v>0.477777779102325</v>
      </c>
      <c r="F43" s="10">
        <f t="shared" si="19"/>
        <v>0.74428832530975297</v>
      </c>
      <c r="G43" s="11">
        <f t="shared" si="19"/>
        <v>0.49945035576820296</v>
      </c>
    </row>
    <row r="44" spans="1:7" x14ac:dyDescent="0.25">
      <c r="A44" s="6" t="s">
        <v>7</v>
      </c>
      <c r="B44" s="10">
        <f>_xlfn.STDEV.P(B32:B41)</f>
        <v>1.4101026462948205</v>
      </c>
      <c r="C44" s="10">
        <f t="shared" ref="C44:G44" si="20">_xlfn.STDEV.P(C32:C41)</f>
        <v>5.3665407006923592E-2</v>
      </c>
      <c r="D44" s="10">
        <f t="shared" si="20"/>
        <v>0.11283367415252656</v>
      </c>
      <c r="E44" s="10">
        <f t="shared" si="20"/>
        <v>0.10231880093016296</v>
      </c>
      <c r="F44" s="10">
        <f t="shared" si="20"/>
        <v>8.894563462130084E-2</v>
      </c>
      <c r="G44" s="11">
        <f t="shared" si="20"/>
        <v>0.107394841834445</v>
      </c>
    </row>
    <row r="45" spans="1:7" x14ac:dyDescent="0.25">
      <c r="A45" s="6" t="s">
        <v>8</v>
      </c>
      <c r="B45" s="10">
        <f>MAX(B32:B41)</f>
        <v>5.4315195083618102</v>
      </c>
      <c r="C45" s="10">
        <f t="shared" ref="C45:G45" si="21">MAX(C32:C41)</f>
        <v>0.81349205970764105</v>
      </c>
      <c r="D45" s="10">
        <f t="shared" si="21"/>
        <v>0.63157892227172796</v>
      </c>
      <c r="E45" s="10">
        <f t="shared" si="21"/>
        <v>0.60952383279800404</v>
      </c>
      <c r="F45" s="10">
        <f t="shared" si="21"/>
        <v>0.83611154556274403</v>
      </c>
      <c r="G45" s="11">
        <f t="shared" si="21"/>
        <v>0.62049877643585205</v>
      </c>
    </row>
    <row r="46" spans="1:7" ht="15.75" thickBot="1" x14ac:dyDescent="0.3">
      <c r="A46" s="7" t="s">
        <v>9</v>
      </c>
      <c r="B46" s="12">
        <f>MIN(B32:B41)</f>
        <v>1.5273904800414999</v>
      </c>
      <c r="C46" s="12">
        <f t="shared" ref="C46:G46" si="22">MIN(C32:C41)</f>
        <v>0.62857145071029596</v>
      </c>
      <c r="D46" s="12">
        <f t="shared" si="22"/>
        <v>0.24414715170860199</v>
      </c>
      <c r="E46" s="12">
        <f t="shared" si="22"/>
        <v>0.23174603283405301</v>
      </c>
      <c r="F46" s="12">
        <f t="shared" si="22"/>
        <v>0.52760398387908902</v>
      </c>
      <c r="G46" s="13">
        <f t="shared" si="22"/>
        <v>0.23836016654968201</v>
      </c>
    </row>
    <row r="47" spans="1:7" x14ac:dyDescent="0.25">
      <c r="A47" s="19" t="s">
        <v>14</v>
      </c>
      <c r="B47" s="14">
        <v>10.0199069976806</v>
      </c>
      <c r="C47" s="14">
        <v>0.77619045972824097</v>
      </c>
      <c r="D47" s="14">
        <v>0.55238097906112604</v>
      </c>
      <c r="E47" s="14">
        <v>0.55238097906112604</v>
      </c>
      <c r="F47" s="14">
        <v>0.73124718666076605</v>
      </c>
      <c r="G47" s="15">
        <v>0.55195969343185403</v>
      </c>
    </row>
    <row r="48" spans="1:7" x14ac:dyDescent="0.25">
      <c r="A48" s="20"/>
      <c r="B48" s="1">
        <v>6.9109754562377903</v>
      </c>
      <c r="C48" s="1">
        <v>0.79206347465515103</v>
      </c>
      <c r="D48" s="1">
        <v>0.58466452360153198</v>
      </c>
      <c r="E48" s="1">
        <v>0.58095240592956499</v>
      </c>
      <c r="F48" s="1">
        <v>0.74962460994720403</v>
      </c>
      <c r="G48" s="16">
        <v>0.58430778980255105</v>
      </c>
    </row>
    <row r="49" spans="1:7" x14ac:dyDescent="0.25">
      <c r="A49" s="20"/>
      <c r="B49" s="1">
        <v>19.388561248779201</v>
      </c>
      <c r="C49" s="1">
        <v>0.73809522390365601</v>
      </c>
      <c r="D49" s="1">
        <v>0.4758842587471</v>
      </c>
      <c r="E49" s="1">
        <v>0.46984127163887002</v>
      </c>
      <c r="F49" s="1">
        <v>0.67957347631454401</v>
      </c>
      <c r="G49" s="16">
        <v>0.47361952066421498</v>
      </c>
    </row>
    <row r="50" spans="1:7" x14ac:dyDescent="0.25">
      <c r="A50" s="20"/>
      <c r="B50" s="1">
        <v>12.684133529663001</v>
      </c>
      <c r="C50" s="1">
        <v>0.773015856742858</v>
      </c>
      <c r="D50" s="1">
        <v>0.54603177309036199</v>
      </c>
      <c r="E50" s="1">
        <v>0.54603177309036199</v>
      </c>
      <c r="F50" s="1">
        <v>0.70491814613342196</v>
      </c>
      <c r="G50" s="16">
        <v>0.54756349325179998</v>
      </c>
    </row>
    <row r="51" spans="1:7" x14ac:dyDescent="0.25">
      <c r="A51" s="20"/>
      <c r="B51" s="1">
        <v>19.265172958373999</v>
      </c>
      <c r="C51" s="1">
        <v>0.64603173732757502</v>
      </c>
      <c r="D51" s="1">
        <v>0.29206350445747298</v>
      </c>
      <c r="E51" s="1">
        <v>0.29206350445747298</v>
      </c>
      <c r="F51" s="1">
        <v>0.53555214405059803</v>
      </c>
      <c r="G51" s="16">
        <v>0.292266905307769</v>
      </c>
    </row>
    <row r="52" spans="1:7" x14ac:dyDescent="0.25">
      <c r="A52" s="20"/>
      <c r="B52" s="1">
        <v>16.255741119384702</v>
      </c>
      <c r="C52" s="1">
        <v>0.72222220897674505</v>
      </c>
      <c r="D52" s="1">
        <v>0.44444444775581299</v>
      </c>
      <c r="E52" s="1">
        <v>0.44444444775581299</v>
      </c>
      <c r="F52" s="1">
        <v>0.64092218875884999</v>
      </c>
      <c r="G52" s="16">
        <v>0.44465035200119002</v>
      </c>
    </row>
    <row r="53" spans="1:7" x14ac:dyDescent="0.25">
      <c r="A53" s="20"/>
      <c r="B53" s="1">
        <v>15.5090837478637</v>
      </c>
      <c r="C53" s="1">
        <v>0.75634920597076405</v>
      </c>
      <c r="D53" s="1">
        <v>0.51273882389068604</v>
      </c>
      <c r="E53" s="1">
        <v>0.511111140251159</v>
      </c>
      <c r="F53" s="1">
        <v>0.71495270729064897</v>
      </c>
      <c r="G53" s="16">
        <v>0.51164519786834695</v>
      </c>
    </row>
    <row r="54" spans="1:7" x14ac:dyDescent="0.25">
      <c r="A54" s="20"/>
      <c r="B54" s="1">
        <v>9.28431797027587</v>
      </c>
      <c r="C54" s="1">
        <v>0.73571425676345803</v>
      </c>
      <c r="D54" s="1">
        <v>0.47133758664131098</v>
      </c>
      <c r="E54" s="1">
        <v>0.46984127163887002</v>
      </c>
      <c r="F54" s="1">
        <v>0.66254299879074097</v>
      </c>
      <c r="G54" s="16">
        <v>0.47110924124717701</v>
      </c>
    </row>
    <row r="55" spans="1:7" x14ac:dyDescent="0.25">
      <c r="A55" s="20"/>
      <c r="B55" s="1">
        <v>11.780473709106399</v>
      </c>
      <c r="C55" s="1">
        <v>0.78730159997939997</v>
      </c>
      <c r="D55" s="1">
        <v>0.57460319995880105</v>
      </c>
      <c r="E55" s="1">
        <v>0.57460319995880105</v>
      </c>
      <c r="F55" s="1">
        <v>0.76501882076263406</v>
      </c>
      <c r="G55" s="16">
        <v>0.57542365789413397</v>
      </c>
    </row>
    <row r="56" spans="1:7" ht="15.75" thickBot="1" x14ac:dyDescent="0.3">
      <c r="A56" s="21"/>
      <c r="B56" s="17">
        <v>14.619991302490201</v>
      </c>
      <c r="C56" s="17">
        <v>0.74444442987442005</v>
      </c>
      <c r="D56" s="17">
        <v>0.488888889551162</v>
      </c>
      <c r="E56" s="17">
        <v>0.488888889551162</v>
      </c>
      <c r="F56" s="17">
        <v>0.67417991161346402</v>
      </c>
      <c r="G56" s="18">
        <v>0.48919486999511702</v>
      </c>
    </row>
    <row r="57" spans="1:7" x14ac:dyDescent="0.25">
      <c r="A57" s="2" t="s">
        <v>6</v>
      </c>
      <c r="B57" s="8">
        <f>AVERAGE(B47:B56)</f>
        <v>13.571835803985545</v>
      </c>
      <c r="C57" s="8">
        <f t="shared" ref="C57" si="23">AVERAGE(C47:C56)</f>
        <v>0.74714284539222686</v>
      </c>
      <c r="D57" s="8">
        <f t="shared" ref="D57" si="24">AVERAGE(D47:D56)</f>
        <v>0.49430379867553659</v>
      </c>
      <c r="E57" s="8">
        <f t="shared" ref="E57" si="25">AVERAGE(E47:E56)</f>
        <v>0.49301588833332016</v>
      </c>
      <c r="F57" s="8">
        <f t="shared" ref="F57" si="26">AVERAGE(F47:F56)</f>
        <v>0.68585321903228724</v>
      </c>
      <c r="G57" s="9">
        <f t="shared" ref="G57" si="27">AVERAGE(G47:G56)</f>
        <v>0.49417407214641546</v>
      </c>
    </row>
    <row r="58" spans="1:7" x14ac:dyDescent="0.25">
      <c r="A58" s="6" t="s">
        <v>10</v>
      </c>
      <c r="B58" s="10">
        <f>MEDIAN(B47:B56)</f>
        <v>13.6520624160766</v>
      </c>
      <c r="C58" s="10">
        <f t="shared" ref="C58:G58" si="28">MEDIAN(C47:C56)</f>
        <v>0.75039681792259205</v>
      </c>
      <c r="D58" s="10">
        <f t="shared" si="28"/>
        <v>0.50081385672092404</v>
      </c>
      <c r="E58" s="10">
        <f t="shared" si="28"/>
        <v>0.50000001490116053</v>
      </c>
      <c r="F58" s="10">
        <f t="shared" si="28"/>
        <v>0.69224581122398299</v>
      </c>
      <c r="G58" s="11">
        <f t="shared" si="28"/>
        <v>0.50042003393173196</v>
      </c>
    </row>
    <row r="59" spans="1:7" x14ac:dyDescent="0.25">
      <c r="A59" s="6" t="s">
        <v>7</v>
      </c>
      <c r="B59" s="10">
        <f>_xlfn.STDEV.P(B47:B56)</f>
        <v>3.9707222468365524</v>
      </c>
      <c r="C59" s="10">
        <f>_xlfn.STDEV.P(C47:C56)</f>
        <v>4.0364303568627038E-2</v>
      </c>
      <c r="D59" s="10">
        <f>_xlfn.STDEV.P(D47:D56)</f>
        <v>8.0799001166866627E-2</v>
      </c>
      <c r="E59" s="10">
        <f>_xlfn.STDEV.P(E47:E56)</f>
        <v>8.055051829930529E-2</v>
      </c>
      <c r="F59" s="10">
        <f t="shared" ref="F59:G59" si="29">_xlfn.STDEV.P(F47:F56)</f>
        <v>6.2396414176108875E-2</v>
      </c>
      <c r="G59" s="11">
        <f t="shared" si="29"/>
        <v>8.0881890515080934E-2</v>
      </c>
    </row>
    <row r="60" spans="1:7" x14ac:dyDescent="0.25">
      <c r="A60" s="6" t="s">
        <v>8</v>
      </c>
      <c r="B60" s="10">
        <f>MAX(B47:B56)</f>
        <v>19.388561248779201</v>
      </c>
      <c r="C60" s="10">
        <f t="shared" ref="C60:G60" si="30">MAX(C47:C56)</f>
        <v>0.79206347465515103</v>
      </c>
      <c r="D60" s="10">
        <f t="shared" si="30"/>
        <v>0.58466452360153198</v>
      </c>
      <c r="E60" s="10">
        <f t="shared" si="30"/>
        <v>0.58095240592956499</v>
      </c>
      <c r="F60" s="10">
        <f t="shared" si="30"/>
        <v>0.76501882076263406</v>
      </c>
      <c r="G60" s="11">
        <f t="shared" si="30"/>
        <v>0.58430778980255105</v>
      </c>
    </row>
    <row r="61" spans="1:7" ht="15.75" thickBot="1" x14ac:dyDescent="0.3">
      <c r="A61" s="7" t="s">
        <v>9</v>
      </c>
      <c r="B61" s="12">
        <f>MIN(B47:B56)</f>
        <v>6.9109754562377903</v>
      </c>
      <c r="C61" s="12">
        <f t="shared" ref="C61:G61" si="31">MIN(C47:C56)</f>
        <v>0.64603173732757502</v>
      </c>
      <c r="D61" s="12">
        <f t="shared" si="31"/>
        <v>0.29206350445747298</v>
      </c>
      <c r="E61" s="12">
        <f t="shared" si="31"/>
        <v>0.29206350445747298</v>
      </c>
      <c r="F61" s="12">
        <f t="shared" si="31"/>
        <v>0.53555214405059803</v>
      </c>
      <c r="G61" s="13">
        <f t="shared" si="31"/>
        <v>0.292266905307769</v>
      </c>
    </row>
    <row r="62" spans="1:7" x14ac:dyDescent="0.25">
      <c r="A62" s="19" t="s">
        <v>15</v>
      </c>
      <c r="B62" s="14">
        <v>17.135391235351499</v>
      </c>
      <c r="C62" s="14">
        <v>0.76349204778671198</v>
      </c>
      <c r="D62" s="14">
        <v>0.52698415517806996</v>
      </c>
      <c r="E62" s="14">
        <v>0.52698415517806996</v>
      </c>
      <c r="F62" s="14">
        <v>0.69641053676605202</v>
      </c>
      <c r="G62" s="15">
        <v>0.52695971727371205</v>
      </c>
    </row>
    <row r="63" spans="1:7" x14ac:dyDescent="0.25">
      <c r="A63" s="20"/>
      <c r="B63" s="1">
        <v>12.520133972167899</v>
      </c>
      <c r="C63" s="1">
        <v>0.73253965377807595</v>
      </c>
      <c r="D63" s="1">
        <v>0.46496814489364602</v>
      </c>
      <c r="E63" s="1">
        <v>0.46349206566810602</v>
      </c>
      <c r="F63" s="1">
        <v>0.67457801103591897</v>
      </c>
      <c r="G63" s="16">
        <v>0.46418267488479598</v>
      </c>
    </row>
    <row r="64" spans="1:7" x14ac:dyDescent="0.25">
      <c r="A64" s="20"/>
      <c r="B64" s="1">
        <v>10.9015998840332</v>
      </c>
      <c r="C64" s="1">
        <v>0.693650782108306</v>
      </c>
      <c r="D64" s="1">
        <v>0.38730159401893599</v>
      </c>
      <c r="E64" s="1">
        <v>0.38730159401893599</v>
      </c>
      <c r="F64" s="1">
        <v>0.61786514520645097</v>
      </c>
      <c r="G64" s="16">
        <v>0.38654655218124301</v>
      </c>
    </row>
    <row r="65" spans="1:7" x14ac:dyDescent="0.25">
      <c r="A65" s="20"/>
      <c r="B65" s="1">
        <v>12.730302810668899</v>
      </c>
      <c r="C65" s="1">
        <v>0.726984143257141</v>
      </c>
      <c r="D65" s="1">
        <v>0.45367410778999301</v>
      </c>
      <c r="E65" s="1">
        <v>0.45079365372657698</v>
      </c>
      <c r="F65" s="1">
        <v>0.65714967250823897</v>
      </c>
      <c r="G65" s="16">
        <v>0.452736526727676</v>
      </c>
    </row>
    <row r="66" spans="1:7" x14ac:dyDescent="0.25">
      <c r="A66" s="20"/>
      <c r="B66" s="1">
        <v>7.7977795600891104</v>
      </c>
      <c r="C66" s="1">
        <v>0.76269841194152799</v>
      </c>
      <c r="D66" s="1">
        <v>0.52547770738601596</v>
      </c>
      <c r="E66" s="1">
        <v>0.52380955219268799</v>
      </c>
      <c r="F66" s="1">
        <v>0.71950113773345903</v>
      </c>
      <c r="G66" s="16">
        <v>0.52385222911834695</v>
      </c>
    </row>
    <row r="67" spans="1:7" x14ac:dyDescent="0.25">
      <c r="A67" s="20"/>
      <c r="B67" s="1">
        <v>11.2641477584838</v>
      </c>
      <c r="C67" s="1">
        <v>0.73333334922790505</v>
      </c>
      <c r="D67" s="1">
        <v>0.46666666865348799</v>
      </c>
      <c r="E67" s="1">
        <v>0.46666666865348799</v>
      </c>
      <c r="F67" s="1">
        <v>0.65817254781723</v>
      </c>
      <c r="G67" s="16">
        <v>0.46917366981506298</v>
      </c>
    </row>
    <row r="68" spans="1:7" x14ac:dyDescent="0.25">
      <c r="A68" s="20"/>
      <c r="B68" s="1">
        <v>25.1804504394531</v>
      </c>
      <c r="C68" s="1">
        <v>0.65238094329833896</v>
      </c>
      <c r="D68" s="1">
        <v>0.30476191639900202</v>
      </c>
      <c r="E68" s="1">
        <v>0.30476191639900202</v>
      </c>
      <c r="F68" s="1">
        <v>0.54572439193725497</v>
      </c>
      <c r="G68" s="16">
        <v>0.30423721671104398</v>
      </c>
    </row>
    <row r="69" spans="1:7" x14ac:dyDescent="0.25">
      <c r="A69" s="20"/>
      <c r="B69" s="1">
        <v>51.481777191162102</v>
      </c>
      <c r="C69" s="1">
        <v>0.58730161190032903</v>
      </c>
      <c r="D69" s="1">
        <v>0.17460317909717499</v>
      </c>
      <c r="E69" s="1">
        <v>0.17460317909717499</v>
      </c>
      <c r="F69" s="1">
        <v>0.44985473155975297</v>
      </c>
      <c r="G69" s="16">
        <v>0.17399360239505701</v>
      </c>
    </row>
    <row r="70" spans="1:7" x14ac:dyDescent="0.25">
      <c r="A70" s="20"/>
      <c r="B70" s="1">
        <v>5.5619220733642498</v>
      </c>
      <c r="C70" s="1">
        <v>0.80952382087707497</v>
      </c>
      <c r="D70" s="1">
        <v>0.61904764175414995</v>
      </c>
      <c r="E70" s="1">
        <v>0.61904764175414995</v>
      </c>
      <c r="F70" s="1">
        <v>0.77974814176559404</v>
      </c>
      <c r="G70" s="16">
        <v>0.61890882253646795</v>
      </c>
    </row>
    <row r="71" spans="1:7" ht="15.75" thickBot="1" x14ac:dyDescent="0.3">
      <c r="A71" s="21"/>
      <c r="B71" s="17">
        <v>20.1331386566162</v>
      </c>
      <c r="C71" s="17">
        <v>0.62857145071029596</v>
      </c>
      <c r="D71" s="17">
        <v>0.25714287161826999</v>
      </c>
      <c r="E71" s="17">
        <v>0.25714287161826999</v>
      </c>
      <c r="F71" s="17">
        <v>0.51382380723953203</v>
      </c>
      <c r="G71" s="18">
        <v>0.25789189338683999</v>
      </c>
    </row>
    <row r="72" spans="1:7" x14ac:dyDescent="0.25">
      <c r="A72" s="2" t="s">
        <v>6</v>
      </c>
      <c r="B72" s="8">
        <f>AVERAGE(B62:B71)</f>
        <v>17.470664358139008</v>
      </c>
      <c r="C72" s="8">
        <f t="shared" ref="C72" si="32">AVERAGE(C62:C71)</f>
        <v>0.70904762148857059</v>
      </c>
      <c r="D72" s="8">
        <f t="shared" ref="D72" si="33">AVERAGE(D62:D71)</f>
        <v>0.41806279867887464</v>
      </c>
      <c r="E72" s="8">
        <f t="shared" ref="E72" si="34">AVERAGE(E62:E71)</f>
        <v>0.41746032983064618</v>
      </c>
      <c r="F72" s="8">
        <f t="shared" ref="F72" si="35">AVERAGE(F62:F71)</f>
        <v>0.6312828123569485</v>
      </c>
      <c r="G72" s="9">
        <f t="shared" ref="G72" si="36">AVERAGE(G62:G71)</f>
        <v>0.41784829050302463</v>
      </c>
    </row>
    <row r="73" spans="1:7" x14ac:dyDescent="0.25">
      <c r="A73" s="6" t="s">
        <v>10</v>
      </c>
      <c r="B73" s="10">
        <f>MEDIAN(B62:B71)</f>
        <v>12.6252183914184</v>
      </c>
      <c r="C73" s="10">
        <f t="shared" ref="C73:G73" si="37">MEDIAN(C62:C71)</f>
        <v>0.72976189851760842</v>
      </c>
      <c r="D73" s="10">
        <f t="shared" si="37"/>
        <v>0.45932112634181954</v>
      </c>
      <c r="E73" s="10">
        <f t="shared" si="37"/>
        <v>0.45714285969734147</v>
      </c>
      <c r="F73" s="10">
        <f t="shared" si="37"/>
        <v>0.65766111016273454</v>
      </c>
      <c r="G73" s="11">
        <f t="shared" si="37"/>
        <v>0.45845960080623599</v>
      </c>
    </row>
    <row r="74" spans="1:7" x14ac:dyDescent="0.25">
      <c r="A74" s="6" t="s">
        <v>7</v>
      </c>
      <c r="B74" s="10">
        <f>_xlfn.STDEV.P(B62:B71)</f>
        <v>12.59933670162285</v>
      </c>
      <c r="C74" s="10">
        <f>_xlfn.STDEV.P(C62:C71)</f>
        <v>6.4921599236775734E-2</v>
      </c>
      <c r="D74" s="10">
        <f>_xlfn.STDEV.P(D62:D71)</f>
        <v>0.1298377817148807</v>
      </c>
      <c r="E74" s="10">
        <f>_xlfn.STDEV.P(E62:E71)</f>
        <v>0.12957088002966741</v>
      </c>
      <c r="F74" s="10">
        <f t="shared" ref="F74:G74" si="38">_xlfn.STDEV.P(F62:F71)</f>
        <v>9.5679526280508201E-2</v>
      </c>
      <c r="G74" s="11">
        <f t="shared" si="38"/>
        <v>0.12980919365000829</v>
      </c>
    </row>
    <row r="75" spans="1:7" x14ac:dyDescent="0.25">
      <c r="A75" s="6" t="s">
        <v>8</v>
      </c>
      <c r="B75" s="10">
        <f>MAX(B62:B71)</f>
        <v>51.481777191162102</v>
      </c>
      <c r="C75" s="10">
        <f t="shared" ref="C75:G75" si="39">MAX(C62:C71)</f>
        <v>0.80952382087707497</v>
      </c>
      <c r="D75" s="10">
        <f t="shared" si="39"/>
        <v>0.61904764175414995</v>
      </c>
      <c r="E75" s="10">
        <f t="shared" si="39"/>
        <v>0.61904764175414995</v>
      </c>
      <c r="F75" s="10">
        <f t="shared" si="39"/>
        <v>0.77974814176559404</v>
      </c>
      <c r="G75" s="11">
        <f t="shared" si="39"/>
        <v>0.61890882253646795</v>
      </c>
    </row>
    <row r="76" spans="1:7" ht="15.75" thickBot="1" x14ac:dyDescent="0.3">
      <c r="A76" s="7" t="s">
        <v>9</v>
      </c>
      <c r="B76" s="12">
        <f>MIN(B62:B71)</f>
        <v>5.5619220733642498</v>
      </c>
      <c r="C76" s="12">
        <f t="shared" ref="C76:G76" si="40">MIN(C62:C71)</f>
        <v>0.58730161190032903</v>
      </c>
      <c r="D76" s="12">
        <f t="shared" si="40"/>
        <v>0.17460317909717499</v>
      </c>
      <c r="E76" s="12">
        <f t="shared" si="40"/>
        <v>0.17460317909717499</v>
      </c>
      <c r="F76" s="12">
        <f t="shared" si="40"/>
        <v>0.44985473155975297</v>
      </c>
      <c r="G76" s="13">
        <f t="shared" si="40"/>
        <v>0.17399360239505701</v>
      </c>
    </row>
  </sheetData>
  <mergeCells count="5">
    <mergeCell ref="A2:A11"/>
    <mergeCell ref="A17:A26"/>
    <mergeCell ref="A32:A41"/>
    <mergeCell ref="A47:A56"/>
    <mergeCell ref="A62:A7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Sajad Dadgar</dc:creator>
  <cp:lastModifiedBy>Windows User</cp:lastModifiedBy>
  <dcterms:created xsi:type="dcterms:W3CDTF">2015-06-05T18:17:20Z</dcterms:created>
  <dcterms:modified xsi:type="dcterms:W3CDTF">2022-10-15T13:36:17Z</dcterms:modified>
</cp:coreProperties>
</file>