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s\EE 523\Assignment 01\EE-523-Assignment-01\"/>
    </mc:Choice>
  </mc:AlternateContent>
  <xr:revisionPtr revIDLastSave="0" documentId="13_ncr:1_{7969167E-DC14-45F2-9ECC-DDD12444AC6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oblem_A" sheetId="1" r:id="rId1"/>
    <sheet name="Problem_B" sheetId="2" r:id="rId2"/>
    <sheet name="Problem_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4" i="3"/>
  <c r="G27" i="3"/>
  <c r="I26" i="3"/>
  <c r="I23" i="3"/>
  <c r="I22" i="3"/>
  <c r="G27" i="2"/>
  <c r="I26" i="2"/>
  <c r="I23" i="2"/>
  <c r="I22" i="2"/>
  <c r="I26" i="1"/>
  <c r="I23" i="1"/>
  <c r="I22" i="1"/>
  <c r="G27" i="1"/>
  <c r="S12" i="1"/>
  <c r="S10" i="1"/>
</calcChain>
</file>

<file path=xl/sharedStrings.xml><?xml version="1.0" encoding="utf-8"?>
<sst xmlns="http://schemas.openxmlformats.org/spreadsheetml/2006/main" count="190" uniqueCount="45">
  <si>
    <t>Bus</t>
  </si>
  <si>
    <t>HV</t>
  </si>
  <si>
    <t>LV</t>
  </si>
  <si>
    <t>ZV</t>
  </si>
  <si>
    <t>TV</t>
  </si>
  <si>
    <t>BUS</t>
  </si>
  <si>
    <t>BUS DATA FOLLOWS</t>
  </si>
  <si>
    <t>BRANCH DATA FOLLOWS</t>
  </si>
  <si>
    <t>KUNDUR TWO AREA SYSTEM</t>
  </si>
  <si>
    <t>LOAD FLOW AREA</t>
  </si>
  <si>
    <t>LOSS ZONE</t>
  </si>
  <si>
    <t>TYPE</t>
  </si>
  <si>
    <t>LOAD_MW</t>
  </si>
  <si>
    <t>LOAD_MVA</t>
  </si>
  <si>
    <t>V_MAG</t>
  </si>
  <si>
    <t>V_ANG</t>
  </si>
  <si>
    <t>G_MW</t>
  </si>
  <si>
    <t>G_MVAR</t>
  </si>
  <si>
    <t>BASE_KV</t>
  </si>
  <si>
    <t>V_DESIRED</t>
  </si>
  <si>
    <t>MIN MVAR/VOLT LIMIT</t>
  </si>
  <si>
    <t>MAX MVAR/VOLT LIMIT</t>
  </si>
  <si>
    <t>SHUNT_G</t>
  </si>
  <si>
    <t>SHUNT_B</t>
  </si>
  <si>
    <t>REMOTE CONTROLLED BUS</t>
  </si>
  <si>
    <t>FROM</t>
  </si>
  <si>
    <t>TO</t>
  </si>
  <si>
    <t>CIRCUIT</t>
  </si>
  <si>
    <t>R</t>
  </si>
  <si>
    <t>X</t>
  </si>
  <si>
    <t>B</t>
  </si>
  <si>
    <t>LINE MVA RATING 1</t>
  </si>
  <si>
    <t>LINE MVA RATING 2</t>
  </si>
  <si>
    <t>LINE MVA RATING 3</t>
  </si>
  <si>
    <t>CONTROL BUS</t>
  </si>
  <si>
    <t>SIDE</t>
  </si>
  <si>
    <t>MIN TAP.PHASE SHIFT</t>
  </si>
  <si>
    <t>MAX TAP/PHASE SHIFT</t>
  </si>
  <si>
    <t>STEP SIZE</t>
  </si>
  <si>
    <t>MIN VOLT/MVAR MW LIMIT</t>
  </si>
  <si>
    <t>MAX VOLT/MVAR MW LIMIT</t>
  </si>
  <si>
    <t>XFR FINAL ANGLE</t>
  </si>
  <si>
    <t>XFR FINAL TURN RATIO</t>
  </si>
  <si>
    <t>V_ANG in Degree</t>
  </si>
  <si>
    <t>V_ANG RADIAN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</si>
</sst>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opLeftCell="D1" workbookViewId="0">
      <selection activeCell="I4" sqref="I4"/>
    </sheetView>
  </sheetViews>
  <sheetFormatPr defaultRowHeight="12.75" x14ac:dyDescent="0.2"/>
  <cols>
    <col min="1" max="1" width="9.85546875" style="2" customWidth="1"/>
    <col min="2" max="16384" width="9.140625" style="2"/>
  </cols>
  <sheetData>
    <row r="1" spans="1:20" x14ac:dyDescent="0.2">
      <c r="A1" s="3" t="s">
        <v>8</v>
      </c>
    </row>
    <row r="2" spans="1:20" x14ac:dyDescent="0.2">
      <c r="A2" s="3" t="s">
        <v>6</v>
      </c>
    </row>
    <row r="3" spans="1:20" s="1" customFormat="1" ht="51" x14ac:dyDescent="0.2">
      <c r="A3" s="7" t="s">
        <v>5</v>
      </c>
      <c r="B3" s="7"/>
      <c r="C3" s="7"/>
      <c r="D3" s="7"/>
      <c r="E3" s="4" t="s">
        <v>9</v>
      </c>
      <c r="F3" s="4" t="s">
        <v>10</v>
      </c>
      <c r="G3" s="4" t="s">
        <v>11</v>
      </c>
      <c r="H3" s="4" t="s">
        <v>14</v>
      </c>
      <c r="I3" s="4" t="s">
        <v>15</v>
      </c>
      <c r="J3" s="4" t="s">
        <v>12</v>
      </c>
      <c r="K3" s="4" t="s">
        <v>13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21</v>
      </c>
      <c r="Q3" s="4" t="s">
        <v>20</v>
      </c>
      <c r="R3" s="4" t="s">
        <v>22</v>
      </c>
      <c r="S3" s="4" t="s">
        <v>23</v>
      </c>
      <c r="T3" s="4" t="s">
        <v>24</v>
      </c>
    </row>
    <row r="4" spans="1:20" x14ac:dyDescent="0.2">
      <c r="A4" s="5">
        <v>1</v>
      </c>
      <c r="B4" s="5" t="s">
        <v>0</v>
      </c>
      <c r="C4" s="5">
        <v>1</v>
      </c>
      <c r="D4" s="5" t="s">
        <v>1</v>
      </c>
      <c r="E4" s="5">
        <v>1</v>
      </c>
      <c r="F4" s="5">
        <v>1</v>
      </c>
      <c r="G4" s="5">
        <v>3</v>
      </c>
      <c r="H4" s="5">
        <v>1.06</v>
      </c>
      <c r="I4" s="5">
        <v>0</v>
      </c>
      <c r="J4" s="5">
        <v>0</v>
      </c>
      <c r="K4" s="5">
        <v>0</v>
      </c>
      <c r="L4" s="5">
        <v>700</v>
      </c>
      <c r="M4" s="5">
        <v>185</v>
      </c>
      <c r="N4" s="5">
        <v>0</v>
      </c>
      <c r="O4" s="5">
        <v>1.03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  <row r="5" spans="1:20" x14ac:dyDescent="0.2">
      <c r="A5" s="5">
        <v>2</v>
      </c>
      <c r="B5" s="5" t="s">
        <v>0</v>
      </c>
      <c r="C5" s="5">
        <v>2</v>
      </c>
      <c r="D5" s="5" t="s">
        <v>1</v>
      </c>
      <c r="E5" s="5">
        <v>1</v>
      </c>
      <c r="F5" s="5">
        <v>1</v>
      </c>
      <c r="G5" s="5">
        <v>2</v>
      </c>
      <c r="H5" s="5">
        <v>1.0449999999999999</v>
      </c>
      <c r="I5" s="5">
        <v>0</v>
      </c>
      <c r="J5" s="5">
        <v>0</v>
      </c>
      <c r="K5" s="5">
        <v>0</v>
      </c>
      <c r="L5" s="5">
        <v>700</v>
      </c>
      <c r="M5" s="5">
        <v>235</v>
      </c>
      <c r="N5" s="5">
        <v>0</v>
      </c>
      <c r="O5" s="5">
        <v>1.01</v>
      </c>
      <c r="P5" s="5">
        <v>0</v>
      </c>
      <c r="Q5" s="5">
        <v>0</v>
      </c>
      <c r="R5" s="5">
        <v>0</v>
      </c>
      <c r="S5" s="5">
        <v>0</v>
      </c>
      <c r="T5" s="5">
        <v>0</v>
      </c>
    </row>
    <row r="6" spans="1:20" x14ac:dyDescent="0.2">
      <c r="A6" s="5">
        <v>3</v>
      </c>
      <c r="B6" s="5" t="s">
        <v>0</v>
      </c>
      <c r="C6" s="5">
        <v>3</v>
      </c>
      <c r="D6" s="5" t="s">
        <v>1</v>
      </c>
      <c r="E6" s="5">
        <v>1</v>
      </c>
      <c r="F6" s="5">
        <v>1</v>
      </c>
      <c r="G6" s="5">
        <v>2</v>
      </c>
      <c r="H6" s="5">
        <v>1.01</v>
      </c>
      <c r="I6" s="5">
        <v>0</v>
      </c>
      <c r="J6" s="5">
        <v>0</v>
      </c>
      <c r="K6" s="5">
        <v>0</v>
      </c>
      <c r="L6" s="5">
        <v>719</v>
      </c>
      <c r="M6" s="5">
        <v>176</v>
      </c>
      <c r="N6" s="5">
        <v>0</v>
      </c>
      <c r="O6" s="5">
        <v>1.03</v>
      </c>
      <c r="P6" s="5">
        <v>0</v>
      </c>
      <c r="Q6" s="5">
        <v>0</v>
      </c>
      <c r="R6" s="5">
        <v>0</v>
      </c>
      <c r="S6" s="5">
        <v>0</v>
      </c>
      <c r="T6" s="5">
        <v>0</v>
      </c>
    </row>
    <row r="7" spans="1:20" x14ac:dyDescent="0.2">
      <c r="A7" s="5">
        <v>4</v>
      </c>
      <c r="B7" s="5" t="s">
        <v>0</v>
      </c>
      <c r="C7" s="5">
        <v>4</v>
      </c>
      <c r="D7" s="5" t="s">
        <v>1</v>
      </c>
      <c r="E7" s="5">
        <v>1</v>
      </c>
      <c r="F7" s="5">
        <v>1</v>
      </c>
      <c r="G7" s="5">
        <v>2</v>
      </c>
      <c r="H7" s="5">
        <v>1.0189999999999999</v>
      </c>
      <c r="I7" s="5">
        <v>0</v>
      </c>
      <c r="J7" s="5">
        <v>0</v>
      </c>
      <c r="K7" s="5">
        <v>0</v>
      </c>
      <c r="L7" s="5">
        <v>700</v>
      </c>
      <c r="M7" s="5">
        <v>202</v>
      </c>
      <c r="N7" s="5">
        <v>0</v>
      </c>
      <c r="O7" s="5">
        <v>1.01</v>
      </c>
      <c r="P7" s="5">
        <v>0</v>
      </c>
      <c r="Q7" s="5">
        <v>0</v>
      </c>
      <c r="R7" s="5">
        <v>0</v>
      </c>
      <c r="S7" s="5">
        <v>0</v>
      </c>
      <c r="T7" s="5">
        <v>0</v>
      </c>
    </row>
    <row r="8" spans="1:20" x14ac:dyDescent="0.2">
      <c r="A8" s="5">
        <v>5</v>
      </c>
      <c r="B8" s="5" t="s">
        <v>0</v>
      </c>
      <c r="C8" s="5">
        <v>5</v>
      </c>
      <c r="D8" s="5" t="s">
        <v>1</v>
      </c>
      <c r="E8" s="5">
        <v>1</v>
      </c>
      <c r="F8" s="5">
        <v>1</v>
      </c>
      <c r="G8" s="5">
        <v>0</v>
      </c>
      <c r="H8" s="5">
        <v>1.02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</row>
    <row r="9" spans="1:20" x14ac:dyDescent="0.2">
      <c r="A9" s="5">
        <v>6</v>
      </c>
      <c r="B9" s="5" t="s">
        <v>0</v>
      </c>
      <c r="C9" s="5">
        <v>6</v>
      </c>
      <c r="D9" s="5" t="s">
        <v>2</v>
      </c>
      <c r="E9" s="5">
        <v>1</v>
      </c>
      <c r="F9" s="5">
        <v>1</v>
      </c>
      <c r="G9" s="5">
        <v>0</v>
      </c>
      <c r="H9" s="5">
        <v>1.07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</row>
    <row r="10" spans="1:20" x14ac:dyDescent="0.2">
      <c r="A10" s="5">
        <v>7</v>
      </c>
      <c r="B10" s="5" t="s">
        <v>0</v>
      </c>
      <c r="C10" s="5">
        <v>7</v>
      </c>
      <c r="D10" s="5" t="s">
        <v>3</v>
      </c>
      <c r="E10" s="5">
        <v>1</v>
      </c>
      <c r="F10" s="5">
        <v>1</v>
      </c>
      <c r="G10" s="5">
        <v>0</v>
      </c>
      <c r="H10" s="5">
        <v>1.0620000000000001</v>
      </c>
      <c r="I10" s="5">
        <v>0</v>
      </c>
      <c r="J10" s="5">
        <v>967</v>
      </c>
      <c r="K10" s="5">
        <v>100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f>200/100</f>
        <v>2</v>
      </c>
      <c r="T10" s="5">
        <v>0</v>
      </c>
    </row>
    <row r="11" spans="1:20" x14ac:dyDescent="0.2">
      <c r="A11" s="5">
        <v>8</v>
      </c>
      <c r="B11" s="5" t="s">
        <v>0</v>
      </c>
      <c r="C11" s="5">
        <v>8</v>
      </c>
      <c r="D11" s="5" t="s">
        <v>4</v>
      </c>
      <c r="E11" s="5">
        <v>1</v>
      </c>
      <c r="F11" s="5">
        <v>1</v>
      </c>
      <c r="G11" s="5">
        <v>0</v>
      </c>
      <c r="H11" s="5">
        <v>1.0900000000000001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2">
      <c r="A12" s="5">
        <v>9</v>
      </c>
      <c r="B12" s="5" t="s">
        <v>0</v>
      </c>
      <c r="C12" s="5">
        <v>9</v>
      </c>
      <c r="D12" s="5" t="s">
        <v>2</v>
      </c>
      <c r="E12" s="5">
        <v>1</v>
      </c>
      <c r="F12" s="5">
        <v>1</v>
      </c>
      <c r="G12" s="5">
        <v>0</v>
      </c>
      <c r="H12" s="5">
        <v>1.056</v>
      </c>
      <c r="I12" s="5">
        <v>0</v>
      </c>
      <c r="J12" s="5">
        <v>1767</v>
      </c>
      <c r="K12" s="5">
        <v>100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f>350/100</f>
        <v>3.5</v>
      </c>
      <c r="T12" s="5">
        <v>0</v>
      </c>
    </row>
    <row r="13" spans="1:20" x14ac:dyDescent="0.2">
      <c r="A13" s="5">
        <v>10</v>
      </c>
      <c r="B13" s="5" t="s">
        <v>0</v>
      </c>
      <c r="C13" s="5">
        <v>10</v>
      </c>
      <c r="D13" s="5" t="s">
        <v>2</v>
      </c>
      <c r="E13" s="5">
        <v>1</v>
      </c>
      <c r="F13" s="5">
        <v>1</v>
      </c>
      <c r="G13" s="5">
        <v>0</v>
      </c>
      <c r="H13" s="5">
        <v>1.0509999999999999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</row>
    <row r="14" spans="1:20" x14ac:dyDescent="0.2">
      <c r="A14" s="5">
        <v>11</v>
      </c>
      <c r="B14" s="5" t="s">
        <v>0</v>
      </c>
      <c r="C14" s="5">
        <v>11</v>
      </c>
      <c r="D14" s="5" t="s">
        <v>2</v>
      </c>
      <c r="E14" s="5">
        <v>1</v>
      </c>
      <c r="F14" s="5">
        <v>1</v>
      </c>
      <c r="G14" s="5">
        <v>0</v>
      </c>
      <c r="H14" s="5">
        <v>1.0569999999999999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</row>
    <row r="16" spans="1:20" x14ac:dyDescent="0.2">
      <c r="A16" s="3" t="s">
        <v>7</v>
      </c>
    </row>
    <row r="17" spans="1:21" s="1" customFormat="1" ht="51" x14ac:dyDescent="0.2">
      <c r="A17" s="6" t="s">
        <v>25</v>
      </c>
      <c r="B17" s="4" t="s">
        <v>26</v>
      </c>
      <c r="C17" s="4" t="s">
        <v>9</v>
      </c>
      <c r="D17" s="4" t="s">
        <v>10</v>
      </c>
      <c r="E17" s="4" t="s">
        <v>27</v>
      </c>
      <c r="F17" s="4" t="s">
        <v>11</v>
      </c>
      <c r="G17" s="4" t="s">
        <v>28</v>
      </c>
      <c r="H17" s="4" t="s">
        <v>29</v>
      </c>
      <c r="I17" s="4" t="s">
        <v>30</v>
      </c>
      <c r="J17" s="4" t="s">
        <v>31</v>
      </c>
      <c r="K17" s="4" t="s">
        <v>32</v>
      </c>
      <c r="L17" s="4" t="s">
        <v>33</v>
      </c>
      <c r="M17" s="4" t="s">
        <v>34</v>
      </c>
      <c r="N17" s="4" t="s">
        <v>35</v>
      </c>
      <c r="O17" s="4" t="s">
        <v>42</v>
      </c>
      <c r="P17" s="4" t="s">
        <v>41</v>
      </c>
      <c r="Q17" s="4" t="s">
        <v>36</v>
      </c>
      <c r="R17" s="4" t="s">
        <v>37</v>
      </c>
      <c r="S17" s="4" t="s">
        <v>38</v>
      </c>
      <c r="T17" s="4" t="s">
        <v>39</v>
      </c>
      <c r="U17" s="4" t="s">
        <v>40</v>
      </c>
    </row>
    <row r="18" spans="1:21" x14ac:dyDescent="0.2">
      <c r="A18" s="5">
        <v>1</v>
      </c>
      <c r="B18" s="5">
        <v>5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1.67E-2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x14ac:dyDescent="0.2">
      <c r="A19" s="5">
        <v>2</v>
      </c>
      <c r="B19" s="5">
        <v>6</v>
      </c>
      <c r="C19" s="5">
        <v>1</v>
      </c>
      <c r="D19" s="5">
        <v>1</v>
      </c>
      <c r="E19" s="5">
        <v>1</v>
      </c>
      <c r="F19" s="5">
        <v>0</v>
      </c>
      <c r="G19" s="5">
        <v>0</v>
      </c>
      <c r="H19" s="5">
        <v>1.67E-2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x14ac:dyDescent="0.2">
      <c r="A20" s="5">
        <v>3</v>
      </c>
      <c r="B20" s="5">
        <v>11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1.67E-2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x14ac:dyDescent="0.2">
      <c r="A21" s="5">
        <v>4</v>
      </c>
      <c r="B21" s="5">
        <v>10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1.67E-2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x14ac:dyDescent="0.2">
      <c r="A22" s="5">
        <v>5</v>
      </c>
      <c r="B22" s="5">
        <v>6</v>
      </c>
      <c r="C22" s="5">
        <v>1</v>
      </c>
      <c r="D22" s="5">
        <v>1</v>
      </c>
      <c r="E22" s="5">
        <v>1</v>
      </c>
      <c r="F22" s="5">
        <v>0</v>
      </c>
      <c r="G22" s="5">
        <v>2.5000000000000001E-3</v>
      </c>
      <c r="H22" s="5">
        <v>2.5000000000000001E-2</v>
      </c>
      <c r="I22" s="5">
        <f>0.00175*25</f>
        <v>4.3750000000000004E-2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x14ac:dyDescent="0.2">
      <c r="A23" s="5">
        <v>6</v>
      </c>
      <c r="B23" s="5">
        <v>7</v>
      </c>
      <c r="C23" s="5">
        <v>1</v>
      </c>
      <c r="D23" s="5">
        <v>1</v>
      </c>
      <c r="E23" s="5">
        <v>1</v>
      </c>
      <c r="F23" s="5">
        <v>0</v>
      </c>
      <c r="G23" s="5">
        <v>1E-3</v>
      </c>
      <c r="H23" s="5">
        <v>0.01</v>
      </c>
      <c r="I23" s="5">
        <f>10*0.00175</f>
        <v>1.7500000000000002E-2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2">
      <c r="A24" s="5">
        <v>7</v>
      </c>
      <c r="B24" s="5">
        <v>8</v>
      </c>
      <c r="C24" s="5">
        <v>1</v>
      </c>
      <c r="D24" s="5">
        <v>1</v>
      </c>
      <c r="E24" s="5">
        <v>1</v>
      </c>
      <c r="F24" s="5">
        <v>0</v>
      </c>
      <c r="G24" s="5">
        <v>5.4999999999999997E-3</v>
      </c>
      <c r="H24" s="5">
        <v>5.5E-2</v>
      </c>
      <c r="I24" s="5">
        <v>0.38500000000000001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2">
      <c r="A25" s="5">
        <v>8</v>
      </c>
      <c r="B25" s="5">
        <v>9</v>
      </c>
      <c r="C25" s="5">
        <v>1</v>
      </c>
      <c r="D25" s="5">
        <v>1</v>
      </c>
      <c r="E25" s="5">
        <v>1</v>
      </c>
      <c r="F25" s="5">
        <v>0</v>
      </c>
      <c r="G25" s="5">
        <v>5.4999999999999997E-3</v>
      </c>
      <c r="H25" s="5">
        <v>5.5E-2</v>
      </c>
      <c r="I25" s="5">
        <v>0.38500000000000001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x14ac:dyDescent="0.2">
      <c r="A26" s="5">
        <v>9</v>
      </c>
      <c r="B26" s="5">
        <v>10</v>
      </c>
      <c r="C26" s="5">
        <v>1</v>
      </c>
      <c r="D26" s="5">
        <v>1</v>
      </c>
      <c r="E26" s="5">
        <v>1</v>
      </c>
      <c r="F26" s="5">
        <v>0</v>
      </c>
      <c r="G26" s="5">
        <v>1E-3</v>
      </c>
      <c r="H26" s="5">
        <v>0.01</v>
      </c>
      <c r="I26" s="5">
        <f>10*0.00175</f>
        <v>1.7500000000000002E-2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x14ac:dyDescent="0.2">
      <c r="A27" s="5">
        <v>10</v>
      </c>
      <c r="B27" s="5">
        <v>11</v>
      </c>
      <c r="C27" s="5">
        <v>1</v>
      </c>
      <c r="D27" s="5">
        <v>1</v>
      </c>
      <c r="E27" s="5">
        <v>1</v>
      </c>
      <c r="F27" s="5">
        <v>0</v>
      </c>
      <c r="G27" s="5">
        <f>25*0.0001</f>
        <v>2.5000000000000001E-3</v>
      </c>
      <c r="H27" s="5">
        <v>2.5000000000000001E-2</v>
      </c>
      <c r="I27" s="5">
        <v>4.3749999999999997E-2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</sheetData>
  <mergeCells count="1">
    <mergeCell ref="A3:D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0A8D-D3E3-488E-9E2C-3C510C803E8F}">
  <dimension ref="A1:U27"/>
  <sheetViews>
    <sheetView topLeftCell="A3" workbookViewId="0">
      <selection activeCell="J14" sqref="J14"/>
    </sheetView>
  </sheetViews>
  <sheetFormatPr defaultRowHeight="12.75" x14ac:dyDescent="0.2"/>
  <cols>
    <col min="1" max="1" width="9.85546875" style="2" customWidth="1"/>
    <col min="2" max="16384" width="9.140625" style="2"/>
  </cols>
  <sheetData>
    <row r="1" spans="1:20" x14ac:dyDescent="0.2">
      <c r="A1" s="3" t="s">
        <v>8</v>
      </c>
    </row>
    <row r="2" spans="1:20" x14ac:dyDescent="0.2">
      <c r="A2" s="3" t="s">
        <v>6</v>
      </c>
    </row>
    <row r="3" spans="1:20" s="1" customFormat="1" ht="51" x14ac:dyDescent="0.2">
      <c r="A3" s="7" t="s">
        <v>5</v>
      </c>
      <c r="B3" s="7"/>
      <c r="C3" s="7"/>
      <c r="D3" s="7"/>
      <c r="E3" s="4" t="s">
        <v>9</v>
      </c>
      <c r="F3" s="4" t="s">
        <v>10</v>
      </c>
      <c r="G3" s="4" t="s">
        <v>11</v>
      </c>
      <c r="H3" s="4" t="s">
        <v>14</v>
      </c>
      <c r="I3" s="4" t="s">
        <v>15</v>
      </c>
      <c r="J3" s="4" t="s">
        <v>12</v>
      </c>
      <c r="K3" s="4" t="s">
        <v>13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21</v>
      </c>
      <c r="Q3" s="4" t="s">
        <v>20</v>
      </c>
      <c r="R3" s="4" t="s">
        <v>22</v>
      </c>
      <c r="S3" s="4" t="s">
        <v>23</v>
      </c>
      <c r="T3" s="4" t="s">
        <v>24</v>
      </c>
    </row>
    <row r="4" spans="1:20" x14ac:dyDescent="0.2">
      <c r="A4" s="5">
        <v>1</v>
      </c>
      <c r="B4" s="5" t="s">
        <v>0</v>
      </c>
      <c r="C4" s="5">
        <v>1</v>
      </c>
      <c r="D4" s="5" t="s">
        <v>1</v>
      </c>
      <c r="E4" s="5">
        <v>1</v>
      </c>
      <c r="F4" s="5">
        <v>1</v>
      </c>
      <c r="G4" s="5">
        <v>3</v>
      </c>
      <c r="H4" s="5">
        <v>1.06</v>
      </c>
      <c r="I4" s="5">
        <v>0</v>
      </c>
      <c r="J4" s="5">
        <v>0</v>
      </c>
      <c r="K4" s="5">
        <v>0</v>
      </c>
      <c r="L4" s="5">
        <v>700</v>
      </c>
      <c r="M4" s="5">
        <v>185</v>
      </c>
      <c r="N4" s="5">
        <v>0</v>
      </c>
      <c r="O4" s="5">
        <v>1.03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  <row r="5" spans="1:20" x14ac:dyDescent="0.2">
      <c r="A5" s="5">
        <v>2</v>
      </c>
      <c r="B5" s="5" t="s">
        <v>0</v>
      </c>
      <c r="C5" s="5">
        <v>2</v>
      </c>
      <c r="D5" s="5" t="s">
        <v>1</v>
      </c>
      <c r="E5" s="5">
        <v>1</v>
      </c>
      <c r="F5" s="5">
        <v>1</v>
      </c>
      <c r="G5" s="5">
        <v>2</v>
      </c>
      <c r="H5" s="5">
        <v>1.0449999999999999</v>
      </c>
      <c r="I5" s="5">
        <v>0</v>
      </c>
      <c r="J5" s="5">
        <v>0</v>
      </c>
      <c r="K5" s="5">
        <v>0</v>
      </c>
      <c r="L5" s="5">
        <v>700</v>
      </c>
      <c r="M5" s="5">
        <v>235</v>
      </c>
      <c r="N5" s="5">
        <v>0</v>
      </c>
      <c r="O5" s="5">
        <v>1.01</v>
      </c>
      <c r="P5" s="5">
        <v>0</v>
      </c>
      <c r="Q5" s="5">
        <v>0</v>
      </c>
      <c r="R5" s="5">
        <v>0</v>
      </c>
      <c r="S5" s="5">
        <v>0</v>
      </c>
      <c r="T5" s="5">
        <v>0</v>
      </c>
    </row>
    <row r="6" spans="1:20" x14ac:dyDescent="0.2">
      <c r="A6" s="5">
        <v>3</v>
      </c>
      <c r="B6" s="5" t="s">
        <v>0</v>
      </c>
      <c r="C6" s="5">
        <v>3</v>
      </c>
      <c r="D6" s="5" t="s">
        <v>1</v>
      </c>
      <c r="E6" s="5">
        <v>1</v>
      </c>
      <c r="F6" s="5">
        <v>1</v>
      </c>
      <c r="G6" s="5">
        <v>2</v>
      </c>
      <c r="H6" s="5">
        <v>1.01</v>
      </c>
      <c r="I6" s="5">
        <v>0</v>
      </c>
      <c r="J6" s="5">
        <v>0</v>
      </c>
      <c r="K6" s="5">
        <v>0</v>
      </c>
      <c r="L6" s="5">
        <v>719</v>
      </c>
      <c r="M6" s="5">
        <v>176</v>
      </c>
      <c r="N6" s="5">
        <v>0</v>
      </c>
      <c r="O6" s="5">
        <v>1.03</v>
      </c>
      <c r="P6" s="5">
        <v>0</v>
      </c>
      <c r="Q6" s="5">
        <v>0</v>
      </c>
      <c r="R6" s="5">
        <v>0</v>
      </c>
      <c r="S6" s="5">
        <v>0</v>
      </c>
      <c r="T6" s="5">
        <v>0</v>
      </c>
    </row>
    <row r="7" spans="1:20" x14ac:dyDescent="0.2">
      <c r="A7" s="5">
        <v>4</v>
      </c>
      <c r="B7" s="5" t="s">
        <v>0</v>
      </c>
      <c r="C7" s="5">
        <v>4</v>
      </c>
      <c r="D7" s="5" t="s">
        <v>1</v>
      </c>
      <c r="E7" s="5">
        <v>1</v>
      </c>
      <c r="F7" s="5">
        <v>1</v>
      </c>
      <c r="G7" s="5">
        <v>2</v>
      </c>
      <c r="H7" s="5">
        <v>1.0189999999999999</v>
      </c>
      <c r="I7" s="5">
        <v>0</v>
      </c>
      <c r="J7" s="5">
        <v>0</v>
      </c>
      <c r="K7" s="5">
        <v>0</v>
      </c>
      <c r="L7" s="5">
        <v>700</v>
      </c>
      <c r="M7" s="5">
        <v>202</v>
      </c>
      <c r="N7" s="5">
        <v>0</v>
      </c>
      <c r="O7" s="5">
        <v>1.01</v>
      </c>
      <c r="P7" s="5">
        <v>0</v>
      </c>
      <c r="Q7" s="5">
        <v>0</v>
      </c>
      <c r="R7" s="5">
        <v>0</v>
      </c>
      <c r="S7" s="5">
        <v>0</v>
      </c>
      <c r="T7" s="5">
        <v>0</v>
      </c>
    </row>
    <row r="8" spans="1:20" x14ac:dyDescent="0.2">
      <c r="A8" s="5">
        <v>5</v>
      </c>
      <c r="B8" s="5" t="s">
        <v>0</v>
      </c>
      <c r="C8" s="5">
        <v>5</v>
      </c>
      <c r="D8" s="5" t="s">
        <v>1</v>
      </c>
      <c r="E8" s="5">
        <v>1</v>
      </c>
      <c r="F8" s="5">
        <v>1</v>
      </c>
      <c r="G8" s="5">
        <v>0</v>
      </c>
      <c r="H8" s="5">
        <v>1.02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</row>
    <row r="9" spans="1:20" x14ac:dyDescent="0.2">
      <c r="A9" s="5">
        <v>6</v>
      </c>
      <c r="B9" s="5" t="s">
        <v>0</v>
      </c>
      <c r="C9" s="5">
        <v>6</v>
      </c>
      <c r="D9" s="5" t="s">
        <v>2</v>
      </c>
      <c r="E9" s="5">
        <v>1</v>
      </c>
      <c r="F9" s="5">
        <v>1</v>
      </c>
      <c r="G9" s="5">
        <v>0</v>
      </c>
      <c r="H9" s="5">
        <v>1.07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</row>
    <row r="10" spans="1:20" x14ac:dyDescent="0.2">
      <c r="A10" s="5">
        <v>7</v>
      </c>
      <c r="B10" s="5" t="s">
        <v>0</v>
      </c>
      <c r="C10" s="5">
        <v>7</v>
      </c>
      <c r="D10" s="5" t="s">
        <v>3</v>
      </c>
      <c r="E10" s="5">
        <v>1</v>
      </c>
      <c r="F10" s="5">
        <v>1</v>
      </c>
      <c r="G10" s="5">
        <v>0</v>
      </c>
      <c r="H10" s="5">
        <v>1.0620000000000001</v>
      </c>
      <c r="I10" s="5">
        <v>0</v>
      </c>
      <c r="J10" s="5">
        <v>967</v>
      </c>
      <c r="K10" s="5">
        <v>100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4</v>
      </c>
      <c r="T10" s="5">
        <v>0</v>
      </c>
    </row>
    <row r="11" spans="1:20" x14ac:dyDescent="0.2">
      <c r="A11" s="5">
        <v>8</v>
      </c>
      <c r="B11" s="5" t="s">
        <v>0</v>
      </c>
      <c r="C11" s="5">
        <v>8</v>
      </c>
      <c r="D11" s="5" t="s">
        <v>4</v>
      </c>
      <c r="E11" s="5">
        <v>1</v>
      </c>
      <c r="F11" s="5">
        <v>1</v>
      </c>
      <c r="G11" s="5">
        <v>0</v>
      </c>
      <c r="H11" s="5">
        <v>1.0900000000000001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2">
      <c r="A12" s="5">
        <v>9</v>
      </c>
      <c r="B12" s="5" t="s">
        <v>0</v>
      </c>
      <c r="C12" s="5">
        <v>9</v>
      </c>
      <c r="D12" s="5" t="s">
        <v>2</v>
      </c>
      <c r="E12" s="5">
        <v>1</v>
      </c>
      <c r="F12" s="5">
        <v>1</v>
      </c>
      <c r="G12" s="5">
        <v>0</v>
      </c>
      <c r="H12" s="5">
        <v>1.056</v>
      </c>
      <c r="I12" s="5">
        <v>0</v>
      </c>
      <c r="J12" s="5">
        <v>1767</v>
      </c>
      <c r="K12" s="5">
        <v>100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4</v>
      </c>
      <c r="T12" s="5">
        <v>0</v>
      </c>
    </row>
    <row r="13" spans="1:20" x14ac:dyDescent="0.2">
      <c r="A13" s="5">
        <v>10</v>
      </c>
      <c r="B13" s="5" t="s">
        <v>0</v>
      </c>
      <c r="C13" s="5">
        <v>10</v>
      </c>
      <c r="D13" s="5" t="s">
        <v>2</v>
      </c>
      <c r="E13" s="5">
        <v>1</v>
      </c>
      <c r="F13" s="5">
        <v>1</v>
      </c>
      <c r="G13" s="5">
        <v>0</v>
      </c>
      <c r="H13" s="5">
        <v>1.0509999999999999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</row>
    <row r="14" spans="1:20" x14ac:dyDescent="0.2">
      <c r="A14" s="5">
        <v>11</v>
      </c>
      <c r="B14" s="5" t="s">
        <v>0</v>
      </c>
      <c r="C14" s="5">
        <v>11</v>
      </c>
      <c r="D14" s="5" t="s">
        <v>2</v>
      </c>
      <c r="E14" s="5">
        <v>1</v>
      </c>
      <c r="F14" s="5">
        <v>1</v>
      </c>
      <c r="G14" s="5">
        <v>0</v>
      </c>
      <c r="H14" s="5">
        <v>1.0569999999999999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</row>
    <row r="16" spans="1:20" x14ac:dyDescent="0.2">
      <c r="A16" s="3" t="s">
        <v>7</v>
      </c>
    </row>
    <row r="17" spans="1:21" s="1" customFormat="1" ht="51" x14ac:dyDescent="0.2">
      <c r="A17" s="6" t="s">
        <v>25</v>
      </c>
      <c r="B17" s="4" t="s">
        <v>26</v>
      </c>
      <c r="C17" s="4" t="s">
        <v>9</v>
      </c>
      <c r="D17" s="4" t="s">
        <v>10</v>
      </c>
      <c r="E17" s="4" t="s">
        <v>27</v>
      </c>
      <c r="F17" s="4" t="s">
        <v>11</v>
      </c>
      <c r="G17" s="4" t="s">
        <v>28</v>
      </c>
      <c r="H17" s="4" t="s">
        <v>29</v>
      </c>
      <c r="I17" s="4" t="s">
        <v>30</v>
      </c>
      <c r="J17" s="4" t="s">
        <v>31</v>
      </c>
      <c r="K17" s="4" t="s">
        <v>32</v>
      </c>
      <c r="L17" s="4" t="s">
        <v>33</v>
      </c>
      <c r="M17" s="4" t="s">
        <v>34</v>
      </c>
      <c r="N17" s="4" t="s">
        <v>35</v>
      </c>
      <c r="O17" s="4" t="s">
        <v>42</v>
      </c>
      <c r="P17" s="4" t="s">
        <v>41</v>
      </c>
      <c r="Q17" s="4" t="s">
        <v>36</v>
      </c>
      <c r="R17" s="4" t="s">
        <v>37</v>
      </c>
      <c r="S17" s="4" t="s">
        <v>38</v>
      </c>
      <c r="T17" s="4" t="s">
        <v>39</v>
      </c>
      <c r="U17" s="4" t="s">
        <v>40</v>
      </c>
    </row>
    <row r="18" spans="1:21" x14ac:dyDescent="0.2">
      <c r="A18" s="5">
        <v>1</v>
      </c>
      <c r="B18" s="5">
        <v>5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1.67E-2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x14ac:dyDescent="0.2">
      <c r="A19" s="5">
        <v>2</v>
      </c>
      <c r="B19" s="5">
        <v>6</v>
      </c>
      <c r="C19" s="5">
        <v>1</v>
      </c>
      <c r="D19" s="5">
        <v>1</v>
      </c>
      <c r="E19" s="5">
        <v>1</v>
      </c>
      <c r="F19" s="5">
        <v>0</v>
      </c>
      <c r="G19" s="5">
        <v>0</v>
      </c>
      <c r="H19" s="5">
        <v>1.67E-2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x14ac:dyDescent="0.2">
      <c r="A20" s="5">
        <v>3</v>
      </c>
      <c r="B20" s="5">
        <v>11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1.67E-2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x14ac:dyDescent="0.2">
      <c r="A21" s="5">
        <v>4</v>
      </c>
      <c r="B21" s="5">
        <v>10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1.67E-2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x14ac:dyDescent="0.2">
      <c r="A22" s="5">
        <v>5</v>
      </c>
      <c r="B22" s="5">
        <v>6</v>
      </c>
      <c r="C22" s="5">
        <v>1</v>
      </c>
      <c r="D22" s="5">
        <v>1</v>
      </c>
      <c r="E22" s="5">
        <v>1</v>
      </c>
      <c r="F22" s="5">
        <v>0</v>
      </c>
      <c r="G22" s="5">
        <v>2.5000000000000001E-3</v>
      </c>
      <c r="H22" s="5">
        <v>2.5000000000000001E-2</v>
      </c>
      <c r="I22" s="5">
        <f>0.00175*25</f>
        <v>4.3750000000000004E-2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x14ac:dyDescent="0.2">
      <c r="A23" s="5">
        <v>6</v>
      </c>
      <c r="B23" s="5">
        <v>7</v>
      </c>
      <c r="C23" s="5">
        <v>1</v>
      </c>
      <c r="D23" s="5">
        <v>1</v>
      </c>
      <c r="E23" s="5">
        <v>1</v>
      </c>
      <c r="F23" s="5">
        <v>0</v>
      </c>
      <c r="G23" s="5">
        <v>1E-3</v>
      </c>
      <c r="H23" s="5">
        <v>0.01</v>
      </c>
      <c r="I23" s="5">
        <f>10*0.00175</f>
        <v>1.7500000000000002E-2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2">
      <c r="A24" s="5">
        <v>7</v>
      </c>
      <c r="B24" s="5">
        <v>8</v>
      </c>
      <c r="C24" s="5">
        <v>1</v>
      </c>
      <c r="D24" s="5">
        <v>1</v>
      </c>
      <c r="E24" s="5">
        <v>1</v>
      </c>
      <c r="F24" s="5">
        <v>0</v>
      </c>
      <c r="G24" s="5">
        <v>3.6700000000000001E-3</v>
      </c>
      <c r="H24" s="5">
        <v>3.6700000000000003E-2</v>
      </c>
      <c r="I24" s="5">
        <v>0.57750000000000001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2">
      <c r="A25" s="5">
        <v>8</v>
      </c>
      <c r="B25" s="5">
        <v>9</v>
      </c>
      <c r="C25" s="5">
        <v>1</v>
      </c>
      <c r="D25" s="5">
        <v>1</v>
      </c>
      <c r="E25" s="5">
        <v>1</v>
      </c>
      <c r="F25" s="5">
        <v>0</v>
      </c>
      <c r="G25" s="5">
        <v>5.4999999999999997E-3</v>
      </c>
      <c r="H25" s="5">
        <v>5.5E-2</v>
      </c>
      <c r="I25" s="5">
        <v>0.38500000000000001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x14ac:dyDescent="0.2">
      <c r="A26" s="5">
        <v>9</v>
      </c>
      <c r="B26" s="5">
        <v>10</v>
      </c>
      <c r="C26" s="5">
        <v>1</v>
      </c>
      <c r="D26" s="5">
        <v>1</v>
      </c>
      <c r="E26" s="5">
        <v>1</v>
      </c>
      <c r="F26" s="5">
        <v>0</v>
      </c>
      <c r="G26" s="5">
        <v>1E-3</v>
      </c>
      <c r="H26" s="5">
        <v>0.01</v>
      </c>
      <c r="I26" s="5">
        <f>10*0.00175</f>
        <v>1.7500000000000002E-2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x14ac:dyDescent="0.2">
      <c r="A27" s="5">
        <v>10</v>
      </c>
      <c r="B27" s="5">
        <v>11</v>
      </c>
      <c r="C27" s="5">
        <v>1</v>
      </c>
      <c r="D27" s="5">
        <v>1</v>
      </c>
      <c r="E27" s="5">
        <v>1</v>
      </c>
      <c r="F27" s="5">
        <v>0</v>
      </c>
      <c r="G27" s="5">
        <f>25*0.0001</f>
        <v>2.5000000000000001E-3</v>
      </c>
      <c r="H27" s="5">
        <v>2.5000000000000001E-2</v>
      </c>
      <c r="I27" s="5">
        <v>4.3749999999999997E-2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</sheetData>
  <mergeCells count="1">
    <mergeCell ref="A3:D3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C2F7-1CB8-4402-8BA4-1996AFE3FF85}">
  <dimension ref="A1:V27"/>
  <sheetViews>
    <sheetView tabSelected="1" topLeftCell="C1" workbookViewId="0">
      <selection activeCell="I4" sqref="I4"/>
    </sheetView>
  </sheetViews>
  <sheetFormatPr defaultRowHeight="12.75" x14ac:dyDescent="0.2"/>
  <cols>
    <col min="1" max="1" width="9.85546875" style="2" customWidth="1"/>
    <col min="2" max="16384" width="9.140625" style="2"/>
  </cols>
  <sheetData>
    <row r="1" spans="1:22" x14ac:dyDescent="0.2">
      <c r="A1" s="3" t="s">
        <v>8</v>
      </c>
    </row>
    <row r="2" spans="1:22" x14ac:dyDescent="0.2">
      <c r="A2" s="3" t="s">
        <v>6</v>
      </c>
    </row>
    <row r="3" spans="1:22" s="1" customFormat="1" ht="51" x14ac:dyDescent="0.2">
      <c r="A3" s="7" t="s">
        <v>5</v>
      </c>
      <c r="B3" s="7"/>
      <c r="C3" s="7"/>
      <c r="D3" s="7"/>
      <c r="E3" s="4" t="s">
        <v>9</v>
      </c>
      <c r="F3" s="4" t="s">
        <v>10</v>
      </c>
      <c r="G3" s="4" t="s">
        <v>11</v>
      </c>
      <c r="H3" s="4" t="s">
        <v>14</v>
      </c>
      <c r="I3" s="4" t="s">
        <v>44</v>
      </c>
      <c r="J3" s="4" t="s">
        <v>12</v>
      </c>
      <c r="K3" s="4" t="s">
        <v>13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21</v>
      </c>
      <c r="Q3" s="4" t="s">
        <v>20</v>
      </c>
      <c r="R3" s="4" t="s">
        <v>22</v>
      </c>
      <c r="S3" s="4" t="s">
        <v>23</v>
      </c>
      <c r="T3" s="4" t="s">
        <v>24</v>
      </c>
      <c r="V3" s="4" t="s">
        <v>43</v>
      </c>
    </row>
    <row r="4" spans="1:22" x14ac:dyDescent="0.2">
      <c r="A4" s="5">
        <v>1</v>
      </c>
      <c r="B4" s="5" t="s">
        <v>0</v>
      </c>
      <c r="C4" s="5">
        <v>1</v>
      </c>
      <c r="D4" s="5" t="s">
        <v>1</v>
      </c>
      <c r="E4" s="5">
        <v>1</v>
      </c>
      <c r="F4" s="5">
        <v>1</v>
      </c>
      <c r="G4" s="5">
        <v>3</v>
      </c>
      <c r="H4" s="5">
        <v>1.06</v>
      </c>
      <c r="I4" s="5">
        <f>V4*3.1416/180</f>
        <v>0</v>
      </c>
      <c r="J4" s="5">
        <v>0</v>
      </c>
      <c r="K4" s="5">
        <v>0</v>
      </c>
      <c r="L4" s="5">
        <v>691.2</v>
      </c>
      <c r="M4" s="5">
        <v>97.624099999999999</v>
      </c>
      <c r="N4" s="5">
        <v>0</v>
      </c>
      <c r="O4" s="5">
        <v>1.03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V4" s="5">
        <v>0</v>
      </c>
    </row>
    <row r="5" spans="1:22" x14ac:dyDescent="0.2">
      <c r="A5" s="5">
        <v>2</v>
      </c>
      <c r="B5" s="5" t="s">
        <v>0</v>
      </c>
      <c r="C5" s="5">
        <v>2</v>
      </c>
      <c r="D5" s="5" t="s">
        <v>1</v>
      </c>
      <c r="E5" s="5">
        <v>1</v>
      </c>
      <c r="F5" s="5">
        <v>1</v>
      </c>
      <c r="G5" s="5">
        <v>0</v>
      </c>
      <c r="H5" s="5">
        <v>1.0449999999999999</v>
      </c>
      <c r="I5" s="5">
        <f t="shared" ref="I5:I14" si="0">V5*3.1416/180</f>
        <v>-0.16305776666666666</v>
      </c>
      <c r="J5" s="5">
        <v>-700</v>
      </c>
      <c r="K5" s="5">
        <v>-28.711400000000001</v>
      </c>
      <c r="L5" s="5">
        <v>0</v>
      </c>
      <c r="M5" s="5">
        <v>0</v>
      </c>
      <c r="N5" s="5">
        <v>0</v>
      </c>
      <c r="O5" s="5">
        <v>1.01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V5" s="5">
        <v>-9.3424999999999994</v>
      </c>
    </row>
    <row r="6" spans="1:22" x14ac:dyDescent="0.2">
      <c r="A6" s="5">
        <v>3</v>
      </c>
      <c r="B6" s="5" t="s">
        <v>0</v>
      </c>
      <c r="C6" s="5">
        <v>3</v>
      </c>
      <c r="D6" s="5" t="s">
        <v>1</v>
      </c>
      <c r="E6" s="5">
        <v>1</v>
      </c>
      <c r="F6" s="5">
        <v>1</v>
      </c>
      <c r="G6" s="5">
        <v>0</v>
      </c>
      <c r="H6" s="5">
        <v>1.01</v>
      </c>
      <c r="I6" s="5">
        <f t="shared" si="0"/>
        <v>-0.331993816</v>
      </c>
      <c r="J6" s="5">
        <v>-719</v>
      </c>
      <c r="K6" s="5">
        <v>-131.94399999999999</v>
      </c>
      <c r="L6" s="5">
        <v>0</v>
      </c>
      <c r="M6" s="5">
        <v>0</v>
      </c>
      <c r="N6" s="5">
        <v>0</v>
      </c>
      <c r="O6" s="5">
        <v>1.03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V6" s="5">
        <v>-19.021799999999999</v>
      </c>
    </row>
    <row r="7" spans="1:22" x14ac:dyDescent="0.2">
      <c r="A7" s="5">
        <v>4</v>
      </c>
      <c r="B7" s="5" t="s">
        <v>0</v>
      </c>
      <c r="C7" s="5">
        <v>4</v>
      </c>
      <c r="D7" s="5" t="s">
        <v>1</v>
      </c>
      <c r="E7" s="5">
        <v>1</v>
      </c>
      <c r="F7" s="5">
        <v>1</v>
      </c>
      <c r="G7" s="5">
        <v>0</v>
      </c>
      <c r="H7" s="5">
        <v>1.0189999999999999</v>
      </c>
      <c r="I7" s="5">
        <f t="shared" si="0"/>
        <v>-0.5077419013333333</v>
      </c>
      <c r="J7" s="5">
        <v>-700</v>
      </c>
      <c r="K7" s="5">
        <v>-95.981200000000001</v>
      </c>
      <c r="L7" s="5">
        <v>0</v>
      </c>
      <c r="M7" s="5">
        <v>0</v>
      </c>
      <c r="N7" s="5">
        <v>0</v>
      </c>
      <c r="O7" s="5">
        <v>1.01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V7" s="5">
        <v>-29.0914</v>
      </c>
    </row>
    <row r="8" spans="1:22" x14ac:dyDescent="0.2">
      <c r="A8" s="5">
        <v>5</v>
      </c>
      <c r="B8" s="5" t="s">
        <v>0</v>
      </c>
      <c r="C8" s="5">
        <v>5</v>
      </c>
      <c r="D8" s="5" t="s">
        <v>1</v>
      </c>
      <c r="E8" s="5">
        <v>1</v>
      </c>
      <c r="F8" s="5">
        <v>1</v>
      </c>
      <c r="G8" s="5">
        <v>0</v>
      </c>
      <c r="H8" s="5">
        <v>1.02</v>
      </c>
      <c r="I8" s="5">
        <f t="shared" si="0"/>
        <v>-0.11007642799999999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1.0203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V8" s="5">
        <v>-6.3068999999999997</v>
      </c>
    </row>
    <row r="9" spans="1:22" x14ac:dyDescent="0.2">
      <c r="A9" s="5">
        <v>6</v>
      </c>
      <c r="B9" s="5" t="s">
        <v>0</v>
      </c>
      <c r="C9" s="5">
        <v>6</v>
      </c>
      <c r="D9" s="5" t="s">
        <v>2</v>
      </c>
      <c r="E9" s="5">
        <v>1</v>
      </c>
      <c r="F9" s="5">
        <v>1</v>
      </c>
      <c r="G9" s="5">
        <v>0</v>
      </c>
      <c r="H9" s="5">
        <v>1.07</v>
      </c>
      <c r="I9" s="5">
        <f t="shared" si="0"/>
        <v>-0.27769998666666668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1.0118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V9" s="5">
        <v>-15.911</v>
      </c>
    </row>
    <row r="10" spans="1:22" x14ac:dyDescent="0.2">
      <c r="A10" s="5">
        <v>7</v>
      </c>
      <c r="B10" s="5" t="s">
        <v>0</v>
      </c>
      <c r="C10" s="5">
        <v>7</v>
      </c>
      <c r="D10" s="5" t="s">
        <v>3</v>
      </c>
      <c r="E10" s="5">
        <v>1</v>
      </c>
      <c r="F10" s="5">
        <v>1</v>
      </c>
      <c r="G10" s="5">
        <v>0</v>
      </c>
      <c r="H10" s="5">
        <v>1.0620000000000001</v>
      </c>
      <c r="I10" s="5">
        <f t="shared" si="0"/>
        <v>-0.41298950000000001</v>
      </c>
      <c r="J10" s="5">
        <v>967</v>
      </c>
      <c r="K10" s="5">
        <v>100</v>
      </c>
      <c r="L10" s="5">
        <v>0</v>
      </c>
      <c r="M10" s="5">
        <v>0</v>
      </c>
      <c r="N10" s="5">
        <v>0</v>
      </c>
      <c r="O10" s="5">
        <v>1.0213000000000001</v>
      </c>
      <c r="P10" s="5">
        <v>0</v>
      </c>
      <c r="Q10" s="5">
        <v>0</v>
      </c>
      <c r="R10" s="5">
        <v>0</v>
      </c>
      <c r="S10" s="5">
        <v>4</v>
      </c>
      <c r="T10" s="5">
        <v>0</v>
      </c>
      <c r="V10" s="5">
        <v>-23.662500000000001</v>
      </c>
    </row>
    <row r="11" spans="1:22" x14ac:dyDescent="0.2">
      <c r="A11" s="5">
        <v>8</v>
      </c>
      <c r="B11" s="5" t="s">
        <v>0</v>
      </c>
      <c r="C11" s="5">
        <v>8</v>
      </c>
      <c r="D11" s="5" t="s">
        <v>4</v>
      </c>
      <c r="E11" s="5">
        <v>1</v>
      </c>
      <c r="F11" s="5">
        <v>1</v>
      </c>
      <c r="G11" s="5">
        <v>0</v>
      </c>
      <c r="H11" s="5">
        <v>1.0900000000000001</v>
      </c>
      <c r="I11" s="5">
        <f t="shared" si="0"/>
        <v>-0.55296174266666664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1.0095000000000001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V11" s="5">
        <v>-31.682300000000001</v>
      </c>
    </row>
    <row r="12" spans="1:22" x14ac:dyDescent="0.2">
      <c r="A12" s="5">
        <v>9</v>
      </c>
      <c r="B12" s="5" t="s">
        <v>0</v>
      </c>
      <c r="C12" s="5">
        <v>9</v>
      </c>
      <c r="D12" s="5" t="s">
        <v>2</v>
      </c>
      <c r="E12" s="5">
        <v>1</v>
      </c>
      <c r="F12" s="5">
        <v>1</v>
      </c>
      <c r="G12" s="5">
        <v>0</v>
      </c>
      <c r="H12" s="5">
        <v>1.056</v>
      </c>
      <c r="I12" s="5">
        <f t="shared" si="0"/>
        <v>-0.76488360666666666</v>
      </c>
      <c r="J12" s="5">
        <v>1767</v>
      </c>
      <c r="K12" s="5">
        <v>100</v>
      </c>
      <c r="L12" s="5">
        <v>0</v>
      </c>
      <c r="M12" s="5">
        <v>0</v>
      </c>
      <c r="N12" s="5">
        <v>0</v>
      </c>
      <c r="O12" s="5">
        <v>1.0024999999999999</v>
      </c>
      <c r="P12" s="5">
        <v>0</v>
      </c>
      <c r="Q12" s="5">
        <v>0</v>
      </c>
      <c r="R12" s="5">
        <v>0</v>
      </c>
      <c r="S12" s="5">
        <v>4</v>
      </c>
      <c r="T12" s="5">
        <v>0</v>
      </c>
      <c r="V12" s="5">
        <v>-43.8245</v>
      </c>
    </row>
    <row r="13" spans="1:22" x14ac:dyDescent="0.2">
      <c r="A13" s="5">
        <v>10</v>
      </c>
      <c r="B13" s="5" t="s">
        <v>0</v>
      </c>
      <c r="C13" s="5">
        <v>10</v>
      </c>
      <c r="D13" s="5" t="s">
        <v>2</v>
      </c>
      <c r="E13" s="5">
        <v>1</v>
      </c>
      <c r="F13" s="5">
        <v>1</v>
      </c>
      <c r="G13" s="5">
        <v>0</v>
      </c>
      <c r="H13" s="5">
        <v>1.0509999999999999</v>
      </c>
      <c r="I13" s="5">
        <f t="shared" si="0"/>
        <v>-0.62365472399999999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1.0007999999999999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V13" s="5">
        <v>-35.732700000000001</v>
      </c>
    </row>
    <row r="14" spans="1:22" x14ac:dyDescent="0.2">
      <c r="A14" s="5">
        <v>11</v>
      </c>
      <c r="B14" s="5" t="s">
        <v>0</v>
      </c>
      <c r="C14" s="5">
        <v>11</v>
      </c>
      <c r="D14" s="5" t="s">
        <v>2</v>
      </c>
      <c r="E14" s="5">
        <v>1</v>
      </c>
      <c r="F14" s="5">
        <v>1</v>
      </c>
      <c r="G14" s="5">
        <v>0</v>
      </c>
      <c r="H14" s="5">
        <v>1.0569999999999999</v>
      </c>
      <c r="I14" s="5">
        <f t="shared" si="0"/>
        <v>-0.44706713333333331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1.0153000000000001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V14" s="5">
        <v>-25.614999999999998</v>
      </c>
    </row>
    <row r="16" spans="1:22" x14ac:dyDescent="0.2">
      <c r="A16" s="3" t="s">
        <v>7</v>
      </c>
    </row>
    <row r="17" spans="1:21" s="1" customFormat="1" ht="51" x14ac:dyDescent="0.2">
      <c r="A17" s="6" t="s">
        <v>25</v>
      </c>
      <c r="B17" s="4" t="s">
        <v>26</v>
      </c>
      <c r="C17" s="4" t="s">
        <v>9</v>
      </c>
      <c r="D17" s="4" t="s">
        <v>10</v>
      </c>
      <c r="E17" s="4" t="s">
        <v>27</v>
      </c>
      <c r="F17" s="4" t="s">
        <v>11</v>
      </c>
      <c r="G17" s="4" t="s">
        <v>28</v>
      </c>
      <c r="H17" s="4" t="s">
        <v>29</v>
      </c>
      <c r="I17" s="4" t="s">
        <v>30</v>
      </c>
      <c r="J17" s="4" t="s">
        <v>31</v>
      </c>
      <c r="K17" s="4" t="s">
        <v>32</v>
      </c>
      <c r="L17" s="4" t="s">
        <v>33</v>
      </c>
      <c r="M17" s="4" t="s">
        <v>34</v>
      </c>
      <c r="N17" s="4" t="s">
        <v>35</v>
      </c>
      <c r="O17" s="4" t="s">
        <v>42</v>
      </c>
      <c r="P17" s="4" t="s">
        <v>41</v>
      </c>
      <c r="Q17" s="4" t="s">
        <v>36</v>
      </c>
      <c r="R17" s="4" t="s">
        <v>37</v>
      </c>
      <c r="S17" s="4" t="s">
        <v>38</v>
      </c>
      <c r="T17" s="4" t="s">
        <v>39</v>
      </c>
      <c r="U17" s="4" t="s">
        <v>40</v>
      </c>
    </row>
    <row r="18" spans="1:21" x14ac:dyDescent="0.2">
      <c r="A18" s="5">
        <v>1</v>
      </c>
      <c r="B18" s="5">
        <v>5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1.67E-2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x14ac:dyDescent="0.2">
      <c r="A19" s="5">
        <v>2</v>
      </c>
      <c r="B19" s="5">
        <v>6</v>
      </c>
      <c r="C19" s="5">
        <v>1</v>
      </c>
      <c r="D19" s="5">
        <v>1</v>
      </c>
      <c r="E19" s="5">
        <v>1</v>
      </c>
      <c r="F19" s="5">
        <v>0</v>
      </c>
      <c r="G19" s="5">
        <v>0</v>
      </c>
      <c r="H19" s="5">
        <v>1.67E-2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x14ac:dyDescent="0.2">
      <c r="A20" s="5">
        <v>3</v>
      </c>
      <c r="B20" s="5">
        <v>11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1.67E-2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x14ac:dyDescent="0.2">
      <c r="A21" s="5">
        <v>4</v>
      </c>
      <c r="B21" s="5">
        <v>10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1.67E-2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x14ac:dyDescent="0.2">
      <c r="A22" s="5">
        <v>5</v>
      </c>
      <c r="B22" s="5">
        <v>6</v>
      </c>
      <c r="C22" s="5">
        <v>1</v>
      </c>
      <c r="D22" s="5">
        <v>1</v>
      </c>
      <c r="E22" s="5">
        <v>1</v>
      </c>
      <c r="F22" s="5">
        <v>0</v>
      </c>
      <c r="G22" s="5">
        <v>2.5000000000000001E-3</v>
      </c>
      <c r="H22" s="5">
        <v>2.5000000000000001E-2</v>
      </c>
      <c r="I22" s="5">
        <f>0.00175*25</f>
        <v>4.3750000000000004E-2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x14ac:dyDescent="0.2">
      <c r="A23" s="5">
        <v>6</v>
      </c>
      <c r="B23" s="5">
        <v>7</v>
      </c>
      <c r="C23" s="5">
        <v>1</v>
      </c>
      <c r="D23" s="5">
        <v>1</v>
      </c>
      <c r="E23" s="5">
        <v>1</v>
      </c>
      <c r="F23" s="5">
        <v>0</v>
      </c>
      <c r="G23" s="5">
        <v>1E-3</v>
      </c>
      <c r="H23" s="5">
        <v>0.01</v>
      </c>
      <c r="I23" s="5">
        <f>10*0.00175</f>
        <v>1.7500000000000002E-2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2">
      <c r="A24" s="5">
        <v>7</v>
      </c>
      <c r="B24" s="5">
        <v>8</v>
      </c>
      <c r="C24" s="5">
        <v>1</v>
      </c>
      <c r="D24" s="5">
        <v>1</v>
      </c>
      <c r="E24" s="5">
        <v>1</v>
      </c>
      <c r="F24" s="5">
        <v>0</v>
      </c>
      <c r="G24" s="5">
        <v>3.6700000000000001E-3</v>
      </c>
      <c r="H24" s="5">
        <v>3.6700000000000003E-2</v>
      </c>
      <c r="I24" s="5">
        <v>0.57750000000000001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2">
      <c r="A25" s="5">
        <v>8</v>
      </c>
      <c r="B25" s="5">
        <v>9</v>
      </c>
      <c r="C25" s="5">
        <v>1</v>
      </c>
      <c r="D25" s="5">
        <v>1</v>
      </c>
      <c r="E25" s="5">
        <v>1</v>
      </c>
      <c r="F25" s="5">
        <v>0</v>
      </c>
      <c r="G25" s="5">
        <v>5.4999999999999997E-3</v>
      </c>
      <c r="H25" s="5">
        <v>5.5E-2</v>
      </c>
      <c r="I25" s="5">
        <v>0.38500000000000001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x14ac:dyDescent="0.2">
      <c r="A26" s="5">
        <v>9</v>
      </c>
      <c r="B26" s="5">
        <v>10</v>
      </c>
      <c r="C26" s="5">
        <v>1</v>
      </c>
      <c r="D26" s="5">
        <v>1</v>
      </c>
      <c r="E26" s="5">
        <v>1</v>
      </c>
      <c r="F26" s="5">
        <v>0</v>
      </c>
      <c r="G26" s="5">
        <v>1E-3</v>
      </c>
      <c r="H26" s="5">
        <v>0.01</v>
      </c>
      <c r="I26" s="5">
        <f>10*0.00175</f>
        <v>1.7500000000000002E-2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x14ac:dyDescent="0.2">
      <c r="A27" s="5">
        <v>10</v>
      </c>
      <c r="B27" s="5">
        <v>11</v>
      </c>
      <c r="C27" s="5">
        <v>1</v>
      </c>
      <c r="D27" s="5">
        <v>1</v>
      </c>
      <c r="E27" s="5">
        <v>1</v>
      </c>
      <c r="F27" s="5">
        <v>0</v>
      </c>
      <c r="G27" s="5">
        <f>25*0.0001</f>
        <v>2.5000000000000001E-3</v>
      </c>
      <c r="H27" s="5">
        <v>2.5000000000000001E-2</v>
      </c>
      <c r="I27" s="5">
        <v>4.3749999999999997E-2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</sheetData>
  <mergeCells count="1">
    <mergeCell ref="A3:D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Problem_A</vt:lpstr>
      <vt:lpstr>Problem_B</vt:lpstr>
      <vt:lpstr>Problem_C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sajjaduddin.mahmud</dc:creator>
  <cp:lastModifiedBy>sajjaduddin.mahmud</cp:lastModifiedBy>
  <dcterms:created xsi:type="dcterms:W3CDTF">2022-09-20T21:19:51Z</dcterms:created>
  <dcterms:modified xsi:type="dcterms:W3CDTF">2023-01-24T21:10:42Z</dcterms:modified>
</cp:coreProperties>
</file>