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12435" windowHeight="7245"/>
  </bookViews>
  <sheets>
    <sheet name="Today" sheetId="1" r:id="rId1"/>
    <sheet name="All Day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D23" i="1"/>
  <c r="F93" i="1"/>
  <c r="F92" i="1"/>
  <c r="F86" i="1"/>
  <c r="F77" i="1"/>
  <c r="F75" i="1"/>
  <c r="F41" i="1"/>
  <c r="F32" i="1"/>
  <c r="F26" i="1"/>
  <c r="F24" i="1"/>
  <c r="F22" i="1"/>
  <c r="F21" i="1"/>
  <c r="F19" i="1"/>
  <c r="F17" i="1"/>
  <c r="F15" i="1"/>
  <c r="F14" i="1"/>
  <c r="F12" i="1"/>
  <c r="F11" i="1"/>
  <c r="F10" i="1"/>
  <c r="F9" i="1"/>
  <c r="C107" i="1" l="1"/>
  <c r="B107" i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D8" i="2" l="1"/>
  <c r="G8" i="2"/>
  <c r="J8" i="2"/>
  <c r="M8" i="2"/>
  <c r="P8" i="2"/>
  <c r="D13" i="2"/>
  <c r="G13" i="2"/>
  <c r="J13" i="2"/>
  <c r="M13" i="2"/>
  <c r="P13" i="2"/>
  <c r="D16" i="2"/>
  <c r="G16" i="2"/>
  <c r="J16" i="2"/>
  <c r="M16" i="2"/>
  <c r="P16" i="2"/>
  <c r="D18" i="2"/>
  <c r="G18" i="2"/>
  <c r="J18" i="2"/>
  <c r="M18" i="2"/>
  <c r="P18" i="2"/>
  <c r="D20" i="2"/>
  <c r="G20" i="2"/>
  <c r="J20" i="2"/>
  <c r="M20" i="2"/>
  <c r="P20" i="2"/>
  <c r="D23" i="2"/>
  <c r="G23" i="2"/>
  <c r="J23" i="2"/>
  <c r="M23" i="2"/>
  <c r="P23" i="2"/>
  <c r="D25" i="2"/>
  <c r="G25" i="2"/>
  <c r="J25" i="2"/>
  <c r="M25" i="2"/>
  <c r="P25" i="2"/>
  <c r="D27" i="2"/>
  <c r="G27" i="2"/>
  <c r="J27" i="2"/>
  <c r="M27" i="2"/>
  <c r="P27" i="2"/>
  <c r="D28" i="2"/>
  <c r="G28" i="2"/>
  <c r="J28" i="2"/>
  <c r="M28" i="2"/>
  <c r="P28" i="2"/>
  <c r="D29" i="2"/>
  <c r="G29" i="2"/>
  <c r="J29" i="2"/>
  <c r="M29" i="2"/>
  <c r="P29" i="2"/>
  <c r="D30" i="2"/>
  <c r="G30" i="2"/>
  <c r="J30" i="2"/>
  <c r="M30" i="2"/>
  <c r="P30" i="2"/>
  <c r="D31" i="2"/>
  <c r="G31" i="2"/>
  <c r="J31" i="2"/>
  <c r="M31" i="2"/>
  <c r="P31" i="2"/>
  <c r="D33" i="2"/>
  <c r="G33" i="2"/>
  <c r="J33" i="2"/>
  <c r="M33" i="2"/>
  <c r="P33" i="2"/>
  <c r="D34" i="2"/>
  <c r="G34" i="2"/>
  <c r="J34" i="2"/>
  <c r="M34" i="2"/>
  <c r="P34" i="2"/>
  <c r="D35" i="2"/>
  <c r="G35" i="2"/>
  <c r="J35" i="2"/>
  <c r="M35" i="2"/>
  <c r="P35" i="2"/>
  <c r="D36" i="2"/>
  <c r="G36" i="2"/>
  <c r="J36" i="2"/>
  <c r="M36" i="2"/>
  <c r="P36" i="2"/>
  <c r="D37" i="2"/>
  <c r="G37" i="2"/>
  <c r="J37" i="2"/>
  <c r="M37" i="2"/>
  <c r="P37" i="2"/>
  <c r="D38" i="2"/>
  <c r="G38" i="2"/>
  <c r="J38" i="2"/>
  <c r="M38" i="2"/>
  <c r="P38" i="2"/>
  <c r="D39" i="2"/>
  <c r="G39" i="2"/>
  <c r="J39" i="2"/>
  <c r="M39" i="2"/>
  <c r="P39" i="2"/>
  <c r="D40" i="2"/>
  <c r="G40" i="2"/>
  <c r="J40" i="2"/>
  <c r="M40" i="2"/>
  <c r="P40" i="2"/>
  <c r="D42" i="2"/>
  <c r="G42" i="2"/>
  <c r="J42" i="2"/>
  <c r="M42" i="2"/>
  <c r="P42" i="2"/>
  <c r="D43" i="2"/>
  <c r="G43" i="2"/>
  <c r="J43" i="2"/>
  <c r="M43" i="2"/>
  <c r="P43" i="2"/>
  <c r="D44" i="2"/>
  <c r="G44" i="2"/>
  <c r="J44" i="2"/>
  <c r="M44" i="2"/>
  <c r="P44" i="2"/>
  <c r="D45" i="2"/>
  <c r="G45" i="2"/>
  <c r="J45" i="2"/>
  <c r="M45" i="2"/>
  <c r="P45" i="2"/>
  <c r="D46" i="2"/>
  <c r="G46" i="2"/>
  <c r="J46" i="2"/>
  <c r="M46" i="2"/>
  <c r="P46" i="2"/>
  <c r="D47" i="2"/>
  <c r="G47" i="2"/>
  <c r="J47" i="2"/>
  <c r="M47" i="2"/>
  <c r="P47" i="2"/>
  <c r="D48" i="2"/>
  <c r="G48" i="2"/>
  <c r="J48" i="2"/>
  <c r="M48" i="2"/>
  <c r="P48" i="2"/>
  <c r="D49" i="2"/>
  <c r="G49" i="2"/>
  <c r="J49" i="2"/>
  <c r="M49" i="2"/>
  <c r="P49" i="2"/>
  <c r="D50" i="2"/>
  <c r="G50" i="2"/>
  <c r="J50" i="2"/>
  <c r="M50" i="2"/>
  <c r="P50" i="2"/>
  <c r="D51" i="2"/>
  <c r="G51" i="2"/>
  <c r="J51" i="2"/>
  <c r="M51" i="2"/>
  <c r="P51" i="2"/>
  <c r="D52" i="2"/>
  <c r="G52" i="2"/>
  <c r="J52" i="2"/>
  <c r="M52" i="2"/>
  <c r="P52" i="2"/>
  <c r="D53" i="2"/>
  <c r="G53" i="2"/>
  <c r="J53" i="2"/>
  <c r="M53" i="2"/>
  <c r="P53" i="2"/>
  <c r="D54" i="2"/>
  <c r="G54" i="2"/>
  <c r="J54" i="2"/>
  <c r="M54" i="2"/>
  <c r="P54" i="2"/>
  <c r="D55" i="2"/>
  <c r="G55" i="2"/>
  <c r="J55" i="2"/>
  <c r="M55" i="2"/>
  <c r="P55" i="2"/>
  <c r="D56" i="2"/>
  <c r="G56" i="2"/>
  <c r="J56" i="2"/>
  <c r="M56" i="2"/>
  <c r="P56" i="2"/>
  <c r="D57" i="2"/>
  <c r="G57" i="2"/>
  <c r="J57" i="2"/>
  <c r="M57" i="2"/>
  <c r="P57" i="2"/>
  <c r="D58" i="2"/>
  <c r="G58" i="2"/>
  <c r="J58" i="2"/>
  <c r="M58" i="2"/>
  <c r="P58" i="2"/>
  <c r="D59" i="2"/>
  <c r="G59" i="2"/>
  <c r="J59" i="2"/>
  <c r="M59" i="2"/>
  <c r="P59" i="2"/>
  <c r="D60" i="2"/>
  <c r="G60" i="2"/>
  <c r="J60" i="2"/>
  <c r="M60" i="2"/>
  <c r="P60" i="2"/>
  <c r="D61" i="2"/>
  <c r="G61" i="2"/>
  <c r="J61" i="2"/>
  <c r="M61" i="2"/>
  <c r="P61" i="2"/>
  <c r="D62" i="2"/>
  <c r="G62" i="2"/>
  <c r="J62" i="2"/>
  <c r="M62" i="2"/>
  <c r="P62" i="2"/>
  <c r="D63" i="2"/>
  <c r="G63" i="2"/>
  <c r="J63" i="2"/>
  <c r="M63" i="2"/>
  <c r="P63" i="2"/>
  <c r="D64" i="2"/>
  <c r="G64" i="2"/>
  <c r="J64" i="2"/>
  <c r="M64" i="2"/>
  <c r="P64" i="2"/>
  <c r="D65" i="2"/>
  <c r="G65" i="2"/>
  <c r="J65" i="2"/>
  <c r="M65" i="2"/>
  <c r="P65" i="2"/>
  <c r="D66" i="2"/>
  <c r="G66" i="2"/>
  <c r="J66" i="2"/>
  <c r="M66" i="2"/>
  <c r="P66" i="2"/>
  <c r="D67" i="2"/>
  <c r="G67" i="2"/>
  <c r="J67" i="2"/>
  <c r="M67" i="2"/>
  <c r="P67" i="2"/>
  <c r="D68" i="2"/>
  <c r="G68" i="2"/>
  <c r="J68" i="2"/>
  <c r="M68" i="2"/>
  <c r="P68" i="2"/>
  <c r="D69" i="2"/>
  <c r="G69" i="2"/>
  <c r="J69" i="2"/>
  <c r="M69" i="2"/>
  <c r="P69" i="2"/>
  <c r="D70" i="2"/>
  <c r="G70" i="2"/>
  <c r="J70" i="2"/>
  <c r="M70" i="2"/>
  <c r="P70" i="2"/>
  <c r="D71" i="2"/>
  <c r="G71" i="2"/>
  <c r="J71" i="2"/>
  <c r="M71" i="2"/>
  <c r="P71" i="2"/>
  <c r="D72" i="2"/>
  <c r="G72" i="2"/>
  <c r="J72" i="2"/>
  <c r="M72" i="2"/>
  <c r="P72" i="2"/>
  <c r="D73" i="2"/>
  <c r="G73" i="2"/>
  <c r="J73" i="2"/>
  <c r="M73" i="2"/>
  <c r="P73" i="2"/>
  <c r="D74" i="2"/>
  <c r="G74" i="2"/>
  <c r="J74" i="2"/>
  <c r="M74" i="2"/>
  <c r="P74" i="2"/>
  <c r="D76" i="2"/>
  <c r="G76" i="2"/>
  <c r="J76" i="2"/>
  <c r="M76" i="2"/>
  <c r="P76" i="2"/>
  <c r="D78" i="2"/>
  <c r="G78" i="2"/>
  <c r="J78" i="2"/>
  <c r="M78" i="2"/>
  <c r="P78" i="2"/>
  <c r="D79" i="2"/>
  <c r="G79" i="2"/>
  <c r="J79" i="2"/>
  <c r="M79" i="2"/>
  <c r="P79" i="2"/>
  <c r="D80" i="2"/>
  <c r="G80" i="2"/>
  <c r="J80" i="2"/>
  <c r="M80" i="2"/>
  <c r="P80" i="2"/>
  <c r="D81" i="2"/>
  <c r="G81" i="2"/>
  <c r="J81" i="2"/>
  <c r="M81" i="2"/>
  <c r="P81" i="2"/>
  <c r="D82" i="2"/>
  <c r="G82" i="2"/>
  <c r="J82" i="2"/>
  <c r="M82" i="2"/>
  <c r="P82" i="2"/>
  <c r="D83" i="2"/>
  <c r="G83" i="2"/>
  <c r="J83" i="2"/>
  <c r="M83" i="2"/>
  <c r="P83" i="2"/>
  <c r="D84" i="2"/>
  <c r="G84" i="2"/>
  <c r="J84" i="2"/>
  <c r="M84" i="2"/>
  <c r="P84" i="2"/>
  <c r="D85" i="2"/>
  <c r="G85" i="2"/>
  <c r="J85" i="2"/>
  <c r="M85" i="2"/>
  <c r="P85" i="2"/>
  <c r="D87" i="2"/>
  <c r="G87" i="2"/>
  <c r="J87" i="2"/>
  <c r="M87" i="2"/>
  <c r="P87" i="2"/>
  <c r="D88" i="2"/>
  <c r="G88" i="2"/>
  <c r="J88" i="2"/>
  <c r="M88" i="2"/>
  <c r="P88" i="2"/>
  <c r="D89" i="2"/>
  <c r="G89" i="2"/>
  <c r="J89" i="2"/>
  <c r="M89" i="2"/>
  <c r="P89" i="2"/>
  <c r="D90" i="2"/>
  <c r="G90" i="2"/>
  <c r="J90" i="2"/>
  <c r="M90" i="2"/>
  <c r="P90" i="2"/>
  <c r="D91" i="2"/>
  <c r="G91" i="2"/>
  <c r="J91" i="2"/>
  <c r="M91" i="2"/>
  <c r="P91" i="2"/>
  <c r="D94" i="2"/>
  <c r="G94" i="2"/>
  <c r="J94" i="2"/>
  <c r="M94" i="2"/>
  <c r="P94" i="2"/>
  <c r="D95" i="2"/>
  <c r="G95" i="2"/>
  <c r="J95" i="2"/>
  <c r="M95" i="2"/>
  <c r="P95" i="2"/>
  <c r="D96" i="2"/>
  <c r="G96" i="2"/>
  <c r="J96" i="2"/>
  <c r="M96" i="2"/>
  <c r="P96" i="2"/>
  <c r="D97" i="2"/>
  <c r="G97" i="2"/>
  <c r="J97" i="2"/>
  <c r="M97" i="2"/>
  <c r="P97" i="2"/>
  <c r="D98" i="2"/>
  <c r="G98" i="2"/>
  <c r="J98" i="2"/>
  <c r="M98" i="2"/>
  <c r="P98" i="2"/>
  <c r="D99" i="2"/>
  <c r="G99" i="2"/>
  <c r="J99" i="2"/>
  <c r="M99" i="2"/>
  <c r="P99" i="2"/>
  <c r="D100" i="2"/>
  <c r="G100" i="2"/>
  <c r="J100" i="2"/>
  <c r="M100" i="2"/>
  <c r="P100" i="2"/>
  <c r="D101" i="2"/>
  <c r="G101" i="2"/>
  <c r="J101" i="2"/>
  <c r="M101" i="2"/>
  <c r="P101" i="2"/>
  <c r="D102" i="2"/>
  <c r="G102" i="2"/>
  <c r="J102" i="2"/>
  <c r="M102" i="2"/>
  <c r="P102" i="2"/>
  <c r="D103" i="2"/>
  <c r="G103" i="2"/>
  <c r="J103" i="2"/>
  <c r="M103" i="2"/>
  <c r="P103" i="2"/>
  <c r="D104" i="2"/>
  <c r="G104" i="2"/>
  <c r="J104" i="2"/>
  <c r="M104" i="2"/>
  <c r="P104" i="2"/>
  <c r="J105" i="2"/>
  <c r="M105" i="2"/>
  <c r="P105" i="2"/>
  <c r="J106" i="2"/>
  <c r="M106" i="2"/>
  <c r="P106" i="2"/>
  <c r="J107" i="2"/>
  <c r="M107" i="2"/>
  <c r="P107" i="2"/>
  <c r="J108" i="2"/>
  <c r="M108" i="2"/>
  <c r="P108" i="2"/>
  <c r="B109" i="2"/>
  <c r="C109" i="2"/>
  <c r="E109" i="2"/>
  <c r="F109" i="2"/>
  <c r="H109" i="2"/>
  <c r="I109" i="2"/>
  <c r="K109" i="2"/>
  <c r="L109" i="2"/>
  <c r="N109" i="2"/>
  <c r="O109" i="2"/>
  <c r="D8" i="1"/>
  <c r="F8" i="1" s="1"/>
  <c r="D13" i="1"/>
  <c r="F13" i="1" s="1"/>
  <c r="D16" i="1"/>
  <c r="F16" i="1" s="1"/>
  <c r="D18" i="1"/>
  <c r="D20" i="1"/>
  <c r="F20" i="1" s="1"/>
  <c r="D27" i="1"/>
  <c r="D28" i="1"/>
  <c r="F28" i="1" s="1"/>
  <c r="D29" i="1"/>
  <c r="D30" i="1"/>
  <c r="F30" i="1" s="1"/>
  <c r="D31" i="1"/>
  <c r="D33" i="1"/>
  <c r="F33" i="1" s="1"/>
  <c r="D34" i="1"/>
  <c r="D35" i="1"/>
  <c r="F35" i="1" s="1"/>
  <c r="D36" i="1"/>
  <c r="D37" i="1"/>
  <c r="F37" i="1" s="1"/>
  <c r="D38" i="1"/>
  <c r="D39" i="1"/>
  <c r="F39" i="1" s="1"/>
  <c r="D40" i="1"/>
  <c r="D42" i="1"/>
  <c r="D43" i="1"/>
  <c r="D44" i="1"/>
  <c r="F44" i="1" s="1"/>
  <c r="D45" i="1"/>
  <c r="D46" i="1"/>
  <c r="D47" i="1"/>
  <c r="D48" i="1"/>
  <c r="D49" i="1"/>
  <c r="D50" i="1"/>
  <c r="D51" i="1"/>
  <c r="F51" i="1" s="1"/>
  <c r="D52" i="1"/>
  <c r="D53" i="1"/>
  <c r="D54" i="1"/>
  <c r="D55" i="1"/>
  <c r="F55" i="1" s="1"/>
  <c r="D56" i="1"/>
  <c r="D57" i="1"/>
  <c r="D58" i="1"/>
  <c r="D59" i="1"/>
  <c r="F59" i="1" s="1"/>
  <c r="D60" i="1"/>
  <c r="D61" i="1"/>
  <c r="D62" i="1"/>
  <c r="D63" i="1"/>
  <c r="F63" i="1" s="1"/>
  <c r="D64" i="1"/>
  <c r="D65" i="1"/>
  <c r="D66" i="1"/>
  <c r="D67" i="1"/>
  <c r="F67" i="1" s="1"/>
  <c r="D68" i="1"/>
  <c r="D69" i="1"/>
  <c r="D70" i="1"/>
  <c r="D71" i="1"/>
  <c r="F71" i="1" s="1"/>
  <c r="D72" i="1"/>
  <c r="D73" i="1"/>
  <c r="D74" i="1"/>
  <c r="D76" i="1"/>
  <c r="D78" i="1"/>
  <c r="D79" i="1"/>
  <c r="D80" i="1"/>
  <c r="D81" i="1"/>
  <c r="F81" i="1" s="1"/>
  <c r="D82" i="1"/>
  <c r="D83" i="1"/>
  <c r="D84" i="1"/>
  <c r="D85" i="1"/>
  <c r="F85" i="1" s="1"/>
  <c r="D87" i="1"/>
  <c r="D88" i="1"/>
  <c r="F88" i="1" s="1"/>
  <c r="D89" i="1"/>
  <c r="D90" i="1"/>
  <c r="D91" i="1"/>
  <c r="D94" i="1"/>
  <c r="F94" i="1" s="1"/>
  <c r="D95" i="1"/>
  <c r="D96" i="1"/>
  <c r="D97" i="1"/>
  <c r="D98" i="1"/>
  <c r="F98" i="1" s="1"/>
  <c r="D99" i="1"/>
  <c r="D100" i="1"/>
  <c r="F100" i="1" s="1"/>
  <c r="E101" i="1"/>
  <c r="E102" i="1"/>
  <c r="E103" i="1"/>
  <c r="E104" i="1"/>
  <c r="E81" i="1" l="1"/>
  <c r="E96" i="1"/>
  <c r="F96" i="1"/>
  <c r="E75" i="1"/>
  <c r="F74" i="1"/>
  <c r="E66" i="1"/>
  <c r="F66" i="1"/>
  <c r="E62" i="1"/>
  <c r="F62" i="1"/>
  <c r="E54" i="1"/>
  <c r="F54" i="1"/>
  <c r="E97" i="1"/>
  <c r="F97" i="1"/>
  <c r="E92" i="1"/>
  <c r="F91" i="1"/>
  <c r="E87" i="1"/>
  <c r="F87" i="1"/>
  <c r="E82" i="1"/>
  <c r="F82" i="1"/>
  <c r="E79" i="1"/>
  <c r="F79" i="1"/>
  <c r="E73" i="1"/>
  <c r="F73" i="1"/>
  <c r="E69" i="1"/>
  <c r="F69" i="1"/>
  <c r="E65" i="1"/>
  <c r="F65" i="1"/>
  <c r="E61" i="1"/>
  <c r="F61" i="1"/>
  <c r="E57" i="1"/>
  <c r="F57" i="1"/>
  <c r="E53" i="1"/>
  <c r="F53" i="1"/>
  <c r="E49" i="1"/>
  <c r="F49" i="1"/>
  <c r="E45" i="1"/>
  <c r="F45" i="1"/>
  <c r="E41" i="1"/>
  <c r="F40" i="1"/>
  <c r="E36" i="1"/>
  <c r="F36" i="1"/>
  <c r="E31" i="1"/>
  <c r="F31" i="1"/>
  <c r="E27" i="1"/>
  <c r="F27" i="1"/>
  <c r="E19" i="1"/>
  <c r="F18" i="1"/>
  <c r="E72" i="1"/>
  <c r="F72" i="1"/>
  <c r="E64" i="1"/>
  <c r="F64" i="1"/>
  <c r="E56" i="1"/>
  <c r="F56" i="1"/>
  <c r="E26" i="1"/>
  <c r="F25" i="1"/>
  <c r="E78" i="1"/>
  <c r="F78" i="1"/>
  <c r="E68" i="1"/>
  <c r="F68" i="1"/>
  <c r="E60" i="1"/>
  <c r="F60" i="1"/>
  <c r="E52" i="1"/>
  <c r="F52" i="1"/>
  <c r="E48" i="1"/>
  <c r="F48" i="1"/>
  <c r="E99" i="1"/>
  <c r="F99" i="1"/>
  <c r="E95" i="1"/>
  <c r="F95" i="1"/>
  <c r="E89" i="1"/>
  <c r="F89" i="1"/>
  <c r="E84" i="1"/>
  <c r="F84" i="1"/>
  <c r="E77" i="1"/>
  <c r="F76" i="1"/>
  <c r="E47" i="1"/>
  <c r="F47" i="1"/>
  <c r="E43" i="1"/>
  <c r="F43" i="1"/>
  <c r="E38" i="1"/>
  <c r="F38" i="1"/>
  <c r="E34" i="1"/>
  <c r="F34" i="1"/>
  <c r="E29" i="1"/>
  <c r="F29" i="1"/>
  <c r="E24" i="1"/>
  <c r="F23" i="1"/>
  <c r="E90" i="1"/>
  <c r="F90" i="1"/>
  <c r="E83" i="1"/>
  <c r="F83" i="1"/>
  <c r="E80" i="1"/>
  <c r="F80" i="1"/>
  <c r="E70" i="1"/>
  <c r="F70" i="1"/>
  <c r="E58" i="1"/>
  <c r="F58" i="1"/>
  <c r="E50" i="1"/>
  <c r="F50" i="1"/>
  <c r="E46" i="1"/>
  <c r="F46" i="1"/>
  <c r="E42" i="1"/>
  <c r="F42" i="1"/>
  <c r="F5" i="1"/>
  <c r="F4" i="1"/>
  <c r="F3" i="1"/>
  <c r="E15" i="1" s="1"/>
  <c r="E88" i="1"/>
  <c r="E86" i="1"/>
  <c r="E85" i="1"/>
  <c r="E22" i="1"/>
  <c r="E35" i="1"/>
  <c r="E21" i="1"/>
  <c r="E20" i="1"/>
  <c r="D107" i="1"/>
  <c r="P109" i="2"/>
  <c r="E100" i="1"/>
  <c r="E94" i="1"/>
  <c r="E67" i="1"/>
  <c r="E59" i="1"/>
  <c r="E51" i="1"/>
  <c r="E25" i="1"/>
  <c r="E10" i="1"/>
  <c r="E12" i="1"/>
  <c r="E9" i="1"/>
  <c r="E98" i="1"/>
  <c r="E71" i="1"/>
  <c r="E63" i="1"/>
  <c r="E55" i="1"/>
  <c r="E39" i="1"/>
  <c r="E28" i="1"/>
  <c r="E11" i="1"/>
  <c r="E76" i="1"/>
  <c r="E44" i="1"/>
  <c r="E17" i="1"/>
  <c r="E37" i="1"/>
  <c r="E33" i="1"/>
  <c r="E30" i="1"/>
  <c r="E16" i="1"/>
  <c r="E8" i="1"/>
  <c r="J109" i="2"/>
  <c r="D109" i="2"/>
  <c r="M109" i="2"/>
  <c r="G109" i="2"/>
  <c r="J4" i="2"/>
  <c r="P3" i="2"/>
  <c r="G3" i="2"/>
  <c r="D3" i="2"/>
  <c r="P4" i="2"/>
  <c r="J5" i="2"/>
  <c r="M4" i="2"/>
  <c r="D4" i="2"/>
  <c r="G5" i="2"/>
  <c r="M3" i="2"/>
  <c r="P5" i="2"/>
  <c r="D5" i="2"/>
  <c r="G4" i="2"/>
  <c r="J3" i="2"/>
  <c r="M5" i="2"/>
  <c r="E93" i="1"/>
  <c r="E91" i="1"/>
  <c r="E74" i="1"/>
  <c r="E40" i="1"/>
  <c r="E32" i="1"/>
  <c r="E23" i="1"/>
  <c r="E18" i="1"/>
  <c r="E13" i="1"/>
  <c r="E14" i="1"/>
</calcChain>
</file>

<file path=xl/sharedStrings.xml><?xml version="1.0" encoding="utf-8"?>
<sst xmlns="http://schemas.openxmlformats.org/spreadsheetml/2006/main" count="283" uniqueCount="123">
  <si>
    <t>Name</t>
  </si>
  <si>
    <t>Lvl 2</t>
  </si>
  <si>
    <t>Lvl 3</t>
  </si>
  <si>
    <t>Haro0n</t>
  </si>
  <si>
    <t>bilalwarrior</t>
  </si>
  <si>
    <t>Billifox</t>
  </si>
  <si>
    <t>gulam mujtab</t>
  </si>
  <si>
    <t>Mr BaTtEry</t>
  </si>
  <si>
    <t>Palestine007</t>
  </si>
  <si>
    <t>shahid1122</t>
  </si>
  <si>
    <t>sharkhunterz</t>
  </si>
  <si>
    <t>99ARSLAN</t>
  </si>
  <si>
    <t>AhSan Jutt</t>
  </si>
  <si>
    <t>Akhrot</t>
  </si>
  <si>
    <t>Amir369</t>
  </si>
  <si>
    <t>ArshadKhan28</t>
  </si>
  <si>
    <t>Azeem Rana</t>
  </si>
  <si>
    <t>Bilal Waheed</t>
  </si>
  <si>
    <t>BRAVE MUSLIM</t>
  </si>
  <si>
    <t>BRAVEMUSLIM2</t>
  </si>
  <si>
    <t>ChTalha</t>
  </si>
  <si>
    <t>Conqueror Pk</t>
  </si>
  <si>
    <t>engArslan01</t>
  </si>
  <si>
    <t>Gh0st Li0N</t>
  </si>
  <si>
    <t>Gordon Bro</t>
  </si>
  <si>
    <t>H M Usman</t>
  </si>
  <si>
    <t>Humair Anjum</t>
  </si>
  <si>
    <t>Kashmiir</t>
  </si>
  <si>
    <t>Lazy Gamer</t>
  </si>
  <si>
    <t>make u Oo</t>
  </si>
  <si>
    <t>Mehrukh</t>
  </si>
  <si>
    <t>mmmishaq ish</t>
  </si>
  <si>
    <t>Mr K1Ng</t>
  </si>
  <si>
    <t>mubashar 01</t>
  </si>
  <si>
    <t>Pak Army1</t>
  </si>
  <si>
    <t>Pak Force A1</t>
  </si>
  <si>
    <t>PAk Taliban</t>
  </si>
  <si>
    <t>PAk Salman</t>
  </si>
  <si>
    <t>Pak warrior1</t>
  </si>
  <si>
    <t>Rana TD</t>
  </si>
  <si>
    <t>Rana vicky</t>
  </si>
  <si>
    <t>SalmanHR</t>
  </si>
  <si>
    <t>ShAaN Mughal</t>
  </si>
  <si>
    <t>Shahzad606</t>
  </si>
  <si>
    <t>Tape Face</t>
  </si>
  <si>
    <t>xXx K1nG</t>
  </si>
  <si>
    <t>ZAIN555</t>
  </si>
  <si>
    <t>Zalim Saqi</t>
  </si>
  <si>
    <t>45MNS45</t>
  </si>
  <si>
    <t>aBdul 1</t>
  </si>
  <si>
    <t>AhSan Juttt</t>
  </si>
  <si>
    <t>FAHIM KHI</t>
  </si>
  <si>
    <t>hmoob5656</t>
  </si>
  <si>
    <t>itsali90</t>
  </si>
  <si>
    <t>Khatinger</t>
  </si>
  <si>
    <t>kingcobra320</t>
  </si>
  <si>
    <t>NIGHTMARE 4</t>
  </si>
  <si>
    <t>QUEEEEEEEEN</t>
  </si>
  <si>
    <t>Raja2296</t>
  </si>
  <si>
    <t>S L O T H</t>
  </si>
  <si>
    <t>Abdullah k</t>
  </si>
  <si>
    <t>AbdulWasay11</t>
  </si>
  <si>
    <t>AGRAKOR</t>
  </si>
  <si>
    <t>Ak47</t>
  </si>
  <si>
    <t>badshah boby</t>
  </si>
  <si>
    <t>Behlol</t>
  </si>
  <si>
    <t>ChTalha 2</t>
  </si>
  <si>
    <t>engarslan</t>
  </si>
  <si>
    <t>farrukh</t>
  </si>
  <si>
    <t>Gh0st Li0</t>
  </si>
  <si>
    <t>Goldcut</t>
  </si>
  <si>
    <t>great chooza</t>
  </si>
  <si>
    <t>I Gusion I</t>
  </si>
  <si>
    <t>II RoHaN II</t>
  </si>
  <si>
    <t>LORD ADEEL</t>
  </si>
  <si>
    <t>M Farhan</t>
  </si>
  <si>
    <t>M Zuhaib SP</t>
  </si>
  <si>
    <t>malang007</t>
  </si>
  <si>
    <t>Mr Mughal S</t>
  </si>
  <si>
    <t>Mutah1r Mahm</t>
  </si>
  <si>
    <t>Mutah1rMahm</t>
  </si>
  <si>
    <t>Professor 69</t>
  </si>
  <si>
    <t>Raja Hunter</t>
  </si>
  <si>
    <t>Royal Pak</t>
  </si>
  <si>
    <t>sarkari b3nk</t>
  </si>
  <si>
    <t>SHAH1419</t>
  </si>
  <si>
    <t>Slayerhome</t>
  </si>
  <si>
    <t>Stick Man SP</t>
  </si>
  <si>
    <t>THE KING iii</t>
  </si>
  <si>
    <t>W A R T H II</t>
  </si>
  <si>
    <t>Arham fajar</t>
  </si>
  <si>
    <t>II Gusion II</t>
  </si>
  <si>
    <t>Nouman 321</t>
  </si>
  <si>
    <t>Total</t>
  </si>
  <si>
    <t>LordRathoe1</t>
  </si>
  <si>
    <t>Royal Chief</t>
  </si>
  <si>
    <t>KingKhaann</t>
  </si>
  <si>
    <t>ImSo Cute</t>
  </si>
  <si>
    <t>Score</t>
  </si>
  <si>
    <t>BloodQz</t>
  </si>
  <si>
    <t>lvl 2</t>
  </si>
  <si>
    <t>lvl 3</t>
  </si>
  <si>
    <t>Zehar</t>
  </si>
  <si>
    <t>mujtab789</t>
  </si>
  <si>
    <t>1st</t>
  </si>
  <si>
    <t>2nd</t>
  </si>
  <si>
    <t>3rd</t>
  </si>
  <si>
    <t>Hunters of the day</t>
  </si>
  <si>
    <t>Rank</t>
  </si>
  <si>
    <t>Mr Battery</t>
  </si>
  <si>
    <t>Bilifox</t>
  </si>
  <si>
    <t>[PAk]The Royal Warriors</t>
  </si>
  <si>
    <t>Moid Wahid</t>
  </si>
  <si>
    <t>NPTuets YT</t>
  </si>
  <si>
    <t>Royal Hadi</t>
  </si>
  <si>
    <t>CracK HeaD</t>
  </si>
  <si>
    <t>Zero Hunters</t>
  </si>
  <si>
    <t>1 Hunt Only</t>
  </si>
  <si>
    <t>Anas Mehmood</t>
  </si>
  <si>
    <t>WasiYoutuber</t>
  </si>
  <si>
    <t>Brave Muslim</t>
  </si>
  <si>
    <t>Crack Head</t>
  </si>
  <si>
    <t>Sharkhunterz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</si>
</sst>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top" textRotation="135" wrapText="1"/>
    </xf>
    <xf numFmtId="0" fontId="0" fillId="8" borderId="24" xfId="0" applyFill="1" applyBorder="1" applyAlignment="1">
      <alignment horizontal="center" vertical="top" textRotation="135" wrapText="1"/>
    </xf>
    <xf numFmtId="0" fontId="0" fillId="8" borderId="6" xfId="0" applyFill="1" applyBorder="1" applyAlignment="1">
      <alignment horizontal="center" vertical="top" textRotation="135" wrapText="1"/>
    </xf>
    <xf numFmtId="0" fontId="0" fillId="7" borderId="2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8" borderId="13" xfId="0" applyFill="1" applyBorder="1" applyAlignment="1">
      <alignment horizontal="center" vertical="top" textRotation="135" wrapText="1"/>
    </xf>
    <xf numFmtId="0" fontId="0" fillId="8" borderId="14" xfId="0" applyFill="1" applyBorder="1" applyAlignment="1">
      <alignment horizontal="center" vertical="top" textRotation="135" wrapText="1"/>
    </xf>
    <xf numFmtId="0" fontId="0" fillId="8" borderId="19" xfId="0" applyFill="1" applyBorder="1" applyAlignment="1">
      <alignment horizontal="center" vertical="top" textRotation="135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16" fontId="0" fillId="6" borderId="11" xfId="0" applyNumberFormat="1" applyFill="1" applyBorder="1" applyAlignment="1">
      <alignment horizontal="center" vertical="center"/>
    </xf>
    <xf numFmtId="16" fontId="0" fillId="6" borderId="12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7"/>
  <sheetViews>
    <sheetView tabSelected="1" workbookViewId="0">
      <selection activeCell="C5" sqref="C5:E5"/>
    </sheetView>
  </sheetViews>
  <sheetFormatPr defaultRowHeight="15" x14ac:dyDescent="0.25"/>
  <cols>
    <col min="1" max="1" width="22.5703125" style="1" customWidth="1"/>
    <col min="2" max="2" width="5.140625" style="1" customWidth="1"/>
    <col min="3" max="3" width="13.140625" style="1" customWidth="1"/>
    <col min="4" max="4" width="6.7109375" style="1" customWidth="1"/>
    <col min="5" max="6" width="17.7109375" style="1" customWidth="1"/>
    <col min="7" max="7" width="5.7109375" style="1" customWidth="1"/>
    <col min="8" max="8" width="12.7109375" style="1" customWidth="1"/>
    <col min="9" max="9" width="6.42578125" style="1" customWidth="1"/>
    <col min="10" max="10" width="6" style="1" customWidth="1"/>
    <col min="11" max="11" width="12.85546875" style="1" customWidth="1"/>
    <col min="12" max="12" width="6.28515625" style="1" customWidth="1"/>
    <col min="13" max="13" width="5.42578125" style="1" customWidth="1"/>
    <col min="14" max="14" width="12.140625" style="1" customWidth="1"/>
    <col min="15" max="16" width="6.42578125" style="1" customWidth="1"/>
    <col min="17" max="17" width="15.5703125" style="1" customWidth="1"/>
    <col min="18" max="18" width="6.42578125" style="1" customWidth="1"/>
    <col min="19" max="20" width="16.7109375" style="1" customWidth="1"/>
    <col min="21" max="16384" width="9.140625" style="1"/>
  </cols>
  <sheetData>
    <row r="1" spans="1:6" x14ac:dyDescent="0.25">
      <c r="A1" s="55" t="s">
        <v>111</v>
      </c>
      <c r="B1" s="59" t="s">
        <v>107</v>
      </c>
      <c r="C1" s="59"/>
      <c r="D1" s="59"/>
      <c r="E1" s="59"/>
      <c r="F1" s="59"/>
    </row>
    <row r="2" spans="1:6" x14ac:dyDescent="0.25">
      <c r="A2" s="56"/>
      <c r="B2" s="41" t="s">
        <v>108</v>
      </c>
      <c r="C2" s="61" t="s">
        <v>0</v>
      </c>
      <c r="D2" s="62"/>
      <c r="E2" s="63"/>
      <c r="F2" s="41" t="s">
        <v>98</v>
      </c>
    </row>
    <row r="3" spans="1:6" ht="15" customHeight="1" x14ac:dyDescent="0.25">
      <c r="A3" s="56"/>
      <c r="B3" s="41" t="s">
        <v>104</v>
      </c>
      <c r="C3" s="64" t="s">
        <v>120</v>
      </c>
      <c r="D3" s="64"/>
      <c r="E3" s="64"/>
      <c r="F3" s="41">
        <f>MAX(D8:D106)</f>
        <v>40</v>
      </c>
    </row>
    <row r="4" spans="1:6" ht="15" customHeight="1" x14ac:dyDescent="0.25">
      <c r="A4" s="56"/>
      <c r="B4" s="41" t="s">
        <v>105</v>
      </c>
      <c r="C4" s="64" t="s">
        <v>121</v>
      </c>
      <c r="D4" s="64"/>
      <c r="E4" s="64"/>
      <c r="F4" s="41">
        <f>LARGE(D8:D106,2)</f>
        <v>40</v>
      </c>
    </row>
    <row r="5" spans="1:6" ht="15" customHeight="1" x14ac:dyDescent="0.25">
      <c r="A5" s="57"/>
      <c r="B5" s="41" t="s">
        <v>106</v>
      </c>
      <c r="C5" s="64" t="s">
        <v>122</v>
      </c>
      <c r="D5" s="64"/>
      <c r="E5" s="64"/>
      <c r="F5" s="41">
        <f>LARGE(D8:D106,3)</f>
        <v>35</v>
      </c>
    </row>
    <row r="6" spans="1:6" x14ac:dyDescent="0.25">
      <c r="A6" s="7"/>
      <c r="B6" s="60">
        <v>44064</v>
      </c>
      <c r="C6" s="60"/>
      <c r="D6" s="60"/>
      <c r="E6" s="60"/>
      <c r="F6" s="60"/>
    </row>
    <row r="7" spans="1:6" x14ac:dyDescent="0.25">
      <c r="A7" s="8" t="s">
        <v>0</v>
      </c>
      <c r="B7" s="26" t="s">
        <v>1</v>
      </c>
      <c r="C7" s="2" t="s">
        <v>2</v>
      </c>
      <c r="D7" s="45" t="s">
        <v>98</v>
      </c>
      <c r="E7" s="51" t="s">
        <v>116</v>
      </c>
      <c r="F7" s="51" t="s">
        <v>117</v>
      </c>
    </row>
    <row r="8" spans="1:6" x14ac:dyDescent="0.25">
      <c r="A8" s="9" t="s">
        <v>3</v>
      </c>
      <c r="B8" s="26">
        <v>5</v>
      </c>
      <c r="C8" s="2"/>
      <c r="D8" s="58">
        <f>((B8+B9+B10+B11+B12)*5+(C8+C9+C10+C11+C12)*20)/5</f>
        <v>25</v>
      </c>
      <c r="E8" s="1" t="str">
        <f>IF(D8=0,A8,"")</f>
        <v/>
      </c>
      <c r="F8" s="50" t="str">
        <f>IF(AND(D8&lt;6,D8&gt;0),A8,"")</f>
        <v/>
      </c>
    </row>
    <row r="9" spans="1:6" x14ac:dyDescent="0.25">
      <c r="A9" s="9" t="s">
        <v>102</v>
      </c>
      <c r="B9" s="26">
        <v>2</v>
      </c>
      <c r="C9" s="2">
        <v>1</v>
      </c>
      <c r="D9" s="54"/>
      <c r="E9" s="50" t="str">
        <f>IF(D8=0,A9,"")</f>
        <v/>
      </c>
      <c r="F9" s="50" t="str">
        <f t="shared" ref="F9:F72" si="0">IF(AND(D9&lt;6,D9&gt;0),A9,"")</f>
        <v/>
      </c>
    </row>
    <row r="10" spans="1:6" x14ac:dyDescent="0.25">
      <c r="A10" s="9" t="s">
        <v>77</v>
      </c>
      <c r="B10" s="26">
        <v>4</v>
      </c>
      <c r="C10" s="2">
        <v>1</v>
      </c>
      <c r="D10" s="54"/>
      <c r="E10" s="50" t="str">
        <f>IF(D8=0,A10,"")</f>
        <v/>
      </c>
      <c r="F10" s="50" t="str">
        <f t="shared" si="0"/>
        <v/>
      </c>
    </row>
    <row r="11" spans="1:6" x14ac:dyDescent="0.25">
      <c r="A11" s="9" t="s">
        <v>36</v>
      </c>
      <c r="B11" s="26">
        <v>5</v>
      </c>
      <c r="C11" s="2"/>
      <c r="D11" s="54"/>
      <c r="E11" s="50" t="str">
        <f>IF(D8=0,A11,"")</f>
        <v/>
      </c>
      <c r="F11" s="50" t="str">
        <f t="shared" si="0"/>
        <v/>
      </c>
    </row>
    <row r="12" spans="1:6" ht="15.75" thickBot="1" x14ac:dyDescent="0.3">
      <c r="A12" s="10" t="s">
        <v>84</v>
      </c>
      <c r="B12" s="28">
        <v>1</v>
      </c>
      <c r="C12" s="5"/>
      <c r="D12" s="53"/>
      <c r="E12" s="50" t="str">
        <f>IF(D8=0,A12,"")</f>
        <v/>
      </c>
      <c r="F12" s="50" t="str">
        <f t="shared" si="0"/>
        <v/>
      </c>
    </row>
    <row r="13" spans="1:6" x14ac:dyDescent="0.25">
      <c r="A13" s="11" t="s">
        <v>4</v>
      </c>
      <c r="B13" s="29">
        <v>6</v>
      </c>
      <c r="C13" s="4"/>
      <c r="D13" s="52">
        <f>((B13+B14+B15)*5+(C13+C14+C15)*20)/3</f>
        <v>18.333333333333332</v>
      </c>
      <c r="E13" s="50" t="str">
        <f>IF(D13=0,A13,"")</f>
        <v/>
      </c>
      <c r="F13" s="50" t="str">
        <f t="shared" si="0"/>
        <v/>
      </c>
    </row>
    <row r="14" spans="1:6" x14ac:dyDescent="0.25">
      <c r="A14" s="8" t="s">
        <v>17</v>
      </c>
      <c r="B14" s="26">
        <v>4</v>
      </c>
      <c r="C14" s="2"/>
      <c r="D14" s="54"/>
      <c r="E14" s="50" t="str">
        <f>IF(D13=0,A14,"")</f>
        <v/>
      </c>
      <c r="F14" s="50" t="str">
        <f t="shared" si="0"/>
        <v/>
      </c>
    </row>
    <row r="15" spans="1:6" ht="15.75" thickBot="1" x14ac:dyDescent="0.3">
      <c r="A15" s="12" t="s">
        <v>90</v>
      </c>
      <c r="B15" s="28">
        <v>1</v>
      </c>
      <c r="C15" s="5"/>
      <c r="D15" s="53"/>
      <c r="E15" s="50" t="str">
        <f>IF(F3=0,A15,"")</f>
        <v/>
      </c>
      <c r="F15" s="50" t="str">
        <f t="shared" si="0"/>
        <v/>
      </c>
    </row>
    <row r="16" spans="1:6" x14ac:dyDescent="0.25">
      <c r="A16" s="13" t="s">
        <v>8</v>
      </c>
      <c r="B16" s="29">
        <v>2</v>
      </c>
      <c r="C16" s="4">
        <v>1</v>
      </c>
      <c r="D16" s="52">
        <f>((B16+B17)*5+(C16+C17)*20)/2</f>
        <v>20</v>
      </c>
      <c r="E16" s="50" t="str">
        <f>IF(D16=0,A16,"")</f>
        <v/>
      </c>
      <c r="F16" s="50" t="str">
        <f t="shared" si="0"/>
        <v/>
      </c>
    </row>
    <row r="17" spans="1:6" ht="15.75" thickBot="1" x14ac:dyDescent="0.3">
      <c r="A17" s="14" t="s">
        <v>71</v>
      </c>
      <c r="B17" s="28">
        <v>2</v>
      </c>
      <c r="C17" s="5"/>
      <c r="D17" s="53"/>
      <c r="E17" s="50" t="str">
        <f>IF(D16=0,A17,"")</f>
        <v/>
      </c>
      <c r="F17" s="50" t="str">
        <f t="shared" si="0"/>
        <v/>
      </c>
    </row>
    <row r="18" spans="1:6" x14ac:dyDescent="0.25">
      <c r="A18" s="15" t="s">
        <v>18</v>
      </c>
      <c r="B18" s="29">
        <v>14</v>
      </c>
      <c r="C18" s="4"/>
      <c r="D18" s="52">
        <f>((B18+B19)*5+(C18+C19)*20)/2</f>
        <v>40</v>
      </c>
      <c r="E18" s="50" t="str">
        <f>IF(D18=0,A18,"")</f>
        <v/>
      </c>
      <c r="F18" s="50" t="str">
        <f t="shared" si="0"/>
        <v/>
      </c>
    </row>
    <row r="19" spans="1:6" ht="15.75" thickBot="1" x14ac:dyDescent="0.3">
      <c r="A19" s="10" t="s">
        <v>19</v>
      </c>
      <c r="B19" s="28">
        <v>2</v>
      </c>
      <c r="C19" s="5"/>
      <c r="D19" s="53"/>
      <c r="E19" s="50" t="str">
        <f>IF(D18=0,A19,"")</f>
        <v/>
      </c>
      <c r="F19" s="50" t="str">
        <f t="shared" si="0"/>
        <v/>
      </c>
    </row>
    <row r="20" spans="1:6" x14ac:dyDescent="0.25">
      <c r="A20" s="16" t="s">
        <v>20</v>
      </c>
      <c r="B20" s="29">
        <v>2</v>
      </c>
      <c r="C20" s="4"/>
      <c r="D20" s="52">
        <f>((B20+B21+B22)*5+(C20+C21+C22)*20)/3</f>
        <v>10</v>
      </c>
      <c r="E20" s="50" t="str">
        <f>IF(D20=0,A20,"")</f>
        <v/>
      </c>
      <c r="F20" s="50" t="str">
        <f t="shared" si="0"/>
        <v/>
      </c>
    </row>
    <row r="21" spans="1:6" x14ac:dyDescent="0.25">
      <c r="A21" s="17" t="s">
        <v>66</v>
      </c>
      <c r="B21" s="26"/>
      <c r="C21" s="2"/>
      <c r="D21" s="54"/>
      <c r="E21" s="50" t="str">
        <f>IF(D20=0,A21,"")</f>
        <v/>
      </c>
      <c r="F21" s="50" t="str">
        <f t="shared" si="0"/>
        <v/>
      </c>
    </row>
    <row r="22" spans="1:6" ht="15.75" thickBot="1" x14ac:dyDescent="0.3">
      <c r="A22" s="18" t="s">
        <v>62</v>
      </c>
      <c r="B22" s="28">
        <v>4</v>
      </c>
      <c r="C22" s="5"/>
      <c r="D22" s="53"/>
      <c r="E22" s="50" t="str">
        <f>IF(D20=0,A22,"")</f>
        <v/>
      </c>
      <c r="F22" s="50" t="str">
        <f t="shared" si="0"/>
        <v/>
      </c>
    </row>
    <row r="23" spans="1:6" x14ac:dyDescent="0.25">
      <c r="A23" s="11" t="s">
        <v>5</v>
      </c>
      <c r="B23" s="29">
        <v>1</v>
      </c>
      <c r="C23" s="4"/>
      <c r="D23" s="52">
        <f>((B23+B24)*5+(C23+C24)*20)/2</f>
        <v>17.5</v>
      </c>
      <c r="E23" s="50" t="str">
        <f>IF(D23=0,A23,"")</f>
        <v/>
      </c>
      <c r="F23" s="50" t="str">
        <f t="shared" si="0"/>
        <v/>
      </c>
    </row>
    <row r="24" spans="1:6" ht="15.75" thickBot="1" x14ac:dyDescent="0.3">
      <c r="A24" s="12" t="s">
        <v>44</v>
      </c>
      <c r="B24" s="28">
        <v>2</v>
      </c>
      <c r="C24" s="5">
        <v>1</v>
      </c>
      <c r="D24" s="53"/>
      <c r="E24" s="50" t="str">
        <f>IF(D23=0,A24,"")</f>
        <v/>
      </c>
      <c r="F24" s="50" t="str">
        <f t="shared" si="0"/>
        <v/>
      </c>
    </row>
    <row r="25" spans="1:6" x14ac:dyDescent="0.25">
      <c r="A25" s="19" t="s">
        <v>6</v>
      </c>
      <c r="B25" s="29">
        <v>1</v>
      </c>
      <c r="C25" s="4"/>
      <c r="D25" s="79">
        <f>((B25+B26)*5+(C25+C26)*20)/2</f>
        <v>5</v>
      </c>
      <c r="E25" s="50" t="str">
        <f>IF(D25=0,A25,"")</f>
        <v/>
      </c>
      <c r="F25" s="50" t="str">
        <f t="shared" si="0"/>
        <v>gulam mujtab</v>
      </c>
    </row>
    <row r="26" spans="1:6" ht="15.75" thickBot="1" x14ac:dyDescent="0.3">
      <c r="A26" s="20" t="s">
        <v>103</v>
      </c>
      <c r="B26" s="28">
        <v>1</v>
      </c>
      <c r="C26" s="5"/>
      <c r="D26" s="80"/>
      <c r="E26" s="50" t="str">
        <f>IF(D25=0,A26,"")</f>
        <v/>
      </c>
      <c r="F26" s="50" t="str">
        <f t="shared" si="0"/>
        <v/>
      </c>
    </row>
    <row r="27" spans="1:6" x14ac:dyDescent="0.25">
      <c r="A27" s="19" t="s">
        <v>7</v>
      </c>
      <c r="B27" s="29">
        <v>3</v>
      </c>
      <c r="C27" s="4"/>
      <c r="D27" s="43">
        <f>B27*5+C27*20</f>
        <v>15</v>
      </c>
      <c r="E27" s="50" t="str">
        <f>IF(D27=0,A27,"")</f>
        <v/>
      </c>
      <c r="F27" s="50" t="str">
        <f t="shared" si="0"/>
        <v/>
      </c>
    </row>
    <row r="28" spans="1:6" x14ac:dyDescent="0.25">
      <c r="A28" s="21" t="s">
        <v>9</v>
      </c>
      <c r="B28" s="26">
        <v>3</v>
      </c>
      <c r="C28" s="2"/>
      <c r="D28" s="45">
        <f>B28*5+C28*20</f>
        <v>15</v>
      </c>
      <c r="E28" s="50" t="str">
        <f>IF(D28=0,A28,"")</f>
        <v/>
      </c>
      <c r="F28" s="50" t="str">
        <f t="shared" si="0"/>
        <v/>
      </c>
    </row>
    <row r="29" spans="1:6" x14ac:dyDescent="0.25">
      <c r="A29" s="21" t="s">
        <v>10</v>
      </c>
      <c r="B29" s="26">
        <v>7</v>
      </c>
      <c r="C29" s="2"/>
      <c r="D29" s="45">
        <f>B29*5+C29*20</f>
        <v>35</v>
      </c>
      <c r="E29" s="50" t="str">
        <f>IF(D29=0,A29,"")</f>
        <v/>
      </c>
      <c r="F29" s="50" t="str">
        <f t="shared" si="0"/>
        <v/>
      </c>
    </row>
    <row r="30" spans="1:6" ht="15.75" thickBot="1" x14ac:dyDescent="0.3">
      <c r="A30" s="20" t="s">
        <v>11</v>
      </c>
      <c r="B30" s="28">
        <v>2</v>
      </c>
      <c r="C30" s="5"/>
      <c r="D30" s="44">
        <f>B30*5+C30*20</f>
        <v>10</v>
      </c>
      <c r="E30" s="50" t="str">
        <f>IF(D30=0,A30,"")</f>
        <v/>
      </c>
      <c r="F30" s="50" t="str">
        <f t="shared" si="0"/>
        <v/>
      </c>
    </row>
    <row r="31" spans="1:6" x14ac:dyDescent="0.25">
      <c r="A31" s="11" t="s">
        <v>12</v>
      </c>
      <c r="B31" s="29"/>
      <c r="C31" s="4"/>
      <c r="D31" s="52">
        <f>((B31+B32)*5+(C31+C32)*20)/2</f>
        <v>0</v>
      </c>
      <c r="E31" s="50" t="str">
        <f>IF(D31=0,A31,"")</f>
        <v>AhSan Jutt</v>
      </c>
      <c r="F31" s="50" t="str">
        <f t="shared" si="0"/>
        <v/>
      </c>
    </row>
    <row r="32" spans="1:6" ht="15.75" thickBot="1" x14ac:dyDescent="0.3">
      <c r="A32" s="12" t="s">
        <v>50</v>
      </c>
      <c r="B32" s="28"/>
      <c r="C32" s="5"/>
      <c r="D32" s="53"/>
      <c r="E32" s="50" t="str">
        <f>IF(D31=0,A32,"")</f>
        <v>AhSan Juttt</v>
      </c>
      <c r="F32" s="50" t="str">
        <f t="shared" si="0"/>
        <v/>
      </c>
    </row>
    <row r="33" spans="1:6" x14ac:dyDescent="0.25">
      <c r="A33" s="19" t="s">
        <v>13</v>
      </c>
      <c r="B33" s="29">
        <v>1</v>
      </c>
      <c r="C33" s="4">
        <v>1</v>
      </c>
      <c r="D33" s="43">
        <f t="shared" ref="D33:D39" si="1">B33*5+C33*20</f>
        <v>25</v>
      </c>
      <c r="E33" s="50" t="str">
        <f t="shared" ref="E33:E40" si="2">IF(D33=0,A33,"")</f>
        <v/>
      </c>
      <c r="F33" s="50" t="str">
        <f t="shared" si="0"/>
        <v/>
      </c>
    </row>
    <row r="34" spans="1:6" x14ac:dyDescent="0.25">
      <c r="A34" s="21" t="s">
        <v>14</v>
      </c>
      <c r="B34" s="26">
        <v>1</v>
      </c>
      <c r="C34" s="2"/>
      <c r="D34" s="45">
        <f t="shared" si="1"/>
        <v>5</v>
      </c>
      <c r="E34" s="50" t="str">
        <f t="shared" si="2"/>
        <v/>
      </c>
      <c r="F34" s="50" t="str">
        <f t="shared" si="0"/>
        <v>Amir369</v>
      </c>
    </row>
    <row r="35" spans="1:6" x14ac:dyDescent="0.25">
      <c r="A35" s="21" t="s">
        <v>15</v>
      </c>
      <c r="B35" s="26">
        <v>4</v>
      </c>
      <c r="C35" s="2"/>
      <c r="D35" s="45">
        <f t="shared" si="1"/>
        <v>20</v>
      </c>
      <c r="E35" s="50" t="str">
        <f t="shared" si="2"/>
        <v/>
      </c>
      <c r="F35" s="50" t="str">
        <f t="shared" si="0"/>
        <v/>
      </c>
    </row>
    <row r="36" spans="1:6" x14ac:dyDescent="0.25">
      <c r="A36" s="21" t="s">
        <v>16</v>
      </c>
      <c r="B36" s="26">
        <v>4</v>
      </c>
      <c r="C36" s="2"/>
      <c r="D36" s="45">
        <f t="shared" si="1"/>
        <v>20</v>
      </c>
      <c r="E36" s="50" t="str">
        <f t="shared" si="2"/>
        <v/>
      </c>
      <c r="F36" s="50" t="str">
        <f t="shared" si="0"/>
        <v/>
      </c>
    </row>
    <row r="37" spans="1:6" x14ac:dyDescent="0.25">
      <c r="A37" s="21" t="s">
        <v>21</v>
      </c>
      <c r="B37" s="26">
        <v>4</v>
      </c>
      <c r="C37" s="2"/>
      <c r="D37" s="45">
        <f t="shared" si="1"/>
        <v>20</v>
      </c>
      <c r="E37" s="50" t="str">
        <f t="shared" si="2"/>
        <v/>
      </c>
      <c r="F37" s="50" t="str">
        <f t="shared" si="0"/>
        <v/>
      </c>
    </row>
    <row r="38" spans="1:6" x14ac:dyDescent="0.25">
      <c r="A38" s="21" t="s">
        <v>22</v>
      </c>
      <c r="B38" s="26">
        <v>1</v>
      </c>
      <c r="C38" s="2"/>
      <c r="D38" s="45">
        <f t="shared" si="1"/>
        <v>5</v>
      </c>
      <c r="E38" s="50" t="str">
        <f t="shared" si="2"/>
        <v/>
      </c>
      <c r="F38" s="50" t="str">
        <f t="shared" si="0"/>
        <v>engArslan01</v>
      </c>
    </row>
    <row r="39" spans="1:6" ht="15.75" thickBot="1" x14ac:dyDescent="0.3">
      <c r="A39" s="20" t="s">
        <v>67</v>
      </c>
      <c r="B39" s="28">
        <v>3</v>
      </c>
      <c r="C39" s="5"/>
      <c r="D39" s="44">
        <f t="shared" si="1"/>
        <v>15</v>
      </c>
      <c r="E39" s="50" t="str">
        <f t="shared" si="2"/>
        <v/>
      </c>
      <c r="F39" s="50" t="str">
        <f t="shared" si="0"/>
        <v/>
      </c>
    </row>
    <row r="40" spans="1:6" x14ac:dyDescent="0.25">
      <c r="A40" s="11" t="s">
        <v>23</v>
      </c>
      <c r="B40" s="29">
        <v>2</v>
      </c>
      <c r="C40" s="4"/>
      <c r="D40" s="52">
        <f>((B40+B41)*5+(C40+C41)*20)/2</f>
        <v>10</v>
      </c>
      <c r="E40" s="50" t="str">
        <f t="shared" si="2"/>
        <v/>
      </c>
      <c r="F40" s="50" t="str">
        <f t="shared" si="0"/>
        <v/>
      </c>
    </row>
    <row r="41" spans="1:6" ht="15.75" thickBot="1" x14ac:dyDescent="0.3">
      <c r="A41" s="12" t="s">
        <v>69</v>
      </c>
      <c r="B41" s="28">
        <v>2</v>
      </c>
      <c r="C41" s="5"/>
      <c r="D41" s="53"/>
      <c r="E41" s="50" t="str">
        <f>IF(D40=0,A41,"")</f>
        <v/>
      </c>
      <c r="F41" s="50" t="str">
        <f t="shared" si="0"/>
        <v/>
      </c>
    </row>
    <row r="42" spans="1:6" x14ac:dyDescent="0.25">
      <c r="A42" s="19" t="s">
        <v>24</v>
      </c>
      <c r="B42" s="29">
        <v>2</v>
      </c>
      <c r="C42" s="4"/>
      <c r="D42" s="43">
        <f t="shared" ref="D42:D73" si="3">B42*5+C42*20</f>
        <v>10</v>
      </c>
      <c r="E42" s="50" t="str">
        <f t="shared" ref="E42:E74" si="4">IF(D42=0,A42,"")</f>
        <v/>
      </c>
      <c r="F42" s="50" t="str">
        <f t="shared" si="0"/>
        <v/>
      </c>
    </row>
    <row r="43" spans="1:6" x14ac:dyDescent="0.25">
      <c r="A43" s="21" t="s">
        <v>25</v>
      </c>
      <c r="B43" s="26">
        <v>5</v>
      </c>
      <c r="C43" s="2"/>
      <c r="D43" s="45">
        <f t="shared" si="3"/>
        <v>25</v>
      </c>
      <c r="E43" s="50" t="str">
        <f t="shared" si="4"/>
        <v/>
      </c>
      <c r="F43" s="50" t="str">
        <f t="shared" si="0"/>
        <v/>
      </c>
    </row>
    <row r="44" spans="1:6" x14ac:dyDescent="0.25">
      <c r="A44" s="21" t="s">
        <v>26</v>
      </c>
      <c r="B44" s="26">
        <v>4</v>
      </c>
      <c r="C44" s="2"/>
      <c r="D44" s="45">
        <f t="shared" si="3"/>
        <v>20</v>
      </c>
      <c r="E44" s="50" t="str">
        <f t="shared" si="4"/>
        <v/>
      </c>
      <c r="F44" s="50" t="str">
        <f t="shared" si="0"/>
        <v/>
      </c>
    </row>
    <row r="45" spans="1:6" x14ac:dyDescent="0.25">
      <c r="A45" s="21" t="s">
        <v>27</v>
      </c>
      <c r="B45" s="26"/>
      <c r="C45" s="2">
        <v>1</v>
      </c>
      <c r="D45" s="45">
        <f t="shared" si="3"/>
        <v>20</v>
      </c>
      <c r="E45" s="50" t="str">
        <f t="shared" si="4"/>
        <v/>
      </c>
      <c r="F45" s="50" t="str">
        <f t="shared" si="0"/>
        <v/>
      </c>
    </row>
    <row r="46" spans="1:6" x14ac:dyDescent="0.25">
      <c r="A46" s="21" t="s">
        <v>28</v>
      </c>
      <c r="B46" s="26">
        <v>4</v>
      </c>
      <c r="C46" s="2"/>
      <c r="D46" s="45">
        <f t="shared" si="3"/>
        <v>20</v>
      </c>
      <c r="E46" s="50" t="str">
        <f t="shared" si="4"/>
        <v/>
      </c>
      <c r="F46" s="50" t="str">
        <f t="shared" si="0"/>
        <v/>
      </c>
    </row>
    <row r="47" spans="1:6" x14ac:dyDescent="0.25">
      <c r="A47" s="21" t="s">
        <v>29</v>
      </c>
      <c r="B47" s="26">
        <v>1</v>
      </c>
      <c r="C47" s="2"/>
      <c r="D47" s="45">
        <f t="shared" si="3"/>
        <v>5</v>
      </c>
      <c r="E47" s="50" t="str">
        <f t="shared" si="4"/>
        <v/>
      </c>
      <c r="F47" s="50" t="str">
        <f t="shared" si="0"/>
        <v>make u Oo</v>
      </c>
    </row>
    <row r="48" spans="1:6" x14ac:dyDescent="0.25">
      <c r="A48" s="21" t="s">
        <v>30</v>
      </c>
      <c r="B48" s="26">
        <v>1</v>
      </c>
      <c r="C48" s="2"/>
      <c r="D48" s="45">
        <f t="shared" si="3"/>
        <v>5</v>
      </c>
      <c r="E48" s="50" t="str">
        <f t="shared" si="4"/>
        <v/>
      </c>
      <c r="F48" s="50" t="str">
        <f t="shared" si="0"/>
        <v>Mehrukh</v>
      </c>
    </row>
    <row r="49" spans="1:6" x14ac:dyDescent="0.25">
      <c r="A49" s="21" t="s">
        <v>31</v>
      </c>
      <c r="B49" s="26">
        <v>7</v>
      </c>
      <c r="C49" s="2"/>
      <c r="D49" s="45">
        <f t="shared" si="3"/>
        <v>35</v>
      </c>
      <c r="E49" s="50" t="str">
        <f t="shared" si="4"/>
        <v/>
      </c>
      <c r="F49" s="50" t="str">
        <f t="shared" si="0"/>
        <v/>
      </c>
    </row>
    <row r="50" spans="1:6" x14ac:dyDescent="0.25">
      <c r="A50" s="21" t="s">
        <v>32</v>
      </c>
      <c r="B50" s="26">
        <v>3</v>
      </c>
      <c r="C50" s="2"/>
      <c r="D50" s="45">
        <f t="shared" si="3"/>
        <v>15</v>
      </c>
      <c r="E50" s="50" t="str">
        <f t="shared" si="4"/>
        <v/>
      </c>
      <c r="F50" s="50" t="str">
        <f t="shared" si="0"/>
        <v/>
      </c>
    </row>
    <row r="51" spans="1:6" x14ac:dyDescent="0.25">
      <c r="A51" s="21" t="s">
        <v>33</v>
      </c>
      <c r="B51" s="26">
        <v>1</v>
      </c>
      <c r="C51" s="2"/>
      <c r="D51" s="45">
        <f t="shared" si="3"/>
        <v>5</v>
      </c>
      <c r="E51" s="50" t="str">
        <f t="shared" si="4"/>
        <v/>
      </c>
      <c r="F51" s="50" t="str">
        <f t="shared" si="0"/>
        <v>mubashar 01</v>
      </c>
    </row>
    <row r="52" spans="1:6" x14ac:dyDescent="0.25">
      <c r="A52" s="21" t="s">
        <v>34</v>
      </c>
      <c r="B52" s="26">
        <v>1</v>
      </c>
      <c r="C52" s="2"/>
      <c r="D52" s="45">
        <f t="shared" si="3"/>
        <v>5</v>
      </c>
      <c r="E52" s="50" t="str">
        <f t="shared" si="4"/>
        <v/>
      </c>
      <c r="F52" s="50" t="str">
        <f t="shared" si="0"/>
        <v>Pak Army1</v>
      </c>
    </row>
    <row r="53" spans="1:6" x14ac:dyDescent="0.25">
      <c r="A53" s="21" t="s">
        <v>35</v>
      </c>
      <c r="B53" s="26">
        <v>3</v>
      </c>
      <c r="C53" s="2">
        <v>1</v>
      </c>
      <c r="D53" s="45">
        <f t="shared" si="3"/>
        <v>35</v>
      </c>
      <c r="E53" s="50" t="str">
        <f t="shared" si="4"/>
        <v/>
      </c>
      <c r="F53" s="50" t="str">
        <f t="shared" si="0"/>
        <v/>
      </c>
    </row>
    <row r="54" spans="1:6" x14ac:dyDescent="0.25">
      <c r="A54" s="21" t="s">
        <v>37</v>
      </c>
      <c r="B54" s="26">
        <v>2</v>
      </c>
      <c r="C54" s="2"/>
      <c r="D54" s="45">
        <f t="shared" si="3"/>
        <v>10</v>
      </c>
      <c r="E54" s="50" t="str">
        <f t="shared" si="4"/>
        <v/>
      </c>
      <c r="F54" s="50" t="str">
        <f t="shared" si="0"/>
        <v/>
      </c>
    </row>
    <row r="55" spans="1:6" x14ac:dyDescent="0.25">
      <c r="A55" s="21" t="s">
        <v>38</v>
      </c>
      <c r="B55" s="26">
        <v>4</v>
      </c>
      <c r="C55" s="2"/>
      <c r="D55" s="45">
        <f t="shared" si="3"/>
        <v>20</v>
      </c>
      <c r="E55" s="50" t="str">
        <f t="shared" si="4"/>
        <v/>
      </c>
      <c r="F55" s="50" t="str">
        <f t="shared" si="0"/>
        <v/>
      </c>
    </row>
    <row r="56" spans="1:6" x14ac:dyDescent="0.25">
      <c r="A56" s="21" t="s">
        <v>39</v>
      </c>
      <c r="B56" s="26">
        <v>1</v>
      </c>
      <c r="C56" s="2"/>
      <c r="D56" s="45">
        <f t="shared" si="3"/>
        <v>5</v>
      </c>
      <c r="E56" s="50" t="str">
        <f t="shared" si="4"/>
        <v/>
      </c>
      <c r="F56" s="50" t="str">
        <f t="shared" si="0"/>
        <v>Rana TD</v>
      </c>
    </row>
    <row r="57" spans="1:6" x14ac:dyDescent="0.25">
      <c r="A57" s="21" t="s">
        <v>40</v>
      </c>
      <c r="B57" s="26">
        <v>5</v>
      </c>
      <c r="C57" s="2"/>
      <c r="D57" s="45">
        <f t="shared" si="3"/>
        <v>25</v>
      </c>
      <c r="E57" s="50" t="str">
        <f t="shared" si="4"/>
        <v/>
      </c>
      <c r="F57" s="50" t="str">
        <f t="shared" si="0"/>
        <v/>
      </c>
    </row>
    <row r="58" spans="1:6" x14ac:dyDescent="0.25">
      <c r="A58" s="21" t="s">
        <v>41</v>
      </c>
      <c r="B58" s="26">
        <v>1</v>
      </c>
      <c r="C58" s="2"/>
      <c r="D58" s="45">
        <f t="shared" si="3"/>
        <v>5</v>
      </c>
      <c r="E58" s="50" t="str">
        <f t="shared" si="4"/>
        <v/>
      </c>
      <c r="F58" s="50" t="str">
        <f t="shared" si="0"/>
        <v>SalmanHR</v>
      </c>
    </row>
    <row r="59" spans="1:6" x14ac:dyDescent="0.25">
      <c r="A59" s="21" t="s">
        <v>42</v>
      </c>
      <c r="B59" s="26">
        <v>3</v>
      </c>
      <c r="C59" s="2"/>
      <c r="D59" s="45">
        <f t="shared" si="3"/>
        <v>15</v>
      </c>
      <c r="E59" s="50" t="str">
        <f t="shared" si="4"/>
        <v/>
      </c>
      <c r="F59" s="50" t="str">
        <f t="shared" si="0"/>
        <v/>
      </c>
    </row>
    <row r="60" spans="1:6" x14ac:dyDescent="0.25">
      <c r="A60" s="21" t="s">
        <v>78</v>
      </c>
      <c r="B60" s="26">
        <v>3</v>
      </c>
      <c r="C60" s="2"/>
      <c r="D60" s="45">
        <f t="shared" si="3"/>
        <v>15</v>
      </c>
      <c r="E60" s="50" t="str">
        <f t="shared" si="4"/>
        <v/>
      </c>
      <c r="F60" s="50" t="str">
        <f t="shared" si="0"/>
        <v/>
      </c>
    </row>
    <row r="61" spans="1:6" x14ac:dyDescent="0.25">
      <c r="A61" s="21" t="s">
        <v>43</v>
      </c>
      <c r="B61" s="26">
        <v>3</v>
      </c>
      <c r="C61" s="2"/>
      <c r="D61" s="45">
        <f t="shared" si="3"/>
        <v>15</v>
      </c>
      <c r="E61" s="50" t="str">
        <f t="shared" si="4"/>
        <v/>
      </c>
      <c r="F61" s="50" t="str">
        <f t="shared" si="0"/>
        <v/>
      </c>
    </row>
    <row r="62" spans="1:6" x14ac:dyDescent="0.25">
      <c r="A62" s="21" t="s">
        <v>45</v>
      </c>
      <c r="B62" s="26">
        <v>1</v>
      </c>
      <c r="C62" s="2"/>
      <c r="D62" s="45">
        <f t="shared" si="3"/>
        <v>5</v>
      </c>
      <c r="E62" s="50" t="str">
        <f t="shared" si="4"/>
        <v/>
      </c>
      <c r="F62" s="50" t="str">
        <f t="shared" si="0"/>
        <v>xXx K1nG</v>
      </c>
    </row>
    <row r="63" spans="1:6" x14ac:dyDescent="0.25">
      <c r="A63" s="6" t="s">
        <v>46</v>
      </c>
      <c r="B63" s="26"/>
      <c r="C63" s="2"/>
      <c r="D63" s="45">
        <f t="shared" si="3"/>
        <v>0</v>
      </c>
      <c r="E63" s="50" t="str">
        <f t="shared" si="4"/>
        <v>ZAIN555</v>
      </c>
      <c r="F63" s="50" t="str">
        <f t="shared" si="0"/>
        <v/>
      </c>
    </row>
    <row r="64" spans="1:6" x14ac:dyDescent="0.25">
      <c r="A64" s="6" t="s">
        <v>47</v>
      </c>
      <c r="B64" s="26"/>
      <c r="C64" s="2"/>
      <c r="D64" s="45">
        <f t="shared" si="3"/>
        <v>0</v>
      </c>
      <c r="E64" s="50" t="str">
        <f t="shared" si="4"/>
        <v>Zalim Saqi</v>
      </c>
      <c r="F64" s="50" t="str">
        <f t="shared" si="0"/>
        <v/>
      </c>
    </row>
    <row r="65" spans="1:6" x14ac:dyDescent="0.25">
      <c r="A65" s="6" t="s">
        <v>48</v>
      </c>
      <c r="B65" s="26"/>
      <c r="C65" s="2"/>
      <c r="D65" s="45">
        <f t="shared" si="3"/>
        <v>0</v>
      </c>
      <c r="E65" s="50" t="str">
        <f t="shared" si="4"/>
        <v>45MNS45</v>
      </c>
      <c r="F65" s="50" t="str">
        <f t="shared" si="0"/>
        <v/>
      </c>
    </row>
    <row r="66" spans="1:6" x14ac:dyDescent="0.25">
      <c r="A66" s="21" t="s">
        <v>49</v>
      </c>
      <c r="B66" s="26">
        <v>1</v>
      </c>
      <c r="C66" s="2"/>
      <c r="D66" s="45">
        <f t="shared" si="3"/>
        <v>5</v>
      </c>
      <c r="E66" s="50" t="str">
        <f t="shared" si="4"/>
        <v/>
      </c>
      <c r="F66" s="50" t="str">
        <f t="shared" si="0"/>
        <v>aBdul 1</v>
      </c>
    </row>
    <row r="67" spans="1:6" x14ac:dyDescent="0.25">
      <c r="A67" s="21" t="s">
        <v>51</v>
      </c>
      <c r="B67" s="26">
        <v>6</v>
      </c>
      <c r="C67" s="2"/>
      <c r="D67" s="45">
        <f t="shared" si="3"/>
        <v>30</v>
      </c>
      <c r="E67" s="50" t="str">
        <f t="shared" si="4"/>
        <v/>
      </c>
      <c r="F67" s="50" t="str">
        <f t="shared" si="0"/>
        <v/>
      </c>
    </row>
    <row r="68" spans="1:6" x14ac:dyDescent="0.25">
      <c r="A68" s="21" t="s">
        <v>52</v>
      </c>
      <c r="B68" s="26">
        <v>2</v>
      </c>
      <c r="C68" s="2"/>
      <c r="D68" s="45">
        <f t="shared" si="3"/>
        <v>10</v>
      </c>
      <c r="E68" s="50" t="str">
        <f t="shared" si="4"/>
        <v/>
      </c>
      <c r="F68" s="50" t="str">
        <f t="shared" si="0"/>
        <v/>
      </c>
    </row>
    <row r="69" spans="1:6" x14ac:dyDescent="0.25">
      <c r="A69" s="21" t="s">
        <v>53</v>
      </c>
      <c r="B69" s="26">
        <v>4</v>
      </c>
      <c r="C69" s="2"/>
      <c r="D69" s="45">
        <f t="shared" si="3"/>
        <v>20</v>
      </c>
      <c r="E69" s="50" t="str">
        <f t="shared" si="4"/>
        <v/>
      </c>
      <c r="F69" s="50" t="str">
        <f t="shared" si="0"/>
        <v/>
      </c>
    </row>
    <row r="70" spans="1:6" x14ac:dyDescent="0.25">
      <c r="A70" s="21" t="s">
        <v>54</v>
      </c>
      <c r="B70" s="26">
        <v>4</v>
      </c>
      <c r="C70" s="2"/>
      <c r="D70" s="45">
        <f t="shared" si="3"/>
        <v>20</v>
      </c>
      <c r="E70" s="50" t="str">
        <f t="shared" si="4"/>
        <v/>
      </c>
      <c r="F70" s="50" t="str">
        <f t="shared" si="0"/>
        <v/>
      </c>
    </row>
    <row r="71" spans="1:6" x14ac:dyDescent="0.25">
      <c r="A71" s="21" t="s">
        <v>55</v>
      </c>
      <c r="B71" s="26">
        <v>2</v>
      </c>
      <c r="C71" s="2"/>
      <c r="D71" s="45">
        <f t="shared" si="3"/>
        <v>10</v>
      </c>
      <c r="E71" s="50" t="str">
        <f t="shared" si="4"/>
        <v/>
      </c>
      <c r="F71" s="50" t="str">
        <f t="shared" si="0"/>
        <v/>
      </c>
    </row>
    <row r="72" spans="1:6" x14ac:dyDescent="0.25">
      <c r="A72" s="23" t="s">
        <v>56</v>
      </c>
      <c r="B72" s="26">
        <v>4</v>
      </c>
      <c r="C72" s="2"/>
      <c r="D72" s="45">
        <f t="shared" si="3"/>
        <v>20</v>
      </c>
      <c r="E72" s="50" t="str">
        <f t="shared" si="4"/>
        <v/>
      </c>
      <c r="F72" s="50" t="str">
        <f t="shared" si="0"/>
        <v/>
      </c>
    </row>
    <row r="73" spans="1:6" ht="15.75" thickBot="1" x14ac:dyDescent="0.3">
      <c r="A73" s="20" t="s">
        <v>57</v>
      </c>
      <c r="B73" s="28">
        <v>3</v>
      </c>
      <c r="C73" s="5"/>
      <c r="D73" s="44">
        <f t="shared" si="3"/>
        <v>15</v>
      </c>
      <c r="E73" s="50" t="str">
        <f t="shared" si="4"/>
        <v/>
      </c>
      <c r="F73" s="50" t="str">
        <f t="shared" ref="F73:F106" si="5">IF(AND(D73&lt;6,D73&gt;0),A73,"")</f>
        <v/>
      </c>
    </row>
    <row r="74" spans="1:6" x14ac:dyDescent="0.25">
      <c r="A74" s="22" t="s">
        <v>58</v>
      </c>
      <c r="B74" s="29"/>
      <c r="C74" s="4"/>
      <c r="D74" s="52">
        <f>((B74+B75)*5+(C74+C75)*20)/2</f>
        <v>0</v>
      </c>
      <c r="E74" s="50" t="str">
        <f t="shared" si="4"/>
        <v>Raja2296</v>
      </c>
      <c r="F74" s="50" t="str">
        <f t="shared" si="5"/>
        <v/>
      </c>
    </row>
    <row r="75" spans="1:6" ht="15.75" thickBot="1" x14ac:dyDescent="0.3">
      <c r="A75" s="24" t="s">
        <v>82</v>
      </c>
      <c r="B75" s="28"/>
      <c r="C75" s="5"/>
      <c r="D75" s="53"/>
      <c r="E75" s="50" t="str">
        <f>IF(D74=0,A75,"")</f>
        <v>Raja Hunter</v>
      </c>
      <c r="F75" s="50" t="str">
        <f t="shared" si="5"/>
        <v/>
      </c>
    </row>
    <row r="76" spans="1:6" x14ac:dyDescent="0.25">
      <c r="A76" s="15" t="s">
        <v>89</v>
      </c>
      <c r="B76" s="29">
        <v>2</v>
      </c>
      <c r="C76" s="4"/>
      <c r="D76" s="52">
        <f>((B76+B77)*5+(C76+C77)*20)/2</f>
        <v>12.5</v>
      </c>
      <c r="E76" s="50" t="str">
        <f>IF(D76=0,A76,"")</f>
        <v/>
      </c>
      <c r="F76" s="50" t="str">
        <f t="shared" si="5"/>
        <v/>
      </c>
    </row>
    <row r="77" spans="1:6" ht="15.75" thickBot="1" x14ac:dyDescent="0.3">
      <c r="A77" s="10" t="s">
        <v>59</v>
      </c>
      <c r="B77" s="28">
        <v>3</v>
      </c>
      <c r="C77" s="5"/>
      <c r="D77" s="53"/>
      <c r="E77" s="50" t="str">
        <f>IF(D76=0,A77,"")</f>
        <v/>
      </c>
      <c r="F77" s="50" t="str">
        <f t="shared" si="5"/>
        <v/>
      </c>
    </row>
    <row r="78" spans="1:6" x14ac:dyDescent="0.25">
      <c r="A78" s="19" t="s">
        <v>60</v>
      </c>
      <c r="B78" s="29">
        <v>1</v>
      </c>
      <c r="C78" s="4"/>
      <c r="D78" s="43">
        <f t="shared" ref="D78:D84" si="6">B78*5+C78*20</f>
        <v>5</v>
      </c>
      <c r="E78" s="50" t="str">
        <f t="shared" ref="E78:E85" si="7">IF(D78=0,A78,"")</f>
        <v/>
      </c>
      <c r="F78" s="50" t="str">
        <f t="shared" si="5"/>
        <v>Abdullah k</v>
      </c>
    </row>
    <row r="79" spans="1:6" x14ac:dyDescent="0.25">
      <c r="A79" s="21" t="s">
        <v>61</v>
      </c>
      <c r="B79" s="26">
        <v>4</v>
      </c>
      <c r="C79" s="2"/>
      <c r="D79" s="45">
        <f t="shared" si="6"/>
        <v>20</v>
      </c>
      <c r="E79" s="50" t="str">
        <f t="shared" si="7"/>
        <v/>
      </c>
      <c r="F79" s="50" t="str">
        <f t="shared" si="5"/>
        <v/>
      </c>
    </row>
    <row r="80" spans="1:6" x14ac:dyDescent="0.25">
      <c r="A80" s="21" t="s">
        <v>63</v>
      </c>
      <c r="B80" s="26">
        <v>3</v>
      </c>
      <c r="C80" s="2"/>
      <c r="D80" s="45">
        <f t="shared" si="6"/>
        <v>15</v>
      </c>
      <c r="E80" s="50" t="str">
        <f t="shared" si="7"/>
        <v/>
      </c>
      <c r="F80" s="50" t="str">
        <f t="shared" si="5"/>
        <v/>
      </c>
    </row>
    <row r="81" spans="1:6" x14ac:dyDescent="0.25">
      <c r="A81" s="21" t="s">
        <v>64</v>
      </c>
      <c r="B81" s="26">
        <v>1</v>
      </c>
      <c r="C81" s="2"/>
      <c r="D81" s="45">
        <f t="shared" si="6"/>
        <v>5</v>
      </c>
      <c r="E81" s="50" t="str">
        <f t="shared" si="7"/>
        <v/>
      </c>
      <c r="F81" s="50" t="str">
        <f t="shared" si="5"/>
        <v>badshah boby</v>
      </c>
    </row>
    <row r="82" spans="1:6" x14ac:dyDescent="0.25">
      <c r="A82" s="6" t="s">
        <v>65</v>
      </c>
      <c r="B82" s="26"/>
      <c r="C82" s="2"/>
      <c r="D82" s="45">
        <f t="shared" si="6"/>
        <v>0</v>
      </c>
      <c r="E82" s="50" t="str">
        <f t="shared" si="7"/>
        <v>Behlol</v>
      </c>
      <c r="F82" s="50" t="str">
        <f t="shared" si="5"/>
        <v/>
      </c>
    </row>
    <row r="83" spans="1:6" x14ac:dyDescent="0.25">
      <c r="A83" s="21" t="s">
        <v>68</v>
      </c>
      <c r="B83" s="26">
        <v>2</v>
      </c>
      <c r="C83" s="2"/>
      <c r="D83" s="45">
        <f t="shared" si="6"/>
        <v>10</v>
      </c>
      <c r="E83" s="50" t="str">
        <f t="shared" si="7"/>
        <v/>
      </c>
      <c r="F83" s="50" t="str">
        <f t="shared" si="5"/>
        <v/>
      </c>
    </row>
    <row r="84" spans="1:6" ht="15.75" thickBot="1" x14ac:dyDescent="0.3">
      <c r="A84" s="20" t="s">
        <v>70</v>
      </c>
      <c r="B84" s="28">
        <v>3</v>
      </c>
      <c r="C84" s="5"/>
      <c r="D84" s="44">
        <f t="shared" si="6"/>
        <v>15</v>
      </c>
      <c r="E84" s="50" t="str">
        <f t="shared" si="7"/>
        <v/>
      </c>
      <c r="F84" s="50" t="str">
        <f t="shared" si="5"/>
        <v/>
      </c>
    </row>
    <row r="85" spans="1:6" x14ac:dyDescent="0.25">
      <c r="A85" s="11" t="s">
        <v>72</v>
      </c>
      <c r="B85" s="29"/>
      <c r="C85" s="4">
        <v>1</v>
      </c>
      <c r="D85" s="52">
        <f>((B85+B86)*5+(C85+C86)*20)/2</f>
        <v>10</v>
      </c>
      <c r="E85" s="50" t="str">
        <f t="shared" si="7"/>
        <v/>
      </c>
      <c r="F85" s="50" t="str">
        <f t="shared" si="5"/>
        <v/>
      </c>
    </row>
    <row r="86" spans="1:6" ht="15.75" thickBot="1" x14ac:dyDescent="0.3">
      <c r="A86" s="12" t="s">
        <v>91</v>
      </c>
      <c r="B86" s="28"/>
      <c r="C86" s="5"/>
      <c r="D86" s="53"/>
      <c r="E86" s="50" t="str">
        <f>IF(D85=0,A86,"")</f>
        <v/>
      </c>
      <c r="F86" s="50" t="str">
        <f t="shared" si="5"/>
        <v/>
      </c>
    </row>
    <row r="87" spans="1:6" x14ac:dyDescent="0.25">
      <c r="A87" s="22" t="s">
        <v>73</v>
      </c>
      <c r="B87" s="29"/>
      <c r="C87" s="4"/>
      <c r="D87" s="43">
        <f>B87*5+C87*20</f>
        <v>0</v>
      </c>
      <c r="E87" s="50" t="str">
        <f>IF(D87=0,A87,"")</f>
        <v>II RoHaN II</v>
      </c>
      <c r="F87" s="50" t="str">
        <f t="shared" si="5"/>
        <v/>
      </c>
    </row>
    <row r="88" spans="1:6" x14ac:dyDescent="0.25">
      <c r="A88" s="21" t="s">
        <v>74</v>
      </c>
      <c r="B88" s="26">
        <v>3</v>
      </c>
      <c r="C88" s="2"/>
      <c r="D88" s="45">
        <f>B88*5+C88*20</f>
        <v>15</v>
      </c>
      <c r="E88" s="50" t="str">
        <f>IF(D88=0,A88,"")</f>
        <v/>
      </c>
      <c r="F88" s="50" t="str">
        <f t="shared" si="5"/>
        <v/>
      </c>
    </row>
    <row r="89" spans="1:6" x14ac:dyDescent="0.25">
      <c r="A89" s="21" t="s">
        <v>75</v>
      </c>
      <c r="B89" s="26">
        <v>4</v>
      </c>
      <c r="C89" s="2"/>
      <c r="D89" s="45">
        <f>B89*5+C89*20</f>
        <v>20</v>
      </c>
      <c r="E89" s="50" t="str">
        <f>IF(D89=0,A89,"")</f>
        <v/>
      </c>
      <c r="F89" s="50" t="str">
        <f t="shared" si="5"/>
        <v/>
      </c>
    </row>
    <row r="90" spans="1:6" ht="15.75" thickBot="1" x14ac:dyDescent="0.3">
      <c r="A90" s="20" t="s">
        <v>76</v>
      </c>
      <c r="B90" s="28">
        <v>2</v>
      </c>
      <c r="C90" s="5"/>
      <c r="D90" s="44">
        <f>B90*5+C90*20</f>
        <v>10</v>
      </c>
      <c r="E90" s="50" t="str">
        <f>IF(D90=0,A90,"")</f>
        <v/>
      </c>
      <c r="F90" s="50" t="str">
        <f t="shared" si="5"/>
        <v/>
      </c>
    </row>
    <row r="91" spans="1:6" x14ac:dyDescent="0.25">
      <c r="A91" s="11" t="s">
        <v>79</v>
      </c>
      <c r="B91" s="29">
        <v>1</v>
      </c>
      <c r="C91" s="4"/>
      <c r="D91" s="52">
        <f>((B91+B92+B93)*5+(C91+C92+C93)*20)/3</f>
        <v>16.666666666666668</v>
      </c>
      <c r="E91" s="50" t="str">
        <f>IF(D91=0,A91,"")</f>
        <v/>
      </c>
      <c r="F91" s="50" t="str">
        <f t="shared" si="5"/>
        <v/>
      </c>
    </row>
    <row r="92" spans="1:6" x14ac:dyDescent="0.25">
      <c r="A92" s="8" t="s">
        <v>80</v>
      </c>
      <c r="B92" s="26">
        <v>6</v>
      </c>
      <c r="C92" s="2"/>
      <c r="D92" s="54"/>
      <c r="E92" s="50" t="str">
        <f>IF(D91=0,A92,"")</f>
        <v/>
      </c>
      <c r="F92" s="50" t="str">
        <f t="shared" si="5"/>
        <v/>
      </c>
    </row>
    <row r="93" spans="1:6" ht="15.75" thickBot="1" x14ac:dyDescent="0.3">
      <c r="A93" s="12" t="s">
        <v>86</v>
      </c>
      <c r="B93" s="28">
        <v>3</v>
      </c>
      <c r="C93" s="5"/>
      <c r="D93" s="53"/>
      <c r="E93" s="50" t="str">
        <f>IF(D91=0,A93,"")</f>
        <v/>
      </c>
      <c r="F93" s="50" t="str">
        <f t="shared" si="5"/>
        <v/>
      </c>
    </row>
    <row r="94" spans="1:6" x14ac:dyDescent="0.25">
      <c r="A94" s="19" t="s">
        <v>92</v>
      </c>
      <c r="B94" s="29">
        <v>1</v>
      </c>
      <c r="C94" s="4"/>
      <c r="D94" s="43">
        <f t="shared" ref="D94:D106" si="8">B94*5+C94*20</f>
        <v>5</v>
      </c>
      <c r="E94" s="50" t="str">
        <f t="shared" ref="E94:E104" si="9">IF(D94=0,A94,"")</f>
        <v/>
      </c>
      <c r="F94" s="50" t="str">
        <f t="shared" si="5"/>
        <v>Nouman 321</v>
      </c>
    </row>
    <row r="95" spans="1:6" x14ac:dyDescent="0.25">
      <c r="A95" s="21" t="s">
        <v>81</v>
      </c>
      <c r="B95" s="26">
        <v>1</v>
      </c>
      <c r="C95" s="2"/>
      <c r="D95" s="45">
        <f t="shared" si="8"/>
        <v>5</v>
      </c>
      <c r="E95" s="50" t="str">
        <f t="shared" si="9"/>
        <v/>
      </c>
      <c r="F95" s="50" t="str">
        <f t="shared" si="5"/>
        <v>Professor 69</v>
      </c>
    </row>
    <row r="96" spans="1:6" x14ac:dyDescent="0.25">
      <c r="A96" s="21" t="s">
        <v>83</v>
      </c>
      <c r="B96" s="26"/>
      <c r="C96" s="2">
        <v>1</v>
      </c>
      <c r="D96" s="45">
        <f t="shared" si="8"/>
        <v>20</v>
      </c>
      <c r="E96" s="50" t="str">
        <f t="shared" si="9"/>
        <v/>
      </c>
      <c r="F96" s="50" t="str">
        <f t="shared" si="5"/>
        <v/>
      </c>
    </row>
    <row r="97" spans="1:6" x14ac:dyDescent="0.25">
      <c r="A97" s="6" t="s">
        <v>85</v>
      </c>
      <c r="B97" s="26"/>
      <c r="C97" s="2"/>
      <c r="D97" s="45">
        <f t="shared" si="8"/>
        <v>0</v>
      </c>
      <c r="E97" s="50" t="str">
        <f t="shared" si="9"/>
        <v>SHAH1419</v>
      </c>
      <c r="F97" s="50" t="str">
        <f t="shared" si="5"/>
        <v/>
      </c>
    </row>
    <row r="98" spans="1:6" x14ac:dyDescent="0.25">
      <c r="A98" s="21" t="s">
        <v>87</v>
      </c>
      <c r="B98" s="26">
        <v>1</v>
      </c>
      <c r="C98" s="2"/>
      <c r="D98" s="45">
        <f t="shared" si="8"/>
        <v>5</v>
      </c>
      <c r="E98" s="50" t="str">
        <f t="shared" si="9"/>
        <v/>
      </c>
      <c r="F98" s="50" t="str">
        <f t="shared" si="5"/>
        <v>Stick Man SP</v>
      </c>
    </row>
    <row r="99" spans="1:6" x14ac:dyDescent="0.25">
      <c r="A99" s="21" t="s">
        <v>88</v>
      </c>
      <c r="B99" s="26">
        <v>1</v>
      </c>
      <c r="C99" s="2"/>
      <c r="D99" s="45">
        <f t="shared" si="8"/>
        <v>5</v>
      </c>
      <c r="E99" s="50" t="str">
        <f t="shared" si="9"/>
        <v/>
      </c>
      <c r="F99" s="50" t="str">
        <f t="shared" si="5"/>
        <v>THE KING iii</v>
      </c>
    </row>
    <row r="100" spans="1:6" x14ac:dyDescent="0.25">
      <c r="A100" s="21" t="s">
        <v>97</v>
      </c>
      <c r="B100" s="26">
        <v>3</v>
      </c>
      <c r="C100" s="2"/>
      <c r="D100" s="45">
        <f t="shared" si="8"/>
        <v>15</v>
      </c>
      <c r="E100" s="50" t="str">
        <f t="shared" si="9"/>
        <v/>
      </c>
      <c r="F100" s="50" t="str">
        <f t="shared" si="5"/>
        <v/>
      </c>
    </row>
    <row r="101" spans="1:6" x14ac:dyDescent="0.25">
      <c r="A101" s="6" t="s">
        <v>112</v>
      </c>
      <c r="B101" s="34"/>
      <c r="C101" s="35"/>
      <c r="D101" s="45">
        <f t="shared" si="8"/>
        <v>0</v>
      </c>
      <c r="E101" s="50" t="str">
        <f t="shared" si="9"/>
        <v>Moid Wahid</v>
      </c>
      <c r="F101" s="50" t="str">
        <f t="shared" si="5"/>
        <v/>
      </c>
    </row>
    <row r="102" spans="1:6" x14ac:dyDescent="0.25">
      <c r="A102" s="21" t="s">
        <v>113</v>
      </c>
      <c r="B102" s="34">
        <v>2</v>
      </c>
      <c r="C102" s="35"/>
      <c r="D102" s="45">
        <f t="shared" si="8"/>
        <v>10</v>
      </c>
      <c r="E102" s="50" t="str">
        <f t="shared" si="9"/>
        <v/>
      </c>
      <c r="F102" s="50" t="str">
        <f t="shared" si="5"/>
        <v/>
      </c>
    </row>
    <row r="103" spans="1:6" x14ac:dyDescent="0.25">
      <c r="A103" s="6" t="s">
        <v>114</v>
      </c>
      <c r="B103" s="34"/>
      <c r="C103" s="35"/>
      <c r="D103" s="45">
        <f t="shared" si="8"/>
        <v>0</v>
      </c>
      <c r="E103" s="50" t="str">
        <f t="shared" si="9"/>
        <v>Royal Hadi</v>
      </c>
      <c r="F103" s="50" t="str">
        <f t="shared" si="5"/>
        <v/>
      </c>
    </row>
    <row r="104" spans="1:6" x14ac:dyDescent="0.25">
      <c r="A104" s="21" t="s">
        <v>115</v>
      </c>
      <c r="B104" s="34"/>
      <c r="C104" s="35">
        <v>2</v>
      </c>
      <c r="D104" s="45">
        <f t="shared" si="8"/>
        <v>40</v>
      </c>
      <c r="E104" s="50" t="str">
        <f t="shared" si="9"/>
        <v/>
      </c>
      <c r="F104" s="50" t="str">
        <f t="shared" si="5"/>
        <v/>
      </c>
    </row>
    <row r="105" spans="1:6" x14ac:dyDescent="0.25">
      <c r="A105" s="21" t="s">
        <v>118</v>
      </c>
      <c r="B105" s="34">
        <v>1</v>
      </c>
      <c r="C105" s="35"/>
      <c r="D105" s="45">
        <f t="shared" si="8"/>
        <v>5</v>
      </c>
      <c r="E105" s="50"/>
      <c r="F105" s="50" t="str">
        <f t="shared" si="5"/>
        <v>Anas Mehmood</v>
      </c>
    </row>
    <row r="106" spans="1:6" x14ac:dyDescent="0.25">
      <c r="A106" s="21" t="s">
        <v>119</v>
      </c>
      <c r="B106" s="34">
        <v>1</v>
      </c>
      <c r="C106" s="35"/>
      <c r="D106" s="45">
        <f t="shared" si="8"/>
        <v>5</v>
      </c>
      <c r="E106" s="50"/>
      <c r="F106" s="50" t="str">
        <f t="shared" si="5"/>
        <v>WasiYoutuber</v>
      </c>
    </row>
    <row r="107" spans="1:6" ht="15.75" thickBot="1" x14ac:dyDescent="0.3">
      <c r="A107" s="25" t="s">
        <v>93</v>
      </c>
      <c r="B107" s="28">
        <f>SUM(B8:B106)</f>
        <v>226</v>
      </c>
      <c r="C107" s="5">
        <f>SUM(C8:C106)</f>
        <v>11</v>
      </c>
      <c r="D107" s="44">
        <f>B107*5+C107*20</f>
        <v>1350</v>
      </c>
      <c r="E107" s="3"/>
      <c r="F107" s="3"/>
    </row>
  </sheetData>
  <mergeCells count="20">
    <mergeCell ref="C3:E3"/>
    <mergeCell ref="C4:E4"/>
    <mergeCell ref="C5:E5"/>
    <mergeCell ref="D25:D26"/>
    <mergeCell ref="D74:D75"/>
    <mergeCell ref="D85:D86"/>
    <mergeCell ref="D91:D93"/>
    <mergeCell ref="D76:D77"/>
    <mergeCell ref="A1:A5"/>
    <mergeCell ref="D8:D12"/>
    <mergeCell ref="D13:D15"/>
    <mergeCell ref="D16:D17"/>
    <mergeCell ref="D18:D19"/>
    <mergeCell ref="D20:D22"/>
    <mergeCell ref="D23:D24"/>
    <mergeCell ref="D31:D32"/>
    <mergeCell ref="D40:D41"/>
    <mergeCell ref="B1:F1"/>
    <mergeCell ref="B6:F6"/>
    <mergeCell ref="C2:E2"/>
  </mergeCells>
  <conditionalFormatting sqref="D8:D25 D27:D106">
    <cfRule type="cellIs" dxfId="3" priority="21" operator="equal">
      <formula>0</formula>
    </cfRule>
    <cfRule type="top10" dxfId="2" priority="22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09"/>
  <sheetViews>
    <sheetView workbookViewId="0">
      <selection activeCell="S8" sqref="S8"/>
    </sheetView>
  </sheetViews>
  <sheetFormatPr defaultRowHeight="15" x14ac:dyDescent="0.25"/>
  <cols>
    <col min="1" max="1" width="18.28515625" customWidth="1"/>
  </cols>
  <sheetData>
    <row r="1" spans="1:18" x14ac:dyDescent="0.25">
      <c r="A1" s="65" t="s">
        <v>111</v>
      </c>
      <c r="B1" s="68" t="s">
        <v>107</v>
      </c>
      <c r="C1" s="69"/>
      <c r="D1" s="70"/>
      <c r="E1" s="68" t="s">
        <v>107</v>
      </c>
      <c r="F1" s="69"/>
      <c r="G1" s="70"/>
      <c r="H1" s="68" t="s">
        <v>107</v>
      </c>
      <c r="I1" s="69"/>
      <c r="J1" s="70"/>
      <c r="K1" s="68" t="s">
        <v>107</v>
      </c>
      <c r="L1" s="69"/>
      <c r="M1" s="70"/>
      <c r="N1" s="68" t="s">
        <v>107</v>
      </c>
      <c r="O1" s="69"/>
      <c r="P1" s="70"/>
      <c r="Q1" s="1"/>
      <c r="R1" s="1"/>
    </row>
    <row r="2" spans="1:18" x14ac:dyDescent="0.25">
      <c r="A2" s="66"/>
      <c r="B2" s="40" t="s">
        <v>108</v>
      </c>
      <c r="C2" s="41" t="s">
        <v>0</v>
      </c>
      <c r="D2" s="42" t="s">
        <v>98</v>
      </c>
      <c r="E2" s="40" t="s">
        <v>108</v>
      </c>
      <c r="F2" s="41" t="s">
        <v>0</v>
      </c>
      <c r="G2" s="42" t="s">
        <v>98</v>
      </c>
      <c r="H2" s="40" t="s">
        <v>108</v>
      </c>
      <c r="I2" s="41" t="s">
        <v>0</v>
      </c>
      <c r="J2" s="42" t="s">
        <v>98</v>
      </c>
      <c r="K2" s="40" t="s">
        <v>108</v>
      </c>
      <c r="L2" s="41" t="s">
        <v>0</v>
      </c>
      <c r="M2" s="42" t="s">
        <v>98</v>
      </c>
      <c r="N2" s="40" t="s">
        <v>108</v>
      </c>
      <c r="O2" s="41" t="s">
        <v>0</v>
      </c>
      <c r="P2" s="42" t="s">
        <v>98</v>
      </c>
      <c r="Q2" s="1"/>
      <c r="R2" s="1"/>
    </row>
    <row r="3" spans="1:18" x14ac:dyDescent="0.25">
      <c r="A3" s="66"/>
      <c r="B3" s="40" t="s">
        <v>104</v>
      </c>
      <c r="C3" s="41" t="s">
        <v>109</v>
      </c>
      <c r="D3" s="39">
        <f>MAX(D8:D104)</f>
        <v>40</v>
      </c>
      <c r="E3" s="40" t="s">
        <v>104</v>
      </c>
      <c r="F3" s="41" t="s">
        <v>16</v>
      </c>
      <c r="G3" s="39">
        <f>MAX(G8:G104)</f>
        <v>50</v>
      </c>
      <c r="H3" s="40" t="s">
        <v>104</v>
      </c>
      <c r="I3" s="41" t="s">
        <v>95</v>
      </c>
      <c r="J3" s="39">
        <f>MAX(J8:J104)</f>
        <v>40</v>
      </c>
      <c r="K3" s="40" t="s">
        <v>104</v>
      </c>
      <c r="L3" s="40" t="s">
        <v>114</v>
      </c>
      <c r="M3" s="39">
        <f>MAX(M8:M108)</f>
        <v>40</v>
      </c>
      <c r="N3" s="40" t="s">
        <v>104</v>
      </c>
      <c r="O3" s="40"/>
      <c r="P3" s="39" t="e">
        <f>MAX(P8:P108)</f>
        <v>#REF!</v>
      </c>
      <c r="Q3" s="1"/>
      <c r="R3" s="1"/>
    </row>
    <row r="4" spans="1:18" x14ac:dyDescent="0.25">
      <c r="A4" s="66"/>
      <c r="B4" s="40" t="s">
        <v>105</v>
      </c>
      <c r="C4" s="41" t="s">
        <v>26</v>
      </c>
      <c r="D4" s="39">
        <f>LARGE(D8:D104,2)</f>
        <v>40</v>
      </c>
      <c r="E4" s="40" t="s">
        <v>105</v>
      </c>
      <c r="F4" s="41" t="s">
        <v>27</v>
      </c>
      <c r="G4" s="39">
        <f>LARGE(G8:G104,2)</f>
        <v>45</v>
      </c>
      <c r="H4" s="40" t="s">
        <v>105</v>
      </c>
      <c r="I4" s="41" t="s">
        <v>27</v>
      </c>
      <c r="J4" s="39">
        <f>LARGE(J8:J104,2)</f>
        <v>35</v>
      </c>
      <c r="K4" s="40" t="s">
        <v>105</v>
      </c>
      <c r="L4" s="41" t="s">
        <v>7</v>
      </c>
      <c r="M4" s="39">
        <f>LARGE(M8:M108,2)</f>
        <v>35</v>
      </c>
      <c r="N4" s="40" t="s">
        <v>105</v>
      </c>
      <c r="O4" s="41"/>
      <c r="P4" s="39" t="e">
        <f>LARGE(P8:P108,2)</f>
        <v>#REF!</v>
      </c>
      <c r="Q4" s="1"/>
      <c r="R4" s="1"/>
    </row>
    <row r="5" spans="1:18" x14ac:dyDescent="0.25">
      <c r="A5" s="67"/>
      <c r="B5" s="40" t="s">
        <v>106</v>
      </c>
      <c r="C5" s="41" t="s">
        <v>95</v>
      </c>
      <c r="D5" s="39">
        <f>LARGE(D8:D104,3)</f>
        <v>35</v>
      </c>
      <c r="E5" s="40" t="s">
        <v>106</v>
      </c>
      <c r="F5" s="41" t="s">
        <v>8</v>
      </c>
      <c r="G5" s="39">
        <f>LARGE(G8:G104,3)</f>
        <v>40</v>
      </c>
      <c r="H5" s="40" t="s">
        <v>106</v>
      </c>
      <c r="I5" s="41" t="s">
        <v>110</v>
      </c>
      <c r="J5" s="39">
        <f>LARGE(J8:J104,3)</f>
        <v>30</v>
      </c>
      <c r="K5" s="40" t="s">
        <v>106</v>
      </c>
      <c r="L5" s="41" t="s">
        <v>113</v>
      </c>
      <c r="M5" s="39">
        <f>LARGE(M8:M108,3)</f>
        <v>35</v>
      </c>
      <c r="N5" s="40" t="s">
        <v>106</v>
      </c>
      <c r="O5" s="41"/>
      <c r="P5" s="39" t="e">
        <f>LARGE(P8:P108,3)</f>
        <v>#REF!</v>
      </c>
      <c r="Q5" s="1"/>
      <c r="R5" s="1"/>
    </row>
    <row r="6" spans="1:18" x14ac:dyDescent="0.25">
      <c r="A6" s="7"/>
      <c r="B6" s="71">
        <v>44061</v>
      </c>
      <c r="C6" s="60"/>
      <c r="D6" s="72"/>
      <c r="E6" s="71">
        <v>44062</v>
      </c>
      <c r="F6" s="60"/>
      <c r="G6" s="72"/>
      <c r="H6" s="71">
        <v>44063</v>
      </c>
      <c r="I6" s="60"/>
      <c r="J6" s="72"/>
      <c r="K6" s="71">
        <v>44064</v>
      </c>
      <c r="L6" s="60"/>
      <c r="M6" s="72"/>
      <c r="N6" s="71">
        <v>44065</v>
      </c>
      <c r="O6" s="60"/>
      <c r="P6" s="72"/>
      <c r="Q6" s="1"/>
      <c r="R6" s="1"/>
    </row>
    <row r="7" spans="1:18" x14ac:dyDescent="0.25">
      <c r="A7" s="8" t="s">
        <v>0</v>
      </c>
      <c r="B7" s="26" t="s">
        <v>1</v>
      </c>
      <c r="C7" s="2" t="s">
        <v>2</v>
      </c>
      <c r="D7" s="45" t="s">
        <v>98</v>
      </c>
      <c r="E7" s="47" t="s">
        <v>1</v>
      </c>
      <c r="F7" s="2" t="s">
        <v>2</v>
      </c>
      <c r="G7" s="27" t="s">
        <v>98</v>
      </c>
      <c r="H7" s="26" t="s">
        <v>100</v>
      </c>
      <c r="I7" s="2" t="s">
        <v>101</v>
      </c>
      <c r="J7" s="27" t="s">
        <v>98</v>
      </c>
      <c r="K7" s="26" t="s">
        <v>1</v>
      </c>
      <c r="L7" s="2" t="s">
        <v>2</v>
      </c>
      <c r="M7" s="27" t="s">
        <v>98</v>
      </c>
      <c r="N7" s="26" t="s">
        <v>1</v>
      </c>
      <c r="O7" s="2" t="s">
        <v>2</v>
      </c>
      <c r="P7" s="27" t="s">
        <v>98</v>
      </c>
      <c r="Q7" s="1"/>
      <c r="R7" s="1"/>
    </row>
    <row r="8" spans="1:18" x14ac:dyDescent="0.25">
      <c r="A8" s="9" t="s">
        <v>3</v>
      </c>
      <c r="B8" s="26">
        <v>4</v>
      </c>
      <c r="C8" s="2">
        <v>0</v>
      </c>
      <c r="D8" s="58">
        <f>((B8+B9+B10+B11+B12)*5+(C8+C9+C10+C11+C12)*20)/5</f>
        <v>26</v>
      </c>
      <c r="E8" s="47">
        <v>5</v>
      </c>
      <c r="F8" s="2">
        <v>0</v>
      </c>
      <c r="G8" s="76">
        <f>((E8+E9+E10+E11+E12)*5+(F8+F9+F10+F11+F12)*20)/5</f>
        <v>20</v>
      </c>
      <c r="H8" s="26">
        <v>4</v>
      </c>
      <c r="I8" s="2"/>
      <c r="J8" s="76">
        <f>((H8+H9+H10+H11+H12)*5+(I8+I9+I10+I11+I12)*20)/5</f>
        <v>11</v>
      </c>
      <c r="K8" s="26">
        <v>2</v>
      </c>
      <c r="L8" s="2"/>
      <c r="M8" s="76">
        <f>((K8+K9+K10+K11+K12)*5+(L8+L9+L10+L11+L12)*20)/5</f>
        <v>14</v>
      </c>
      <c r="N8" s="26">
        <f>Today!B8</f>
        <v>5</v>
      </c>
      <c r="O8" s="2">
        <f>Today!C8</f>
        <v>0</v>
      </c>
      <c r="P8" s="76">
        <f>((N8+N9+N10+N11+N12)*5+(O8+O9+O10+O11+O12)*20)/5</f>
        <v>25</v>
      </c>
      <c r="Q8" s="1"/>
      <c r="R8" s="1"/>
    </row>
    <row r="9" spans="1:18" x14ac:dyDescent="0.25">
      <c r="A9" s="9" t="s">
        <v>102</v>
      </c>
      <c r="B9" s="26">
        <v>5</v>
      </c>
      <c r="C9" s="2">
        <v>1</v>
      </c>
      <c r="D9" s="54"/>
      <c r="E9" s="47">
        <v>3</v>
      </c>
      <c r="F9" s="2">
        <v>1</v>
      </c>
      <c r="G9" s="75"/>
      <c r="H9" s="26">
        <v>3</v>
      </c>
      <c r="I9" s="2"/>
      <c r="J9" s="75"/>
      <c r="K9" s="26">
        <v>1</v>
      </c>
      <c r="L9" s="2"/>
      <c r="M9" s="75"/>
      <c r="N9" s="26">
        <f>Today!B9</f>
        <v>2</v>
      </c>
      <c r="O9" s="2">
        <f>Today!C9</f>
        <v>1</v>
      </c>
      <c r="P9" s="75"/>
      <c r="Q9" s="1"/>
      <c r="R9" s="1"/>
    </row>
    <row r="10" spans="1:18" x14ac:dyDescent="0.25">
      <c r="A10" s="9" t="s">
        <v>77</v>
      </c>
      <c r="B10" s="26">
        <v>4</v>
      </c>
      <c r="C10" s="2">
        <v>0</v>
      </c>
      <c r="D10" s="54"/>
      <c r="E10" s="47"/>
      <c r="F10" s="2">
        <v>1</v>
      </c>
      <c r="G10" s="75"/>
      <c r="H10" s="26">
        <v>2</v>
      </c>
      <c r="I10" s="2"/>
      <c r="J10" s="75"/>
      <c r="K10" s="26">
        <v>3</v>
      </c>
      <c r="L10" s="2">
        <v>1</v>
      </c>
      <c r="M10" s="75"/>
      <c r="N10" s="26">
        <f>Today!B10</f>
        <v>4</v>
      </c>
      <c r="O10" s="2">
        <f>Today!C10</f>
        <v>1</v>
      </c>
      <c r="P10" s="75"/>
      <c r="Q10" s="1"/>
      <c r="R10" s="1"/>
    </row>
    <row r="11" spans="1:18" x14ac:dyDescent="0.25">
      <c r="A11" s="9" t="s">
        <v>36</v>
      </c>
      <c r="B11" s="26">
        <v>3</v>
      </c>
      <c r="C11" s="2">
        <v>1</v>
      </c>
      <c r="D11" s="54"/>
      <c r="E11" s="47">
        <v>3</v>
      </c>
      <c r="F11" s="2"/>
      <c r="G11" s="75"/>
      <c r="H11" s="26">
        <v>2</v>
      </c>
      <c r="I11" s="2"/>
      <c r="J11" s="75"/>
      <c r="K11" s="26">
        <v>3</v>
      </c>
      <c r="L11" s="2"/>
      <c r="M11" s="75"/>
      <c r="N11" s="26">
        <f>Today!B11</f>
        <v>5</v>
      </c>
      <c r="O11" s="2">
        <f>Today!C11</f>
        <v>0</v>
      </c>
      <c r="P11" s="75"/>
      <c r="Q11" s="1"/>
      <c r="R11" s="1"/>
    </row>
    <row r="12" spans="1:18" ht="15.75" thickBot="1" x14ac:dyDescent="0.3">
      <c r="A12" s="10" t="s">
        <v>84</v>
      </c>
      <c r="B12" s="28">
        <v>2</v>
      </c>
      <c r="C12" s="5">
        <v>0</v>
      </c>
      <c r="D12" s="53"/>
      <c r="E12" s="48">
        <v>1</v>
      </c>
      <c r="F12" s="5"/>
      <c r="G12" s="74"/>
      <c r="H12" s="28"/>
      <c r="I12" s="5"/>
      <c r="J12" s="74"/>
      <c r="K12" s="28">
        <v>1</v>
      </c>
      <c r="L12" s="5"/>
      <c r="M12" s="74"/>
      <c r="N12" s="26">
        <f>Today!B12</f>
        <v>1</v>
      </c>
      <c r="O12" s="2">
        <f>Today!C12</f>
        <v>0</v>
      </c>
      <c r="P12" s="74"/>
      <c r="Q12" s="1"/>
      <c r="R12" s="1"/>
    </row>
    <row r="13" spans="1:18" x14ac:dyDescent="0.25">
      <c r="A13" s="11" t="s">
        <v>4</v>
      </c>
      <c r="B13" s="29">
        <v>4</v>
      </c>
      <c r="C13" s="4">
        <v>1</v>
      </c>
      <c r="D13" s="52">
        <f>((B13+B14+B15)*5+(C13+C14+C15)*20)/3</f>
        <v>20</v>
      </c>
      <c r="E13" s="49">
        <v>5</v>
      </c>
      <c r="F13" s="4"/>
      <c r="G13" s="73">
        <f>((E13+E14+E15)*5+(F13+F14+F15)*20)/3</f>
        <v>18.333333333333332</v>
      </c>
      <c r="H13" s="29">
        <v>7</v>
      </c>
      <c r="I13" s="4"/>
      <c r="J13" s="73">
        <f>((H13+H14+H15)*5+(I13+I14+I15)*20)/3</f>
        <v>18.333333333333332</v>
      </c>
      <c r="K13" s="29">
        <v>1</v>
      </c>
      <c r="L13" s="4">
        <v>2</v>
      </c>
      <c r="M13" s="73">
        <f>((K13+K14+K15)*5+(L13+L14+L15)*20)/3</f>
        <v>20</v>
      </c>
      <c r="N13" s="26">
        <f>Today!B13</f>
        <v>6</v>
      </c>
      <c r="O13" s="2">
        <f>Today!C13</f>
        <v>0</v>
      </c>
      <c r="P13" s="73">
        <f>((N13+N14+N15)*5+(O13+O14+O15)*20)/3</f>
        <v>18.333333333333332</v>
      </c>
      <c r="Q13" s="1"/>
      <c r="R13" s="1"/>
    </row>
    <row r="14" spans="1:18" x14ac:dyDescent="0.25">
      <c r="A14" s="8" t="s">
        <v>17</v>
      </c>
      <c r="B14" s="26">
        <v>1</v>
      </c>
      <c r="C14" s="2">
        <v>0</v>
      </c>
      <c r="D14" s="54"/>
      <c r="E14" s="47">
        <v>4</v>
      </c>
      <c r="F14" s="2"/>
      <c r="G14" s="75"/>
      <c r="H14" s="26">
        <v>4</v>
      </c>
      <c r="I14" s="2"/>
      <c r="J14" s="75"/>
      <c r="K14" s="26">
        <v>2</v>
      </c>
      <c r="L14" s="2"/>
      <c r="M14" s="75"/>
      <c r="N14" s="26">
        <f>Today!B14</f>
        <v>4</v>
      </c>
      <c r="O14" s="2">
        <f>Today!C14</f>
        <v>0</v>
      </c>
      <c r="P14" s="75"/>
      <c r="Q14" s="1"/>
      <c r="R14" s="1"/>
    </row>
    <row r="15" spans="1:18" ht="15.75" thickBot="1" x14ac:dyDescent="0.3">
      <c r="A15" s="12" t="s">
        <v>90</v>
      </c>
      <c r="B15" s="28">
        <v>3</v>
      </c>
      <c r="C15" s="5">
        <v>0</v>
      </c>
      <c r="D15" s="53"/>
      <c r="E15" s="48">
        <v>2</v>
      </c>
      <c r="F15" s="5"/>
      <c r="G15" s="74"/>
      <c r="H15" s="28"/>
      <c r="I15" s="5"/>
      <c r="J15" s="74"/>
      <c r="K15" s="28">
        <v>1</v>
      </c>
      <c r="L15" s="5"/>
      <c r="M15" s="74"/>
      <c r="N15" s="26">
        <f>Today!B15</f>
        <v>1</v>
      </c>
      <c r="O15" s="2">
        <f>Today!C15</f>
        <v>0</v>
      </c>
      <c r="P15" s="74"/>
      <c r="Q15" s="1"/>
      <c r="R15" s="1"/>
    </row>
    <row r="16" spans="1:18" x14ac:dyDescent="0.25">
      <c r="A16" s="13" t="s">
        <v>8</v>
      </c>
      <c r="B16" s="29">
        <v>4</v>
      </c>
      <c r="C16" s="4">
        <v>1</v>
      </c>
      <c r="D16" s="52">
        <f>((B16+B17)*5+(C16+C17)*20)/2</f>
        <v>22.5</v>
      </c>
      <c r="E16" s="49">
        <v>6</v>
      </c>
      <c r="F16" s="4"/>
      <c r="G16" s="73">
        <f>((E16+E17)*5+(F16+F17)*20)/2</f>
        <v>40</v>
      </c>
      <c r="H16" s="29">
        <v>2</v>
      </c>
      <c r="I16" s="4"/>
      <c r="J16" s="73">
        <f>((H16+H17)*5+(I16+I17)*20)/2</f>
        <v>7.5</v>
      </c>
      <c r="K16" s="29">
        <v>6</v>
      </c>
      <c r="L16" s="4"/>
      <c r="M16" s="73">
        <f>((K16+K17)*5+(L16+L17)*20)/2</f>
        <v>15</v>
      </c>
      <c r="N16" s="26">
        <f>Today!B16</f>
        <v>2</v>
      </c>
      <c r="O16" s="2">
        <f>Today!C16</f>
        <v>1</v>
      </c>
      <c r="P16" s="73">
        <f>((N16+N17)*5+(O16+O17)*20)/2</f>
        <v>20</v>
      </c>
      <c r="Q16" s="1"/>
      <c r="R16" s="1"/>
    </row>
    <row r="17" spans="1:18" ht="15.75" thickBot="1" x14ac:dyDescent="0.3">
      <c r="A17" s="14" t="s">
        <v>71</v>
      </c>
      <c r="B17" s="28">
        <v>1</v>
      </c>
      <c r="C17" s="5">
        <v>0</v>
      </c>
      <c r="D17" s="53"/>
      <c r="E17" s="48">
        <v>6</v>
      </c>
      <c r="F17" s="5">
        <v>1</v>
      </c>
      <c r="G17" s="74"/>
      <c r="H17" s="28">
        <v>1</v>
      </c>
      <c r="I17" s="5"/>
      <c r="J17" s="74"/>
      <c r="K17" s="28"/>
      <c r="L17" s="5"/>
      <c r="M17" s="74"/>
      <c r="N17" s="26">
        <f>Today!B17</f>
        <v>2</v>
      </c>
      <c r="O17" s="2">
        <f>Today!C17</f>
        <v>0</v>
      </c>
      <c r="P17" s="74"/>
      <c r="Q17" s="1"/>
      <c r="R17" s="1"/>
    </row>
    <row r="18" spans="1:18" x14ac:dyDescent="0.25">
      <c r="A18" s="15" t="s">
        <v>18</v>
      </c>
      <c r="B18" s="29">
        <v>10</v>
      </c>
      <c r="C18" s="4">
        <v>0</v>
      </c>
      <c r="D18" s="52">
        <f>((B18+B19)*5+(C18+C19)*20)/2</f>
        <v>32.5</v>
      </c>
      <c r="E18" s="49">
        <v>1</v>
      </c>
      <c r="F18" s="4">
        <v>1</v>
      </c>
      <c r="G18" s="73">
        <f>((E18+E19)*5+(F18+F19)*20)/2</f>
        <v>15</v>
      </c>
      <c r="H18" s="29">
        <v>9</v>
      </c>
      <c r="I18" s="4"/>
      <c r="J18" s="73">
        <f>((H18+H19)*5+(I18+I19)*20)/2</f>
        <v>25</v>
      </c>
      <c r="K18" s="29">
        <v>5</v>
      </c>
      <c r="L18" s="4"/>
      <c r="M18" s="73">
        <f>((K18+K19)*5+(L18+L19)*20)/2</f>
        <v>12.5</v>
      </c>
      <c r="N18" s="26">
        <f>Today!B18</f>
        <v>14</v>
      </c>
      <c r="O18" s="2">
        <f>Today!C18</f>
        <v>0</v>
      </c>
      <c r="P18" s="73">
        <f>((N18+N19)*5+(O18+O19)*20)/2</f>
        <v>40</v>
      </c>
      <c r="Q18" s="1"/>
      <c r="R18" s="1"/>
    </row>
    <row r="19" spans="1:18" ht="15.75" thickBot="1" x14ac:dyDescent="0.3">
      <c r="A19" s="10" t="s">
        <v>19</v>
      </c>
      <c r="B19" s="28">
        <v>3</v>
      </c>
      <c r="C19" s="5">
        <v>0</v>
      </c>
      <c r="D19" s="53"/>
      <c r="E19" s="48">
        <v>1</v>
      </c>
      <c r="F19" s="5"/>
      <c r="G19" s="74"/>
      <c r="H19" s="28">
        <v>1</v>
      </c>
      <c r="I19" s="5"/>
      <c r="J19" s="74"/>
      <c r="K19" s="28"/>
      <c r="L19" s="5"/>
      <c r="M19" s="74"/>
      <c r="N19" s="26">
        <f>Today!B19</f>
        <v>2</v>
      </c>
      <c r="O19" s="2">
        <f>Today!C19</f>
        <v>0</v>
      </c>
      <c r="P19" s="74"/>
      <c r="Q19" s="1"/>
      <c r="R19" s="1"/>
    </row>
    <row r="20" spans="1:18" x14ac:dyDescent="0.25">
      <c r="A20" s="16" t="s">
        <v>20</v>
      </c>
      <c r="B20" s="29">
        <v>3</v>
      </c>
      <c r="C20" s="4">
        <v>0</v>
      </c>
      <c r="D20" s="52">
        <f>((B20+B21+B22)*5+(C20+C21+C22)*20)/3</f>
        <v>13.333333333333334</v>
      </c>
      <c r="E20" s="49">
        <v>2</v>
      </c>
      <c r="F20" s="4"/>
      <c r="G20" s="73">
        <f>((E20+E21+E22)*5+(F20+F21+F22)*20)/3</f>
        <v>13.333333333333334</v>
      </c>
      <c r="H20" s="29">
        <v>3</v>
      </c>
      <c r="I20" s="4"/>
      <c r="J20" s="73">
        <f>((H20+H21+H22)*5+(I20+I21+I22)*20)/3</f>
        <v>11.666666666666666</v>
      </c>
      <c r="K20" s="29">
        <v>3</v>
      </c>
      <c r="L20" s="4"/>
      <c r="M20" s="73">
        <f>((K20+K21+K22)*5+(L20+L21+L22)*20)/3</f>
        <v>11.666666666666666</v>
      </c>
      <c r="N20" s="26">
        <f>Today!B20</f>
        <v>2</v>
      </c>
      <c r="O20" s="2">
        <f>Today!C20</f>
        <v>0</v>
      </c>
      <c r="P20" s="73">
        <f>((N20+N21+N22)*5+(O20+O21+O22)*20)/3</f>
        <v>10</v>
      </c>
      <c r="Q20" s="1"/>
      <c r="R20" s="1"/>
    </row>
    <row r="21" spans="1:18" x14ac:dyDescent="0.25">
      <c r="A21" s="17" t="s">
        <v>66</v>
      </c>
      <c r="B21" s="26">
        <v>0</v>
      </c>
      <c r="C21" s="2">
        <v>0</v>
      </c>
      <c r="D21" s="54"/>
      <c r="E21" s="47">
        <v>1</v>
      </c>
      <c r="F21" s="2"/>
      <c r="G21" s="75"/>
      <c r="H21" s="26"/>
      <c r="I21" s="2"/>
      <c r="J21" s="75"/>
      <c r="K21" s="26">
        <v>1</v>
      </c>
      <c r="L21" s="2"/>
      <c r="M21" s="75"/>
      <c r="N21" s="26">
        <f>Today!B21</f>
        <v>0</v>
      </c>
      <c r="O21" s="2">
        <f>Today!C21</f>
        <v>0</v>
      </c>
      <c r="P21" s="75"/>
      <c r="Q21" s="1"/>
      <c r="R21" s="1"/>
    </row>
    <row r="22" spans="1:18" ht="15.75" thickBot="1" x14ac:dyDescent="0.3">
      <c r="A22" s="18" t="s">
        <v>62</v>
      </c>
      <c r="B22" s="28">
        <v>1</v>
      </c>
      <c r="C22" s="5">
        <v>1</v>
      </c>
      <c r="D22" s="53"/>
      <c r="E22" s="48">
        <v>5</v>
      </c>
      <c r="F22" s="5"/>
      <c r="G22" s="74"/>
      <c r="H22" s="28">
        <v>4</v>
      </c>
      <c r="I22" s="5"/>
      <c r="J22" s="74"/>
      <c r="K22" s="28">
        <v>3</v>
      </c>
      <c r="L22" s="5"/>
      <c r="M22" s="74"/>
      <c r="N22" s="26">
        <f>Today!B22</f>
        <v>4</v>
      </c>
      <c r="O22" s="2">
        <f>Today!C22</f>
        <v>0</v>
      </c>
      <c r="P22" s="74"/>
      <c r="Q22" s="1"/>
      <c r="R22" s="1"/>
    </row>
    <row r="23" spans="1:18" x14ac:dyDescent="0.25">
      <c r="A23" s="11" t="s">
        <v>5</v>
      </c>
      <c r="B23" s="29">
        <v>6</v>
      </c>
      <c r="C23" s="4">
        <v>1</v>
      </c>
      <c r="D23" s="52">
        <f>((B23+B24)*5+(C23+C24)*20)/2</f>
        <v>27.5</v>
      </c>
      <c r="E23" s="49">
        <v>2</v>
      </c>
      <c r="F23" s="4"/>
      <c r="G23" s="73">
        <f>((E23+E24)*5+(F23+F24)*20)/2</f>
        <v>17.5</v>
      </c>
      <c r="H23" s="29">
        <v>1</v>
      </c>
      <c r="I23" s="4">
        <v>1</v>
      </c>
      <c r="J23" s="73">
        <f>((H23+H24)*5+(I23+I24)*20)/2</f>
        <v>30</v>
      </c>
      <c r="K23" s="29">
        <v>3</v>
      </c>
      <c r="L23" s="4"/>
      <c r="M23" s="73">
        <f>((K23+K24)*5+(L23+L24)*20)/2</f>
        <v>27.5</v>
      </c>
      <c r="N23" s="26">
        <f>Today!B23</f>
        <v>1</v>
      </c>
      <c r="O23" s="2">
        <f>Today!C23</f>
        <v>0</v>
      </c>
      <c r="P23" s="73">
        <f>((N23+N24)*5+(O23+O24)*20)/2</f>
        <v>17.5</v>
      </c>
      <c r="Q23" s="1"/>
      <c r="R23" s="1"/>
    </row>
    <row r="24" spans="1:18" ht="15.75" thickBot="1" x14ac:dyDescent="0.3">
      <c r="A24" s="12" t="s">
        <v>44</v>
      </c>
      <c r="B24" s="28">
        <v>1</v>
      </c>
      <c r="C24" s="5">
        <v>0</v>
      </c>
      <c r="D24" s="53"/>
      <c r="E24" s="48">
        <v>1</v>
      </c>
      <c r="F24" s="5">
        <v>1</v>
      </c>
      <c r="G24" s="74"/>
      <c r="H24" s="28">
        <v>3</v>
      </c>
      <c r="I24" s="5">
        <v>1</v>
      </c>
      <c r="J24" s="74"/>
      <c r="K24" s="28"/>
      <c r="L24" s="5">
        <v>2</v>
      </c>
      <c r="M24" s="74"/>
      <c r="N24" s="26">
        <f>Today!B24</f>
        <v>2</v>
      </c>
      <c r="O24" s="2">
        <f>Today!C24</f>
        <v>1</v>
      </c>
      <c r="P24" s="74"/>
      <c r="Q24" s="1"/>
      <c r="R24" s="1"/>
    </row>
    <row r="25" spans="1:18" x14ac:dyDescent="0.25">
      <c r="A25" s="19" t="s">
        <v>6</v>
      </c>
      <c r="B25" s="29">
        <v>2</v>
      </c>
      <c r="C25" s="4">
        <v>0</v>
      </c>
      <c r="D25" s="43">
        <f>B25*5+C25*20</f>
        <v>10</v>
      </c>
      <c r="E25" s="49">
        <v>2</v>
      </c>
      <c r="F25" s="4"/>
      <c r="G25" s="30">
        <f>E25*5+F25*20</f>
        <v>10</v>
      </c>
      <c r="H25" s="29">
        <v>2</v>
      </c>
      <c r="I25" s="4"/>
      <c r="J25" s="73">
        <f>((H25+H26)*5+(I25+I26)*20)/2</f>
        <v>10</v>
      </c>
      <c r="K25" s="29">
        <v>1</v>
      </c>
      <c r="L25" s="4"/>
      <c r="M25" s="73">
        <f>((K25+K26)*5+(L25+L26)*20)/2</f>
        <v>7.5</v>
      </c>
      <c r="N25" s="26">
        <f>Today!B25</f>
        <v>1</v>
      </c>
      <c r="O25" s="2">
        <f>Today!C25</f>
        <v>0</v>
      </c>
      <c r="P25" s="73">
        <f>((N25+N26)*5+(O25+O26)*20)/2</f>
        <v>5</v>
      </c>
      <c r="Q25" s="1"/>
      <c r="R25" s="1"/>
    </row>
    <row r="26" spans="1:18" ht="15.75" thickBot="1" x14ac:dyDescent="0.3">
      <c r="A26" s="20" t="s">
        <v>103</v>
      </c>
      <c r="B26" s="28"/>
      <c r="C26" s="5"/>
      <c r="D26" s="44"/>
      <c r="E26" s="48"/>
      <c r="F26" s="5"/>
      <c r="G26" s="31"/>
      <c r="H26" s="28">
        <v>2</v>
      </c>
      <c r="I26" s="5"/>
      <c r="J26" s="74"/>
      <c r="K26" s="28">
        <v>2</v>
      </c>
      <c r="L26" s="5"/>
      <c r="M26" s="74"/>
      <c r="N26" s="26">
        <f>Today!B26</f>
        <v>1</v>
      </c>
      <c r="O26" s="2">
        <f>Today!C26</f>
        <v>0</v>
      </c>
      <c r="P26" s="74"/>
      <c r="Q26" s="1"/>
      <c r="R26" s="1"/>
    </row>
    <row r="27" spans="1:18" x14ac:dyDescent="0.25">
      <c r="A27" s="19" t="s">
        <v>7</v>
      </c>
      <c r="B27" s="29">
        <v>4</v>
      </c>
      <c r="C27" s="4">
        <v>1</v>
      </c>
      <c r="D27" s="43">
        <f>B27*5+C27*20</f>
        <v>40</v>
      </c>
      <c r="E27" s="49">
        <v>3</v>
      </c>
      <c r="F27" s="4"/>
      <c r="G27" s="30">
        <f>E27*5+F27*20</f>
        <v>15</v>
      </c>
      <c r="H27" s="29">
        <v>5</v>
      </c>
      <c r="I27" s="4"/>
      <c r="J27" s="30">
        <f>H27*5+I27*20</f>
        <v>25</v>
      </c>
      <c r="K27" s="29">
        <v>3</v>
      </c>
      <c r="L27" s="4">
        <v>1</v>
      </c>
      <c r="M27" s="30">
        <f>K27*5+L27*20</f>
        <v>35</v>
      </c>
      <c r="N27" s="26">
        <f>Today!B27</f>
        <v>3</v>
      </c>
      <c r="O27" s="2">
        <f>Today!C27</f>
        <v>0</v>
      </c>
      <c r="P27" s="30">
        <f>N27*5+O27*20</f>
        <v>15</v>
      </c>
      <c r="Q27" s="1"/>
      <c r="R27" s="1"/>
    </row>
    <row r="28" spans="1:18" x14ac:dyDescent="0.25">
      <c r="A28" s="21" t="s">
        <v>9</v>
      </c>
      <c r="B28" s="26">
        <v>1</v>
      </c>
      <c r="C28" s="2">
        <v>0</v>
      </c>
      <c r="D28" s="45">
        <f>B28*5+C28*20</f>
        <v>5</v>
      </c>
      <c r="E28" s="47">
        <v>5</v>
      </c>
      <c r="F28" s="2"/>
      <c r="G28" s="27">
        <f>E28*5+F28*20</f>
        <v>25</v>
      </c>
      <c r="H28" s="26">
        <v>3</v>
      </c>
      <c r="I28" s="2"/>
      <c r="J28" s="30">
        <f>H28*5+I28*20</f>
        <v>15</v>
      </c>
      <c r="K28" s="26">
        <v>4</v>
      </c>
      <c r="L28" s="2"/>
      <c r="M28" s="27">
        <f>K28*5+L28*20</f>
        <v>20</v>
      </c>
      <c r="N28" s="26">
        <f>Today!B28</f>
        <v>3</v>
      </c>
      <c r="O28" s="2">
        <f>Today!C28</f>
        <v>0</v>
      </c>
      <c r="P28" s="27">
        <f>N28*5+O28*20</f>
        <v>15</v>
      </c>
      <c r="Q28" s="1"/>
      <c r="R28" s="1"/>
    </row>
    <row r="29" spans="1:18" x14ac:dyDescent="0.25">
      <c r="A29" s="21" t="s">
        <v>10</v>
      </c>
      <c r="B29" s="26">
        <v>1</v>
      </c>
      <c r="C29" s="2">
        <v>0</v>
      </c>
      <c r="D29" s="45">
        <f>B29*5+C29*20</f>
        <v>5</v>
      </c>
      <c r="E29" s="47">
        <v>3</v>
      </c>
      <c r="F29" s="2"/>
      <c r="G29" s="27">
        <f>E29*5+F29*20</f>
        <v>15</v>
      </c>
      <c r="H29" s="26">
        <v>2</v>
      </c>
      <c r="I29" s="2"/>
      <c r="J29" s="30">
        <f>H29*5+I29*20</f>
        <v>10</v>
      </c>
      <c r="K29" s="26">
        <v>2</v>
      </c>
      <c r="L29" s="2"/>
      <c r="M29" s="27">
        <f>K29*5+L29*20</f>
        <v>10</v>
      </c>
      <c r="N29" s="26">
        <f>Today!B29</f>
        <v>7</v>
      </c>
      <c r="O29" s="2">
        <f>Today!C29</f>
        <v>0</v>
      </c>
      <c r="P29" s="27">
        <f>N29*5+O29*20</f>
        <v>35</v>
      </c>
      <c r="Q29" s="1"/>
      <c r="R29" s="1"/>
    </row>
    <row r="30" spans="1:18" ht="15.75" thickBot="1" x14ac:dyDescent="0.3">
      <c r="A30" s="20" t="s">
        <v>11</v>
      </c>
      <c r="B30" s="28">
        <v>1</v>
      </c>
      <c r="C30" s="5">
        <v>0</v>
      </c>
      <c r="D30" s="44">
        <f>B30*5+C30*20</f>
        <v>5</v>
      </c>
      <c r="E30" s="48"/>
      <c r="F30" s="5"/>
      <c r="G30" s="31">
        <f>E30*5+F30*20</f>
        <v>0</v>
      </c>
      <c r="H30" s="28">
        <v>3</v>
      </c>
      <c r="I30" s="5"/>
      <c r="J30" s="30">
        <f>H30*5+I30*20</f>
        <v>15</v>
      </c>
      <c r="K30" s="28">
        <v>2</v>
      </c>
      <c r="L30" s="5"/>
      <c r="M30" s="31">
        <f>K30*5+L30*20</f>
        <v>10</v>
      </c>
      <c r="N30" s="26">
        <f>Today!B30</f>
        <v>2</v>
      </c>
      <c r="O30" s="2">
        <f>Today!C30</f>
        <v>0</v>
      </c>
      <c r="P30" s="31">
        <f>N30*5+O30*20</f>
        <v>10</v>
      </c>
      <c r="Q30" s="1"/>
      <c r="R30" s="1"/>
    </row>
    <row r="31" spans="1:18" x14ac:dyDescent="0.25">
      <c r="A31" s="11" t="s">
        <v>12</v>
      </c>
      <c r="B31" s="29">
        <v>1</v>
      </c>
      <c r="C31" s="4">
        <v>0</v>
      </c>
      <c r="D31" s="52">
        <f>((B31+B32)*5+(C31+C32)*20)/2</f>
        <v>17.5</v>
      </c>
      <c r="E31" s="49"/>
      <c r="F31" s="4"/>
      <c r="G31" s="73">
        <f>((E31+E32)*5+(F31+F32)*20)/2</f>
        <v>12.5</v>
      </c>
      <c r="H31" s="29">
        <v>1</v>
      </c>
      <c r="I31" s="4"/>
      <c r="J31" s="73">
        <f>((H31+H32)*5+(I31+I32)*20)/2</f>
        <v>5</v>
      </c>
      <c r="K31" s="29">
        <v>2</v>
      </c>
      <c r="L31" s="4">
        <v>1</v>
      </c>
      <c r="M31" s="73">
        <f>((K31+K32)*5+(L31+L32)*20)/2</f>
        <v>17.5</v>
      </c>
      <c r="N31" s="26">
        <f>Today!B31</f>
        <v>0</v>
      </c>
      <c r="O31" s="2">
        <f>Today!C31</f>
        <v>0</v>
      </c>
      <c r="P31" s="73">
        <f>((N31+N32)*5+(O31+O32)*20)/2</f>
        <v>0</v>
      </c>
      <c r="Q31" s="1"/>
      <c r="R31" s="1"/>
    </row>
    <row r="32" spans="1:18" ht="15.75" thickBot="1" x14ac:dyDescent="0.3">
      <c r="A32" s="12" t="s">
        <v>50</v>
      </c>
      <c r="B32" s="28">
        <v>2</v>
      </c>
      <c r="C32" s="5">
        <v>1</v>
      </c>
      <c r="D32" s="53"/>
      <c r="E32" s="48">
        <v>1</v>
      </c>
      <c r="F32" s="5">
        <v>1</v>
      </c>
      <c r="G32" s="74"/>
      <c r="H32" s="28">
        <v>1</v>
      </c>
      <c r="I32" s="5"/>
      <c r="J32" s="74"/>
      <c r="K32" s="28">
        <v>1</v>
      </c>
      <c r="L32" s="5"/>
      <c r="M32" s="74"/>
      <c r="N32" s="26">
        <f>Today!B32</f>
        <v>0</v>
      </c>
      <c r="O32" s="2">
        <f>Today!C32</f>
        <v>0</v>
      </c>
      <c r="P32" s="74"/>
      <c r="Q32" s="1"/>
      <c r="R32" s="1"/>
    </row>
    <row r="33" spans="1:18" x14ac:dyDescent="0.25">
      <c r="A33" s="19" t="s">
        <v>13</v>
      </c>
      <c r="B33" s="29">
        <v>5</v>
      </c>
      <c r="C33" s="4">
        <v>0</v>
      </c>
      <c r="D33" s="43">
        <f t="shared" ref="D33:D39" si="0">B33*5+C33*20</f>
        <v>25</v>
      </c>
      <c r="E33" s="49">
        <v>6</v>
      </c>
      <c r="F33" s="4"/>
      <c r="G33" s="30">
        <f t="shared" ref="G33:G39" si="1">E33*5+F33*20</f>
        <v>30</v>
      </c>
      <c r="H33" s="29">
        <v>3</v>
      </c>
      <c r="I33" s="4"/>
      <c r="J33" s="30">
        <f t="shared" ref="J33:J39" si="2">H33*5+I33*20</f>
        <v>15</v>
      </c>
      <c r="K33" s="29">
        <v>6</v>
      </c>
      <c r="L33" s="4"/>
      <c r="M33" s="30">
        <f t="shared" ref="M33:M39" si="3">K33*5+L33*20</f>
        <v>30</v>
      </c>
      <c r="N33" s="26">
        <f>Today!B33</f>
        <v>1</v>
      </c>
      <c r="O33" s="2">
        <f>Today!C33</f>
        <v>1</v>
      </c>
      <c r="P33" s="30">
        <f t="shared" ref="P33:P39" si="4">N33*5+O33*20</f>
        <v>25</v>
      </c>
      <c r="Q33" s="1"/>
      <c r="R33" s="1"/>
    </row>
    <row r="34" spans="1:18" x14ac:dyDescent="0.25">
      <c r="A34" s="21" t="s">
        <v>14</v>
      </c>
      <c r="B34" s="26">
        <v>0</v>
      </c>
      <c r="C34" s="2">
        <v>0</v>
      </c>
      <c r="D34" s="45">
        <f t="shared" si="0"/>
        <v>0</v>
      </c>
      <c r="E34" s="47">
        <v>1</v>
      </c>
      <c r="F34" s="2"/>
      <c r="G34" s="27">
        <f t="shared" si="1"/>
        <v>5</v>
      </c>
      <c r="H34" s="26">
        <v>1</v>
      </c>
      <c r="I34" s="2"/>
      <c r="J34" s="30">
        <f t="shared" si="2"/>
        <v>5</v>
      </c>
      <c r="K34" s="26">
        <v>3</v>
      </c>
      <c r="L34" s="2"/>
      <c r="M34" s="27">
        <f t="shared" si="3"/>
        <v>15</v>
      </c>
      <c r="N34" s="26">
        <f>Today!B34</f>
        <v>1</v>
      </c>
      <c r="O34" s="2">
        <f>Today!C34</f>
        <v>0</v>
      </c>
      <c r="P34" s="27">
        <f t="shared" si="4"/>
        <v>5</v>
      </c>
      <c r="Q34" s="1"/>
      <c r="R34" s="1"/>
    </row>
    <row r="35" spans="1:18" x14ac:dyDescent="0.25">
      <c r="A35" s="21" t="s">
        <v>15</v>
      </c>
      <c r="B35" s="26">
        <v>4</v>
      </c>
      <c r="C35" s="2">
        <v>0</v>
      </c>
      <c r="D35" s="45">
        <f t="shared" si="0"/>
        <v>20</v>
      </c>
      <c r="E35" s="47">
        <v>1</v>
      </c>
      <c r="F35" s="2"/>
      <c r="G35" s="27">
        <f t="shared" si="1"/>
        <v>5</v>
      </c>
      <c r="H35" s="26">
        <v>4</v>
      </c>
      <c r="I35" s="2"/>
      <c r="J35" s="30">
        <f t="shared" si="2"/>
        <v>20</v>
      </c>
      <c r="K35" s="26">
        <v>3</v>
      </c>
      <c r="L35" s="2"/>
      <c r="M35" s="27">
        <f t="shared" si="3"/>
        <v>15</v>
      </c>
      <c r="N35" s="26">
        <f>Today!B35</f>
        <v>4</v>
      </c>
      <c r="O35" s="2">
        <f>Today!C35</f>
        <v>0</v>
      </c>
      <c r="P35" s="27">
        <f t="shared" si="4"/>
        <v>20</v>
      </c>
      <c r="Q35" s="1"/>
      <c r="R35" s="1"/>
    </row>
    <row r="36" spans="1:18" x14ac:dyDescent="0.25">
      <c r="A36" s="21" t="s">
        <v>16</v>
      </c>
      <c r="B36" s="26">
        <v>2</v>
      </c>
      <c r="C36" s="2">
        <v>1</v>
      </c>
      <c r="D36" s="45">
        <f t="shared" si="0"/>
        <v>30</v>
      </c>
      <c r="E36" s="47">
        <v>2</v>
      </c>
      <c r="F36" s="2">
        <v>2</v>
      </c>
      <c r="G36" s="27">
        <f t="shared" si="1"/>
        <v>50</v>
      </c>
      <c r="H36" s="26"/>
      <c r="I36" s="2">
        <v>1</v>
      </c>
      <c r="J36" s="30">
        <f t="shared" si="2"/>
        <v>20</v>
      </c>
      <c r="K36" s="26">
        <v>5</v>
      </c>
      <c r="L36" s="2"/>
      <c r="M36" s="27">
        <f t="shared" si="3"/>
        <v>25</v>
      </c>
      <c r="N36" s="26">
        <f>Today!B36</f>
        <v>4</v>
      </c>
      <c r="O36" s="2">
        <f>Today!C36</f>
        <v>0</v>
      </c>
      <c r="P36" s="27">
        <f t="shared" si="4"/>
        <v>20</v>
      </c>
      <c r="Q36" s="1"/>
      <c r="R36" s="1"/>
    </row>
    <row r="37" spans="1:18" x14ac:dyDescent="0.25">
      <c r="A37" s="21" t="s">
        <v>21</v>
      </c>
      <c r="B37" s="26">
        <v>4</v>
      </c>
      <c r="C37" s="2">
        <v>0</v>
      </c>
      <c r="D37" s="45">
        <f t="shared" si="0"/>
        <v>20</v>
      </c>
      <c r="E37" s="47">
        <v>2</v>
      </c>
      <c r="F37" s="2"/>
      <c r="G37" s="27">
        <f t="shared" si="1"/>
        <v>10</v>
      </c>
      <c r="H37" s="26">
        <v>2</v>
      </c>
      <c r="I37" s="2"/>
      <c r="J37" s="30">
        <f t="shared" si="2"/>
        <v>10</v>
      </c>
      <c r="K37" s="26">
        <v>3</v>
      </c>
      <c r="L37" s="2"/>
      <c r="M37" s="27">
        <f t="shared" si="3"/>
        <v>15</v>
      </c>
      <c r="N37" s="26">
        <f>Today!B37</f>
        <v>4</v>
      </c>
      <c r="O37" s="2">
        <f>Today!C37</f>
        <v>0</v>
      </c>
      <c r="P37" s="27">
        <f t="shared" si="4"/>
        <v>20</v>
      </c>
      <c r="Q37" s="1"/>
      <c r="R37" s="1"/>
    </row>
    <row r="38" spans="1:18" x14ac:dyDescent="0.25">
      <c r="A38" s="21" t="s">
        <v>22</v>
      </c>
      <c r="B38" s="26">
        <v>1</v>
      </c>
      <c r="C38" s="2">
        <v>0</v>
      </c>
      <c r="D38" s="45">
        <f t="shared" si="0"/>
        <v>5</v>
      </c>
      <c r="E38" s="47">
        <v>1</v>
      </c>
      <c r="F38" s="2"/>
      <c r="G38" s="27">
        <f t="shared" si="1"/>
        <v>5</v>
      </c>
      <c r="H38" s="26">
        <v>1</v>
      </c>
      <c r="I38" s="2"/>
      <c r="J38" s="30">
        <f t="shared" si="2"/>
        <v>5</v>
      </c>
      <c r="K38" s="26">
        <v>1</v>
      </c>
      <c r="L38" s="2"/>
      <c r="M38" s="27">
        <f t="shared" si="3"/>
        <v>5</v>
      </c>
      <c r="N38" s="26">
        <f>Today!B38</f>
        <v>1</v>
      </c>
      <c r="O38" s="2">
        <f>Today!C38</f>
        <v>0</v>
      </c>
      <c r="P38" s="27">
        <f t="shared" si="4"/>
        <v>5</v>
      </c>
      <c r="Q38" s="1"/>
      <c r="R38" s="1"/>
    </row>
    <row r="39" spans="1:18" ht="15.75" thickBot="1" x14ac:dyDescent="0.3">
      <c r="A39" s="20" t="s">
        <v>67</v>
      </c>
      <c r="B39" s="28">
        <v>1</v>
      </c>
      <c r="C39" s="5">
        <v>0</v>
      </c>
      <c r="D39" s="44">
        <f t="shared" si="0"/>
        <v>5</v>
      </c>
      <c r="E39" s="48">
        <v>2</v>
      </c>
      <c r="F39" s="5"/>
      <c r="G39" s="31">
        <f t="shared" si="1"/>
        <v>10</v>
      </c>
      <c r="H39" s="28">
        <v>1</v>
      </c>
      <c r="I39" s="5"/>
      <c r="J39" s="30">
        <f t="shared" si="2"/>
        <v>5</v>
      </c>
      <c r="K39" s="28"/>
      <c r="L39" s="5"/>
      <c r="M39" s="31">
        <f t="shared" si="3"/>
        <v>0</v>
      </c>
      <c r="N39" s="26">
        <f>Today!B39</f>
        <v>3</v>
      </c>
      <c r="O39" s="2">
        <f>Today!C39</f>
        <v>0</v>
      </c>
      <c r="P39" s="31">
        <f t="shared" si="4"/>
        <v>15</v>
      </c>
      <c r="Q39" s="1"/>
      <c r="R39" s="1"/>
    </row>
    <row r="40" spans="1:18" x14ac:dyDescent="0.25">
      <c r="A40" s="11" t="s">
        <v>23</v>
      </c>
      <c r="B40" s="29">
        <v>3</v>
      </c>
      <c r="C40" s="4">
        <v>0</v>
      </c>
      <c r="D40" s="52">
        <f>((B40+B41)*5+(C40+C41)*20)/2</f>
        <v>12.5</v>
      </c>
      <c r="E40" s="49">
        <v>2</v>
      </c>
      <c r="F40" s="4"/>
      <c r="G40" s="73">
        <f>((E40+E41)*5+(F40+F41)*20)/2</f>
        <v>17.5</v>
      </c>
      <c r="H40" s="29">
        <v>4</v>
      </c>
      <c r="I40" s="4"/>
      <c r="J40" s="73">
        <f>((H40+H41)*5+(I40+I41)*20)/2</f>
        <v>20</v>
      </c>
      <c r="K40" s="29">
        <v>4</v>
      </c>
      <c r="L40" s="4"/>
      <c r="M40" s="73">
        <f>((K40+K41)*5+(L40+L41)*20)/2</f>
        <v>17.5</v>
      </c>
      <c r="N40" s="26">
        <f>Today!B40</f>
        <v>2</v>
      </c>
      <c r="O40" s="2">
        <f>Today!C40</f>
        <v>0</v>
      </c>
      <c r="P40" s="73">
        <f>((N40+N41)*5+(O40+O41)*20)/2</f>
        <v>10</v>
      </c>
      <c r="Q40" s="1"/>
      <c r="R40" s="1"/>
    </row>
    <row r="41" spans="1:18" ht="15.75" thickBot="1" x14ac:dyDescent="0.3">
      <c r="A41" s="12" t="s">
        <v>69</v>
      </c>
      <c r="B41" s="28">
        <v>2</v>
      </c>
      <c r="C41" s="5">
        <v>0</v>
      </c>
      <c r="D41" s="53"/>
      <c r="E41" s="48">
        <v>5</v>
      </c>
      <c r="F41" s="5"/>
      <c r="G41" s="74"/>
      <c r="H41" s="28">
        <v>4</v>
      </c>
      <c r="I41" s="5"/>
      <c r="J41" s="74"/>
      <c r="K41" s="28">
        <v>3</v>
      </c>
      <c r="L41" s="5"/>
      <c r="M41" s="74"/>
      <c r="N41" s="26">
        <f>Today!B41</f>
        <v>2</v>
      </c>
      <c r="O41" s="2">
        <f>Today!C41</f>
        <v>0</v>
      </c>
      <c r="P41" s="74"/>
      <c r="Q41" s="1"/>
      <c r="R41" s="1"/>
    </row>
    <row r="42" spans="1:18" x14ac:dyDescent="0.25">
      <c r="A42" s="19" t="s">
        <v>24</v>
      </c>
      <c r="B42" s="29">
        <v>1</v>
      </c>
      <c r="C42" s="4">
        <v>0</v>
      </c>
      <c r="D42" s="43">
        <f t="shared" ref="D42:D73" si="5">B42*5+C42*20</f>
        <v>5</v>
      </c>
      <c r="E42" s="49"/>
      <c r="F42" s="4">
        <v>1</v>
      </c>
      <c r="G42" s="30">
        <f t="shared" ref="G42:G73" si="6">E42*5+F42*20</f>
        <v>20</v>
      </c>
      <c r="H42" s="29"/>
      <c r="I42" s="4"/>
      <c r="J42" s="32">
        <f t="shared" ref="J42:J73" si="7">H42*5+I42*20</f>
        <v>0</v>
      </c>
      <c r="K42" s="29">
        <v>1</v>
      </c>
      <c r="L42" s="4"/>
      <c r="M42" s="30">
        <f t="shared" ref="M42:M73" si="8">K42*5+L42*20</f>
        <v>5</v>
      </c>
      <c r="N42" s="26">
        <f>Today!B42</f>
        <v>2</v>
      </c>
      <c r="O42" s="2">
        <f>Today!C42</f>
        <v>0</v>
      </c>
      <c r="P42" s="30">
        <f t="shared" ref="P42:P73" si="9">N42*5+O42*20</f>
        <v>10</v>
      </c>
      <c r="Q42" s="1"/>
      <c r="R42" s="1"/>
    </row>
    <row r="43" spans="1:18" x14ac:dyDescent="0.25">
      <c r="A43" s="21" t="s">
        <v>25</v>
      </c>
      <c r="B43" s="26">
        <v>4</v>
      </c>
      <c r="C43" s="2">
        <v>0</v>
      </c>
      <c r="D43" s="45">
        <f t="shared" si="5"/>
        <v>20</v>
      </c>
      <c r="E43" s="47">
        <v>6</v>
      </c>
      <c r="F43" s="2"/>
      <c r="G43" s="27">
        <f t="shared" si="6"/>
        <v>30</v>
      </c>
      <c r="H43" s="26"/>
      <c r="I43" s="2"/>
      <c r="J43" s="32">
        <f t="shared" si="7"/>
        <v>0</v>
      </c>
      <c r="K43" s="26">
        <v>5</v>
      </c>
      <c r="L43" s="2"/>
      <c r="M43" s="27">
        <f t="shared" si="8"/>
        <v>25</v>
      </c>
      <c r="N43" s="26">
        <f>Today!B43</f>
        <v>5</v>
      </c>
      <c r="O43" s="2">
        <f>Today!C43</f>
        <v>0</v>
      </c>
      <c r="P43" s="27">
        <f t="shared" si="9"/>
        <v>25</v>
      </c>
      <c r="Q43" s="1"/>
      <c r="R43" s="1"/>
    </row>
    <row r="44" spans="1:18" x14ac:dyDescent="0.25">
      <c r="A44" s="21" t="s">
        <v>26</v>
      </c>
      <c r="B44" s="26">
        <v>4</v>
      </c>
      <c r="C44" s="2">
        <v>1</v>
      </c>
      <c r="D44" s="45">
        <f t="shared" si="5"/>
        <v>40</v>
      </c>
      <c r="E44" s="47">
        <v>4</v>
      </c>
      <c r="F44" s="2"/>
      <c r="G44" s="27">
        <f t="shared" si="6"/>
        <v>20</v>
      </c>
      <c r="H44" s="26">
        <v>2</v>
      </c>
      <c r="I44" s="2"/>
      <c r="J44" s="30">
        <f t="shared" si="7"/>
        <v>10</v>
      </c>
      <c r="K44" s="26">
        <v>5</v>
      </c>
      <c r="L44" s="2"/>
      <c r="M44" s="27">
        <f t="shared" si="8"/>
        <v>25</v>
      </c>
      <c r="N44" s="26">
        <f>Today!B44</f>
        <v>4</v>
      </c>
      <c r="O44" s="2">
        <f>Today!C44</f>
        <v>0</v>
      </c>
      <c r="P44" s="27">
        <f t="shared" si="9"/>
        <v>20</v>
      </c>
      <c r="Q44" s="1"/>
      <c r="R44" s="1"/>
    </row>
    <row r="45" spans="1:18" x14ac:dyDescent="0.25">
      <c r="A45" s="21" t="s">
        <v>27</v>
      </c>
      <c r="B45" s="26">
        <v>2</v>
      </c>
      <c r="C45" s="2">
        <v>1</v>
      </c>
      <c r="D45" s="45">
        <f t="shared" si="5"/>
        <v>30</v>
      </c>
      <c r="E45" s="47">
        <v>1</v>
      </c>
      <c r="F45" s="2">
        <v>2</v>
      </c>
      <c r="G45" s="27">
        <f t="shared" si="6"/>
        <v>45</v>
      </c>
      <c r="H45" s="26">
        <v>7</v>
      </c>
      <c r="I45" s="2"/>
      <c r="J45" s="30">
        <f t="shared" si="7"/>
        <v>35</v>
      </c>
      <c r="K45" s="26">
        <v>2</v>
      </c>
      <c r="L45" s="2">
        <v>1</v>
      </c>
      <c r="M45" s="27">
        <f t="shared" si="8"/>
        <v>30</v>
      </c>
      <c r="N45" s="26">
        <f>Today!B45</f>
        <v>0</v>
      </c>
      <c r="O45" s="2">
        <f>Today!C45</f>
        <v>1</v>
      </c>
      <c r="P45" s="27">
        <f t="shared" si="9"/>
        <v>20</v>
      </c>
      <c r="Q45" s="1"/>
      <c r="R45" s="1"/>
    </row>
    <row r="46" spans="1:18" x14ac:dyDescent="0.25">
      <c r="A46" s="21" t="s">
        <v>28</v>
      </c>
      <c r="B46" s="26">
        <v>5</v>
      </c>
      <c r="C46" s="2">
        <v>0</v>
      </c>
      <c r="D46" s="45">
        <f t="shared" si="5"/>
        <v>25</v>
      </c>
      <c r="E46" s="47"/>
      <c r="F46" s="2">
        <v>1</v>
      </c>
      <c r="G46" s="27">
        <f t="shared" si="6"/>
        <v>20</v>
      </c>
      <c r="H46" s="26">
        <v>1</v>
      </c>
      <c r="I46" s="2"/>
      <c r="J46" s="30">
        <f t="shared" si="7"/>
        <v>5</v>
      </c>
      <c r="K46" s="26">
        <v>3</v>
      </c>
      <c r="L46" s="2"/>
      <c r="M46" s="27">
        <f t="shared" si="8"/>
        <v>15</v>
      </c>
      <c r="N46" s="26">
        <f>Today!B46</f>
        <v>4</v>
      </c>
      <c r="O46" s="2">
        <f>Today!C46</f>
        <v>0</v>
      </c>
      <c r="P46" s="27">
        <f t="shared" si="9"/>
        <v>20</v>
      </c>
      <c r="Q46" s="1"/>
      <c r="R46" s="1"/>
    </row>
    <row r="47" spans="1:18" x14ac:dyDescent="0.25">
      <c r="A47" s="21" t="s">
        <v>29</v>
      </c>
      <c r="B47" s="26">
        <v>1</v>
      </c>
      <c r="C47" s="2">
        <v>0</v>
      </c>
      <c r="D47" s="45">
        <f t="shared" si="5"/>
        <v>5</v>
      </c>
      <c r="E47" s="47"/>
      <c r="F47" s="2"/>
      <c r="G47" s="27">
        <f t="shared" si="6"/>
        <v>0</v>
      </c>
      <c r="H47" s="26"/>
      <c r="I47" s="2"/>
      <c r="J47" s="32">
        <f t="shared" si="7"/>
        <v>0</v>
      </c>
      <c r="K47" s="26">
        <v>1</v>
      </c>
      <c r="L47" s="2"/>
      <c r="M47" s="27">
        <f t="shared" si="8"/>
        <v>5</v>
      </c>
      <c r="N47" s="26">
        <f>Today!B47</f>
        <v>1</v>
      </c>
      <c r="O47" s="2">
        <f>Today!C47</f>
        <v>0</v>
      </c>
      <c r="P47" s="27">
        <f t="shared" si="9"/>
        <v>5</v>
      </c>
      <c r="Q47" s="1"/>
      <c r="R47" s="1"/>
    </row>
    <row r="48" spans="1:18" x14ac:dyDescent="0.25">
      <c r="A48" s="21" t="s">
        <v>30</v>
      </c>
      <c r="B48" s="26">
        <v>1</v>
      </c>
      <c r="C48" s="2">
        <v>0</v>
      </c>
      <c r="D48" s="45">
        <f t="shared" si="5"/>
        <v>5</v>
      </c>
      <c r="E48" s="47">
        <v>1</v>
      </c>
      <c r="F48" s="2"/>
      <c r="G48" s="27">
        <f t="shared" si="6"/>
        <v>5</v>
      </c>
      <c r="H48" s="26"/>
      <c r="I48" s="2"/>
      <c r="J48" s="32">
        <f t="shared" si="7"/>
        <v>0</v>
      </c>
      <c r="K48" s="26">
        <v>1</v>
      </c>
      <c r="L48" s="2"/>
      <c r="M48" s="27">
        <f t="shared" si="8"/>
        <v>5</v>
      </c>
      <c r="N48" s="26">
        <f>Today!B48</f>
        <v>1</v>
      </c>
      <c r="O48" s="2">
        <f>Today!C48</f>
        <v>0</v>
      </c>
      <c r="P48" s="27">
        <f t="shared" si="9"/>
        <v>5</v>
      </c>
      <c r="Q48" s="1"/>
      <c r="R48" s="1"/>
    </row>
    <row r="49" spans="1:18" x14ac:dyDescent="0.25">
      <c r="A49" s="21" t="s">
        <v>31</v>
      </c>
      <c r="B49" s="26">
        <v>1</v>
      </c>
      <c r="C49" s="2">
        <v>0</v>
      </c>
      <c r="D49" s="45">
        <f t="shared" si="5"/>
        <v>5</v>
      </c>
      <c r="E49" s="47">
        <v>2</v>
      </c>
      <c r="F49" s="2"/>
      <c r="G49" s="27">
        <f t="shared" si="6"/>
        <v>10</v>
      </c>
      <c r="H49" s="26">
        <v>2</v>
      </c>
      <c r="I49" s="2"/>
      <c r="J49" s="30">
        <f t="shared" si="7"/>
        <v>10</v>
      </c>
      <c r="K49" s="26">
        <v>2</v>
      </c>
      <c r="L49" s="2"/>
      <c r="M49" s="27">
        <f t="shared" si="8"/>
        <v>10</v>
      </c>
      <c r="N49" s="26">
        <f>Today!B49</f>
        <v>7</v>
      </c>
      <c r="O49" s="2">
        <f>Today!C49</f>
        <v>0</v>
      </c>
      <c r="P49" s="27">
        <f t="shared" si="9"/>
        <v>35</v>
      </c>
      <c r="Q49" s="1"/>
      <c r="R49" s="1"/>
    </row>
    <row r="50" spans="1:18" x14ac:dyDescent="0.25">
      <c r="A50" s="21" t="s">
        <v>32</v>
      </c>
      <c r="B50" s="26">
        <v>1</v>
      </c>
      <c r="C50" s="2">
        <v>0</v>
      </c>
      <c r="D50" s="45">
        <f t="shared" si="5"/>
        <v>5</v>
      </c>
      <c r="E50" s="47">
        <v>3</v>
      </c>
      <c r="F50" s="2"/>
      <c r="G50" s="27">
        <f t="shared" si="6"/>
        <v>15</v>
      </c>
      <c r="H50" s="26">
        <v>5</v>
      </c>
      <c r="I50" s="2"/>
      <c r="J50" s="30">
        <f t="shared" si="7"/>
        <v>25</v>
      </c>
      <c r="K50" s="26">
        <v>4</v>
      </c>
      <c r="L50" s="2"/>
      <c r="M50" s="27">
        <f t="shared" si="8"/>
        <v>20</v>
      </c>
      <c r="N50" s="26">
        <f>Today!B50</f>
        <v>3</v>
      </c>
      <c r="O50" s="2">
        <f>Today!C50</f>
        <v>0</v>
      </c>
      <c r="P50" s="27">
        <f t="shared" si="9"/>
        <v>15</v>
      </c>
      <c r="Q50" s="1"/>
      <c r="R50" s="1"/>
    </row>
    <row r="51" spans="1:18" x14ac:dyDescent="0.25">
      <c r="A51" s="21" t="s">
        <v>33</v>
      </c>
      <c r="B51" s="26">
        <v>0</v>
      </c>
      <c r="C51" s="2">
        <v>0</v>
      </c>
      <c r="D51" s="45">
        <f t="shared" si="5"/>
        <v>0</v>
      </c>
      <c r="E51" s="47">
        <v>4</v>
      </c>
      <c r="F51" s="2"/>
      <c r="G51" s="27">
        <f t="shared" si="6"/>
        <v>20</v>
      </c>
      <c r="H51" s="26">
        <v>3</v>
      </c>
      <c r="I51" s="2"/>
      <c r="J51" s="30">
        <f t="shared" si="7"/>
        <v>15</v>
      </c>
      <c r="K51" s="26">
        <v>2</v>
      </c>
      <c r="L51" s="2"/>
      <c r="M51" s="27">
        <f t="shared" si="8"/>
        <v>10</v>
      </c>
      <c r="N51" s="26">
        <f>Today!B51</f>
        <v>1</v>
      </c>
      <c r="O51" s="2">
        <f>Today!C51</f>
        <v>0</v>
      </c>
      <c r="P51" s="27">
        <f t="shared" si="9"/>
        <v>5</v>
      </c>
      <c r="Q51" s="1"/>
      <c r="R51" s="1"/>
    </row>
    <row r="52" spans="1:18" x14ac:dyDescent="0.25">
      <c r="A52" s="21" t="s">
        <v>34</v>
      </c>
      <c r="B52" s="26">
        <v>1</v>
      </c>
      <c r="C52" s="2">
        <v>0</v>
      </c>
      <c r="D52" s="45">
        <f t="shared" si="5"/>
        <v>5</v>
      </c>
      <c r="E52" s="47">
        <v>3</v>
      </c>
      <c r="F52" s="2"/>
      <c r="G52" s="27">
        <f t="shared" si="6"/>
        <v>15</v>
      </c>
      <c r="H52" s="26">
        <v>1</v>
      </c>
      <c r="I52" s="2"/>
      <c r="J52" s="30">
        <f t="shared" si="7"/>
        <v>5</v>
      </c>
      <c r="K52" s="26">
        <v>2</v>
      </c>
      <c r="L52" s="2"/>
      <c r="M52" s="27">
        <f t="shared" si="8"/>
        <v>10</v>
      </c>
      <c r="N52" s="26">
        <f>Today!B52</f>
        <v>1</v>
      </c>
      <c r="O52" s="2">
        <f>Today!C52</f>
        <v>0</v>
      </c>
      <c r="P52" s="27">
        <f t="shared" si="9"/>
        <v>5</v>
      </c>
      <c r="Q52" s="1"/>
      <c r="R52" s="1"/>
    </row>
    <row r="53" spans="1:18" x14ac:dyDescent="0.25">
      <c r="A53" s="21" t="s">
        <v>35</v>
      </c>
      <c r="B53" s="26">
        <v>3</v>
      </c>
      <c r="C53" s="2">
        <v>0</v>
      </c>
      <c r="D53" s="45">
        <f t="shared" si="5"/>
        <v>15</v>
      </c>
      <c r="E53" s="47">
        <v>4</v>
      </c>
      <c r="F53" s="2"/>
      <c r="G53" s="27">
        <f t="shared" si="6"/>
        <v>20</v>
      </c>
      <c r="H53" s="26">
        <v>3</v>
      </c>
      <c r="I53" s="2"/>
      <c r="J53" s="30">
        <f t="shared" si="7"/>
        <v>15</v>
      </c>
      <c r="K53" s="26">
        <v>4</v>
      </c>
      <c r="L53" s="2"/>
      <c r="M53" s="27">
        <f t="shared" si="8"/>
        <v>20</v>
      </c>
      <c r="N53" s="26">
        <f>Today!B53</f>
        <v>3</v>
      </c>
      <c r="O53" s="2">
        <f>Today!C53</f>
        <v>1</v>
      </c>
      <c r="P53" s="27">
        <f t="shared" si="9"/>
        <v>35</v>
      </c>
      <c r="Q53" s="1"/>
      <c r="R53" s="1"/>
    </row>
    <row r="54" spans="1:18" x14ac:dyDescent="0.25">
      <c r="A54" s="21" t="s">
        <v>37</v>
      </c>
      <c r="B54" s="26">
        <v>2</v>
      </c>
      <c r="C54" s="2">
        <v>0</v>
      </c>
      <c r="D54" s="45">
        <f t="shared" si="5"/>
        <v>10</v>
      </c>
      <c r="E54" s="47">
        <v>1</v>
      </c>
      <c r="F54" s="2"/>
      <c r="G54" s="27">
        <f t="shared" si="6"/>
        <v>5</v>
      </c>
      <c r="H54" s="26">
        <v>3</v>
      </c>
      <c r="I54" s="2"/>
      <c r="J54" s="30">
        <f t="shared" si="7"/>
        <v>15</v>
      </c>
      <c r="K54" s="26">
        <v>1</v>
      </c>
      <c r="L54" s="2"/>
      <c r="M54" s="27">
        <f t="shared" si="8"/>
        <v>5</v>
      </c>
      <c r="N54" s="26">
        <f>Today!B54</f>
        <v>2</v>
      </c>
      <c r="O54" s="2">
        <f>Today!C54</f>
        <v>0</v>
      </c>
      <c r="P54" s="27">
        <f t="shared" si="9"/>
        <v>10</v>
      </c>
      <c r="Q54" s="1"/>
      <c r="R54" s="1"/>
    </row>
    <row r="55" spans="1:18" x14ac:dyDescent="0.25">
      <c r="A55" s="21" t="s">
        <v>38</v>
      </c>
      <c r="B55" s="26">
        <v>5</v>
      </c>
      <c r="C55" s="2">
        <v>0</v>
      </c>
      <c r="D55" s="45">
        <f t="shared" si="5"/>
        <v>25</v>
      </c>
      <c r="E55" s="47">
        <v>3</v>
      </c>
      <c r="F55" s="2"/>
      <c r="G55" s="27">
        <f t="shared" si="6"/>
        <v>15</v>
      </c>
      <c r="H55" s="26">
        <v>2</v>
      </c>
      <c r="I55" s="2"/>
      <c r="J55" s="30">
        <f t="shared" si="7"/>
        <v>10</v>
      </c>
      <c r="K55" s="26">
        <v>1</v>
      </c>
      <c r="L55" s="2"/>
      <c r="M55" s="27">
        <f t="shared" si="8"/>
        <v>5</v>
      </c>
      <c r="N55" s="26">
        <f>Today!B55</f>
        <v>4</v>
      </c>
      <c r="O55" s="2">
        <f>Today!C55</f>
        <v>0</v>
      </c>
      <c r="P55" s="27">
        <f t="shared" si="9"/>
        <v>20</v>
      </c>
      <c r="Q55" s="1"/>
      <c r="R55" s="1"/>
    </row>
    <row r="56" spans="1:18" x14ac:dyDescent="0.25">
      <c r="A56" s="21" t="s">
        <v>39</v>
      </c>
      <c r="B56" s="26">
        <v>1</v>
      </c>
      <c r="C56" s="2">
        <v>0</v>
      </c>
      <c r="D56" s="45">
        <f t="shared" si="5"/>
        <v>5</v>
      </c>
      <c r="E56" s="47">
        <v>1</v>
      </c>
      <c r="F56" s="2"/>
      <c r="G56" s="27">
        <f t="shared" si="6"/>
        <v>5</v>
      </c>
      <c r="H56" s="26">
        <v>2</v>
      </c>
      <c r="I56" s="2"/>
      <c r="J56" s="30">
        <f t="shared" si="7"/>
        <v>10</v>
      </c>
      <c r="K56" s="26">
        <v>1</v>
      </c>
      <c r="L56" s="2"/>
      <c r="M56" s="27">
        <f t="shared" si="8"/>
        <v>5</v>
      </c>
      <c r="N56" s="26">
        <f>Today!B56</f>
        <v>1</v>
      </c>
      <c r="O56" s="2">
        <f>Today!C56</f>
        <v>0</v>
      </c>
      <c r="P56" s="27">
        <f t="shared" si="9"/>
        <v>5</v>
      </c>
      <c r="Q56" s="1"/>
      <c r="R56" s="1"/>
    </row>
    <row r="57" spans="1:18" x14ac:dyDescent="0.25">
      <c r="A57" s="21" t="s">
        <v>40</v>
      </c>
      <c r="B57" s="26">
        <v>4</v>
      </c>
      <c r="C57" s="2">
        <v>0</v>
      </c>
      <c r="D57" s="45">
        <f t="shared" si="5"/>
        <v>20</v>
      </c>
      <c r="E57" s="47">
        <v>2</v>
      </c>
      <c r="F57" s="2"/>
      <c r="G57" s="27">
        <f t="shared" si="6"/>
        <v>10</v>
      </c>
      <c r="H57" s="26"/>
      <c r="I57" s="2"/>
      <c r="J57" s="30">
        <f t="shared" si="7"/>
        <v>0</v>
      </c>
      <c r="K57" s="26">
        <v>5</v>
      </c>
      <c r="L57" s="2"/>
      <c r="M57" s="27">
        <f t="shared" si="8"/>
        <v>25</v>
      </c>
      <c r="N57" s="26">
        <f>Today!B57</f>
        <v>5</v>
      </c>
      <c r="O57" s="2">
        <f>Today!C57</f>
        <v>0</v>
      </c>
      <c r="P57" s="27">
        <f t="shared" si="9"/>
        <v>25</v>
      </c>
      <c r="Q57" s="1"/>
      <c r="R57" s="1"/>
    </row>
    <row r="58" spans="1:18" x14ac:dyDescent="0.25">
      <c r="A58" s="21" t="s">
        <v>41</v>
      </c>
      <c r="B58" s="26">
        <v>2</v>
      </c>
      <c r="C58" s="2">
        <v>0</v>
      </c>
      <c r="D58" s="45">
        <f t="shared" si="5"/>
        <v>10</v>
      </c>
      <c r="E58" s="47"/>
      <c r="F58" s="2">
        <v>1</v>
      </c>
      <c r="G58" s="27">
        <f t="shared" si="6"/>
        <v>20</v>
      </c>
      <c r="H58" s="26">
        <v>1</v>
      </c>
      <c r="I58" s="2"/>
      <c r="J58" s="30">
        <f t="shared" si="7"/>
        <v>5</v>
      </c>
      <c r="K58" s="26">
        <v>1</v>
      </c>
      <c r="L58" s="2"/>
      <c r="M58" s="27">
        <f t="shared" si="8"/>
        <v>5</v>
      </c>
      <c r="N58" s="26">
        <f>Today!B58</f>
        <v>1</v>
      </c>
      <c r="O58" s="2">
        <f>Today!C58</f>
        <v>0</v>
      </c>
      <c r="P58" s="27">
        <f t="shared" si="9"/>
        <v>5</v>
      </c>
      <c r="Q58" s="1"/>
      <c r="R58" s="1"/>
    </row>
    <row r="59" spans="1:18" x14ac:dyDescent="0.25">
      <c r="A59" s="21" t="s">
        <v>42</v>
      </c>
      <c r="B59" s="26">
        <v>3</v>
      </c>
      <c r="C59" s="2">
        <v>0</v>
      </c>
      <c r="D59" s="45">
        <f t="shared" si="5"/>
        <v>15</v>
      </c>
      <c r="E59" s="47">
        <v>4</v>
      </c>
      <c r="F59" s="2"/>
      <c r="G59" s="27">
        <f t="shared" si="6"/>
        <v>20</v>
      </c>
      <c r="H59" s="26">
        <v>3</v>
      </c>
      <c r="I59" s="2"/>
      <c r="J59" s="30">
        <f t="shared" si="7"/>
        <v>15</v>
      </c>
      <c r="K59" s="26">
        <v>4</v>
      </c>
      <c r="L59" s="2"/>
      <c r="M59" s="27">
        <f t="shared" si="8"/>
        <v>20</v>
      </c>
      <c r="N59" s="26">
        <f>Today!B59</f>
        <v>3</v>
      </c>
      <c r="O59" s="2">
        <f>Today!C59</f>
        <v>0</v>
      </c>
      <c r="P59" s="27">
        <f t="shared" si="9"/>
        <v>15</v>
      </c>
      <c r="Q59" s="1"/>
      <c r="R59" s="1"/>
    </row>
    <row r="60" spans="1:18" x14ac:dyDescent="0.25">
      <c r="A60" s="21" t="s">
        <v>78</v>
      </c>
      <c r="B60" s="26">
        <v>2</v>
      </c>
      <c r="C60" s="2">
        <v>0</v>
      </c>
      <c r="D60" s="45">
        <f t="shared" si="5"/>
        <v>10</v>
      </c>
      <c r="E60" s="47">
        <v>2</v>
      </c>
      <c r="F60" s="2"/>
      <c r="G60" s="27">
        <f t="shared" si="6"/>
        <v>10</v>
      </c>
      <c r="H60" s="26">
        <v>1</v>
      </c>
      <c r="I60" s="2"/>
      <c r="J60" s="30">
        <f t="shared" si="7"/>
        <v>5</v>
      </c>
      <c r="K60" s="26">
        <v>2</v>
      </c>
      <c r="L60" s="2"/>
      <c r="M60" s="27">
        <f t="shared" si="8"/>
        <v>10</v>
      </c>
      <c r="N60" s="26">
        <f>Today!B60</f>
        <v>3</v>
      </c>
      <c r="O60" s="2">
        <f>Today!C60</f>
        <v>0</v>
      </c>
      <c r="P60" s="27">
        <f t="shared" si="9"/>
        <v>15</v>
      </c>
      <c r="Q60" s="1"/>
      <c r="R60" s="1"/>
    </row>
    <row r="61" spans="1:18" x14ac:dyDescent="0.25">
      <c r="A61" s="21" t="s">
        <v>43</v>
      </c>
      <c r="B61" s="26">
        <v>0</v>
      </c>
      <c r="C61" s="2">
        <v>0</v>
      </c>
      <c r="D61" s="45">
        <f t="shared" si="5"/>
        <v>0</v>
      </c>
      <c r="E61" s="47">
        <v>4</v>
      </c>
      <c r="F61" s="2"/>
      <c r="G61" s="27">
        <f t="shared" si="6"/>
        <v>20</v>
      </c>
      <c r="H61" s="26">
        <v>4</v>
      </c>
      <c r="I61" s="2"/>
      <c r="J61" s="30">
        <f t="shared" si="7"/>
        <v>20</v>
      </c>
      <c r="K61" s="26">
        <v>6</v>
      </c>
      <c r="L61" s="2"/>
      <c r="M61" s="27">
        <f t="shared" si="8"/>
        <v>30</v>
      </c>
      <c r="N61" s="26">
        <f>Today!B61</f>
        <v>3</v>
      </c>
      <c r="O61" s="2">
        <f>Today!C61</f>
        <v>0</v>
      </c>
      <c r="P61" s="27">
        <f t="shared" si="9"/>
        <v>15</v>
      </c>
      <c r="Q61" s="1"/>
      <c r="R61" s="1"/>
    </row>
    <row r="62" spans="1:18" x14ac:dyDescent="0.25">
      <c r="A62" s="6" t="s">
        <v>45</v>
      </c>
      <c r="B62" s="26">
        <v>2</v>
      </c>
      <c r="C62" s="2">
        <v>0</v>
      </c>
      <c r="D62" s="45">
        <f t="shared" si="5"/>
        <v>10</v>
      </c>
      <c r="E62" s="47">
        <v>1</v>
      </c>
      <c r="F62" s="2"/>
      <c r="G62" s="27">
        <f t="shared" si="6"/>
        <v>5</v>
      </c>
      <c r="H62" s="26">
        <v>1</v>
      </c>
      <c r="I62" s="2"/>
      <c r="J62" s="30">
        <f t="shared" si="7"/>
        <v>5</v>
      </c>
      <c r="K62" s="26"/>
      <c r="L62" s="2"/>
      <c r="M62" s="27">
        <f t="shared" si="8"/>
        <v>0</v>
      </c>
      <c r="N62" s="26">
        <f>Today!B62</f>
        <v>1</v>
      </c>
      <c r="O62" s="2">
        <f>Today!C62</f>
        <v>0</v>
      </c>
      <c r="P62" s="27">
        <f t="shared" si="9"/>
        <v>5</v>
      </c>
      <c r="Q62" s="1"/>
      <c r="R62" s="1"/>
    </row>
    <row r="63" spans="1:18" x14ac:dyDescent="0.25">
      <c r="A63" s="21" t="s">
        <v>46</v>
      </c>
      <c r="B63" s="26">
        <v>0</v>
      </c>
      <c r="C63" s="2">
        <v>0</v>
      </c>
      <c r="D63" s="45">
        <f t="shared" si="5"/>
        <v>0</v>
      </c>
      <c r="E63" s="47">
        <v>4</v>
      </c>
      <c r="F63" s="2"/>
      <c r="G63" s="27">
        <f t="shared" si="6"/>
        <v>20</v>
      </c>
      <c r="H63" s="26"/>
      <c r="I63" s="2"/>
      <c r="J63" s="32">
        <f t="shared" si="7"/>
        <v>0</v>
      </c>
      <c r="K63" s="26">
        <v>2</v>
      </c>
      <c r="L63" s="2"/>
      <c r="M63" s="27">
        <f t="shared" si="8"/>
        <v>10</v>
      </c>
      <c r="N63" s="26">
        <f>Today!B63</f>
        <v>0</v>
      </c>
      <c r="O63" s="2">
        <f>Today!C63</f>
        <v>0</v>
      </c>
      <c r="P63" s="27">
        <f t="shared" si="9"/>
        <v>0</v>
      </c>
      <c r="Q63" s="1"/>
      <c r="R63" s="1"/>
    </row>
    <row r="64" spans="1:18" x14ac:dyDescent="0.25">
      <c r="A64" s="21" t="s">
        <v>47</v>
      </c>
      <c r="B64" s="26">
        <v>2</v>
      </c>
      <c r="C64" s="2">
        <v>0</v>
      </c>
      <c r="D64" s="45">
        <f t="shared" si="5"/>
        <v>10</v>
      </c>
      <c r="E64" s="47">
        <v>3</v>
      </c>
      <c r="F64" s="2"/>
      <c r="G64" s="27">
        <f t="shared" si="6"/>
        <v>15</v>
      </c>
      <c r="H64" s="26"/>
      <c r="I64" s="2"/>
      <c r="J64" s="32">
        <f t="shared" si="7"/>
        <v>0</v>
      </c>
      <c r="K64" s="26">
        <v>1</v>
      </c>
      <c r="L64" s="2"/>
      <c r="M64" s="27">
        <f t="shared" si="8"/>
        <v>5</v>
      </c>
      <c r="N64" s="26">
        <f>Today!B64</f>
        <v>0</v>
      </c>
      <c r="O64" s="2">
        <f>Today!C64</f>
        <v>0</v>
      </c>
      <c r="P64" s="27">
        <f t="shared" si="9"/>
        <v>0</v>
      </c>
      <c r="Q64" s="1"/>
      <c r="R64" s="1"/>
    </row>
    <row r="65" spans="1:18" x14ac:dyDescent="0.25">
      <c r="A65" s="23" t="s">
        <v>48</v>
      </c>
      <c r="B65" s="26">
        <v>1</v>
      </c>
      <c r="C65" s="2">
        <v>0</v>
      </c>
      <c r="D65" s="45">
        <f t="shared" si="5"/>
        <v>5</v>
      </c>
      <c r="E65" s="47">
        <v>3</v>
      </c>
      <c r="F65" s="2">
        <v>1</v>
      </c>
      <c r="G65" s="27">
        <f t="shared" si="6"/>
        <v>35</v>
      </c>
      <c r="H65" s="26">
        <v>2</v>
      </c>
      <c r="I65" s="2">
        <v>1</v>
      </c>
      <c r="J65" s="33">
        <f t="shared" si="7"/>
        <v>30</v>
      </c>
      <c r="K65" s="26">
        <v>5</v>
      </c>
      <c r="L65" s="2"/>
      <c r="M65" s="27">
        <f t="shared" si="8"/>
        <v>25</v>
      </c>
      <c r="N65" s="26">
        <f>Today!B65</f>
        <v>0</v>
      </c>
      <c r="O65" s="2">
        <f>Today!C65</f>
        <v>0</v>
      </c>
      <c r="P65" s="27">
        <f t="shared" si="9"/>
        <v>0</v>
      </c>
      <c r="Q65" s="1"/>
      <c r="R65" s="1"/>
    </row>
    <row r="66" spans="1:18" x14ac:dyDescent="0.25">
      <c r="A66" s="21" t="s">
        <v>49</v>
      </c>
      <c r="B66" s="26">
        <v>2</v>
      </c>
      <c r="C66" s="2">
        <v>0</v>
      </c>
      <c r="D66" s="45">
        <f t="shared" si="5"/>
        <v>10</v>
      </c>
      <c r="E66" s="47">
        <v>2</v>
      </c>
      <c r="F66" s="2"/>
      <c r="G66" s="27">
        <f t="shared" si="6"/>
        <v>10</v>
      </c>
      <c r="H66" s="26">
        <v>5</v>
      </c>
      <c r="I66" s="2"/>
      <c r="J66" s="30">
        <f t="shared" si="7"/>
        <v>25</v>
      </c>
      <c r="K66" s="26">
        <v>2</v>
      </c>
      <c r="L66" s="2"/>
      <c r="M66" s="27">
        <f t="shared" si="8"/>
        <v>10</v>
      </c>
      <c r="N66" s="26">
        <f>Today!B66</f>
        <v>1</v>
      </c>
      <c r="O66" s="2">
        <f>Today!C66</f>
        <v>0</v>
      </c>
      <c r="P66" s="27">
        <f t="shared" si="9"/>
        <v>5</v>
      </c>
      <c r="Q66" s="1"/>
      <c r="R66" s="1"/>
    </row>
    <row r="67" spans="1:18" x14ac:dyDescent="0.25">
      <c r="A67" s="21" t="s">
        <v>51</v>
      </c>
      <c r="B67" s="26">
        <v>1</v>
      </c>
      <c r="C67" s="2">
        <v>0</v>
      </c>
      <c r="D67" s="45">
        <f t="shared" si="5"/>
        <v>5</v>
      </c>
      <c r="E67" s="47">
        <v>4</v>
      </c>
      <c r="F67" s="2"/>
      <c r="G67" s="27">
        <f t="shared" si="6"/>
        <v>20</v>
      </c>
      <c r="H67" s="26">
        <v>2</v>
      </c>
      <c r="I67" s="2"/>
      <c r="J67" s="30">
        <f t="shared" si="7"/>
        <v>10</v>
      </c>
      <c r="K67" s="26">
        <v>3</v>
      </c>
      <c r="L67" s="2"/>
      <c r="M67" s="27">
        <f t="shared" si="8"/>
        <v>15</v>
      </c>
      <c r="N67" s="26">
        <f>Today!B67</f>
        <v>6</v>
      </c>
      <c r="O67" s="2">
        <f>Today!C67</f>
        <v>0</v>
      </c>
      <c r="P67" s="27">
        <f t="shared" si="9"/>
        <v>30</v>
      </c>
      <c r="Q67" s="1"/>
      <c r="R67" s="1"/>
    </row>
    <row r="68" spans="1:18" x14ac:dyDescent="0.25">
      <c r="A68" s="21" t="s">
        <v>52</v>
      </c>
      <c r="B68" s="26">
        <v>2</v>
      </c>
      <c r="C68" s="2">
        <v>0</v>
      </c>
      <c r="D68" s="45">
        <f t="shared" si="5"/>
        <v>10</v>
      </c>
      <c r="E68" s="47">
        <v>2</v>
      </c>
      <c r="F68" s="2"/>
      <c r="G68" s="27">
        <f t="shared" si="6"/>
        <v>10</v>
      </c>
      <c r="H68" s="26">
        <v>2</v>
      </c>
      <c r="I68" s="2"/>
      <c r="J68" s="30">
        <f t="shared" si="7"/>
        <v>10</v>
      </c>
      <c r="K68" s="26">
        <v>2</v>
      </c>
      <c r="L68" s="2"/>
      <c r="M68" s="27">
        <f t="shared" si="8"/>
        <v>10</v>
      </c>
      <c r="N68" s="26">
        <f>Today!B68</f>
        <v>2</v>
      </c>
      <c r="O68" s="2">
        <f>Today!C68</f>
        <v>0</v>
      </c>
      <c r="P68" s="27">
        <f t="shared" si="9"/>
        <v>10</v>
      </c>
      <c r="Q68" s="1"/>
      <c r="R68" s="1"/>
    </row>
    <row r="69" spans="1:18" x14ac:dyDescent="0.25">
      <c r="A69" s="21" t="s">
        <v>53</v>
      </c>
      <c r="B69" s="26">
        <v>3</v>
      </c>
      <c r="C69" s="2">
        <v>0</v>
      </c>
      <c r="D69" s="45">
        <f t="shared" si="5"/>
        <v>15</v>
      </c>
      <c r="E69" s="47">
        <v>2</v>
      </c>
      <c r="F69" s="2"/>
      <c r="G69" s="27">
        <f t="shared" si="6"/>
        <v>10</v>
      </c>
      <c r="H69" s="26">
        <v>3</v>
      </c>
      <c r="I69" s="2"/>
      <c r="J69" s="30">
        <f t="shared" si="7"/>
        <v>15</v>
      </c>
      <c r="K69" s="26">
        <v>3</v>
      </c>
      <c r="L69" s="2"/>
      <c r="M69" s="27">
        <f t="shared" si="8"/>
        <v>15</v>
      </c>
      <c r="N69" s="26">
        <f>Today!B69</f>
        <v>4</v>
      </c>
      <c r="O69" s="2">
        <f>Today!C69</f>
        <v>0</v>
      </c>
      <c r="P69" s="27">
        <f t="shared" si="9"/>
        <v>20</v>
      </c>
      <c r="Q69" s="1"/>
      <c r="R69" s="1"/>
    </row>
    <row r="70" spans="1:18" x14ac:dyDescent="0.25">
      <c r="A70" s="21" t="s">
        <v>54</v>
      </c>
      <c r="B70" s="26">
        <v>1</v>
      </c>
      <c r="C70" s="2">
        <v>0</v>
      </c>
      <c r="D70" s="45">
        <f t="shared" si="5"/>
        <v>5</v>
      </c>
      <c r="E70" s="47">
        <v>4</v>
      </c>
      <c r="F70" s="2"/>
      <c r="G70" s="27">
        <f t="shared" si="6"/>
        <v>20</v>
      </c>
      <c r="H70" s="26">
        <v>3</v>
      </c>
      <c r="I70" s="2"/>
      <c r="J70" s="30">
        <f t="shared" si="7"/>
        <v>15</v>
      </c>
      <c r="K70" s="26">
        <v>3</v>
      </c>
      <c r="L70" s="2"/>
      <c r="M70" s="27">
        <f t="shared" si="8"/>
        <v>15</v>
      </c>
      <c r="N70" s="26">
        <f>Today!B70</f>
        <v>4</v>
      </c>
      <c r="O70" s="2">
        <f>Today!C70</f>
        <v>0</v>
      </c>
      <c r="P70" s="27">
        <f t="shared" si="9"/>
        <v>20</v>
      </c>
      <c r="Q70" s="1"/>
      <c r="R70" s="1"/>
    </row>
    <row r="71" spans="1:18" x14ac:dyDescent="0.25">
      <c r="A71" s="21" t="s">
        <v>55</v>
      </c>
      <c r="B71" s="26">
        <v>0</v>
      </c>
      <c r="C71" s="2">
        <v>0</v>
      </c>
      <c r="D71" s="45">
        <f t="shared" si="5"/>
        <v>0</v>
      </c>
      <c r="E71" s="47">
        <v>2</v>
      </c>
      <c r="F71" s="2">
        <v>1</v>
      </c>
      <c r="G71" s="27">
        <f t="shared" si="6"/>
        <v>30</v>
      </c>
      <c r="H71" s="26">
        <v>4</v>
      </c>
      <c r="I71" s="2"/>
      <c r="J71" s="30">
        <f t="shared" si="7"/>
        <v>20</v>
      </c>
      <c r="K71" s="26">
        <v>2</v>
      </c>
      <c r="L71" s="2"/>
      <c r="M71" s="27">
        <f t="shared" si="8"/>
        <v>10</v>
      </c>
      <c r="N71" s="26">
        <f>Today!B71</f>
        <v>2</v>
      </c>
      <c r="O71" s="2">
        <f>Today!C71</f>
        <v>0</v>
      </c>
      <c r="P71" s="27">
        <f t="shared" si="9"/>
        <v>10</v>
      </c>
      <c r="Q71" s="1"/>
      <c r="R71" s="1"/>
    </row>
    <row r="72" spans="1:18" x14ac:dyDescent="0.25">
      <c r="A72" s="23" t="s">
        <v>56</v>
      </c>
      <c r="B72" s="26">
        <v>6</v>
      </c>
      <c r="C72" s="2">
        <v>0</v>
      </c>
      <c r="D72" s="45">
        <f t="shared" si="5"/>
        <v>30</v>
      </c>
      <c r="E72" s="47"/>
      <c r="F72" s="2">
        <v>1</v>
      </c>
      <c r="G72" s="27">
        <f t="shared" si="6"/>
        <v>20</v>
      </c>
      <c r="H72" s="26">
        <v>2</v>
      </c>
      <c r="I72" s="2">
        <v>1</v>
      </c>
      <c r="J72" s="33">
        <f t="shared" si="7"/>
        <v>30</v>
      </c>
      <c r="K72" s="26">
        <v>1</v>
      </c>
      <c r="L72" s="2">
        <v>1</v>
      </c>
      <c r="M72" s="27">
        <f t="shared" si="8"/>
        <v>25</v>
      </c>
      <c r="N72" s="26">
        <f>Today!B72</f>
        <v>4</v>
      </c>
      <c r="O72" s="2">
        <f>Today!C72</f>
        <v>0</v>
      </c>
      <c r="P72" s="27">
        <f t="shared" si="9"/>
        <v>20</v>
      </c>
      <c r="Q72" s="1"/>
      <c r="R72" s="1"/>
    </row>
    <row r="73" spans="1:18" ht="15.75" thickBot="1" x14ac:dyDescent="0.3">
      <c r="A73" s="24" t="s">
        <v>57</v>
      </c>
      <c r="B73" s="28">
        <v>0</v>
      </c>
      <c r="C73" s="5">
        <v>0</v>
      </c>
      <c r="D73" s="44">
        <f t="shared" si="5"/>
        <v>0</v>
      </c>
      <c r="E73" s="48"/>
      <c r="F73" s="5"/>
      <c r="G73" s="31">
        <f t="shared" si="6"/>
        <v>0</v>
      </c>
      <c r="H73" s="28"/>
      <c r="I73" s="5"/>
      <c r="J73" s="32">
        <f t="shared" si="7"/>
        <v>0</v>
      </c>
      <c r="K73" s="28"/>
      <c r="L73" s="5"/>
      <c r="M73" s="31">
        <f t="shared" si="8"/>
        <v>0</v>
      </c>
      <c r="N73" s="26">
        <f>Today!B73</f>
        <v>3</v>
      </c>
      <c r="O73" s="2">
        <f>Today!C73</f>
        <v>0</v>
      </c>
      <c r="P73" s="31">
        <f t="shared" si="9"/>
        <v>15</v>
      </c>
      <c r="Q73" s="1"/>
      <c r="R73" s="1"/>
    </row>
    <row r="74" spans="1:18" x14ac:dyDescent="0.25">
      <c r="A74" s="11" t="s">
        <v>58</v>
      </c>
      <c r="B74" s="29">
        <v>4</v>
      </c>
      <c r="C74" s="4">
        <v>0</v>
      </c>
      <c r="D74" s="52">
        <f>((B74+B75)*5+(C74+C75)*20)/2</f>
        <v>10</v>
      </c>
      <c r="E74" s="49">
        <v>4</v>
      </c>
      <c r="F74" s="4"/>
      <c r="G74" s="73">
        <f>((E74+E75)*5+(F74+F75)*20)/2</f>
        <v>10</v>
      </c>
      <c r="H74" s="29">
        <v>3</v>
      </c>
      <c r="I74" s="4"/>
      <c r="J74" s="73">
        <f>((H74+H75)*5+(I74+I75)*20)/2</f>
        <v>7.5</v>
      </c>
      <c r="K74" s="29">
        <v>4</v>
      </c>
      <c r="L74" s="4"/>
      <c r="M74" s="73">
        <f>((K74+K75)*5+(L74+L75)*20)/2</f>
        <v>10</v>
      </c>
      <c r="N74" s="26">
        <f>Today!B74</f>
        <v>0</v>
      </c>
      <c r="O74" s="2">
        <f>Today!C74</f>
        <v>0</v>
      </c>
      <c r="P74" s="73">
        <f>((N74+N75)*5+(O74+O75)*20)/2</f>
        <v>0</v>
      </c>
      <c r="Q74" s="1"/>
      <c r="R74" s="1"/>
    </row>
    <row r="75" spans="1:18" ht="15.75" thickBot="1" x14ac:dyDescent="0.3">
      <c r="A75" s="12" t="s">
        <v>82</v>
      </c>
      <c r="B75" s="28">
        <v>0</v>
      </c>
      <c r="C75" s="5">
        <v>0</v>
      </c>
      <c r="D75" s="53"/>
      <c r="E75" s="48"/>
      <c r="F75" s="5"/>
      <c r="G75" s="74"/>
      <c r="H75" s="28"/>
      <c r="I75" s="5"/>
      <c r="J75" s="74"/>
      <c r="K75" s="28"/>
      <c r="L75" s="5"/>
      <c r="M75" s="74"/>
      <c r="N75" s="26">
        <f>Today!B75</f>
        <v>0</v>
      </c>
      <c r="O75" s="2">
        <f>Today!C75</f>
        <v>0</v>
      </c>
      <c r="P75" s="74"/>
      <c r="Q75" s="1"/>
      <c r="R75" s="1"/>
    </row>
    <row r="76" spans="1:18" x14ac:dyDescent="0.25">
      <c r="A76" s="15" t="s">
        <v>89</v>
      </c>
      <c r="B76" s="29">
        <v>4</v>
      </c>
      <c r="C76" s="4">
        <v>0</v>
      </c>
      <c r="D76" s="52">
        <f>((B76+B77)*5+(C76+C77)*20)/2</f>
        <v>20</v>
      </c>
      <c r="E76" s="49">
        <v>3</v>
      </c>
      <c r="F76" s="4"/>
      <c r="G76" s="73">
        <f>((E76+E77)*5+(F76+F77)*20)/2</f>
        <v>15</v>
      </c>
      <c r="H76" s="29">
        <v>4</v>
      </c>
      <c r="I76" s="4"/>
      <c r="J76" s="73">
        <f>((H76+H77)*5+(I76+I77)*20)/2</f>
        <v>20</v>
      </c>
      <c r="K76" s="29">
        <v>4</v>
      </c>
      <c r="L76" s="4"/>
      <c r="M76" s="73">
        <f>((K76+K77)*5+(L76+L77)*20)/2</f>
        <v>17.5</v>
      </c>
      <c r="N76" s="26">
        <f>Today!B76</f>
        <v>2</v>
      </c>
      <c r="O76" s="2">
        <f>Today!C76</f>
        <v>0</v>
      </c>
      <c r="P76" s="73">
        <f>((N76+N77)*5+(O76+O77)*20)/2</f>
        <v>12.5</v>
      </c>
      <c r="Q76" s="1"/>
      <c r="R76" s="1"/>
    </row>
    <row r="77" spans="1:18" ht="15.75" thickBot="1" x14ac:dyDescent="0.3">
      <c r="A77" s="10" t="s">
        <v>59</v>
      </c>
      <c r="B77" s="28">
        <v>4</v>
      </c>
      <c r="C77" s="5">
        <v>0</v>
      </c>
      <c r="D77" s="53"/>
      <c r="E77" s="48">
        <v>3</v>
      </c>
      <c r="F77" s="5"/>
      <c r="G77" s="74"/>
      <c r="H77" s="28">
        <v>4</v>
      </c>
      <c r="I77" s="5"/>
      <c r="J77" s="74"/>
      <c r="K77" s="28">
        <v>3</v>
      </c>
      <c r="L77" s="5"/>
      <c r="M77" s="74"/>
      <c r="N77" s="26">
        <f>Today!B77</f>
        <v>3</v>
      </c>
      <c r="O77" s="2">
        <f>Today!C77</f>
        <v>0</v>
      </c>
      <c r="P77" s="74"/>
      <c r="Q77" s="1"/>
      <c r="R77" s="1"/>
    </row>
    <row r="78" spans="1:18" x14ac:dyDescent="0.25">
      <c r="A78" s="19" t="s">
        <v>60</v>
      </c>
      <c r="B78" s="29">
        <v>2</v>
      </c>
      <c r="C78" s="4">
        <v>0</v>
      </c>
      <c r="D78" s="43">
        <f t="shared" ref="D78:D84" si="10">B78*5+C78*20</f>
        <v>10</v>
      </c>
      <c r="E78" s="49">
        <v>1</v>
      </c>
      <c r="F78" s="4"/>
      <c r="G78" s="30">
        <f t="shared" ref="G78:G84" si="11">E78*5+F78*20</f>
        <v>5</v>
      </c>
      <c r="H78" s="29">
        <v>1</v>
      </c>
      <c r="I78" s="4"/>
      <c r="J78" s="30">
        <f t="shared" ref="J78:J84" si="12">H78*5+I78*20</f>
        <v>5</v>
      </c>
      <c r="K78" s="29">
        <v>1</v>
      </c>
      <c r="L78" s="4"/>
      <c r="M78" s="30">
        <f t="shared" ref="M78:M84" si="13">K78*5+L78*20</f>
        <v>5</v>
      </c>
      <c r="N78" s="26">
        <f>Today!B78</f>
        <v>1</v>
      </c>
      <c r="O78" s="2">
        <f>Today!C78</f>
        <v>0</v>
      </c>
      <c r="P78" s="30">
        <f t="shared" ref="P78:P84" si="14">N78*5+O78*20</f>
        <v>5</v>
      </c>
      <c r="Q78" s="1"/>
      <c r="R78" s="1"/>
    </row>
    <row r="79" spans="1:18" x14ac:dyDescent="0.25">
      <c r="A79" s="21" t="s">
        <v>61</v>
      </c>
      <c r="B79" s="26">
        <v>5</v>
      </c>
      <c r="C79" s="2">
        <v>0</v>
      </c>
      <c r="D79" s="45">
        <f t="shared" si="10"/>
        <v>25</v>
      </c>
      <c r="E79" s="47">
        <v>4</v>
      </c>
      <c r="F79" s="2"/>
      <c r="G79" s="27">
        <f t="shared" si="11"/>
        <v>20</v>
      </c>
      <c r="H79" s="26">
        <v>3</v>
      </c>
      <c r="I79" s="2"/>
      <c r="J79" s="30">
        <f t="shared" si="12"/>
        <v>15</v>
      </c>
      <c r="K79" s="26">
        <v>3</v>
      </c>
      <c r="L79" s="2"/>
      <c r="M79" s="27">
        <f t="shared" si="13"/>
        <v>15</v>
      </c>
      <c r="N79" s="26">
        <f>Today!B79</f>
        <v>4</v>
      </c>
      <c r="O79" s="2">
        <f>Today!C79</f>
        <v>0</v>
      </c>
      <c r="P79" s="27">
        <f t="shared" si="14"/>
        <v>20</v>
      </c>
      <c r="Q79" s="1"/>
      <c r="R79" s="1"/>
    </row>
    <row r="80" spans="1:18" x14ac:dyDescent="0.25">
      <c r="A80" s="21" t="s">
        <v>63</v>
      </c>
      <c r="B80" s="26">
        <v>4</v>
      </c>
      <c r="C80" s="2">
        <v>0</v>
      </c>
      <c r="D80" s="45">
        <f t="shared" si="10"/>
        <v>20</v>
      </c>
      <c r="E80" s="47"/>
      <c r="F80" s="2">
        <v>1</v>
      </c>
      <c r="G80" s="27">
        <f t="shared" si="11"/>
        <v>20</v>
      </c>
      <c r="H80" s="26">
        <v>4</v>
      </c>
      <c r="I80" s="2"/>
      <c r="J80" s="30">
        <f t="shared" si="12"/>
        <v>20</v>
      </c>
      <c r="K80" s="26">
        <v>4</v>
      </c>
      <c r="L80" s="2"/>
      <c r="M80" s="27">
        <f t="shared" si="13"/>
        <v>20</v>
      </c>
      <c r="N80" s="26">
        <f>Today!B80</f>
        <v>3</v>
      </c>
      <c r="O80" s="2">
        <f>Today!C80</f>
        <v>0</v>
      </c>
      <c r="P80" s="27">
        <f t="shared" si="14"/>
        <v>15</v>
      </c>
      <c r="Q80" s="1"/>
      <c r="R80" s="1"/>
    </row>
    <row r="81" spans="1:18" x14ac:dyDescent="0.25">
      <c r="A81" s="21" t="s">
        <v>64</v>
      </c>
      <c r="B81" s="26">
        <v>1</v>
      </c>
      <c r="C81" s="2">
        <v>0</v>
      </c>
      <c r="D81" s="45">
        <f t="shared" si="10"/>
        <v>5</v>
      </c>
      <c r="E81" s="47">
        <v>2</v>
      </c>
      <c r="F81" s="2"/>
      <c r="G81" s="27">
        <f t="shared" si="11"/>
        <v>10</v>
      </c>
      <c r="H81" s="26">
        <v>1</v>
      </c>
      <c r="I81" s="2"/>
      <c r="J81" s="30">
        <f t="shared" si="12"/>
        <v>5</v>
      </c>
      <c r="K81" s="26">
        <v>3</v>
      </c>
      <c r="L81" s="2"/>
      <c r="M81" s="27">
        <f t="shared" si="13"/>
        <v>15</v>
      </c>
      <c r="N81" s="26">
        <f>Today!B81</f>
        <v>1</v>
      </c>
      <c r="O81" s="2">
        <f>Today!C81</f>
        <v>0</v>
      </c>
      <c r="P81" s="27">
        <f t="shared" si="14"/>
        <v>5</v>
      </c>
      <c r="Q81" s="1"/>
      <c r="R81" s="1"/>
    </row>
    <row r="82" spans="1:18" x14ac:dyDescent="0.25">
      <c r="A82" s="6" t="s">
        <v>65</v>
      </c>
      <c r="B82" s="26">
        <v>0</v>
      </c>
      <c r="C82" s="2">
        <v>0</v>
      </c>
      <c r="D82" s="45">
        <f t="shared" si="10"/>
        <v>0</v>
      </c>
      <c r="E82" s="47"/>
      <c r="F82" s="2"/>
      <c r="G82" s="27">
        <f t="shared" si="11"/>
        <v>0</v>
      </c>
      <c r="H82" s="26"/>
      <c r="I82" s="2"/>
      <c r="J82" s="32">
        <f t="shared" si="12"/>
        <v>0</v>
      </c>
      <c r="K82" s="26"/>
      <c r="L82" s="2"/>
      <c r="M82" s="27">
        <f t="shared" si="13"/>
        <v>0</v>
      </c>
      <c r="N82" s="26">
        <f>Today!B82</f>
        <v>0</v>
      </c>
      <c r="O82" s="2">
        <f>Today!C82</f>
        <v>0</v>
      </c>
      <c r="P82" s="27">
        <f t="shared" si="14"/>
        <v>0</v>
      </c>
      <c r="Q82" s="1"/>
      <c r="R82" s="1"/>
    </row>
    <row r="83" spans="1:18" x14ac:dyDescent="0.25">
      <c r="A83" s="21" t="s">
        <v>68</v>
      </c>
      <c r="B83" s="26">
        <v>0</v>
      </c>
      <c r="C83" s="2">
        <v>0</v>
      </c>
      <c r="D83" s="45">
        <f t="shared" si="10"/>
        <v>0</v>
      </c>
      <c r="E83" s="47">
        <v>2</v>
      </c>
      <c r="F83" s="2"/>
      <c r="G83" s="27">
        <f t="shared" si="11"/>
        <v>10</v>
      </c>
      <c r="H83" s="26">
        <v>2</v>
      </c>
      <c r="I83" s="2"/>
      <c r="J83" s="30">
        <f t="shared" si="12"/>
        <v>10</v>
      </c>
      <c r="K83" s="26">
        <v>2</v>
      </c>
      <c r="L83" s="2"/>
      <c r="M83" s="27">
        <f t="shared" si="13"/>
        <v>10</v>
      </c>
      <c r="N83" s="26">
        <f>Today!B83</f>
        <v>2</v>
      </c>
      <c r="O83" s="2">
        <f>Today!C83</f>
        <v>0</v>
      </c>
      <c r="P83" s="27">
        <f t="shared" si="14"/>
        <v>10</v>
      </c>
      <c r="Q83" s="1"/>
      <c r="R83" s="1"/>
    </row>
    <row r="84" spans="1:18" ht="15.75" thickBot="1" x14ac:dyDescent="0.3">
      <c r="A84" s="20" t="s">
        <v>70</v>
      </c>
      <c r="B84" s="28">
        <v>3</v>
      </c>
      <c r="C84" s="5">
        <v>0</v>
      </c>
      <c r="D84" s="44">
        <f t="shared" si="10"/>
        <v>15</v>
      </c>
      <c r="E84" s="48">
        <v>4</v>
      </c>
      <c r="F84" s="5"/>
      <c r="G84" s="31">
        <f t="shared" si="11"/>
        <v>20</v>
      </c>
      <c r="H84" s="28">
        <v>2</v>
      </c>
      <c r="I84" s="5"/>
      <c r="J84" s="30">
        <f t="shared" si="12"/>
        <v>10</v>
      </c>
      <c r="K84" s="28">
        <v>4</v>
      </c>
      <c r="L84" s="5"/>
      <c r="M84" s="31">
        <f t="shared" si="13"/>
        <v>20</v>
      </c>
      <c r="N84" s="26">
        <f>Today!B84</f>
        <v>3</v>
      </c>
      <c r="O84" s="2">
        <f>Today!C84</f>
        <v>0</v>
      </c>
      <c r="P84" s="31">
        <f t="shared" si="14"/>
        <v>15</v>
      </c>
      <c r="Q84" s="1"/>
      <c r="R84" s="1"/>
    </row>
    <row r="85" spans="1:18" x14ac:dyDescent="0.25">
      <c r="A85" s="11" t="s">
        <v>72</v>
      </c>
      <c r="B85" s="29">
        <v>4</v>
      </c>
      <c r="C85" s="4">
        <v>0</v>
      </c>
      <c r="D85" s="52">
        <f>((B85+B86)*5+(C85+C86)*20)/2</f>
        <v>10</v>
      </c>
      <c r="E85" s="49">
        <v>4</v>
      </c>
      <c r="F85" s="4"/>
      <c r="G85" s="73">
        <f>((E85+E86)*5+(F85+F86)*20)/2</f>
        <v>12.5</v>
      </c>
      <c r="H85" s="29"/>
      <c r="I85" s="4"/>
      <c r="J85" s="77">
        <f>((H85+H86)*5+(I85+I86)*20)/2</f>
        <v>0</v>
      </c>
      <c r="K85" s="29"/>
      <c r="L85" s="4">
        <v>1</v>
      </c>
      <c r="M85" s="73">
        <f>((K85+K86)*5+(L85+L86)*20)/2</f>
        <v>10</v>
      </c>
      <c r="N85" s="26">
        <f>Today!B85</f>
        <v>0</v>
      </c>
      <c r="O85" s="2">
        <f>Today!C85</f>
        <v>1</v>
      </c>
      <c r="P85" s="73">
        <f>((N85+N86)*5+(O85+O86)*20)/2</f>
        <v>10</v>
      </c>
      <c r="Q85" s="1"/>
      <c r="R85" s="1"/>
    </row>
    <row r="86" spans="1:18" ht="15.75" thickBot="1" x14ac:dyDescent="0.3">
      <c r="A86" s="12" t="s">
        <v>91</v>
      </c>
      <c r="B86" s="28">
        <v>0</v>
      </c>
      <c r="C86" s="5">
        <v>0</v>
      </c>
      <c r="D86" s="53"/>
      <c r="E86" s="48">
        <v>1</v>
      </c>
      <c r="F86" s="5"/>
      <c r="G86" s="74"/>
      <c r="H86" s="28"/>
      <c r="I86" s="5"/>
      <c r="J86" s="78"/>
      <c r="K86" s="28"/>
      <c r="L86" s="5"/>
      <c r="M86" s="74"/>
      <c r="N86" s="26">
        <f>Today!B86</f>
        <v>0</v>
      </c>
      <c r="O86" s="2">
        <f>Today!C86</f>
        <v>0</v>
      </c>
      <c r="P86" s="74"/>
      <c r="Q86" s="1"/>
      <c r="R86" s="1"/>
    </row>
    <row r="87" spans="1:18" x14ac:dyDescent="0.25">
      <c r="A87" s="22" t="s">
        <v>73</v>
      </c>
      <c r="B87" s="29">
        <v>1</v>
      </c>
      <c r="C87" s="4">
        <v>0</v>
      </c>
      <c r="D87" s="43">
        <f>B87*5+C87*20</f>
        <v>5</v>
      </c>
      <c r="E87" s="49">
        <v>1</v>
      </c>
      <c r="F87" s="4"/>
      <c r="G87" s="30">
        <f>E87*5+F87*20</f>
        <v>5</v>
      </c>
      <c r="H87" s="29">
        <v>1</v>
      </c>
      <c r="I87" s="4"/>
      <c r="J87" s="30">
        <f>H87*5+I87*20</f>
        <v>5</v>
      </c>
      <c r="K87" s="29"/>
      <c r="L87" s="4"/>
      <c r="M87" s="30">
        <f>K87*5+L87*20</f>
        <v>0</v>
      </c>
      <c r="N87" s="26">
        <f>Today!B87</f>
        <v>0</v>
      </c>
      <c r="O87" s="2">
        <f>Today!C87</f>
        <v>0</v>
      </c>
      <c r="P87" s="30">
        <f>N87*5+O87*20</f>
        <v>0</v>
      </c>
      <c r="Q87" s="1"/>
      <c r="R87" s="1"/>
    </row>
    <row r="88" spans="1:18" x14ac:dyDescent="0.25">
      <c r="A88" s="21" t="s">
        <v>74</v>
      </c>
      <c r="B88" s="26">
        <v>2</v>
      </c>
      <c r="C88" s="2">
        <v>0</v>
      </c>
      <c r="D88" s="45">
        <f>B88*5+C88*20</f>
        <v>10</v>
      </c>
      <c r="E88" s="47">
        <v>1</v>
      </c>
      <c r="F88" s="2"/>
      <c r="G88" s="27">
        <f>E88*5+F88*20</f>
        <v>5</v>
      </c>
      <c r="H88" s="26">
        <v>3</v>
      </c>
      <c r="I88" s="2"/>
      <c r="J88" s="30">
        <f>H88*5+I88*20</f>
        <v>15</v>
      </c>
      <c r="K88" s="26">
        <v>2</v>
      </c>
      <c r="L88" s="2"/>
      <c r="M88" s="27">
        <f>K88*5+L88*20</f>
        <v>10</v>
      </c>
      <c r="N88" s="26">
        <f>Today!B88</f>
        <v>3</v>
      </c>
      <c r="O88" s="2">
        <f>Today!C88</f>
        <v>0</v>
      </c>
      <c r="P88" s="27">
        <f>N88*5+O88*20</f>
        <v>15</v>
      </c>
      <c r="Q88" s="1"/>
      <c r="R88" s="1"/>
    </row>
    <row r="89" spans="1:18" x14ac:dyDescent="0.25">
      <c r="A89" s="21" t="s">
        <v>75</v>
      </c>
      <c r="B89" s="26">
        <v>4</v>
      </c>
      <c r="C89" s="2">
        <v>0</v>
      </c>
      <c r="D89" s="45">
        <f>B89*5+C89*20</f>
        <v>20</v>
      </c>
      <c r="E89" s="47">
        <v>2</v>
      </c>
      <c r="F89" s="2"/>
      <c r="G89" s="27">
        <f>E89*5+F89*20</f>
        <v>10</v>
      </c>
      <c r="H89" s="26">
        <v>3</v>
      </c>
      <c r="I89" s="2"/>
      <c r="J89" s="30">
        <f>H89*5+I89*20</f>
        <v>15</v>
      </c>
      <c r="K89" s="26">
        <v>3</v>
      </c>
      <c r="L89" s="2"/>
      <c r="M89" s="27">
        <f>K89*5+L89*20</f>
        <v>15</v>
      </c>
      <c r="N89" s="26">
        <f>Today!B89</f>
        <v>4</v>
      </c>
      <c r="O89" s="2">
        <f>Today!C89</f>
        <v>0</v>
      </c>
      <c r="P89" s="27">
        <f>N89*5+O89*20</f>
        <v>20</v>
      </c>
      <c r="Q89" s="1"/>
      <c r="R89" s="1"/>
    </row>
    <row r="90" spans="1:18" ht="15.75" thickBot="1" x14ac:dyDescent="0.3">
      <c r="A90" s="20" t="s">
        <v>76</v>
      </c>
      <c r="B90" s="28">
        <v>4</v>
      </c>
      <c r="C90" s="5">
        <v>0</v>
      </c>
      <c r="D90" s="44">
        <f>B90*5+C90*20</f>
        <v>20</v>
      </c>
      <c r="E90" s="48">
        <v>4</v>
      </c>
      <c r="F90" s="5"/>
      <c r="G90" s="31">
        <f>E90*5+F90*20</f>
        <v>20</v>
      </c>
      <c r="H90" s="28">
        <v>4</v>
      </c>
      <c r="I90" s="5"/>
      <c r="J90" s="30">
        <f>H90*5+I90*20</f>
        <v>20</v>
      </c>
      <c r="K90" s="28">
        <v>1</v>
      </c>
      <c r="L90" s="5"/>
      <c r="M90" s="31">
        <f>K90*5+L90*20</f>
        <v>5</v>
      </c>
      <c r="N90" s="26">
        <f>Today!B90</f>
        <v>2</v>
      </c>
      <c r="O90" s="2">
        <f>Today!C90</f>
        <v>0</v>
      </c>
      <c r="P90" s="31">
        <f>N90*5+O90*20</f>
        <v>10</v>
      </c>
      <c r="Q90" s="1"/>
      <c r="R90" s="1"/>
    </row>
    <row r="91" spans="1:18" x14ac:dyDescent="0.25">
      <c r="A91" s="11" t="s">
        <v>79</v>
      </c>
      <c r="B91" s="29">
        <v>4</v>
      </c>
      <c r="C91" s="4">
        <v>0</v>
      </c>
      <c r="D91" s="52">
        <f>((B91+B92+B93)*5+(C91+C92+C93)*20)/3</f>
        <v>18.333333333333332</v>
      </c>
      <c r="E91" s="49"/>
      <c r="F91" s="4">
        <v>1</v>
      </c>
      <c r="G91" s="73">
        <f>((E91+E92+E93)*5+(F91+F92+F93)*20)/3</f>
        <v>15</v>
      </c>
      <c r="H91" s="29">
        <v>3</v>
      </c>
      <c r="I91" s="4"/>
      <c r="J91" s="73">
        <f>((H91+H92+H93)*5+(I91+I92+I93)*20)/3</f>
        <v>16.666666666666668</v>
      </c>
      <c r="K91" s="29">
        <v>3</v>
      </c>
      <c r="L91" s="4"/>
      <c r="M91" s="73">
        <f>((K91+K92+K93)*5+(L91+L92+L93)*20)/3</f>
        <v>11.666666666666666</v>
      </c>
      <c r="N91" s="26">
        <f>Today!B91</f>
        <v>1</v>
      </c>
      <c r="O91" s="2">
        <f>Today!C91</f>
        <v>0</v>
      </c>
      <c r="P91" s="73">
        <f>((N91+N92+N93)*5+(O91+O92+O93)*20)/3</f>
        <v>16.666666666666668</v>
      </c>
      <c r="Q91" s="1"/>
      <c r="R91" s="1"/>
    </row>
    <row r="92" spans="1:18" x14ac:dyDescent="0.25">
      <c r="A92" s="8" t="s">
        <v>80</v>
      </c>
      <c r="B92" s="26">
        <v>4</v>
      </c>
      <c r="C92" s="2">
        <v>0</v>
      </c>
      <c r="D92" s="54"/>
      <c r="E92" s="47">
        <v>4</v>
      </c>
      <c r="F92" s="2"/>
      <c r="G92" s="75"/>
      <c r="H92" s="26">
        <v>4</v>
      </c>
      <c r="I92" s="2"/>
      <c r="J92" s="75"/>
      <c r="K92" s="26">
        <v>2</v>
      </c>
      <c r="L92" s="2"/>
      <c r="M92" s="75"/>
      <c r="N92" s="26">
        <f>Today!B92</f>
        <v>6</v>
      </c>
      <c r="O92" s="2">
        <f>Today!C92</f>
        <v>0</v>
      </c>
      <c r="P92" s="75"/>
      <c r="Q92" s="1"/>
      <c r="R92" s="1"/>
    </row>
    <row r="93" spans="1:18" ht="15.75" thickBot="1" x14ac:dyDescent="0.3">
      <c r="A93" s="12" t="s">
        <v>86</v>
      </c>
      <c r="B93" s="28">
        <v>3</v>
      </c>
      <c r="C93" s="5">
        <v>0</v>
      </c>
      <c r="D93" s="53"/>
      <c r="E93" s="48">
        <v>1</v>
      </c>
      <c r="F93" s="5"/>
      <c r="G93" s="74"/>
      <c r="H93" s="28">
        <v>3</v>
      </c>
      <c r="I93" s="5"/>
      <c r="J93" s="74"/>
      <c r="K93" s="28">
        <v>2</v>
      </c>
      <c r="L93" s="5"/>
      <c r="M93" s="74"/>
      <c r="N93" s="26">
        <f>Today!B93</f>
        <v>3</v>
      </c>
      <c r="O93" s="2">
        <f>Today!C93</f>
        <v>0</v>
      </c>
      <c r="P93" s="74"/>
      <c r="Q93" s="1"/>
      <c r="R93" s="1"/>
    </row>
    <row r="94" spans="1:18" x14ac:dyDescent="0.25">
      <c r="A94" s="19" t="s">
        <v>92</v>
      </c>
      <c r="B94" s="29">
        <v>3</v>
      </c>
      <c r="C94" s="4">
        <v>0</v>
      </c>
      <c r="D94" s="43">
        <f t="shared" ref="D94:D104" si="15">B94*5+C94*20</f>
        <v>15</v>
      </c>
      <c r="E94" s="49">
        <v>2</v>
      </c>
      <c r="F94" s="4"/>
      <c r="G94" s="30">
        <f t="shared" ref="G94:G104" si="16">E94*5+F94*20</f>
        <v>10</v>
      </c>
      <c r="H94" s="29">
        <v>2</v>
      </c>
      <c r="I94" s="4"/>
      <c r="J94" s="30">
        <f t="shared" ref="J94:J109" si="17">H94*5+I94*20</f>
        <v>10</v>
      </c>
      <c r="K94" s="29">
        <v>2</v>
      </c>
      <c r="L94" s="4"/>
      <c r="M94" s="30">
        <f t="shared" ref="M94:M109" si="18">K94*5+L94*20</f>
        <v>10</v>
      </c>
      <c r="N94" s="26">
        <f>Today!B94</f>
        <v>1</v>
      </c>
      <c r="O94" s="2">
        <f>Today!C94</f>
        <v>0</v>
      </c>
      <c r="P94" s="30">
        <f t="shared" ref="P94:P109" si="19">N94*5+O94*20</f>
        <v>5</v>
      </c>
      <c r="Q94" s="1"/>
      <c r="R94" s="1"/>
    </row>
    <row r="95" spans="1:18" x14ac:dyDescent="0.25">
      <c r="A95" s="21" t="s">
        <v>81</v>
      </c>
      <c r="B95" s="26">
        <v>0</v>
      </c>
      <c r="C95" s="2">
        <v>0</v>
      </c>
      <c r="D95" s="45">
        <f t="shared" si="15"/>
        <v>0</v>
      </c>
      <c r="E95" s="47">
        <v>4</v>
      </c>
      <c r="F95" s="2"/>
      <c r="G95" s="27">
        <f t="shared" si="16"/>
        <v>20</v>
      </c>
      <c r="H95" s="26"/>
      <c r="I95" s="2"/>
      <c r="J95" s="32">
        <f t="shared" si="17"/>
        <v>0</v>
      </c>
      <c r="K95" s="26">
        <v>2</v>
      </c>
      <c r="L95" s="2"/>
      <c r="M95" s="27">
        <f t="shared" si="18"/>
        <v>10</v>
      </c>
      <c r="N95" s="26">
        <f>Today!B95</f>
        <v>1</v>
      </c>
      <c r="O95" s="2">
        <f>Today!C95</f>
        <v>0</v>
      </c>
      <c r="P95" s="27">
        <f t="shared" si="19"/>
        <v>5</v>
      </c>
      <c r="Q95" s="1"/>
      <c r="R95" s="1"/>
    </row>
    <row r="96" spans="1:18" x14ac:dyDescent="0.25">
      <c r="A96" s="21" t="s">
        <v>83</v>
      </c>
      <c r="B96" s="26">
        <v>7</v>
      </c>
      <c r="C96" s="2">
        <v>0</v>
      </c>
      <c r="D96" s="45">
        <f t="shared" si="15"/>
        <v>35</v>
      </c>
      <c r="E96" s="47">
        <v>5</v>
      </c>
      <c r="F96" s="2"/>
      <c r="G96" s="27">
        <f t="shared" si="16"/>
        <v>25</v>
      </c>
      <c r="H96" s="26">
        <v>4</v>
      </c>
      <c r="I96" s="2"/>
      <c r="J96" s="30">
        <f t="shared" si="17"/>
        <v>20</v>
      </c>
      <c r="K96" s="26">
        <v>6</v>
      </c>
      <c r="L96" s="2"/>
      <c r="M96" s="27">
        <f t="shared" si="18"/>
        <v>30</v>
      </c>
      <c r="N96" s="26">
        <f>Today!B96</f>
        <v>0</v>
      </c>
      <c r="O96" s="2">
        <f>Today!C96</f>
        <v>1</v>
      </c>
      <c r="P96" s="27">
        <f t="shared" si="19"/>
        <v>20</v>
      </c>
      <c r="Q96" s="1"/>
      <c r="R96" s="1"/>
    </row>
    <row r="97" spans="1:18" x14ac:dyDescent="0.25">
      <c r="A97" s="6" t="s">
        <v>85</v>
      </c>
      <c r="B97" s="26">
        <v>0</v>
      </c>
      <c r="C97" s="2">
        <v>0</v>
      </c>
      <c r="D97" s="45">
        <f t="shared" si="15"/>
        <v>0</v>
      </c>
      <c r="E97" s="47"/>
      <c r="F97" s="2"/>
      <c r="G97" s="27">
        <f t="shared" si="16"/>
        <v>0</v>
      </c>
      <c r="H97" s="26"/>
      <c r="I97" s="2"/>
      <c r="J97" s="32">
        <f t="shared" si="17"/>
        <v>0</v>
      </c>
      <c r="K97" s="26"/>
      <c r="L97" s="2"/>
      <c r="M97" s="27">
        <f t="shared" si="18"/>
        <v>0</v>
      </c>
      <c r="N97" s="26">
        <f>Today!B97</f>
        <v>0</v>
      </c>
      <c r="O97" s="2">
        <f>Today!C97</f>
        <v>0</v>
      </c>
      <c r="P97" s="27">
        <f t="shared" si="19"/>
        <v>0</v>
      </c>
      <c r="Q97" s="1"/>
      <c r="R97" s="1"/>
    </row>
    <row r="98" spans="1:18" x14ac:dyDescent="0.25">
      <c r="A98" s="21" t="s">
        <v>87</v>
      </c>
      <c r="B98" s="26">
        <v>5</v>
      </c>
      <c r="C98" s="2">
        <v>0</v>
      </c>
      <c r="D98" s="45">
        <f t="shared" si="15"/>
        <v>25</v>
      </c>
      <c r="E98" s="47">
        <v>1</v>
      </c>
      <c r="F98" s="2"/>
      <c r="G98" s="27">
        <f t="shared" si="16"/>
        <v>5</v>
      </c>
      <c r="H98" s="26"/>
      <c r="I98" s="2"/>
      <c r="J98" s="32">
        <f t="shared" si="17"/>
        <v>0</v>
      </c>
      <c r="K98" s="26">
        <v>3</v>
      </c>
      <c r="L98" s="2"/>
      <c r="M98" s="27">
        <f t="shared" si="18"/>
        <v>15</v>
      </c>
      <c r="N98" s="26">
        <f>Today!B98</f>
        <v>1</v>
      </c>
      <c r="O98" s="2">
        <f>Today!C98</f>
        <v>0</v>
      </c>
      <c r="P98" s="27">
        <f t="shared" si="19"/>
        <v>5</v>
      </c>
      <c r="Q98" s="1"/>
      <c r="R98" s="1"/>
    </row>
    <row r="99" spans="1:18" x14ac:dyDescent="0.25">
      <c r="A99" s="21" t="s">
        <v>88</v>
      </c>
      <c r="B99" s="26">
        <v>2</v>
      </c>
      <c r="C99" s="2">
        <v>0</v>
      </c>
      <c r="D99" s="45">
        <f t="shared" si="15"/>
        <v>10</v>
      </c>
      <c r="E99" s="47"/>
      <c r="F99" s="2"/>
      <c r="G99" s="27">
        <f t="shared" si="16"/>
        <v>0</v>
      </c>
      <c r="H99" s="26">
        <v>2</v>
      </c>
      <c r="I99" s="2"/>
      <c r="J99" s="30">
        <f t="shared" si="17"/>
        <v>10</v>
      </c>
      <c r="K99" s="26">
        <v>1</v>
      </c>
      <c r="L99" s="2"/>
      <c r="M99" s="27">
        <f t="shared" si="18"/>
        <v>5</v>
      </c>
      <c r="N99" s="26">
        <f>Today!B99</f>
        <v>1</v>
      </c>
      <c r="O99" s="2">
        <f>Today!C99</f>
        <v>0</v>
      </c>
      <c r="P99" s="27">
        <f t="shared" si="19"/>
        <v>5</v>
      </c>
      <c r="Q99" s="1"/>
      <c r="R99" s="1"/>
    </row>
    <row r="100" spans="1:18" x14ac:dyDescent="0.25">
      <c r="A100" s="6" t="s">
        <v>94</v>
      </c>
      <c r="B100" s="26">
        <v>2</v>
      </c>
      <c r="C100" s="2">
        <v>1</v>
      </c>
      <c r="D100" s="45">
        <f t="shared" si="15"/>
        <v>30</v>
      </c>
      <c r="E100" s="47">
        <v>3</v>
      </c>
      <c r="F100" s="2"/>
      <c r="G100" s="27">
        <f t="shared" si="16"/>
        <v>15</v>
      </c>
      <c r="H100" s="26"/>
      <c r="I100" s="2">
        <v>1</v>
      </c>
      <c r="J100" s="30">
        <f t="shared" si="17"/>
        <v>20</v>
      </c>
      <c r="K100" s="26"/>
      <c r="L100" s="2"/>
      <c r="M100" s="27">
        <f t="shared" si="18"/>
        <v>0</v>
      </c>
      <c r="N100" s="26" t="e">
        <f>Today!#REF!</f>
        <v>#REF!</v>
      </c>
      <c r="O100" s="2" t="e">
        <f>Today!#REF!</f>
        <v>#REF!</v>
      </c>
      <c r="P100" s="27" t="e">
        <f t="shared" si="19"/>
        <v>#REF!</v>
      </c>
      <c r="Q100" s="1"/>
      <c r="R100" s="1"/>
    </row>
    <row r="101" spans="1:18" x14ac:dyDescent="0.25">
      <c r="A101" s="6" t="s">
        <v>95</v>
      </c>
      <c r="B101" s="26">
        <v>3</v>
      </c>
      <c r="C101" s="2">
        <v>1</v>
      </c>
      <c r="D101" s="45">
        <f t="shared" si="15"/>
        <v>35</v>
      </c>
      <c r="E101" s="47">
        <v>1</v>
      </c>
      <c r="F101" s="2"/>
      <c r="G101" s="27">
        <f t="shared" si="16"/>
        <v>5</v>
      </c>
      <c r="H101" s="26"/>
      <c r="I101" s="2">
        <v>2</v>
      </c>
      <c r="J101" s="33">
        <f t="shared" si="17"/>
        <v>40</v>
      </c>
      <c r="K101" s="26"/>
      <c r="L101" s="2"/>
      <c r="M101" s="27">
        <f t="shared" si="18"/>
        <v>0</v>
      </c>
      <c r="N101" s="26" t="e">
        <f>Today!#REF!</f>
        <v>#REF!</v>
      </c>
      <c r="O101" s="2" t="e">
        <f>Today!#REF!</f>
        <v>#REF!</v>
      </c>
      <c r="P101" s="27" t="e">
        <f t="shared" si="19"/>
        <v>#REF!</v>
      </c>
      <c r="Q101" s="1"/>
      <c r="R101" s="1"/>
    </row>
    <row r="102" spans="1:18" x14ac:dyDescent="0.25">
      <c r="A102" s="6" t="s">
        <v>97</v>
      </c>
      <c r="B102" s="26">
        <v>2</v>
      </c>
      <c r="C102" s="2">
        <v>0</v>
      </c>
      <c r="D102" s="45">
        <f t="shared" si="15"/>
        <v>10</v>
      </c>
      <c r="E102" s="47">
        <v>1</v>
      </c>
      <c r="F102" s="2"/>
      <c r="G102" s="27">
        <f t="shared" si="16"/>
        <v>5</v>
      </c>
      <c r="H102" s="26">
        <v>1</v>
      </c>
      <c r="I102" s="2"/>
      <c r="J102" s="30">
        <f t="shared" si="17"/>
        <v>5</v>
      </c>
      <c r="K102" s="26"/>
      <c r="L102" s="2"/>
      <c r="M102" s="27">
        <f t="shared" si="18"/>
        <v>0</v>
      </c>
      <c r="N102" s="26">
        <f>Today!B100</f>
        <v>3</v>
      </c>
      <c r="O102" s="2">
        <f>Today!C100</f>
        <v>0</v>
      </c>
      <c r="P102" s="27">
        <f t="shared" si="19"/>
        <v>15</v>
      </c>
      <c r="Q102" s="1"/>
      <c r="R102" s="1"/>
    </row>
    <row r="103" spans="1:18" x14ac:dyDescent="0.25">
      <c r="A103" s="6" t="s">
        <v>96</v>
      </c>
      <c r="B103" s="26">
        <v>0</v>
      </c>
      <c r="C103" s="2">
        <v>0</v>
      </c>
      <c r="D103" s="45">
        <f t="shared" si="15"/>
        <v>0</v>
      </c>
      <c r="E103" s="47"/>
      <c r="F103" s="2"/>
      <c r="G103" s="27">
        <f t="shared" si="16"/>
        <v>0</v>
      </c>
      <c r="H103" s="26"/>
      <c r="I103" s="2"/>
      <c r="J103" s="32">
        <f t="shared" si="17"/>
        <v>0</v>
      </c>
      <c r="K103" s="26"/>
      <c r="L103" s="2"/>
      <c r="M103" s="27">
        <f t="shared" si="18"/>
        <v>0</v>
      </c>
      <c r="N103" s="26" t="e">
        <f>Today!#REF!</f>
        <v>#REF!</v>
      </c>
      <c r="O103" s="2" t="e">
        <f>Today!#REF!</f>
        <v>#REF!</v>
      </c>
      <c r="P103" s="27" t="e">
        <f t="shared" si="19"/>
        <v>#REF!</v>
      </c>
      <c r="Q103" s="1"/>
      <c r="R103" s="1"/>
    </row>
    <row r="104" spans="1:18" x14ac:dyDescent="0.25">
      <c r="A104" s="6" t="s">
        <v>99</v>
      </c>
      <c r="B104" s="26">
        <v>0</v>
      </c>
      <c r="C104" s="2">
        <v>0</v>
      </c>
      <c r="D104" s="45">
        <f t="shared" si="15"/>
        <v>0</v>
      </c>
      <c r="E104" s="47">
        <v>2</v>
      </c>
      <c r="F104" s="2"/>
      <c r="G104" s="27">
        <f t="shared" si="16"/>
        <v>10</v>
      </c>
      <c r="H104" s="26">
        <v>1</v>
      </c>
      <c r="I104" s="2"/>
      <c r="J104" s="30">
        <f t="shared" si="17"/>
        <v>5</v>
      </c>
      <c r="K104" s="26"/>
      <c r="L104" s="2"/>
      <c r="M104" s="27">
        <f t="shared" si="18"/>
        <v>0</v>
      </c>
      <c r="N104" s="26" t="e">
        <f>Today!#REF!</f>
        <v>#REF!</v>
      </c>
      <c r="O104" s="2" t="e">
        <f>Today!#REF!</f>
        <v>#REF!</v>
      </c>
      <c r="P104" s="27" t="e">
        <f t="shared" si="19"/>
        <v>#REF!</v>
      </c>
      <c r="Q104" s="1"/>
      <c r="R104" s="1"/>
    </row>
    <row r="105" spans="1:18" x14ac:dyDescent="0.25">
      <c r="A105" s="21" t="s">
        <v>112</v>
      </c>
      <c r="B105" s="34"/>
      <c r="C105" s="35"/>
      <c r="D105" s="46"/>
      <c r="E105" s="37"/>
      <c r="F105" s="35"/>
      <c r="G105" s="36"/>
      <c r="H105" s="34"/>
      <c r="I105" s="35"/>
      <c r="J105" s="30">
        <f t="shared" si="17"/>
        <v>0</v>
      </c>
      <c r="K105" s="34">
        <v>2</v>
      </c>
      <c r="L105" s="35">
        <v>1</v>
      </c>
      <c r="M105" s="27">
        <f t="shared" si="18"/>
        <v>30</v>
      </c>
      <c r="N105" s="26">
        <f>Today!B101</f>
        <v>0</v>
      </c>
      <c r="O105" s="2">
        <f>Today!C101</f>
        <v>0</v>
      </c>
      <c r="P105" s="27">
        <f t="shared" si="19"/>
        <v>0</v>
      </c>
      <c r="Q105" s="1"/>
      <c r="R105" s="1"/>
    </row>
    <row r="106" spans="1:18" x14ac:dyDescent="0.25">
      <c r="A106" s="21" t="s">
        <v>113</v>
      </c>
      <c r="B106" s="34"/>
      <c r="C106" s="35"/>
      <c r="D106" s="46"/>
      <c r="E106" s="37"/>
      <c r="F106" s="35"/>
      <c r="G106" s="36"/>
      <c r="H106" s="34"/>
      <c r="I106" s="35"/>
      <c r="J106" s="30">
        <f t="shared" si="17"/>
        <v>0</v>
      </c>
      <c r="K106" s="37">
        <v>3</v>
      </c>
      <c r="L106" s="35">
        <v>1</v>
      </c>
      <c r="M106" s="27">
        <f t="shared" si="18"/>
        <v>35</v>
      </c>
      <c r="N106" s="26">
        <f>Today!B102</f>
        <v>2</v>
      </c>
      <c r="O106" s="2">
        <f>Today!C102</f>
        <v>0</v>
      </c>
      <c r="P106" s="27">
        <f t="shared" si="19"/>
        <v>10</v>
      </c>
      <c r="Q106" s="1"/>
      <c r="R106" s="1"/>
    </row>
    <row r="107" spans="1:18" x14ac:dyDescent="0.25">
      <c r="A107" s="21" t="s">
        <v>114</v>
      </c>
      <c r="B107" s="34"/>
      <c r="C107" s="35"/>
      <c r="D107" s="46"/>
      <c r="E107" s="37"/>
      <c r="F107" s="35"/>
      <c r="G107" s="36"/>
      <c r="H107" s="34"/>
      <c r="I107" s="35"/>
      <c r="J107" s="30">
        <f t="shared" si="17"/>
        <v>0</v>
      </c>
      <c r="K107" s="37"/>
      <c r="L107" s="35">
        <v>2</v>
      </c>
      <c r="M107" s="27">
        <f t="shared" si="18"/>
        <v>40</v>
      </c>
      <c r="N107" s="26">
        <f>Today!B103</f>
        <v>0</v>
      </c>
      <c r="O107" s="2">
        <f>Today!C103</f>
        <v>0</v>
      </c>
      <c r="P107" s="27">
        <f t="shared" si="19"/>
        <v>0</v>
      </c>
      <c r="Q107" s="1"/>
      <c r="R107" s="1"/>
    </row>
    <row r="108" spans="1:18" x14ac:dyDescent="0.25">
      <c r="A108" s="21" t="s">
        <v>115</v>
      </c>
      <c r="B108" s="34"/>
      <c r="C108" s="35"/>
      <c r="D108" s="46"/>
      <c r="E108" s="37"/>
      <c r="F108" s="35"/>
      <c r="G108" s="36"/>
      <c r="H108" s="34"/>
      <c r="I108" s="35"/>
      <c r="J108" s="30">
        <f t="shared" si="17"/>
        <v>0</v>
      </c>
      <c r="K108" s="37"/>
      <c r="L108" s="35">
        <v>1</v>
      </c>
      <c r="M108" s="27">
        <f t="shared" si="18"/>
        <v>20</v>
      </c>
      <c r="N108" s="26">
        <f>Today!B104</f>
        <v>0</v>
      </c>
      <c r="O108" s="2">
        <f>Today!C104</f>
        <v>2</v>
      </c>
      <c r="P108" s="27">
        <f t="shared" si="19"/>
        <v>40</v>
      </c>
      <c r="Q108" s="1"/>
      <c r="R108" s="1"/>
    </row>
    <row r="109" spans="1:18" ht="15.75" thickBot="1" x14ac:dyDescent="0.3">
      <c r="A109" s="25" t="s">
        <v>93</v>
      </c>
      <c r="B109" s="28">
        <f>SUM(B8:B104)</f>
        <v>229</v>
      </c>
      <c r="C109" s="5">
        <f>SUM(C8:C99)</f>
        <v>11</v>
      </c>
      <c r="D109" s="44">
        <f>B109*5+C109*20</f>
        <v>1365</v>
      </c>
      <c r="E109" s="48">
        <f>SUM(E8:E104)</f>
        <v>216</v>
      </c>
      <c r="F109" s="5">
        <f>SUM(F8:F104)</f>
        <v>18</v>
      </c>
      <c r="G109" s="31">
        <f>E109*5+F109*20</f>
        <v>1440</v>
      </c>
      <c r="H109" s="28">
        <f>SUM(H8:H104)</f>
        <v>204</v>
      </c>
      <c r="I109" s="5">
        <f>SUM(I8:I104)</f>
        <v>8</v>
      </c>
      <c r="J109" s="3">
        <f t="shared" si="17"/>
        <v>1180</v>
      </c>
      <c r="K109" s="38">
        <f>SUM(K8:K108)</f>
        <v>217</v>
      </c>
      <c r="L109" s="5">
        <f>SUM(L8:L108)</f>
        <v>15</v>
      </c>
      <c r="M109" s="31">
        <f t="shared" si="18"/>
        <v>1385</v>
      </c>
      <c r="N109" s="38" t="e">
        <f>SUM(N8:N108)</f>
        <v>#REF!</v>
      </c>
      <c r="O109" s="5" t="e">
        <f>SUM(O8:O108)</f>
        <v>#REF!</v>
      </c>
      <c r="P109" s="31" t="e">
        <f t="shared" si="19"/>
        <v>#REF!</v>
      </c>
      <c r="Q109" s="1"/>
      <c r="R109" s="1"/>
    </row>
  </sheetData>
  <mergeCells count="74">
    <mergeCell ref="E1:G1"/>
    <mergeCell ref="H1:J1"/>
    <mergeCell ref="J23:J24"/>
    <mergeCell ref="E6:G6"/>
    <mergeCell ref="H6:J6"/>
    <mergeCell ref="J8:J12"/>
    <mergeCell ref="G8:G12"/>
    <mergeCell ref="J18:J19"/>
    <mergeCell ref="J20:J22"/>
    <mergeCell ref="G20:G22"/>
    <mergeCell ref="J76:J77"/>
    <mergeCell ref="J85:J86"/>
    <mergeCell ref="G13:G15"/>
    <mergeCell ref="G16:G17"/>
    <mergeCell ref="G18:G19"/>
    <mergeCell ref="G74:G75"/>
    <mergeCell ref="G85:G86"/>
    <mergeCell ref="G76:G77"/>
    <mergeCell ref="G40:G41"/>
    <mergeCell ref="G23:G24"/>
    <mergeCell ref="J25:J26"/>
    <mergeCell ref="G31:G32"/>
    <mergeCell ref="J13:J15"/>
    <mergeCell ref="J16:J17"/>
    <mergeCell ref="J31:J32"/>
    <mergeCell ref="K1:M1"/>
    <mergeCell ref="K6:M6"/>
    <mergeCell ref="M8:M12"/>
    <mergeCell ref="M13:M15"/>
    <mergeCell ref="M16:M17"/>
    <mergeCell ref="M18:M19"/>
    <mergeCell ref="M20:M22"/>
    <mergeCell ref="M23:M24"/>
    <mergeCell ref="M25:M26"/>
    <mergeCell ref="M31:M32"/>
    <mergeCell ref="M40:M41"/>
    <mergeCell ref="M74:M75"/>
    <mergeCell ref="N1:P1"/>
    <mergeCell ref="N6:P6"/>
    <mergeCell ref="P8:P12"/>
    <mergeCell ref="P13:P15"/>
    <mergeCell ref="P16:P17"/>
    <mergeCell ref="P18:P19"/>
    <mergeCell ref="P20:P22"/>
    <mergeCell ref="P23:P24"/>
    <mergeCell ref="P25:P26"/>
    <mergeCell ref="P31:P32"/>
    <mergeCell ref="P40:P41"/>
    <mergeCell ref="P74:P75"/>
    <mergeCell ref="D76:D77"/>
    <mergeCell ref="D85:D86"/>
    <mergeCell ref="D91:D93"/>
    <mergeCell ref="P76:P77"/>
    <mergeCell ref="P85:P86"/>
    <mergeCell ref="P91:P93"/>
    <mergeCell ref="J91:J93"/>
    <mergeCell ref="G91:G93"/>
    <mergeCell ref="D74:D75"/>
    <mergeCell ref="M76:M77"/>
    <mergeCell ref="M85:M86"/>
    <mergeCell ref="M91:M93"/>
    <mergeCell ref="J40:J41"/>
    <mergeCell ref="J74:J75"/>
    <mergeCell ref="D18:D19"/>
    <mergeCell ref="D20:D22"/>
    <mergeCell ref="D23:D24"/>
    <mergeCell ref="D31:D32"/>
    <mergeCell ref="D40:D41"/>
    <mergeCell ref="D16:D17"/>
    <mergeCell ref="A1:A5"/>
    <mergeCell ref="B1:D1"/>
    <mergeCell ref="B6:D6"/>
    <mergeCell ref="D8:D12"/>
    <mergeCell ref="D13:D15"/>
  </mergeCells>
  <conditionalFormatting sqref="J8:J24 J27:J108">
    <cfRule type="top10" dxfId="17" priority="1" bottom="1" rank="1"/>
    <cfRule type="top10" dxfId="16" priority="2" rank="3"/>
    <cfRule type="top10" dxfId="15" priority="3" rank="2"/>
    <cfRule type="top10" dxfId="14" priority="4" rank="1"/>
    <cfRule type="cellIs" dxfId="13" priority="5" operator="equal">
      <formula>"j3"</formula>
    </cfRule>
    <cfRule type="cellIs" dxfId="12" priority="6" operator="equal">
      <formula>"k3"</formula>
    </cfRule>
  </conditionalFormatting>
  <conditionalFormatting sqref="G8:G108">
    <cfRule type="cellIs" dxfId="11" priority="7" operator="equal">
      <formula>0</formula>
    </cfRule>
    <cfRule type="top10" dxfId="10" priority="8" rank="3"/>
  </conditionalFormatting>
  <conditionalFormatting sqref="D8:D108">
    <cfRule type="cellIs" dxfId="9" priority="9" operator="equal">
      <formula>0</formula>
    </cfRule>
    <cfRule type="top10" dxfId="8" priority="10" rank="3"/>
  </conditionalFormatting>
  <conditionalFormatting sqref="M8:M25 M27:M108">
    <cfRule type="cellIs" dxfId="7" priority="11" operator="equal">
      <formula>0</formula>
    </cfRule>
    <cfRule type="top10" dxfId="6" priority="12" rank="3"/>
  </conditionalFormatting>
  <conditionalFormatting sqref="P8:P25 P27:P108">
    <cfRule type="cellIs" dxfId="5" priority="13" operator="equal">
      <formula>0</formula>
    </cfRule>
    <cfRule type="top10" dxfId="4" priority="14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Today</vt:lpstr>
      <vt:lpstr>All Days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2020-08-17T06:10:20Z</dcterms:created>
  <dcterms:modified xsi:type="dcterms:W3CDTF">2020-08-22T19:29:36Z</dcterms:modified>
</cp:coreProperties>
</file>