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arUser\Desktop\LEARNING\SCM\Codes\Chapter 4\"/>
    </mc:Choice>
  </mc:AlternateContent>
  <bookViews>
    <workbookView xWindow="0" yWindow="0" windowWidth="20520" windowHeight="9698" tabRatio="500"/>
  </bookViews>
  <sheets>
    <sheet name="raw_data" sheetId="2" r:id="rId1"/>
    <sheet name="solution" sheetId="9" r:id="rId2"/>
  </sheets>
  <definedNames>
    <definedName name="_xlnm._FilterDatabase" localSheetId="0" hidden="1">raw_data!$X$1:$X$1000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67" i="9" l="1"/>
  <c r="T457" i="9"/>
  <c r="U457" i="9" s="1"/>
  <c r="S457" i="9"/>
  <c r="O457" i="9"/>
  <c r="T456" i="9"/>
  <c r="U456" i="9" s="1"/>
  <c r="S456" i="9"/>
  <c r="O456" i="9"/>
  <c r="T455" i="9"/>
  <c r="U455" i="9" s="1"/>
  <c r="S455" i="9"/>
  <c r="O455" i="9"/>
  <c r="T454" i="9"/>
  <c r="U454" i="9" s="1"/>
  <c r="S454" i="9"/>
  <c r="O454" i="9"/>
  <c r="T453" i="9"/>
  <c r="U453" i="9" s="1"/>
  <c r="S453" i="9"/>
  <c r="O453" i="9"/>
  <c r="T452" i="9"/>
  <c r="U452" i="9" s="1"/>
  <c r="S452" i="9"/>
  <c r="O452" i="9"/>
  <c r="T451" i="9"/>
  <c r="U451" i="9" s="1"/>
  <c r="S451" i="9"/>
  <c r="O451" i="9"/>
  <c r="T450" i="9"/>
  <c r="U450" i="9" s="1"/>
  <c r="S450" i="9"/>
  <c r="O450" i="9"/>
  <c r="T449" i="9"/>
  <c r="U449" i="9" s="1"/>
  <c r="S449" i="9"/>
  <c r="O449" i="9"/>
  <c r="T448" i="9"/>
  <c r="U448" i="9" s="1"/>
  <c r="S448" i="9"/>
  <c r="O448" i="9"/>
  <c r="T447" i="9"/>
  <c r="U447" i="9" s="1"/>
  <c r="S447" i="9"/>
  <c r="O447" i="9"/>
  <c r="T446" i="9"/>
  <c r="U446" i="9" s="1"/>
  <c r="S446" i="9"/>
  <c r="O446" i="9"/>
  <c r="T445" i="9"/>
  <c r="U445" i="9" s="1"/>
  <c r="S445" i="9"/>
  <c r="O445" i="9"/>
  <c r="T444" i="9"/>
  <c r="U444" i="9" s="1"/>
  <c r="S444" i="9"/>
  <c r="O444" i="9"/>
  <c r="T443" i="9"/>
  <c r="U443" i="9" s="1"/>
  <c r="S443" i="9"/>
  <c r="O443" i="9"/>
  <c r="T442" i="9"/>
  <c r="U442" i="9" s="1"/>
  <c r="S442" i="9"/>
  <c r="O442" i="9"/>
  <c r="T441" i="9"/>
  <c r="U441" i="9" s="1"/>
  <c r="S441" i="9"/>
  <c r="O441" i="9"/>
  <c r="T440" i="9"/>
  <c r="U440" i="9" s="1"/>
  <c r="S440" i="9"/>
  <c r="O440" i="9"/>
  <c r="T439" i="9"/>
  <c r="U439" i="9" s="1"/>
  <c r="S439" i="9"/>
  <c r="O439" i="9"/>
  <c r="T438" i="9"/>
  <c r="U438" i="9" s="1"/>
  <c r="S438" i="9"/>
  <c r="O438" i="9"/>
  <c r="T437" i="9"/>
  <c r="U437" i="9" s="1"/>
  <c r="S437" i="9"/>
  <c r="O437" i="9"/>
  <c r="T436" i="9"/>
  <c r="U436" i="9" s="1"/>
  <c r="S436" i="9"/>
  <c r="O436" i="9"/>
  <c r="T435" i="9"/>
  <c r="U435" i="9" s="1"/>
  <c r="S435" i="9"/>
  <c r="O435" i="9"/>
  <c r="T434" i="9"/>
  <c r="U434" i="9" s="1"/>
  <c r="S434" i="9"/>
  <c r="O434" i="9"/>
  <c r="T433" i="9"/>
  <c r="U433" i="9" s="1"/>
  <c r="S433" i="9"/>
  <c r="O433" i="9"/>
  <c r="T432" i="9"/>
  <c r="U432" i="9" s="1"/>
  <c r="S432" i="9"/>
  <c r="O432" i="9"/>
  <c r="T431" i="9"/>
  <c r="U431" i="9" s="1"/>
  <c r="S431" i="9"/>
  <c r="O431" i="9"/>
  <c r="T430" i="9"/>
  <c r="U430" i="9" s="1"/>
  <c r="S430" i="9"/>
  <c r="O430" i="9"/>
  <c r="T429" i="9"/>
  <c r="U429" i="9" s="1"/>
  <c r="S429" i="9"/>
  <c r="O429" i="9"/>
  <c r="T428" i="9"/>
  <c r="U428" i="9" s="1"/>
  <c r="S428" i="9"/>
  <c r="O428" i="9"/>
  <c r="T427" i="9"/>
  <c r="U427" i="9" s="1"/>
  <c r="S427" i="9"/>
  <c r="O427" i="9"/>
  <c r="T426" i="9"/>
  <c r="U426" i="9" s="1"/>
  <c r="S426" i="9"/>
  <c r="O426" i="9"/>
  <c r="T425" i="9"/>
  <c r="U425" i="9" s="1"/>
  <c r="S425" i="9"/>
  <c r="O425" i="9"/>
  <c r="T424" i="9"/>
  <c r="U424" i="9" s="1"/>
  <c r="S424" i="9"/>
  <c r="O424" i="9"/>
  <c r="T423" i="9"/>
  <c r="U423" i="9" s="1"/>
  <c r="S423" i="9"/>
  <c r="O423" i="9"/>
  <c r="T422" i="9"/>
  <c r="U422" i="9" s="1"/>
  <c r="S422" i="9"/>
  <c r="O422" i="9"/>
  <c r="T421" i="9"/>
  <c r="U421" i="9" s="1"/>
  <c r="S421" i="9"/>
  <c r="O421" i="9"/>
  <c r="T420" i="9"/>
  <c r="U420" i="9" s="1"/>
  <c r="S420" i="9"/>
  <c r="O420" i="9"/>
  <c r="T419" i="9"/>
  <c r="U419" i="9" s="1"/>
  <c r="S419" i="9"/>
  <c r="O419" i="9"/>
  <c r="T418" i="9"/>
  <c r="U418" i="9" s="1"/>
  <c r="S418" i="9"/>
  <c r="O418" i="9"/>
  <c r="T417" i="9"/>
  <c r="U417" i="9" s="1"/>
  <c r="S417" i="9"/>
  <c r="O417" i="9"/>
  <c r="T416" i="9"/>
  <c r="U416" i="9" s="1"/>
  <c r="S416" i="9"/>
  <c r="O416" i="9"/>
  <c r="T415" i="9"/>
  <c r="U415" i="9" s="1"/>
  <c r="S415" i="9"/>
  <c r="O415" i="9"/>
  <c r="T414" i="9"/>
  <c r="U414" i="9" s="1"/>
  <c r="S414" i="9"/>
  <c r="O414" i="9"/>
  <c r="T413" i="9"/>
  <c r="U413" i="9" s="1"/>
  <c r="S413" i="9"/>
  <c r="O413" i="9"/>
  <c r="T412" i="9"/>
  <c r="U412" i="9" s="1"/>
  <c r="S412" i="9"/>
  <c r="O412" i="9"/>
  <c r="T411" i="9"/>
  <c r="U411" i="9" s="1"/>
  <c r="S411" i="9"/>
  <c r="O411" i="9"/>
  <c r="T410" i="9"/>
  <c r="U410" i="9" s="1"/>
  <c r="S410" i="9"/>
  <c r="O410" i="9"/>
  <c r="T409" i="9"/>
  <c r="U409" i="9" s="1"/>
  <c r="S409" i="9"/>
  <c r="O409" i="9"/>
  <c r="T408" i="9"/>
  <c r="U408" i="9" s="1"/>
  <c r="S408" i="9"/>
  <c r="O408" i="9"/>
  <c r="T407" i="9"/>
  <c r="U407" i="9" s="1"/>
  <c r="S407" i="9"/>
  <c r="O407" i="9"/>
  <c r="T406" i="9"/>
  <c r="U406" i="9" s="1"/>
  <c r="S406" i="9"/>
  <c r="O406" i="9"/>
  <c r="T405" i="9"/>
  <c r="U405" i="9" s="1"/>
  <c r="S405" i="9"/>
  <c r="O405" i="9"/>
  <c r="T404" i="9"/>
  <c r="U404" i="9" s="1"/>
  <c r="S404" i="9"/>
  <c r="O404" i="9"/>
  <c r="T403" i="9"/>
  <c r="U403" i="9" s="1"/>
  <c r="S403" i="9"/>
  <c r="O403" i="9"/>
  <c r="T402" i="9"/>
  <c r="U402" i="9" s="1"/>
  <c r="S402" i="9"/>
  <c r="O402" i="9"/>
  <c r="T401" i="9"/>
  <c r="S401" i="9"/>
  <c r="U401" i="9" s="1"/>
  <c r="O401" i="9"/>
  <c r="T400" i="9"/>
  <c r="S400" i="9"/>
  <c r="U400" i="9" s="1"/>
  <c r="O400" i="9"/>
  <c r="T399" i="9"/>
  <c r="S399" i="9"/>
  <c r="U399" i="9" s="1"/>
  <c r="O399" i="9"/>
  <c r="T398" i="9"/>
  <c r="S398" i="9"/>
  <c r="U398" i="9" s="1"/>
  <c r="O398" i="9"/>
  <c r="T397" i="9"/>
  <c r="S397" i="9"/>
  <c r="U397" i="9" s="1"/>
  <c r="O397" i="9"/>
  <c r="T396" i="9"/>
  <c r="S396" i="9"/>
  <c r="U396" i="9" s="1"/>
  <c r="O396" i="9"/>
  <c r="T395" i="9"/>
  <c r="S395" i="9"/>
  <c r="U395" i="9" s="1"/>
  <c r="O395" i="9"/>
  <c r="T394" i="9"/>
  <c r="S394" i="9"/>
  <c r="U394" i="9" s="1"/>
  <c r="O394" i="9"/>
  <c r="T393" i="9"/>
  <c r="S393" i="9"/>
  <c r="U393" i="9" s="1"/>
  <c r="O393" i="9"/>
  <c r="T392" i="9"/>
  <c r="S392" i="9"/>
  <c r="U392" i="9" s="1"/>
  <c r="O392" i="9"/>
  <c r="T391" i="9"/>
  <c r="S391" i="9"/>
  <c r="U391" i="9" s="1"/>
  <c r="O391" i="9"/>
  <c r="T390" i="9"/>
  <c r="S390" i="9"/>
  <c r="U390" i="9" s="1"/>
  <c r="O390" i="9"/>
  <c r="T389" i="9"/>
  <c r="S389" i="9"/>
  <c r="U389" i="9" s="1"/>
  <c r="O389" i="9"/>
  <c r="T388" i="9"/>
  <c r="S388" i="9"/>
  <c r="U388" i="9" s="1"/>
  <c r="O388" i="9"/>
  <c r="T387" i="9"/>
  <c r="S387" i="9"/>
  <c r="U387" i="9" s="1"/>
  <c r="O387" i="9"/>
  <c r="T386" i="9"/>
  <c r="S386" i="9"/>
  <c r="U386" i="9" s="1"/>
  <c r="O386" i="9"/>
  <c r="T385" i="9"/>
  <c r="S385" i="9"/>
  <c r="U385" i="9" s="1"/>
  <c r="O385" i="9"/>
  <c r="T384" i="9"/>
  <c r="S384" i="9"/>
  <c r="U384" i="9" s="1"/>
  <c r="O384" i="9"/>
  <c r="T383" i="9"/>
  <c r="S383" i="9"/>
  <c r="U383" i="9" s="1"/>
  <c r="O383" i="9"/>
  <c r="T382" i="9"/>
  <c r="S382" i="9"/>
  <c r="U382" i="9" s="1"/>
  <c r="O382" i="9"/>
  <c r="T381" i="9"/>
  <c r="S381" i="9"/>
  <c r="U381" i="9" s="1"/>
  <c r="O381" i="9"/>
  <c r="T380" i="9"/>
  <c r="S380" i="9"/>
  <c r="U380" i="9" s="1"/>
  <c r="O380" i="9"/>
  <c r="T379" i="9"/>
  <c r="S379" i="9"/>
  <c r="U379" i="9" s="1"/>
  <c r="O379" i="9"/>
  <c r="T378" i="9"/>
  <c r="S378" i="9"/>
  <c r="U378" i="9" s="1"/>
  <c r="O378" i="9"/>
  <c r="T377" i="9"/>
  <c r="S377" i="9"/>
  <c r="U377" i="9" s="1"/>
  <c r="O377" i="9"/>
  <c r="T376" i="9"/>
  <c r="S376" i="9"/>
  <c r="U376" i="9" s="1"/>
  <c r="O376" i="9"/>
  <c r="T375" i="9"/>
  <c r="S375" i="9"/>
  <c r="U375" i="9" s="1"/>
  <c r="O375" i="9"/>
  <c r="T374" i="9"/>
  <c r="S374" i="9"/>
  <c r="U374" i="9" s="1"/>
  <c r="O374" i="9"/>
  <c r="T373" i="9"/>
  <c r="S373" i="9"/>
  <c r="U373" i="9" s="1"/>
  <c r="O373" i="9"/>
  <c r="T372" i="9"/>
  <c r="S372" i="9"/>
  <c r="U372" i="9" s="1"/>
  <c r="O372" i="9"/>
  <c r="T371" i="9"/>
  <c r="S371" i="9"/>
  <c r="U371" i="9" s="1"/>
  <c r="O371" i="9"/>
  <c r="T370" i="9"/>
  <c r="S370" i="9"/>
  <c r="U370" i="9" s="1"/>
  <c r="O370" i="9"/>
  <c r="T369" i="9"/>
  <c r="S369" i="9"/>
  <c r="U369" i="9" s="1"/>
  <c r="O369" i="9"/>
  <c r="T368" i="9"/>
  <c r="S368" i="9"/>
  <c r="U368" i="9" s="1"/>
  <c r="O368" i="9"/>
  <c r="T367" i="9"/>
  <c r="S367" i="9"/>
  <c r="U367" i="9" s="1"/>
  <c r="O367" i="9"/>
  <c r="T366" i="9"/>
  <c r="S366" i="9"/>
  <c r="U366" i="9" s="1"/>
  <c r="O366" i="9"/>
  <c r="T365" i="9"/>
  <c r="S365" i="9"/>
  <c r="U365" i="9" s="1"/>
  <c r="O365" i="9"/>
  <c r="T364" i="9"/>
  <c r="S364" i="9"/>
  <c r="U364" i="9" s="1"/>
  <c r="O364" i="9"/>
  <c r="T363" i="9"/>
  <c r="S363" i="9"/>
  <c r="U363" i="9" s="1"/>
  <c r="O363" i="9"/>
  <c r="T362" i="9"/>
  <c r="S362" i="9"/>
  <c r="U362" i="9" s="1"/>
  <c r="O362" i="9"/>
  <c r="T361" i="9"/>
  <c r="S361" i="9"/>
  <c r="U361" i="9" s="1"/>
  <c r="O361" i="9"/>
  <c r="T360" i="9"/>
  <c r="S360" i="9"/>
  <c r="U360" i="9" s="1"/>
  <c r="O360" i="9"/>
  <c r="T359" i="9"/>
  <c r="S359" i="9"/>
  <c r="U359" i="9" s="1"/>
  <c r="O359" i="9"/>
  <c r="T358" i="9"/>
  <c r="S358" i="9"/>
  <c r="U358" i="9" s="1"/>
  <c r="O358" i="9"/>
  <c r="T357" i="9"/>
  <c r="S357" i="9"/>
  <c r="U357" i="9" s="1"/>
  <c r="O357" i="9"/>
  <c r="T356" i="9"/>
  <c r="S356" i="9"/>
  <c r="U356" i="9" s="1"/>
  <c r="O356" i="9"/>
  <c r="T355" i="9"/>
  <c r="S355" i="9"/>
  <c r="U355" i="9" s="1"/>
  <c r="O355" i="9"/>
  <c r="T354" i="9"/>
  <c r="S354" i="9"/>
  <c r="U354" i="9" s="1"/>
  <c r="O354" i="9"/>
  <c r="T353" i="9"/>
  <c r="S353" i="9"/>
  <c r="U353" i="9" s="1"/>
  <c r="O353" i="9"/>
  <c r="T352" i="9"/>
  <c r="S352" i="9"/>
  <c r="U352" i="9" s="1"/>
  <c r="O352" i="9"/>
  <c r="T351" i="9"/>
  <c r="S351" i="9"/>
  <c r="U351" i="9" s="1"/>
  <c r="O351" i="9"/>
  <c r="T350" i="9"/>
  <c r="S350" i="9"/>
  <c r="U350" i="9" s="1"/>
  <c r="O350" i="9"/>
  <c r="T349" i="9"/>
  <c r="S349" i="9"/>
  <c r="U349" i="9" s="1"/>
  <c r="O349" i="9"/>
  <c r="T348" i="9"/>
  <c r="S348" i="9"/>
  <c r="U348" i="9" s="1"/>
  <c r="O348" i="9"/>
  <c r="T347" i="9"/>
  <c r="S347" i="9"/>
  <c r="U347" i="9" s="1"/>
  <c r="O347" i="9"/>
  <c r="T346" i="9"/>
  <c r="S346" i="9"/>
  <c r="U346" i="9" s="1"/>
  <c r="O346" i="9"/>
  <c r="T345" i="9"/>
  <c r="S345" i="9"/>
  <c r="U345" i="9" s="1"/>
  <c r="O345" i="9"/>
  <c r="T344" i="9"/>
  <c r="S344" i="9"/>
  <c r="U344" i="9" s="1"/>
  <c r="O344" i="9"/>
  <c r="T343" i="9"/>
  <c r="S343" i="9"/>
  <c r="U343" i="9" s="1"/>
  <c r="O343" i="9"/>
  <c r="T342" i="9"/>
  <c r="S342" i="9"/>
  <c r="U342" i="9" s="1"/>
  <c r="O342" i="9"/>
  <c r="T341" i="9"/>
  <c r="S341" i="9"/>
  <c r="U341" i="9" s="1"/>
  <c r="O341" i="9"/>
  <c r="T340" i="9"/>
  <c r="S340" i="9"/>
  <c r="U340" i="9" s="1"/>
  <c r="O340" i="9"/>
  <c r="T339" i="9"/>
  <c r="S339" i="9"/>
  <c r="U339" i="9" s="1"/>
  <c r="O339" i="9"/>
  <c r="T338" i="9"/>
  <c r="S338" i="9"/>
  <c r="U338" i="9" s="1"/>
  <c r="O338" i="9"/>
  <c r="T337" i="9"/>
  <c r="S337" i="9"/>
  <c r="U337" i="9" s="1"/>
  <c r="O337" i="9"/>
  <c r="T336" i="9"/>
  <c r="S336" i="9"/>
  <c r="U336" i="9" s="1"/>
  <c r="O336" i="9"/>
  <c r="T335" i="9"/>
  <c r="S335" i="9"/>
  <c r="U335" i="9" s="1"/>
  <c r="O335" i="9"/>
  <c r="T334" i="9"/>
  <c r="S334" i="9"/>
  <c r="U334" i="9" s="1"/>
  <c r="O334" i="9"/>
  <c r="T333" i="9"/>
  <c r="U333" i="9" s="1"/>
  <c r="S333" i="9"/>
  <c r="O333" i="9"/>
  <c r="T332" i="9"/>
  <c r="U332" i="9" s="1"/>
  <c r="S332" i="9"/>
  <c r="O332" i="9"/>
  <c r="T331" i="9"/>
  <c r="U331" i="9" s="1"/>
  <c r="S331" i="9"/>
  <c r="O331" i="9"/>
  <c r="T330" i="9"/>
  <c r="U330" i="9" s="1"/>
  <c r="S330" i="9"/>
  <c r="O330" i="9"/>
  <c r="T329" i="9"/>
  <c r="U329" i="9" s="1"/>
  <c r="S329" i="9"/>
  <c r="O329" i="9"/>
  <c r="T328" i="9"/>
  <c r="U328" i="9" s="1"/>
  <c r="S328" i="9"/>
  <c r="O328" i="9"/>
  <c r="T327" i="9"/>
  <c r="U327" i="9" s="1"/>
  <c r="S327" i="9"/>
  <c r="O327" i="9"/>
  <c r="T326" i="9"/>
  <c r="U326" i="9" s="1"/>
  <c r="S326" i="9"/>
  <c r="O326" i="9"/>
  <c r="T325" i="9"/>
  <c r="U325" i="9" s="1"/>
  <c r="S325" i="9"/>
  <c r="O325" i="9"/>
  <c r="T324" i="9"/>
  <c r="U324" i="9" s="1"/>
  <c r="S324" i="9"/>
  <c r="O324" i="9"/>
  <c r="T323" i="9"/>
  <c r="U323" i="9" s="1"/>
  <c r="S323" i="9"/>
  <c r="O323" i="9"/>
  <c r="T322" i="9"/>
  <c r="U322" i="9" s="1"/>
  <c r="S322" i="9"/>
  <c r="O322" i="9"/>
  <c r="T321" i="9"/>
  <c r="U321" i="9" s="1"/>
  <c r="S321" i="9"/>
  <c r="O321" i="9"/>
  <c r="T320" i="9"/>
  <c r="U320" i="9" s="1"/>
  <c r="S320" i="9"/>
  <c r="O320" i="9"/>
  <c r="T319" i="9"/>
  <c r="U319" i="9" s="1"/>
  <c r="S319" i="9"/>
  <c r="O319" i="9"/>
  <c r="T318" i="9"/>
  <c r="U318" i="9" s="1"/>
  <c r="S318" i="9"/>
  <c r="O318" i="9"/>
  <c r="T317" i="9"/>
  <c r="U317" i="9" s="1"/>
  <c r="S317" i="9"/>
  <c r="O317" i="9"/>
  <c r="T316" i="9"/>
  <c r="U316" i="9" s="1"/>
  <c r="S316" i="9"/>
  <c r="O316" i="9"/>
  <c r="T315" i="9"/>
  <c r="U315" i="9" s="1"/>
  <c r="S315" i="9"/>
  <c r="O315" i="9"/>
  <c r="T314" i="9"/>
  <c r="U314" i="9" s="1"/>
  <c r="S314" i="9"/>
  <c r="O314" i="9"/>
  <c r="T313" i="9"/>
  <c r="U313" i="9" s="1"/>
  <c r="S313" i="9"/>
  <c r="O313" i="9"/>
  <c r="T312" i="9"/>
  <c r="U312" i="9" s="1"/>
  <c r="S312" i="9"/>
  <c r="O312" i="9"/>
  <c r="T311" i="9"/>
  <c r="U311" i="9" s="1"/>
  <c r="S311" i="9"/>
  <c r="O311" i="9"/>
  <c r="T310" i="9"/>
  <c r="U310" i="9" s="1"/>
  <c r="S310" i="9"/>
  <c r="O310" i="9"/>
  <c r="T309" i="9"/>
  <c r="U309" i="9" s="1"/>
  <c r="S309" i="9"/>
  <c r="O309" i="9"/>
  <c r="T308" i="9"/>
  <c r="U308" i="9" s="1"/>
  <c r="S308" i="9"/>
  <c r="O308" i="9"/>
  <c r="T307" i="9"/>
  <c r="U307" i="9" s="1"/>
  <c r="S307" i="9"/>
  <c r="O307" i="9"/>
  <c r="T306" i="9"/>
  <c r="U306" i="9" s="1"/>
  <c r="S306" i="9"/>
  <c r="O306" i="9"/>
  <c r="T305" i="9"/>
  <c r="U305" i="9" s="1"/>
  <c r="S305" i="9"/>
  <c r="O305" i="9"/>
  <c r="T304" i="9"/>
  <c r="U304" i="9" s="1"/>
  <c r="S304" i="9"/>
  <c r="O304" i="9"/>
  <c r="T303" i="9"/>
  <c r="U303" i="9" s="1"/>
  <c r="S303" i="9"/>
  <c r="O303" i="9"/>
  <c r="T302" i="9"/>
  <c r="U302" i="9" s="1"/>
  <c r="S302" i="9"/>
  <c r="O302" i="9"/>
  <c r="T301" i="9"/>
  <c r="U301" i="9" s="1"/>
  <c r="S301" i="9"/>
  <c r="O301" i="9"/>
  <c r="T300" i="9"/>
  <c r="U300" i="9" s="1"/>
  <c r="S300" i="9"/>
  <c r="O300" i="9"/>
  <c r="T299" i="9"/>
  <c r="U299" i="9" s="1"/>
  <c r="S299" i="9"/>
  <c r="O299" i="9"/>
  <c r="T298" i="9"/>
  <c r="U298" i="9" s="1"/>
  <c r="S298" i="9"/>
  <c r="O298" i="9"/>
  <c r="T297" i="9"/>
  <c r="U297" i="9" s="1"/>
  <c r="S297" i="9"/>
  <c r="O297" i="9"/>
  <c r="T296" i="9"/>
  <c r="U296" i="9" s="1"/>
  <c r="S296" i="9"/>
  <c r="O296" i="9"/>
  <c r="T295" i="9"/>
  <c r="U295" i="9" s="1"/>
  <c r="S295" i="9"/>
  <c r="O295" i="9"/>
  <c r="T294" i="9"/>
  <c r="U294" i="9" s="1"/>
  <c r="S294" i="9"/>
  <c r="O294" i="9"/>
  <c r="T293" i="9"/>
  <c r="U293" i="9" s="1"/>
  <c r="S293" i="9"/>
  <c r="O293" i="9"/>
  <c r="T292" i="9"/>
  <c r="U292" i="9" s="1"/>
  <c r="S292" i="9"/>
  <c r="O292" i="9"/>
  <c r="T291" i="9"/>
  <c r="U291" i="9" s="1"/>
  <c r="S291" i="9"/>
  <c r="O291" i="9"/>
  <c r="T290" i="9"/>
  <c r="U290" i="9" s="1"/>
  <c r="S290" i="9"/>
  <c r="O290" i="9"/>
  <c r="T289" i="9"/>
  <c r="U289" i="9" s="1"/>
  <c r="S289" i="9"/>
  <c r="O289" i="9"/>
  <c r="T288" i="9"/>
  <c r="U288" i="9" s="1"/>
  <c r="S288" i="9"/>
  <c r="O288" i="9"/>
  <c r="T287" i="9"/>
  <c r="U287" i="9" s="1"/>
  <c r="S287" i="9"/>
  <c r="O287" i="9"/>
  <c r="T286" i="9"/>
  <c r="U286" i="9" s="1"/>
  <c r="S286" i="9"/>
  <c r="O286" i="9"/>
  <c r="T285" i="9"/>
  <c r="U285" i="9" s="1"/>
  <c r="S285" i="9"/>
  <c r="O285" i="9"/>
  <c r="T284" i="9"/>
  <c r="U284" i="9" s="1"/>
  <c r="S284" i="9"/>
  <c r="O284" i="9"/>
  <c r="T283" i="9"/>
  <c r="U283" i="9" s="1"/>
  <c r="S283" i="9"/>
  <c r="O283" i="9"/>
  <c r="T282" i="9"/>
  <c r="U282" i="9" s="1"/>
  <c r="S282" i="9"/>
  <c r="O282" i="9"/>
  <c r="T281" i="9"/>
  <c r="U281" i="9" s="1"/>
  <c r="S281" i="9"/>
  <c r="O281" i="9"/>
  <c r="T280" i="9"/>
  <c r="U280" i="9" s="1"/>
  <c r="S280" i="9"/>
  <c r="O280" i="9"/>
  <c r="T279" i="9"/>
  <c r="U279" i="9" s="1"/>
  <c r="S279" i="9"/>
  <c r="O279" i="9"/>
  <c r="T278" i="9"/>
  <c r="U278" i="9" s="1"/>
  <c r="S278" i="9"/>
  <c r="O278" i="9"/>
  <c r="T277" i="9"/>
  <c r="U277" i="9" s="1"/>
  <c r="S277" i="9"/>
  <c r="O277" i="9"/>
  <c r="T276" i="9"/>
  <c r="U276" i="9" s="1"/>
  <c r="S276" i="9"/>
  <c r="O276" i="9"/>
  <c r="T275" i="9"/>
  <c r="U275" i="9" s="1"/>
  <c r="S275" i="9"/>
  <c r="O275" i="9"/>
  <c r="T274" i="9"/>
  <c r="U274" i="9" s="1"/>
  <c r="S274" i="9"/>
  <c r="O274" i="9"/>
  <c r="T273" i="9"/>
  <c r="U273" i="9" s="1"/>
  <c r="S273" i="9"/>
  <c r="O273" i="9"/>
  <c r="T272" i="9"/>
  <c r="U272" i="9" s="1"/>
  <c r="S272" i="9"/>
  <c r="O272" i="9"/>
  <c r="T271" i="9"/>
  <c r="U271" i="9" s="1"/>
  <c r="S271" i="9"/>
  <c r="O271" i="9"/>
  <c r="T270" i="9"/>
  <c r="U270" i="9" s="1"/>
  <c r="S270" i="9"/>
  <c r="O270" i="9"/>
  <c r="T269" i="9"/>
  <c r="U269" i="9" s="1"/>
  <c r="S269" i="9"/>
  <c r="O269" i="9"/>
  <c r="T268" i="9"/>
  <c r="U268" i="9" s="1"/>
  <c r="S268" i="9"/>
  <c r="O268" i="9"/>
  <c r="T267" i="9"/>
  <c r="U267" i="9" s="1"/>
  <c r="S267" i="9"/>
  <c r="O267" i="9"/>
  <c r="T266" i="9"/>
  <c r="U266" i="9" s="1"/>
  <c r="S266" i="9"/>
  <c r="O266" i="9"/>
  <c r="T265" i="9"/>
  <c r="U265" i="9" s="1"/>
  <c r="S265" i="9"/>
  <c r="O265" i="9"/>
  <c r="T264" i="9"/>
  <c r="U264" i="9" s="1"/>
  <c r="S264" i="9"/>
  <c r="O264" i="9"/>
  <c r="T263" i="9"/>
  <c r="U263" i="9" s="1"/>
  <c r="S263" i="9"/>
  <c r="O263" i="9"/>
  <c r="T262" i="9"/>
  <c r="U262" i="9" s="1"/>
  <c r="S262" i="9"/>
  <c r="O262" i="9"/>
  <c r="T261" i="9"/>
  <c r="U261" i="9" s="1"/>
  <c r="S261" i="9"/>
  <c r="O261" i="9"/>
  <c r="T260" i="9"/>
  <c r="U260" i="9" s="1"/>
  <c r="S260" i="9"/>
  <c r="O260" i="9"/>
  <c r="T259" i="9"/>
  <c r="U259" i="9" s="1"/>
  <c r="S259" i="9"/>
  <c r="O259" i="9"/>
  <c r="T258" i="9"/>
  <c r="U258" i="9" s="1"/>
  <c r="S258" i="9"/>
  <c r="O258" i="9"/>
  <c r="T257" i="9"/>
  <c r="U257" i="9" s="1"/>
  <c r="S257" i="9"/>
  <c r="O257" i="9"/>
  <c r="T256" i="9"/>
  <c r="U256" i="9" s="1"/>
  <c r="S256" i="9"/>
  <c r="O256" i="9"/>
  <c r="T255" i="9"/>
  <c r="U255" i="9" s="1"/>
  <c r="S255" i="9"/>
  <c r="O255" i="9"/>
  <c r="T254" i="9"/>
  <c r="S254" i="9"/>
  <c r="U254" i="9" s="1"/>
  <c r="O254" i="9"/>
  <c r="T253" i="9"/>
  <c r="S253" i="9"/>
  <c r="U253" i="9" s="1"/>
  <c r="O253" i="9"/>
  <c r="T252" i="9"/>
  <c r="S252" i="9"/>
  <c r="U252" i="9" s="1"/>
  <c r="O252" i="9"/>
  <c r="T251" i="9"/>
  <c r="S251" i="9"/>
  <c r="U251" i="9" s="1"/>
  <c r="O251" i="9"/>
  <c r="T250" i="9"/>
  <c r="S250" i="9"/>
  <c r="U250" i="9" s="1"/>
  <c r="O250" i="9"/>
  <c r="T249" i="9"/>
  <c r="S249" i="9"/>
  <c r="U249" i="9" s="1"/>
  <c r="O249" i="9"/>
  <c r="T248" i="9"/>
  <c r="S248" i="9"/>
  <c r="U248" i="9" s="1"/>
  <c r="O248" i="9"/>
  <c r="T247" i="9"/>
  <c r="S247" i="9"/>
  <c r="U247" i="9" s="1"/>
  <c r="O247" i="9"/>
  <c r="T246" i="9"/>
  <c r="S246" i="9"/>
  <c r="U246" i="9" s="1"/>
  <c r="O246" i="9"/>
  <c r="T245" i="9"/>
  <c r="S245" i="9"/>
  <c r="U245" i="9" s="1"/>
  <c r="O245" i="9"/>
  <c r="T244" i="9"/>
  <c r="S244" i="9"/>
  <c r="U244" i="9" s="1"/>
  <c r="O244" i="9"/>
  <c r="T243" i="9"/>
  <c r="S243" i="9"/>
  <c r="U243" i="9" s="1"/>
  <c r="O243" i="9"/>
  <c r="T242" i="9"/>
  <c r="S242" i="9"/>
  <c r="U242" i="9" s="1"/>
  <c r="O242" i="9"/>
  <c r="T241" i="9"/>
  <c r="S241" i="9"/>
  <c r="U241" i="9" s="1"/>
  <c r="O241" i="9"/>
  <c r="T240" i="9"/>
  <c r="S240" i="9"/>
  <c r="U240" i="9" s="1"/>
  <c r="O240" i="9"/>
  <c r="T239" i="9"/>
  <c r="S239" i="9"/>
  <c r="U239" i="9" s="1"/>
  <c r="O239" i="9"/>
  <c r="T238" i="9"/>
  <c r="S238" i="9"/>
  <c r="U238" i="9" s="1"/>
  <c r="O238" i="9"/>
  <c r="T237" i="9"/>
  <c r="S237" i="9"/>
  <c r="U237" i="9" s="1"/>
  <c r="O237" i="9"/>
  <c r="T236" i="9"/>
  <c r="S236" i="9"/>
  <c r="U236" i="9" s="1"/>
  <c r="O236" i="9"/>
  <c r="T235" i="9"/>
  <c r="S235" i="9"/>
  <c r="U235" i="9" s="1"/>
  <c r="O235" i="9"/>
  <c r="T234" i="9"/>
  <c r="S234" i="9"/>
  <c r="U234" i="9" s="1"/>
  <c r="O234" i="9"/>
  <c r="T233" i="9"/>
  <c r="S233" i="9"/>
  <c r="U233" i="9" s="1"/>
  <c r="O233" i="9"/>
  <c r="T232" i="9"/>
  <c r="S232" i="9"/>
  <c r="U232" i="9" s="1"/>
  <c r="O232" i="9"/>
  <c r="T231" i="9"/>
  <c r="S231" i="9"/>
  <c r="U231" i="9" s="1"/>
  <c r="O231" i="9"/>
  <c r="T230" i="9"/>
  <c r="S230" i="9"/>
  <c r="U230" i="9" s="1"/>
  <c r="O230" i="9"/>
  <c r="T229" i="9"/>
  <c r="S229" i="9"/>
  <c r="U229" i="9" s="1"/>
  <c r="O229" i="9"/>
  <c r="T228" i="9"/>
  <c r="S228" i="9"/>
  <c r="U228" i="9" s="1"/>
  <c r="O228" i="9"/>
  <c r="T227" i="9"/>
  <c r="S227" i="9"/>
  <c r="U227" i="9" s="1"/>
  <c r="O227" i="9"/>
  <c r="T226" i="9"/>
  <c r="S226" i="9"/>
  <c r="U226" i="9" s="1"/>
  <c r="O226" i="9"/>
  <c r="T225" i="9"/>
  <c r="S225" i="9"/>
  <c r="U225" i="9" s="1"/>
  <c r="O225" i="9"/>
  <c r="T224" i="9"/>
  <c r="S224" i="9"/>
  <c r="U224" i="9" s="1"/>
  <c r="O224" i="9"/>
  <c r="T223" i="9"/>
  <c r="S223" i="9"/>
  <c r="U223" i="9" s="1"/>
  <c r="O223" i="9"/>
  <c r="T222" i="9"/>
  <c r="S222" i="9"/>
  <c r="U222" i="9" s="1"/>
  <c r="O222" i="9"/>
  <c r="T221" i="9"/>
  <c r="S221" i="9"/>
  <c r="U221" i="9" s="1"/>
  <c r="O221" i="9"/>
  <c r="T220" i="9"/>
  <c r="S220" i="9"/>
  <c r="U220" i="9" s="1"/>
  <c r="O220" i="9"/>
  <c r="T219" i="9"/>
  <c r="S219" i="9"/>
  <c r="U219" i="9" s="1"/>
  <c r="O219" i="9"/>
  <c r="T218" i="9"/>
  <c r="S218" i="9"/>
  <c r="U218" i="9" s="1"/>
  <c r="O218" i="9"/>
  <c r="T217" i="9"/>
  <c r="S217" i="9"/>
  <c r="U217" i="9" s="1"/>
  <c r="O217" i="9"/>
  <c r="T216" i="9"/>
  <c r="S216" i="9"/>
  <c r="U216" i="9" s="1"/>
  <c r="O216" i="9"/>
  <c r="T215" i="9"/>
  <c r="S215" i="9"/>
  <c r="U215" i="9" s="1"/>
  <c r="O215" i="9"/>
  <c r="T214" i="9"/>
  <c r="S214" i="9"/>
  <c r="U214" i="9" s="1"/>
  <c r="O214" i="9"/>
  <c r="T213" i="9"/>
  <c r="S213" i="9"/>
  <c r="U213" i="9" s="1"/>
  <c r="O213" i="9"/>
  <c r="T212" i="9"/>
  <c r="S212" i="9"/>
  <c r="U212" i="9" s="1"/>
  <c r="O212" i="9"/>
  <c r="T211" i="9"/>
  <c r="S211" i="9"/>
  <c r="U211" i="9" s="1"/>
  <c r="O211" i="9"/>
  <c r="T210" i="9"/>
  <c r="S210" i="9"/>
  <c r="U210" i="9" s="1"/>
  <c r="O210" i="9"/>
  <c r="T209" i="9"/>
  <c r="S209" i="9"/>
  <c r="U209" i="9" s="1"/>
  <c r="O209" i="9"/>
  <c r="T208" i="9"/>
  <c r="S208" i="9"/>
  <c r="U208" i="9" s="1"/>
  <c r="O208" i="9"/>
  <c r="T207" i="9"/>
  <c r="S207" i="9"/>
  <c r="U207" i="9" s="1"/>
  <c r="O207" i="9"/>
  <c r="T206" i="9"/>
  <c r="S206" i="9"/>
  <c r="U206" i="9" s="1"/>
  <c r="O206" i="9"/>
  <c r="T205" i="9"/>
  <c r="S205" i="9"/>
  <c r="U205" i="9" s="1"/>
  <c r="O205" i="9"/>
  <c r="T204" i="9"/>
  <c r="S204" i="9"/>
  <c r="U204" i="9" s="1"/>
  <c r="O204" i="9"/>
  <c r="T203" i="9"/>
  <c r="S203" i="9"/>
  <c r="U203" i="9" s="1"/>
  <c r="O203" i="9"/>
  <c r="T202" i="9"/>
  <c r="S202" i="9"/>
  <c r="U202" i="9" s="1"/>
  <c r="O202" i="9"/>
  <c r="T201" i="9"/>
  <c r="S201" i="9"/>
  <c r="U201" i="9" s="1"/>
  <c r="O201" i="9"/>
  <c r="T200" i="9"/>
  <c r="S200" i="9"/>
  <c r="U200" i="9" s="1"/>
  <c r="O200" i="9"/>
  <c r="T199" i="9"/>
  <c r="S199" i="9"/>
  <c r="U199" i="9" s="1"/>
  <c r="O199" i="9"/>
  <c r="T198" i="9"/>
  <c r="S198" i="9"/>
  <c r="U198" i="9" s="1"/>
  <c r="O198" i="9"/>
  <c r="T197" i="9"/>
  <c r="S197" i="9"/>
  <c r="U197" i="9" s="1"/>
  <c r="O197" i="9"/>
  <c r="T196" i="9"/>
  <c r="S196" i="9"/>
  <c r="U196" i="9" s="1"/>
  <c r="O196" i="9"/>
  <c r="T195" i="9"/>
  <c r="S195" i="9"/>
  <c r="U195" i="9" s="1"/>
  <c r="O195" i="9"/>
  <c r="T194" i="9"/>
  <c r="S194" i="9"/>
  <c r="U194" i="9" s="1"/>
  <c r="O194" i="9"/>
  <c r="T193" i="9"/>
  <c r="S193" i="9"/>
  <c r="U193" i="9" s="1"/>
  <c r="O193" i="9"/>
  <c r="T192" i="9"/>
  <c r="S192" i="9"/>
  <c r="U192" i="9" s="1"/>
  <c r="O192" i="9"/>
  <c r="T191" i="9"/>
  <c r="S191" i="9"/>
  <c r="U191" i="9" s="1"/>
  <c r="O191" i="9"/>
  <c r="T190" i="9"/>
  <c r="S190" i="9"/>
  <c r="U190" i="9" s="1"/>
  <c r="O190" i="9"/>
  <c r="T189" i="9"/>
  <c r="S189" i="9"/>
  <c r="U189" i="9" s="1"/>
  <c r="O189" i="9"/>
  <c r="T188" i="9"/>
  <c r="S188" i="9"/>
  <c r="U188" i="9" s="1"/>
  <c r="O188" i="9"/>
  <c r="T187" i="9"/>
  <c r="S187" i="9"/>
  <c r="U187" i="9" s="1"/>
  <c r="O187" i="9"/>
  <c r="T186" i="9"/>
  <c r="S186" i="9"/>
  <c r="U186" i="9" s="1"/>
  <c r="O186" i="9"/>
  <c r="T185" i="9"/>
  <c r="S185" i="9"/>
  <c r="U185" i="9" s="1"/>
  <c r="O185" i="9"/>
  <c r="T184" i="9"/>
  <c r="S184" i="9"/>
  <c r="U184" i="9" s="1"/>
  <c r="O184" i="9"/>
  <c r="T183" i="9"/>
  <c r="S183" i="9"/>
  <c r="U183" i="9" s="1"/>
  <c r="O183" i="9"/>
  <c r="T182" i="9"/>
  <c r="S182" i="9"/>
  <c r="U182" i="9" s="1"/>
  <c r="O182" i="9"/>
  <c r="T181" i="9"/>
  <c r="S181" i="9"/>
  <c r="U181" i="9" s="1"/>
  <c r="O181" i="9"/>
  <c r="T180" i="9"/>
  <c r="U180" i="9" s="1"/>
  <c r="S180" i="9"/>
  <c r="O180" i="9"/>
  <c r="T179" i="9"/>
  <c r="U179" i="9" s="1"/>
  <c r="S179" i="9"/>
  <c r="O179" i="9"/>
  <c r="T178" i="9"/>
  <c r="U178" i="9" s="1"/>
  <c r="S178" i="9"/>
  <c r="O178" i="9"/>
  <c r="T177" i="9"/>
  <c r="U177" i="9" s="1"/>
  <c r="S177" i="9"/>
  <c r="O177" i="9"/>
  <c r="T176" i="9"/>
  <c r="U176" i="9" s="1"/>
  <c r="S176" i="9"/>
  <c r="O176" i="9"/>
  <c r="T175" i="9"/>
  <c r="U175" i="9" s="1"/>
  <c r="S175" i="9"/>
  <c r="O175" i="9"/>
  <c r="T174" i="9"/>
  <c r="U174" i="9" s="1"/>
  <c r="S174" i="9"/>
  <c r="O174" i="9"/>
  <c r="T173" i="9"/>
  <c r="U173" i="9" s="1"/>
  <c r="S173" i="9"/>
  <c r="O173" i="9"/>
  <c r="T172" i="9"/>
  <c r="U172" i="9" s="1"/>
  <c r="S172" i="9"/>
  <c r="O172" i="9"/>
  <c r="T171" i="9"/>
  <c r="U171" i="9" s="1"/>
  <c r="S171" i="9"/>
  <c r="O171" i="9"/>
  <c r="T170" i="9"/>
  <c r="U170" i="9" s="1"/>
  <c r="S170" i="9"/>
  <c r="O170" i="9"/>
  <c r="T169" i="9"/>
  <c r="U169" i="9" s="1"/>
  <c r="S169" i="9"/>
  <c r="O169" i="9"/>
  <c r="T168" i="9"/>
  <c r="U168" i="9" s="1"/>
  <c r="S168" i="9"/>
  <c r="O168" i="9"/>
  <c r="T167" i="9"/>
  <c r="U167" i="9" s="1"/>
  <c r="S167" i="9"/>
  <c r="O167" i="9"/>
  <c r="T166" i="9"/>
  <c r="U166" i="9" s="1"/>
  <c r="S166" i="9"/>
  <c r="O166" i="9"/>
  <c r="T165" i="9"/>
  <c r="U165" i="9" s="1"/>
  <c r="S165" i="9"/>
  <c r="O165" i="9"/>
  <c r="T164" i="9"/>
  <c r="U164" i="9" s="1"/>
  <c r="S164" i="9"/>
  <c r="O164" i="9"/>
  <c r="T163" i="9"/>
  <c r="U163" i="9" s="1"/>
  <c r="S163" i="9"/>
  <c r="O163" i="9"/>
  <c r="T162" i="9"/>
  <c r="U162" i="9" s="1"/>
  <c r="S162" i="9"/>
  <c r="O162" i="9"/>
  <c r="T161" i="9"/>
  <c r="U161" i="9" s="1"/>
  <c r="S161" i="9"/>
  <c r="O161" i="9"/>
  <c r="T160" i="9"/>
  <c r="U160" i="9" s="1"/>
  <c r="S160" i="9"/>
  <c r="O160" i="9"/>
  <c r="T159" i="9"/>
  <c r="U159" i="9" s="1"/>
  <c r="S159" i="9"/>
  <c r="O159" i="9"/>
  <c r="P159" i="9" s="1"/>
  <c r="T158" i="9"/>
  <c r="U158" i="9" s="1"/>
  <c r="S158" i="9"/>
  <c r="O158" i="9"/>
  <c r="P158" i="9" s="1"/>
  <c r="T157" i="9"/>
  <c r="U157" i="9" s="1"/>
  <c r="S157" i="9"/>
  <c r="O157" i="9"/>
  <c r="P157" i="9" s="1"/>
  <c r="T156" i="9"/>
  <c r="U156" i="9" s="1"/>
  <c r="S156" i="9"/>
  <c r="O156" i="9"/>
  <c r="P156" i="9" s="1"/>
  <c r="T155" i="9"/>
  <c r="U155" i="9" s="1"/>
  <c r="S155" i="9"/>
  <c r="O155" i="9"/>
  <c r="P155" i="9" s="1"/>
  <c r="T154" i="9"/>
  <c r="U154" i="9" s="1"/>
  <c r="S154" i="9"/>
  <c r="O154" i="9"/>
  <c r="P154" i="9" s="1"/>
  <c r="T153" i="9"/>
  <c r="U153" i="9" s="1"/>
  <c r="S153" i="9"/>
  <c r="O153" i="9"/>
  <c r="P153" i="9" s="1"/>
  <c r="T152" i="9"/>
  <c r="U152" i="9" s="1"/>
  <c r="S152" i="9"/>
  <c r="O152" i="9"/>
  <c r="P152" i="9" s="1"/>
  <c r="T151" i="9"/>
  <c r="U151" i="9" s="1"/>
  <c r="S151" i="9"/>
  <c r="O151" i="9"/>
  <c r="P151" i="9" s="1"/>
  <c r="T150" i="9"/>
  <c r="U150" i="9" s="1"/>
  <c r="S150" i="9"/>
  <c r="O150" i="9"/>
  <c r="P150" i="9" s="1"/>
  <c r="T149" i="9"/>
  <c r="U149" i="9" s="1"/>
  <c r="S149" i="9"/>
  <c r="O149" i="9"/>
  <c r="P149" i="9" s="1"/>
  <c r="T148" i="9"/>
  <c r="U148" i="9" s="1"/>
  <c r="S148" i="9"/>
  <c r="O148" i="9"/>
  <c r="P148" i="9" s="1"/>
  <c r="T147" i="9"/>
  <c r="U147" i="9" s="1"/>
  <c r="S147" i="9"/>
  <c r="O147" i="9"/>
  <c r="T146" i="9"/>
  <c r="U146" i="9" s="1"/>
  <c r="S146" i="9"/>
  <c r="O146" i="9"/>
  <c r="T145" i="9"/>
  <c r="U145" i="9" s="1"/>
  <c r="S145" i="9"/>
  <c r="O145" i="9"/>
  <c r="T144" i="9"/>
  <c r="U144" i="9" s="1"/>
  <c r="S144" i="9"/>
  <c r="O144" i="9"/>
  <c r="T143" i="9"/>
  <c r="U143" i="9" s="1"/>
  <c r="S143" i="9"/>
  <c r="O143" i="9"/>
  <c r="T142" i="9"/>
  <c r="U142" i="9" s="1"/>
  <c r="S142" i="9"/>
  <c r="O142" i="9"/>
  <c r="T141" i="9"/>
  <c r="U141" i="9" s="1"/>
  <c r="S141" i="9"/>
  <c r="O141" i="9"/>
  <c r="T140" i="9"/>
  <c r="U140" i="9" s="1"/>
  <c r="S140" i="9"/>
  <c r="O140" i="9"/>
  <c r="T139" i="9"/>
  <c r="U139" i="9" s="1"/>
  <c r="S139" i="9"/>
  <c r="O139" i="9"/>
  <c r="T138" i="9"/>
  <c r="U138" i="9" s="1"/>
  <c r="S138" i="9"/>
  <c r="O138" i="9"/>
  <c r="T137" i="9"/>
  <c r="U137" i="9" s="1"/>
  <c r="S137" i="9"/>
  <c r="O137" i="9"/>
  <c r="T136" i="9"/>
  <c r="U136" i="9" s="1"/>
  <c r="S136" i="9"/>
  <c r="O136" i="9"/>
  <c r="T135" i="9"/>
  <c r="U135" i="9" s="1"/>
  <c r="S135" i="9"/>
  <c r="O135" i="9"/>
  <c r="T134" i="9"/>
  <c r="U134" i="9" s="1"/>
  <c r="S134" i="9"/>
  <c r="O134" i="9"/>
  <c r="T133" i="9"/>
  <c r="U133" i="9" s="1"/>
  <c r="S133" i="9"/>
  <c r="O133" i="9"/>
  <c r="T132" i="9"/>
  <c r="U132" i="9" s="1"/>
  <c r="S132" i="9"/>
  <c r="O132" i="9"/>
  <c r="T131" i="9"/>
  <c r="U131" i="9" s="1"/>
  <c r="S131" i="9"/>
  <c r="O131" i="9"/>
  <c r="T130" i="9"/>
  <c r="U130" i="9" s="1"/>
  <c r="S130" i="9"/>
  <c r="O130" i="9"/>
  <c r="T129" i="9"/>
  <c r="U129" i="9" s="1"/>
  <c r="S129" i="9"/>
  <c r="O129" i="9"/>
  <c r="T128" i="9"/>
  <c r="U128" i="9" s="1"/>
  <c r="S128" i="9"/>
  <c r="O128" i="9"/>
  <c r="T127" i="9"/>
  <c r="U127" i="9" s="1"/>
  <c r="S127" i="9"/>
  <c r="O127" i="9"/>
  <c r="T126" i="9"/>
  <c r="U126" i="9" s="1"/>
  <c r="S126" i="9"/>
  <c r="O126" i="9"/>
  <c r="T125" i="9"/>
  <c r="U125" i="9" s="1"/>
  <c r="S125" i="9"/>
  <c r="O125" i="9"/>
  <c r="T124" i="9"/>
  <c r="U124" i="9" s="1"/>
  <c r="S124" i="9"/>
  <c r="O124" i="9"/>
  <c r="T123" i="9"/>
  <c r="U123" i="9" s="1"/>
  <c r="S123" i="9"/>
  <c r="O123" i="9"/>
  <c r="T122" i="9"/>
  <c r="U122" i="9" s="1"/>
  <c r="S122" i="9"/>
  <c r="O122" i="9"/>
  <c r="T121" i="9"/>
  <c r="U121" i="9" s="1"/>
  <c r="S121" i="9"/>
  <c r="O121" i="9"/>
  <c r="T120" i="9"/>
  <c r="U120" i="9" s="1"/>
  <c r="S120" i="9"/>
  <c r="O120" i="9"/>
  <c r="T119" i="9"/>
  <c r="U119" i="9" s="1"/>
  <c r="S119" i="9"/>
  <c r="O119" i="9"/>
  <c r="T118" i="9"/>
  <c r="U118" i="9" s="1"/>
  <c r="S118" i="9"/>
  <c r="O118" i="9"/>
  <c r="T117" i="9"/>
  <c r="U117" i="9" s="1"/>
  <c r="S117" i="9"/>
  <c r="O117" i="9"/>
  <c r="T116" i="9"/>
  <c r="U116" i="9" s="1"/>
  <c r="S116" i="9"/>
  <c r="O116" i="9"/>
  <c r="T115" i="9"/>
  <c r="U115" i="9" s="1"/>
  <c r="S115" i="9"/>
  <c r="O115" i="9"/>
  <c r="T114" i="9"/>
  <c r="U114" i="9" s="1"/>
  <c r="S114" i="9"/>
  <c r="O114" i="9"/>
  <c r="T113" i="9"/>
  <c r="U113" i="9" s="1"/>
  <c r="S113" i="9"/>
  <c r="O113" i="9"/>
  <c r="T112" i="9"/>
  <c r="U112" i="9" s="1"/>
  <c r="S112" i="9"/>
  <c r="O112" i="9"/>
  <c r="T111" i="9"/>
  <c r="U111" i="9" s="1"/>
  <c r="S111" i="9"/>
  <c r="O111" i="9"/>
  <c r="T110" i="9"/>
  <c r="U110" i="9" s="1"/>
  <c r="S110" i="9"/>
  <c r="O110" i="9"/>
  <c r="T109" i="9"/>
  <c r="U109" i="9" s="1"/>
  <c r="S109" i="9"/>
  <c r="O109" i="9"/>
  <c r="T108" i="9"/>
  <c r="U108" i="9" s="1"/>
  <c r="S108" i="9"/>
  <c r="O108" i="9"/>
  <c r="T107" i="9"/>
  <c r="U107" i="9" s="1"/>
  <c r="S107" i="9"/>
  <c r="O107" i="9"/>
  <c r="T106" i="9"/>
  <c r="U106" i="9" s="1"/>
  <c r="S106" i="9"/>
  <c r="O106" i="9"/>
  <c r="T105" i="9"/>
  <c r="U105" i="9" s="1"/>
  <c r="S105" i="9"/>
  <c r="O105" i="9"/>
  <c r="T104" i="9"/>
  <c r="U104" i="9" s="1"/>
  <c r="S104" i="9"/>
  <c r="O104" i="9"/>
  <c r="T103" i="9"/>
  <c r="U103" i="9" s="1"/>
  <c r="S103" i="9"/>
  <c r="O103" i="9"/>
  <c r="T102" i="9"/>
  <c r="U102" i="9" s="1"/>
  <c r="S102" i="9"/>
  <c r="O102" i="9"/>
  <c r="T101" i="9"/>
  <c r="U101" i="9" s="1"/>
  <c r="S101" i="9"/>
  <c r="O101" i="9"/>
  <c r="T100" i="9"/>
  <c r="U100" i="9" s="1"/>
  <c r="S100" i="9"/>
  <c r="O100" i="9"/>
  <c r="T99" i="9"/>
  <c r="U99" i="9" s="1"/>
  <c r="S99" i="9"/>
  <c r="O99" i="9"/>
  <c r="T98" i="9"/>
  <c r="U98" i="9" s="1"/>
  <c r="S98" i="9"/>
  <c r="O98" i="9"/>
  <c r="T97" i="9"/>
  <c r="U97" i="9" s="1"/>
  <c r="S97" i="9"/>
  <c r="O97" i="9"/>
  <c r="T96" i="9"/>
  <c r="U96" i="9" s="1"/>
  <c r="S96" i="9"/>
  <c r="O96" i="9"/>
  <c r="T95" i="9"/>
  <c r="U95" i="9" s="1"/>
  <c r="S95" i="9"/>
  <c r="O95" i="9"/>
  <c r="T94" i="9"/>
  <c r="U94" i="9" s="1"/>
  <c r="S94" i="9"/>
  <c r="O94" i="9"/>
  <c r="T93" i="9"/>
  <c r="U93" i="9" s="1"/>
  <c r="S93" i="9"/>
  <c r="O93" i="9"/>
  <c r="T92" i="9"/>
  <c r="U92" i="9" s="1"/>
  <c r="S92" i="9"/>
  <c r="O92" i="9"/>
  <c r="T91" i="9"/>
  <c r="U91" i="9" s="1"/>
  <c r="S91" i="9"/>
  <c r="O91" i="9"/>
  <c r="T90" i="9"/>
  <c r="U90" i="9" s="1"/>
  <c r="S90" i="9"/>
  <c r="O90" i="9"/>
  <c r="T89" i="9"/>
  <c r="U89" i="9" s="1"/>
  <c r="S89" i="9"/>
  <c r="O89" i="9"/>
  <c r="T88" i="9"/>
  <c r="U88" i="9" s="1"/>
  <c r="S88" i="9"/>
  <c r="O88" i="9"/>
  <c r="T87" i="9"/>
  <c r="U87" i="9" s="1"/>
  <c r="S87" i="9"/>
  <c r="O87" i="9"/>
  <c r="T86" i="9"/>
  <c r="U86" i="9" s="1"/>
  <c r="S86" i="9"/>
  <c r="O86" i="9"/>
  <c r="T85" i="9"/>
  <c r="U85" i="9" s="1"/>
  <c r="S85" i="9"/>
  <c r="O85" i="9"/>
  <c r="T84" i="9"/>
  <c r="U84" i="9" s="1"/>
  <c r="S84" i="9"/>
  <c r="O84" i="9"/>
  <c r="T83" i="9"/>
  <c r="U83" i="9" s="1"/>
  <c r="S83" i="9"/>
  <c r="O83" i="9"/>
  <c r="T82" i="9"/>
  <c r="U82" i="9" s="1"/>
  <c r="S82" i="9"/>
  <c r="O82" i="9"/>
  <c r="T81" i="9"/>
  <c r="U81" i="9" s="1"/>
  <c r="S81" i="9"/>
  <c r="O81" i="9"/>
  <c r="T80" i="9"/>
  <c r="U80" i="9" s="1"/>
  <c r="S80" i="9"/>
  <c r="O80" i="9"/>
  <c r="T79" i="9"/>
  <c r="U79" i="9" s="1"/>
  <c r="S79" i="9"/>
  <c r="O79" i="9"/>
  <c r="T78" i="9"/>
  <c r="U78" i="9" s="1"/>
  <c r="S78" i="9"/>
  <c r="O78" i="9"/>
  <c r="T77" i="9"/>
  <c r="U77" i="9" s="1"/>
  <c r="S77" i="9"/>
  <c r="O77" i="9"/>
  <c r="T76" i="9"/>
  <c r="U76" i="9" s="1"/>
  <c r="S76" i="9"/>
  <c r="O76" i="9"/>
  <c r="T75" i="9"/>
  <c r="U75" i="9" s="1"/>
  <c r="S75" i="9"/>
  <c r="O75" i="9"/>
  <c r="T74" i="9"/>
  <c r="U74" i="9" s="1"/>
  <c r="S74" i="9"/>
  <c r="O74" i="9"/>
  <c r="T73" i="9"/>
  <c r="U73" i="9" s="1"/>
  <c r="S73" i="9"/>
  <c r="O73" i="9"/>
  <c r="T72" i="9"/>
  <c r="U72" i="9" s="1"/>
  <c r="S72" i="9"/>
  <c r="O72" i="9"/>
  <c r="T71" i="9"/>
  <c r="U71" i="9" s="1"/>
  <c r="S71" i="9"/>
  <c r="O71" i="9"/>
  <c r="T70" i="9"/>
  <c r="U70" i="9" s="1"/>
  <c r="S70" i="9"/>
  <c r="O70" i="9"/>
  <c r="T69" i="9"/>
  <c r="U69" i="9" s="1"/>
  <c r="S69" i="9"/>
  <c r="O69" i="9"/>
  <c r="T68" i="9"/>
  <c r="U68" i="9" s="1"/>
  <c r="S68" i="9"/>
  <c r="O68" i="9"/>
  <c r="T67" i="9"/>
  <c r="U67" i="9" s="1"/>
  <c r="S67" i="9"/>
  <c r="O67" i="9"/>
  <c r="T66" i="9"/>
  <c r="U66" i="9" s="1"/>
  <c r="S66" i="9"/>
  <c r="O66" i="9"/>
  <c r="T65" i="9"/>
  <c r="U65" i="9" s="1"/>
  <c r="S65" i="9"/>
  <c r="O65" i="9"/>
  <c r="T64" i="9"/>
  <c r="U64" i="9" s="1"/>
  <c r="S64" i="9"/>
  <c r="O64" i="9"/>
  <c r="T63" i="9"/>
  <c r="U63" i="9" s="1"/>
  <c r="S63" i="9"/>
  <c r="O63" i="9"/>
  <c r="T62" i="9"/>
  <c r="U62" i="9" s="1"/>
  <c r="S62" i="9"/>
  <c r="O62" i="9"/>
  <c r="T61" i="9"/>
  <c r="U61" i="9" s="1"/>
  <c r="S61" i="9"/>
  <c r="O61" i="9"/>
  <c r="T60" i="9"/>
  <c r="U60" i="9" s="1"/>
  <c r="S60" i="9"/>
  <c r="O60" i="9"/>
  <c r="T59" i="9"/>
  <c r="U59" i="9" s="1"/>
  <c r="S59" i="9"/>
  <c r="O59" i="9"/>
  <c r="T58" i="9"/>
  <c r="U58" i="9" s="1"/>
  <c r="S58" i="9"/>
  <c r="O58" i="9"/>
  <c r="T57" i="9"/>
  <c r="U57" i="9" s="1"/>
  <c r="S57" i="9"/>
  <c r="O57" i="9"/>
  <c r="T56" i="9"/>
  <c r="U56" i="9" s="1"/>
  <c r="S56" i="9"/>
  <c r="O56" i="9"/>
  <c r="T55" i="9"/>
  <c r="U55" i="9" s="1"/>
  <c r="S55" i="9"/>
  <c r="O55" i="9"/>
  <c r="T54" i="9"/>
  <c r="U54" i="9" s="1"/>
  <c r="S54" i="9"/>
  <c r="O54" i="9"/>
  <c r="T53" i="9"/>
  <c r="U53" i="9" s="1"/>
  <c r="S53" i="9"/>
  <c r="O53" i="9"/>
  <c r="T52" i="9"/>
  <c r="U52" i="9" s="1"/>
  <c r="S52" i="9"/>
  <c r="O52" i="9"/>
  <c r="T51" i="9"/>
  <c r="U51" i="9" s="1"/>
  <c r="S51" i="9"/>
  <c r="O51" i="9"/>
  <c r="T50" i="9"/>
  <c r="U50" i="9" s="1"/>
  <c r="S50" i="9"/>
  <c r="O50" i="9"/>
  <c r="T49" i="9"/>
  <c r="U49" i="9" s="1"/>
  <c r="S49" i="9"/>
  <c r="O49" i="9"/>
  <c r="T48" i="9"/>
  <c r="U48" i="9" s="1"/>
  <c r="S48" i="9"/>
  <c r="O48" i="9"/>
  <c r="T47" i="9"/>
  <c r="U47" i="9" s="1"/>
  <c r="S47" i="9"/>
  <c r="O47" i="9"/>
  <c r="T46" i="9"/>
  <c r="U46" i="9" s="1"/>
  <c r="S46" i="9"/>
  <c r="O46" i="9"/>
  <c r="T45" i="9"/>
  <c r="U45" i="9" s="1"/>
  <c r="S45" i="9"/>
  <c r="O45" i="9"/>
  <c r="T44" i="9"/>
  <c r="U44" i="9" s="1"/>
  <c r="S44" i="9"/>
  <c r="O44" i="9"/>
  <c r="T43" i="9"/>
  <c r="U43" i="9" s="1"/>
  <c r="S43" i="9"/>
  <c r="O43" i="9"/>
  <c r="T42" i="9"/>
  <c r="U42" i="9" s="1"/>
  <c r="S42" i="9"/>
  <c r="O42" i="9"/>
  <c r="T41" i="9"/>
  <c r="U41" i="9" s="1"/>
  <c r="S41" i="9"/>
  <c r="O41" i="9"/>
  <c r="T40" i="9"/>
  <c r="U40" i="9" s="1"/>
  <c r="S40" i="9"/>
  <c r="O40" i="9"/>
  <c r="T39" i="9"/>
  <c r="U39" i="9" s="1"/>
  <c r="S39" i="9"/>
  <c r="O39" i="9"/>
  <c r="T38" i="9"/>
  <c r="U38" i="9" s="1"/>
  <c r="S38" i="9"/>
  <c r="O38" i="9"/>
  <c r="T37" i="9"/>
  <c r="U37" i="9" s="1"/>
  <c r="S37" i="9"/>
  <c r="O37" i="9"/>
  <c r="T36" i="9"/>
  <c r="U36" i="9" s="1"/>
  <c r="S36" i="9"/>
  <c r="O36" i="9"/>
  <c r="T35" i="9"/>
  <c r="U35" i="9" s="1"/>
  <c r="S35" i="9"/>
  <c r="O35" i="9"/>
  <c r="T34" i="9"/>
  <c r="U34" i="9" s="1"/>
  <c r="S34" i="9"/>
  <c r="O34" i="9"/>
  <c r="T33" i="9"/>
  <c r="U33" i="9" s="1"/>
  <c r="S33" i="9"/>
  <c r="O33" i="9"/>
  <c r="T32" i="9"/>
  <c r="U32" i="9" s="1"/>
  <c r="S32" i="9"/>
  <c r="O32" i="9"/>
  <c r="T31" i="9"/>
  <c r="U31" i="9" s="1"/>
  <c r="S31" i="9"/>
  <c r="O31" i="9"/>
  <c r="T30" i="9"/>
  <c r="U30" i="9" s="1"/>
  <c r="S30" i="9"/>
  <c r="O30" i="9"/>
  <c r="T29" i="9"/>
  <c r="U29" i="9" s="1"/>
  <c r="S29" i="9"/>
  <c r="O29" i="9"/>
  <c r="T28" i="9"/>
  <c r="U28" i="9" s="1"/>
  <c r="S28" i="9"/>
  <c r="O28" i="9"/>
  <c r="T27" i="9"/>
  <c r="U27" i="9" s="1"/>
  <c r="S27" i="9"/>
  <c r="O27" i="9"/>
  <c r="T26" i="9"/>
  <c r="U26" i="9" s="1"/>
  <c r="S26" i="9"/>
  <c r="O26" i="9"/>
  <c r="T25" i="9"/>
  <c r="U25" i="9" s="1"/>
  <c r="S25" i="9"/>
  <c r="O25" i="9"/>
  <c r="T24" i="9"/>
  <c r="U24" i="9" s="1"/>
  <c r="S24" i="9"/>
  <c r="O24" i="9"/>
  <c r="T23" i="9"/>
  <c r="U23" i="9" s="1"/>
  <c r="S23" i="9"/>
  <c r="O23" i="9"/>
  <c r="T22" i="9"/>
  <c r="U22" i="9" s="1"/>
  <c r="S22" i="9"/>
  <c r="O22" i="9"/>
  <c r="T21" i="9"/>
  <c r="U21" i="9" s="1"/>
  <c r="S21" i="9"/>
  <c r="O21" i="9"/>
  <c r="T20" i="9"/>
  <c r="U20" i="9" s="1"/>
  <c r="S20" i="9"/>
  <c r="O20" i="9"/>
  <c r="T19" i="9"/>
  <c r="U19" i="9" s="1"/>
  <c r="S19" i="9"/>
  <c r="O19" i="9"/>
  <c r="T18" i="9"/>
  <c r="U18" i="9" s="1"/>
  <c r="S18" i="9"/>
  <c r="O18" i="9"/>
  <c r="T17" i="9"/>
  <c r="U17" i="9" s="1"/>
  <c r="S17" i="9"/>
  <c r="O17" i="9"/>
  <c r="T16" i="9"/>
  <c r="S16" i="9"/>
  <c r="U16" i="9" s="1"/>
  <c r="O16" i="9"/>
  <c r="P16" i="9" s="1"/>
  <c r="T15" i="9"/>
  <c r="U15" i="9" s="1"/>
  <c r="S15" i="9"/>
  <c r="O15" i="9"/>
  <c r="T14" i="9"/>
  <c r="S14" i="9"/>
  <c r="U14" i="9" s="1"/>
  <c r="O14" i="9"/>
  <c r="P14" i="9" s="1"/>
  <c r="T13" i="9"/>
  <c r="S13" i="9"/>
  <c r="U13" i="9" s="1"/>
  <c r="O13" i="9"/>
  <c r="P13" i="9" s="1"/>
  <c r="T12" i="9"/>
  <c r="S12" i="9"/>
  <c r="U12" i="9" s="1"/>
  <c r="O12" i="9"/>
  <c r="P12" i="9" s="1"/>
  <c r="T11" i="9"/>
  <c r="U11" i="9" s="1"/>
  <c r="S11" i="9"/>
  <c r="O11" i="9"/>
  <c r="T10" i="9"/>
  <c r="S10" i="9"/>
  <c r="U10" i="9" s="1"/>
  <c r="O10" i="9"/>
  <c r="P10" i="9" s="1"/>
  <c r="T9" i="9"/>
  <c r="U9" i="9" s="1"/>
  <c r="S9" i="9"/>
  <c r="O9" i="9"/>
  <c r="T8" i="9"/>
  <c r="U8" i="9" s="1"/>
  <c r="S8" i="9"/>
  <c r="O8" i="9"/>
  <c r="T7" i="9"/>
  <c r="U7" i="9" s="1"/>
  <c r="S7" i="9"/>
  <c r="O7" i="9"/>
  <c r="T6" i="9"/>
  <c r="S6" i="9"/>
  <c r="U6" i="9" s="1"/>
  <c r="O6" i="9"/>
  <c r="P6" i="9" s="1"/>
  <c r="T5" i="9"/>
  <c r="S5" i="9"/>
  <c r="U5" i="9" s="1"/>
  <c r="O5" i="9"/>
  <c r="P5" i="9" s="1"/>
  <c r="T4" i="9"/>
  <c r="S4" i="9"/>
  <c r="U4" i="9" s="1"/>
  <c r="O4" i="9"/>
  <c r="P4" i="9" s="1"/>
  <c r="T3" i="9"/>
  <c r="S3" i="9"/>
  <c r="U3" i="9" s="1"/>
  <c r="O3" i="9"/>
  <c r="P3" i="9" s="1"/>
  <c r="T2" i="9"/>
  <c r="S2" i="9"/>
  <c r="U2" i="9" s="1"/>
  <c r="O2" i="9"/>
  <c r="O458" i="9" s="1"/>
  <c r="U459" i="9" l="1"/>
  <c r="W459" i="9" s="1"/>
  <c r="U458" i="9"/>
  <c r="V2" i="9"/>
  <c r="W2" i="9" s="1"/>
  <c r="V4" i="9"/>
  <c r="W4" i="9" s="1"/>
  <c r="V6" i="9"/>
  <c r="W6" i="9" s="1"/>
  <c r="V7" i="9"/>
  <c r="W7" i="9" s="1"/>
  <c r="V9" i="9"/>
  <c r="W9" i="9" s="1"/>
  <c r="V10" i="9"/>
  <c r="W10" i="9" s="1"/>
  <c r="V11" i="9"/>
  <c r="W11" i="9" s="1"/>
  <c r="V12" i="9"/>
  <c r="W12" i="9" s="1"/>
  <c r="V14" i="9"/>
  <c r="W14" i="9" s="1"/>
  <c r="V15" i="9"/>
  <c r="W15" i="9" s="1"/>
  <c r="V16" i="9"/>
  <c r="W16" i="9" s="1"/>
  <c r="V17" i="9"/>
  <c r="W17" i="9" s="1"/>
  <c r="V19" i="9"/>
  <c r="W19" i="9" s="1"/>
  <c r="V21" i="9"/>
  <c r="W21" i="9" s="1"/>
  <c r="V23" i="9"/>
  <c r="W23" i="9" s="1"/>
  <c r="V25" i="9"/>
  <c r="W25" i="9" s="1"/>
  <c r="V27" i="9"/>
  <c r="W27" i="9" s="1"/>
  <c r="V29" i="9"/>
  <c r="W29" i="9" s="1"/>
  <c r="V31" i="9"/>
  <c r="W31" i="9" s="1"/>
  <c r="V33" i="9"/>
  <c r="W33" i="9" s="1"/>
  <c r="V35" i="9"/>
  <c r="W35" i="9" s="1"/>
  <c r="V37" i="9"/>
  <c r="W37" i="9" s="1"/>
  <c r="V39" i="9"/>
  <c r="W39" i="9" s="1"/>
  <c r="V41" i="9"/>
  <c r="W41" i="9" s="1"/>
  <c r="V43" i="9"/>
  <c r="W43" i="9" s="1"/>
  <c r="V45" i="9"/>
  <c r="W45" i="9" s="1"/>
  <c r="V47" i="9"/>
  <c r="W47" i="9" s="1"/>
  <c r="V49" i="9"/>
  <c r="W49" i="9" s="1"/>
  <c r="V51" i="9"/>
  <c r="W51" i="9" s="1"/>
  <c r="V53" i="9"/>
  <c r="W53" i="9" s="1"/>
  <c r="V55" i="9"/>
  <c r="W55" i="9" s="1"/>
  <c r="V57" i="9"/>
  <c r="W57" i="9" s="1"/>
  <c r="V59" i="9"/>
  <c r="W59" i="9" s="1"/>
  <c r="V61" i="9"/>
  <c r="W61" i="9" s="1"/>
  <c r="V63" i="9"/>
  <c r="W63" i="9" s="1"/>
  <c r="V65" i="9"/>
  <c r="W65" i="9" s="1"/>
  <c r="V67" i="9"/>
  <c r="W67" i="9" s="1"/>
  <c r="V69" i="9"/>
  <c r="W69" i="9" s="1"/>
  <c r="V71" i="9"/>
  <c r="W71" i="9" s="1"/>
  <c r="V73" i="9"/>
  <c r="W73" i="9" s="1"/>
  <c r="V75" i="9"/>
  <c r="W75" i="9" s="1"/>
  <c r="V77" i="9"/>
  <c r="W77" i="9" s="1"/>
  <c r="V79" i="9"/>
  <c r="W79" i="9" s="1"/>
  <c r="V81" i="9"/>
  <c r="W81" i="9" s="1"/>
  <c r="V83" i="9"/>
  <c r="W83" i="9" s="1"/>
  <c r="V85" i="9"/>
  <c r="W85" i="9" s="1"/>
  <c r="V87" i="9"/>
  <c r="W87" i="9" s="1"/>
  <c r="V89" i="9"/>
  <c r="W89" i="9" s="1"/>
  <c r="V91" i="9"/>
  <c r="W91" i="9" s="1"/>
  <c r="V93" i="9"/>
  <c r="W93" i="9" s="1"/>
  <c r="V95" i="9"/>
  <c r="W95" i="9" s="1"/>
  <c r="V97" i="9"/>
  <c r="W97" i="9" s="1"/>
  <c r="V99" i="9"/>
  <c r="W99" i="9" s="1"/>
  <c r="V101" i="9"/>
  <c r="W101" i="9" s="1"/>
  <c r="V103" i="9"/>
  <c r="W103" i="9" s="1"/>
  <c r="V105" i="9"/>
  <c r="W105" i="9" s="1"/>
  <c r="V107" i="9"/>
  <c r="W107" i="9" s="1"/>
  <c r="V109" i="9"/>
  <c r="W109" i="9" s="1"/>
  <c r="V111" i="9"/>
  <c r="W111" i="9" s="1"/>
  <c r="V113" i="9"/>
  <c r="W113" i="9" s="1"/>
  <c r="V115" i="9"/>
  <c r="W115" i="9" s="1"/>
  <c r="V117" i="9"/>
  <c r="W117" i="9" s="1"/>
  <c r="V119" i="9"/>
  <c r="W119" i="9" s="1"/>
  <c r="V121" i="9"/>
  <c r="W121" i="9" s="1"/>
  <c r="V123" i="9"/>
  <c r="W123" i="9" s="1"/>
  <c r="V125" i="9"/>
  <c r="W125" i="9" s="1"/>
  <c r="V127" i="9"/>
  <c r="W127" i="9" s="1"/>
  <c r="V129" i="9"/>
  <c r="W129" i="9" s="1"/>
  <c r="V131" i="9"/>
  <c r="W131" i="9" s="1"/>
  <c r="V133" i="9"/>
  <c r="W133" i="9" s="1"/>
  <c r="V135" i="9"/>
  <c r="W135" i="9" s="1"/>
  <c r="V137" i="9"/>
  <c r="W137" i="9" s="1"/>
  <c r="V139" i="9"/>
  <c r="W139" i="9" s="1"/>
  <c r="V141" i="9"/>
  <c r="W141" i="9" s="1"/>
  <c r="V143" i="9"/>
  <c r="W143" i="9" s="1"/>
  <c r="V145" i="9"/>
  <c r="W145" i="9" s="1"/>
  <c r="V147" i="9"/>
  <c r="W147" i="9" s="1"/>
  <c r="V149" i="9"/>
  <c r="W149" i="9" s="1"/>
  <c r="V151" i="9"/>
  <c r="W151" i="9" s="1"/>
  <c r="V153" i="9"/>
  <c r="W153" i="9" s="1"/>
  <c r="V155" i="9"/>
  <c r="W155" i="9" s="1"/>
  <c r="V157" i="9"/>
  <c r="W157" i="9" s="1"/>
  <c r="V3" i="9"/>
  <c r="W3" i="9" s="1"/>
  <c r="V5" i="9"/>
  <c r="W5" i="9" s="1"/>
  <c r="V8" i="9"/>
  <c r="W8" i="9" s="1"/>
  <c r="V13" i="9"/>
  <c r="W13" i="9" s="1"/>
  <c r="V18" i="9"/>
  <c r="W18" i="9" s="1"/>
  <c r="V20" i="9"/>
  <c r="W20" i="9" s="1"/>
  <c r="V22" i="9"/>
  <c r="W22" i="9" s="1"/>
  <c r="V24" i="9"/>
  <c r="W24" i="9" s="1"/>
  <c r="V26" i="9"/>
  <c r="W26" i="9" s="1"/>
  <c r="V28" i="9"/>
  <c r="W28" i="9" s="1"/>
  <c r="V30" i="9"/>
  <c r="W30" i="9" s="1"/>
  <c r="V32" i="9"/>
  <c r="W32" i="9" s="1"/>
  <c r="V34" i="9"/>
  <c r="W34" i="9" s="1"/>
  <c r="V36" i="9"/>
  <c r="W36" i="9" s="1"/>
  <c r="V38" i="9"/>
  <c r="W38" i="9" s="1"/>
  <c r="V40" i="9"/>
  <c r="W40" i="9" s="1"/>
  <c r="V42" i="9"/>
  <c r="W42" i="9" s="1"/>
  <c r="V44" i="9"/>
  <c r="W44" i="9" s="1"/>
  <c r="V46" i="9"/>
  <c r="W46" i="9" s="1"/>
  <c r="V48" i="9"/>
  <c r="W48" i="9" s="1"/>
  <c r="V50" i="9"/>
  <c r="W50" i="9" s="1"/>
  <c r="V52" i="9"/>
  <c r="W52" i="9" s="1"/>
  <c r="V54" i="9"/>
  <c r="W54" i="9" s="1"/>
  <c r="V56" i="9"/>
  <c r="W56" i="9" s="1"/>
  <c r="V58" i="9"/>
  <c r="W58" i="9" s="1"/>
  <c r="V60" i="9"/>
  <c r="W60" i="9" s="1"/>
  <c r="V62" i="9"/>
  <c r="W62" i="9" s="1"/>
  <c r="V64" i="9"/>
  <c r="W64" i="9" s="1"/>
  <c r="V66" i="9"/>
  <c r="W66" i="9" s="1"/>
  <c r="V68" i="9"/>
  <c r="W68" i="9" s="1"/>
  <c r="V70" i="9"/>
  <c r="W70" i="9" s="1"/>
  <c r="V72" i="9"/>
  <c r="W72" i="9" s="1"/>
  <c r="V74" i="9"/>
  <c r="W74" i="9" s="1"/>
  <c r="V76" i="9"/>
  <c r="W76" i="9" s="1"/>
  <c r="V78" i="9"/>
  <c r="W78" i="9" s="1"/>
  <c r="V80" i="9"/>
  <c r="W80" i="9" s="1"/>
  <c r="V82" i="9"/>
  <c r="W82" i="9" s="1"/>
  <c r="V84" i="9"/>
  <c r="W84" i="9" s="1"/>
  <c r="V86" i="9"/>
  <c r="W86" i="9" s="1"/>
  <c r="V88" i="9"/>
  <c r="W88" i="9" s="1"/>
  <c r="V90" i="9"/>
  <c r="W90" i="9" s="1"/>
  <c r="V92" i="9"/>
  <c r="W92" i="9" s="1"/>
  <c r="V94" i="9"/>
  <c r="W94" i="9" s="1"/>
  <c r="V96" i="9"/>
  <c r="W96" i="9" s="1"/>
  <c r="V98" i="9"/>
  <c r="W98" i="9" s="1"/>
  <c r="V100" i="9"/>
  <c r="W100" i="9" s="1"/>
  <c r="V102" i="9"/>
  <c r="W102" i="9" s="1"/>
  <c r="V104" i="9"/>
  <c r="W104" i="9" s="1"/>
  <c r="V106" i="9"/>
  <c r="W106" i="9" s="1"/>
  <c r="V108" i="9"/>
  <c r="W108" i="9" s="1"/>
  <c r="V110" i="9"/>
  <c r="W110" i="9" s="1"/>
  <c r="V112" i="9"/>
  <c r="W112" i="9" s="1"/>
  <c r="V114" i="9"/>
  <c r="W114" i="9" s="1"/>
  <c r="V116" i="9"/>
  <c r="W116" i="9" s="1"/>
  <c r="V118" i="9"/>
  <c r="W118" i="9" s="1"/>
  <c r="V120" i="9"/>
  <c r="W120" i="9" s="1"/>
  <c r="V122" i="9"/>
  <c r="W122" i="9" s="1"/>
  <c r="V124" i="9"/>
  <c r="W124" i="9" s="1"/>
  <c r="V126" i="9"/>
  <c r="W126" i="9" s="1"/>
  <c r="V128" i="9"/>
  <c r="W128" i="9" s="1"/>
  <c r="V130" i="9"/>
  <c r="W130" i="9" s="1"/>
  <c r="V132" i="9"/>
  <c r="W132" i="9" s="1"/>
  <c r="V134" i="9"/>
  <c r="W134" i="9" s="1"/>
  <c r="V136" i="9"/>
  <c r="W136" i="9" s="1"/>
  <c r="V138" i="9"/>
  <c r="W138" i="9" s="1"/>
  <c r="V140" i="9"/>
  <c r="W140" i="9" s="1"/>
  <c r="V142" i="9"/>
  <c r="W142" i="9" s="1"/>
  <c r="V144" i="9"/>
  <c r="W144" i="9" s="1"/>
  <c r="V146" i="9"/>
  <c r="W146" i="9" s="1"/>
  <c r="V148" i="9"/>
  <c r="W148" i="9" s="1"/>
  <c r="V150" i="9"/>
  <c r="W150" i="9" s="1"/>
  <c r="V152" i="9"/>
  <c r="W152" i="9" s="1"/>
  <c r="V154" i="9"/>
  <c r="W154" i="9" s="1"/>
  <c r="V156" i="9"/>
  <c r="W156" i="9" s="1"/>
  <c r="V158" i="9"/>
  <c r="W158" i="9" s="1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P437" i="9"/>
  <c r="P435" i="9"/>
  <c r="P433" i="9"/>
  <c r="P436" i="9"/>
  <c r="P434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14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P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P268" i="9"/>
  <c r="P267" i="9"/>
  <c r="P266" i="9"/>
  <c r="P265" i="9"/>
  <c r="P264" i="9"/>
  <c r="P262" i="9"/>
  <c r="P260" i="9"/>
  <c r="P258" i="9"/>
  <c r="P256" i="9"/>
  <c r="P263" i="9"/>
  <c r="P261" i="9"/>
  <c r="P259" i="9"/>
  <c r="P257" i="9"/>
  <c r="P255" i="9"/>
  <c r="P172" i="9"/>
  <c r="P171" i="9"/>
  <c r="P170" i="9"/>
  <c r="P167" i="9"/>
  <c r="P166" i="9"/>
  <c r="P165" i="9"/>
  <c r="P164" i="9"/>
  <c r="P163" i="9"/>
  <c r="P162" i="9"/>
  <c r="P161" i="9"/>
  <c r="P160" i="9"/>
  <c r="P7" i="9"/>
  <c r="P8" i="9"/>
  <c r="P9" i="9"/>
  <c r="P11" i="9"/>
  <c r="P15" i="9"/>
  <c r="P2" i="9"/>
  <c r="Q2" i="9" s="1"/>
  <c r="R2" i="9" s="1"/>
  <c r="V159" i="9"/>
  <c r="W159" i="9" s="1"/>
  <c r="V161" i="9"/>
  <c r="W161" i="9" s="1"/>
  <c r="V163" i="9"/>
  <c r="W163" i="9" s="1"/>
  <c r="V165" i="9"/>
  <c r="W165" i="9" s="1"/>
  <c r="V167" i="9"/>
  <c r="W167" i="9" s="1"/>
  <c r="P169" i="9"/>
  <c r="V169" i="9"/>
  <c r="W169" i="9" s="1"/>
  <c r="V171" i="9"/>
  <c r="W171" i="9" s="1"/>
  <c r="P173" i="9"/>
  <c r="V173" i="9"/>
  <c r="W173" i="9" s="1"/>
  <c r="P175" i="9"/>
  <c r="V175" i="9"/>
  <c r="W175" i="9" s="1"/>
  <c r="P177" i="9"/>
  <c r="V177" i="9"/>
  <c r="W177" i="9" s="1"/>
  <c r="P179" i="9"/>
  <c r="V179" i="9"/>
  <c r="W179" i="9" s="1"/>
  <c r="P181" i="9"/>
  <c r="V182" i="9"/>
  <c r="W182" i="9" s="1"/>
  <c r="P183" i="9"/>
  <c r="V184" i="9"/>
  <c r="W184" i="9" s="1"/>
  <c r="P185" i="9"/>
  <c r="V186" i="9"/>
  <c r="W186" i="9" s="1"/>
  <c r="P187" i="9"/>
  <c r="V188" i="9"/>
  <c r="W188" i="9" s="1"/>
  <c r="P189" i="9"/>
  <c r="V190" i="9"/>
  <c r="W190" i="9" s="1"/>
  <c r="P191" i="9"/>
  <c r="V192" i="9"/>
  <c r="W192" i="9" s="1"/>
  <c r="P193" i="9"/>
  <c r="V194" i="9"/>
  <c r="W194" i="9" s="1"/>
  <c r="P195" i="9"/>
  <c r="V196" i="9"/>
  <c r="W196" i="9" s="1"/>
  <c r="P197" i="9"/>
  <c r="V198" i="9"/>
  <c r="W198" i="9" s="1"/>
  <c r="P199" i="9"/>
  <c r="V200" i="9"/>
  <c r="W200" i="9" s="1"/>
  <c r="P201" i="9"/>
  <c r="V202" i="9"/>
  <c r="W202" i="9" s="1"/>
  <c r="P203" i="9"/>
  <c r="V204" i="9"/>
  <c r="W204" i="9" s="1"/>
  <c r="P205" i="9"/>
  <c r="V206" i="9"/>
  <c r="W206" i="9" s="1"/>
  <c r="P207" i="9"/>
  <c r="V208" i="9"/>
  <c r="W208" i="9" s="1"/>
  <c r="P209" i="9"/>
  <c r="V210" i="9"/>
  <c r="W210" i="9" s="1"/>
  <c r="P211" i="9"/>
  <c r="V212" i="9"/>
  <c r="W212" i="9" s="1"/>
  <c r="P213" i="9"/>
  <c r="V214" i="9"/>
  <c r="W214" i="9" s="1"/>
  <c r="P215" i="9"/>
  <c r="V216" i="9"/>
  <c r="W216" i="9" s="1"/>
  <c r="P217" i="9"/>
  <c r="V218" i="9"/>
  <c r="W218" i="9" s="1"/>
  <c r="P219" i="9"/>
  <c r="V220" i="9"/>
  <c r="W220" i="9" s="1"/>
  <c r="P221" i="9"/>
  <c r="V222" i="9"/>
  <c r="W222" i="9" s="1"/>
  <c r="P223" i="9"/>
  <c r="V224" i="9"/>
  <c r="W224" i="9" s="1"/>
  <c r="P225" i="9"/>
  <c r="V226" i="9"/>
  <c r="W226" i="9" s="1"/>
  <c r="P227" i="9"/>
  <c r="V228" i="9"/>
  <c r="W228" i="9" s="1"/>
  <c r="P229" i="9"/>
  <c r="V230" i="9"/>
  <c r="W230" i="9" s="1"/>
  <c r="P231" i="9"/>
  <c r="V232" i="9"/>
  <c r="W232" i="9" s="1"/>
  <c r="P233" i="9"/>
  <c r="V234" i="9"/>
  <c r="W234" i="9" s="1"/>
  <c r="P235" i="9"/>
  <c r="V236" i="9"/>
  <c r="W236" i="9" s="1"/>
  <c r="P237" i="9"/>
  <c r="V238" i="9"/>
  <c r="W238" i="9" s="1"/>
  <c r="P239" i="9"/>
  <c r="V240" i="9"/>
  <c r="W240" i="9" s="1"/>
  <c r="P241" i="9"/>
  <c r="V242" i="9"/>
  <c r="W242" i="9" s="1"/>
  <c r="P243" i="9"/>
  <c r="V244" i="9"/>
  <c r="W244" i="9" s="1"/>
  <c r="P245" i="9"/>
  <c r="V246" i="9"/>
  <c r="W246" i="9" s="1"/>
  <c r="P247" i="9"/>
  <c r="V248" i="9"/>
  <c r="W248" i="9" s="1"/>
  <c r="P249" i="9"/>
  <c r="V250" i="9"/>
  <c r="W250" i="9" s="1"/>
  <c r="P251" i="9"/>
  <c r="V252" i="9"/>
  <c r="W252" i="9" s="1"/>
  <c r="P253" i="9"/>
  <c r="V254" i="9"/>
  <c r="W254" i="9" s="1"/>
  <c r="V255" i="9"/>
  <c r="W255" i="9" s="1"/>
  <c r="V257" i="9"/>
  <c r="W257" i="9" s="1"/>
  <c r="V259" i="9"/>
  <c r="W259" i="9" s="1"/>
  <c r="V261" i="9"/>
  <c r="W261" i="9" s="1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V160" i="9"/>
  <c r="W160" i="9" s="1"/>
  <c r="V162" i="9"/>
  <c r="W162" i="9" s="1"/>
  <c r="V164" i="9"/>
  <c r="W164" i="9" s="1"/>
  <c r="V166" i="9"/>
  <c r="W166" i="9" s="1"/>
  <c r="P168" i="9"/>
  <c r="V168" i="9"/>
  <c r="W168" i="9" s="1"/>
  <c r="V170" i="9"/>
  <c r="W170" i="9" s="1"/>
  <c r="V172" i="9"/>
  <c r="W172" i="9" s="1"/>
  <c r="P174" i="9"/>
  <c r="V174" i="9"/>
  <c r="W174" i="9" s="1"/>
  <c r="P176" i="9"/>
  <c r="V176" i="9"/>
  <c r="W176" i="9" s="1"/>
  <c r="P178" i="9"/>
  <c r="V178" i="9"/>
  <c r="W178" i="9" s="1"/>
  <c r="P180" i="9"/>
  <c r="V180" i="9"/>
  <c r="W180" i="9" s="1"/>
  <c r="V181" i="9"/>
  <c r="W181" i="9" s="1"/>
  <c r="P182" i="9"/>
  <c r="V183" i="9"/>
  <c r="W183" i="9" s="1"/>
  <c r="P184" i="9"/>
  <c r="V185" i="9"/>
  <c r="W185" i="9" s="1"/>
  <c r="P186" i="9"/>
  <c r="V187" i="9"/>
  <c r="W187" i="9" s="1"/>
  <c r="P188" i="9"/>
  <c r="V189" i="9"/>
  <c r="W189" i="9" s="1"/>
  <c r="P190" i="9"/>
  <c r="V191" i="9"/>
  <c r="W191" i="9" s="1"/>
  <c r="P192" i="9"/>
  <c r="V193" i="9"/>
  <c r="W193" i="9" s="1"/>
  <c r="P194" i="9"/>
  <c r="V195" i="9"/>
  <c r="W195" i="9" s="1"/>
  <c r="P196" i="9"/>
  <c r="V197" i="9"/>
  <c r="W197" i="9" s="1"/>
  <c r="P198" i="9"/>
  <c r="V199" i="9"/>
  <c r="W199" i="9" s="1"/>
  <c r="P200" i="9"/>
  <c r="V201" i="9"/>
  <c r="W201" i="9" s="1"/>
  <c r="P202" i="9"/>
  <c r="V203" i="9"/>
  <c r="W203" i="9" s="1"/>
  <c r="P204" i="9"/>
  <c r="V205" i="9"/>
  <c r="W205" i="9" s="1"/>
  <c r="P206" i="9"/>
  <c r="V207" i="9"/>
  <c r="W207" i="9" s="1"/>
  <c r="P208" i="9"/>
  <c r="V209" i="9"/>
  <c r="W209" i="9" s="1"/>
  <c r="P210" i="9"/>
  <c r="V211" i="9"/>
  <c r="W211" i="9" s="1"/>
  <c r="P212" i="9"/>
  <c r="V213" i="9"/>
  <c r="W213" i="9" s="1"/>
  <c r="P214" i="9"/>
  <c r="V215" i="9"/>
  <c r="W215" i="9" s="1"/>
  <c r="P216" i="9"/>
  <c r="V217" i="9"/>
  <c r="W217" i="9" s="1"/>
  <c r="P218" i="9"/>
  <c r="V219" i="9"/>
  <c r="W219" i="9" s="1"/>
  <c r="P220" i="9"/>
  <c r="V221" i="9"/>
  <c r="W221" i="9" s="1"/>
  <c r="P222" i="9"/>
  <c r="V223" i="9"/>
  <c r="W223" i="9" s="1"/>
  <c r="P224" i="9"/>
  <c r="V225" i="9"/>
  <c r="W225" i="9" s="1"/>
  <c r="P226" i="9"/>
  <c r="V227" i="9"/>
  <c r="W227" i="9" s="1"/>
  <c r="P228" i="9"/>
  <c r="V229" i="9"/>
  <c r="W229" i="9" s="1"/>
  <c r="P230" i="9"/>
  <c r="V231" i="9"/>
  <c r="W231" i="9" s="1"/>
  <c r="P232" i="9"/>
  <c r="V233" i="9"/>
  <c r="W233" i="9" s="1"/>
  <c r="P234" i="9"/>
  <c r="V235" i="9"/>
  <c r="W235" i="9" s="1"/>
  <c r="P236" i="9"/>
  <c r="V237" i="9"/>
  <c r="W237" i="9" s="1"/>
  <c r="P238" i="9"/>
  <c r="V239" i="9"/>
  <c r="W239" i="9" s="1"/>
  <c r="P240" i="9"/>
  <c r="V241" i="9"/>
  <c r="W241" i="9" s="1"/>
  <c r="P242" i="9"/>
  <c r="V243" i="9"/>
  <c r="W243" i="9" s="1"/>
  <c r="P244" i="9"/>
  <c r="V245" i="9"/>
  <c r="W245" i="9" s="1"/>
  <c r="P246" i="9"/>
  <c r="V247" i="9"/>
  <c r="W247" i="9" s="1"/>
  <c r="P248" i="9"/>
  <c r="V249" i="9"/>
  <c r="W249" i="9" s="1"/>
  <c r="P250" i="9"/>
  <c r="V251" i="9"/>
  <c r="W251" i="9" s="1"/>
  <c r="P252" i="9"/>
  <c r="V253" i="9"/>
  <c r="W253" i="9" s="1"/>
  <c r="P254" i="9"/>
  <c r="V263" i="9"/>
  <c r="W263" i="9" s="1"/>
  <c r="V265" i="9"/>
  <c r="W265" i="9" s="1"/>
  <c r="V267" i="9"/>
  <c r="W267" i="9" s="1"/>
  <c r="V269" i="9"/>
  <c r="W269" i="9" s="1"/>
  <c r="V271" i="9"/>
  <c r="W271" i="9" s="1"/>
  <c r="V273" i="9"/>
  <c r="W273" i="9" s="1"/>
  <c r="V275" i="9"/>
  <c r="W275" i="9" s="1"/>
  <c r="V277" i="9"/>
  <c r="W277" i="9" s="1"/>
  <c r="V279" i="9"/>
  <c r="W279" i="9" s="1"/>
  <c r="V281" i="9"/>
  <c r="W281" i="9" s="1"/>
  <c r="V283" i="9"/>
  <c r="W283" i="9" s="1"/>
  <c r="V285" i="9"/>
  <c r="W285" i="9" s="1"/>
  <c r="V287" i="9"/>
  <c r="W287" i="9" s="1"/>
  <c r="V289" i="9"/>
  <c r="W289" i="9" s="1"/>
  <c r="V291" i="9"/>
  <c r="W291" i="9" s="1"/>
  <c r="V293" i="9"/>
  <c r="W293" i="9" s="1"/>
  <c r="V295" i="9"/>
  <c r="W295" i="9" s="1"/>
  <c r="V297" i="9"/>
  <c r="W297" i="9" s="1"/>
  <c r="V299" i="9"/>
  <c r="W299" i="9" s="1"/>
  <c r="V301" i="9"/>
  <c r="W301" i="9" s="1"/>
  <c r="V303" i="9"/>
  <c r="W303" i="9" s="1"/>
  <c r="V305" i="9"/>
  <c r="W305" i="9" s="1"/>
  <c r="V307" i="9"/>
  <c r="W307" i="9" s="1"/>
  <c r="V309" i="9"/>
  <c r="W309" i="9" s="1"/>
  <c r="V311" i="9"/>
  <c r="W311" i="9" s="1"/>
  <c r="V313" i="9"/>
  <c r="W313" i="9" s="1"/>
  <c r="V315" i="9"/>
  <c r="W315" i="9" s="1"/>
  <c r="V317" i="9"/>
  <c r="W317" i="9" s="1"/>
  <c r="V319" i="9"/>
  <c r="W319" i="9" s="1"/>
  <c r="V321" i="9"/>
  <c r="W321" i="9" s="1"/>
  <c r="V323" i="9"/>
  <c r="W323" i="9" s="1"/>
  <c r="V325" i="9"/>
  <c r="W325" i="9" s="1"/>
  <c r="V327" i="9"/>
  <c r="W327" i="9" s="1"/>
  <c r="V329" i="9"/>
  <c r="W329" i="9" s="1"/>
  <c r="V331" i="9"/>
  <c r="W331" i="9" s="1"/>
  <c r="V333" i="9"/>
  <c r="W333" i="9" s="1"/>
  <c r="V334" i="9"/>
  <c r="W334" i="9" s="1"/>
  <c r="V336" i="9"/>
  <c r="W336" i="9" s="1"/>
  <c r="V264" i="9"/>
  <c r="W264" i="9" s="1"/>
  <c r="V266" i="9"/>
  <c r="W266" i="9" s="1"/>
  <c r="V268" i="9"/>
  <c r="W268" i="9" s="1"/>
  <c r="V270" i="9"/>
  <c r="W270" i="9" s="1"/>
  <c r="V272" i="9"/>
  <c r="W272" i="9" s="1"/>
  <c r="V274" i="9"/>
  <c r="W274" i="9" s="1"/>
  <c r="V276" i="9"/>
  <c r="W276" i="9" s="1"/>
  <c r="V278" i="9"/>
  <c r="W278" i="9" s="1"/>
  <c r="V280" i="9"/>
  <c r="W280" i="9" s="1"/>
  <c r="V282" i="9"/>
  <c r="W282" i="9" s="1"/>
  <c r="V284" i="9"/>
  <c r="W284" i="9" s="1"/>
  <c r="V286" i="9"/>
  <c r="W286" i="9" s="1"/>
  <c r="V288" i="9"/>
  <c r="W288" i="9" s="1"/>
  <c r="V290" i="9"/>
  <c r="W290" i="9" s="1"/>
  <c r="V292" i="9"/>
  <c r="W292" i="9" s="1"/>
  <c r="V294" i="9"/>
  <c r="W294" i="9" s="1"/>
  <c r="V296" i="9"/>
  <c r="W296" i="9" s="1"/>
  <c r="V298" i="9"/>
  <c r="W298" i="9" s="1"/>
  <c r="V300" i="9"/>
  <c r="W300" i="9" s="1"/>
  <c r="V302" i="9"/>
  <c r="W302" i="9" s="1"/>
  <c r="V304" i="9"/>
  <c r="W304" i="9" s="1"/>
  <c r="V306" i="9"/>
  <c r="W306" i="9" s="1"/>
  <c r="V308" i="9"/>
  <c r="W308" i="9" s="1"/>
  <c r="V310" i="9"/>
  <c r="W310" i="9" s="1"/>
  <c r="V312" i="9"/>
  <c r="W312" i="9" s="1"/>
  <c r="V314" i="9"/>
  <c r="W314" i="9" s="1"/>
  <c r="V316" i="9"/>
  <c r="W316" i="9" s="1"/>
  <c r="V318" i="9"/>
  <c r="W318" i="9" s="1"/>
  <c r="V320" i="9"/>
  <c r="W320" i="9" s="1"/>
  <c r="V322" i="9"/>
  <c r="W322" i="9" s="1"/>
  <c r="V324" i="9"/>
  <c r="W324" i="9" s="1"/>
  <c r="V326" i="9"/>
  <c r="W326" i="9" s="1"/>
  <c r="V328" i="9"/>
  <c r="W328" i="9" s="1"/>
  <c r="V330" i="9"/>
  <c r="W330" i="9" s="1"/>
  <c r="V332" i="9"/>
  <c r="W332" i="9" s="1"/>
  <c r="V335" i="9"/>
  <c r="W335" i="9" s="1"/>
  <c r="V337" i="9"/>
  <c r="W337" i="9" s="1"/>
  <c r="P335" i="9"/>
  <c r="P336" i="9"/>
  <c r="P337" i="9"/>
  <c r="V338" i="9"/>
  <c r="W338" i="9" s="1"/>
  <c r="P339" i="9"/>
  <c r="V340" i="9"/>
  <c r="W340" i="9" s="1"/>
  <c r="P341" i="9"/>
  <c r="V342" i="9"/>
  <c r="W342" i="9" s="1"/>
  <c r="P343" i="9"/>
  <c r="V344" i="9"/>
  <c r="W344" i="9" s="1"/>
  <c r="P345" i="9"/>
  <c r="V346" i="9"/>
  <c r="W346" i="9" s="1"/>
  <c r="P347" i="9"/>
  <c r="V348" i="9"/>
  <c r="W348" i="9" s="1"/>
  <c r="P349" i="9"/>
  <c r="V350" i="9"/>
  <c r="W350" i="9" s="1"/>
  <c r="P351" i="9"/>
  <c r="V352" i="9"/>
  <c r="W352" i="9" s="1"/>
  <c r="P353" i="9"/>
  <c r="V354" i="9"/>
  <c r="W354" i="9" s="1"/>
  <c r="P355" i="9"/>
  <c r="V356" i="9"/>
  <c r="W356" i="9" s="1"/>
  <c r="P357" i="9"/>
  <c r="V358" i="9"/>
  <c r="W358" i="9" s="1"/>
  <c r="P359" i="9"/>
  <c r="V360" i="9"/>
  <c r="W360" i="9" s="1"/>
  <c r="P361" i="9"/>
  <c r="V362" i="9"/>
  <c r="W362" i="9" s="1"/>
  <c r="P363" i="9"/>
  <c r="V364" i="9"/>
  <c r="W364" i="9" s="1"/>
  <c r="P365" i="9"/>
  <c r="V366" i="9"/>
  <c r="W366" i="9" s="1"/>
  <c r="P367" i="9"/>
  <c r="V368" i="9"/>
  <c r="W368" i="9" s="1"/>
  <c r="P369" i="9"/>
  <c r="V370" i="9"/>
  <c r="W370" i="9" s="1"/>
  <c r="P371" i="9"/>
  <c r="V372" i="9"/>
  <c r="W372" i="9" s="1"/>
  <c r="P373" i="9"/>
  <c r="V374" i="9"/>
  <c r="W374" i="9" s="1"/>
  <c r="V376" i="9"/>
  <c r="W376" i="9" s="1"/>
  <c r="V378" i="9"/>
  <c r="W378" i="9" s="1"/>
  <c r="V380" i="9"/>
  <c r="W380" i="9" s="1"/>
  <c r="V382" i="9"/>
  <c r="W382" i="9" s="1"/>
  <c r="V384" i="9"/>
  <c r="W384" i="9" s="1"/>
  <c r="V386" i="9"/>
  <c r="W386" i="9" s="1"/>
  <c r="V388" i="9"/>
  <c r="W388" i="9" s="1"/>
  <c r="V390" i="9"/>
  <c r="W390" i="9" s="1"/>
  <c r="V392" i="9"/>
  <c r="W392" i="9" s="1"/>
  <c r="V394" i="9"/>
  <c r="W394" i="9" s="1"/>
  <c r="V396" i="9"/>
  <c r="W396" i="9" s="1"/>
  <c r="V398" i="9"/>
  <c r="W398" i="9" s="1"/>
  <c r="V400" i="9"/>
  <c r="W400" i="9" s="1"/>
  <c r="P338" i="9"/>
  <c r="V339" i="9"/>
  <c r="W339" i="9" s="1"/>
  <c r="P340" i="9"/>
  <c r="V341" i="9"/>
  <c r="W341" i="9" s="1"/>
  <c r="P342" i="9"/>
  <c r="V343" i="9"/>
  <c r="W343" i="9" s="1"/>
  <c r="P344" i="9"/>
  <c r="V345" i="9"/>
  <c r="W345" i="9" s="1"/>
  <c r="P346" i="9"/>
  <c r="V347" i="9"/>
  <c r="W347" i="9" s="1"/>
  <c r="P348" i="9"/>
  <c r="V349" i="9"/>
  <c r="W349" i="9" s="1"/>
  <c r="P350" i="9"/>
  <c r="V351" i="9"/>
  <c r="W351" i="9" s="1"/>
  <c r="P352" i="9"/>
  <c r="V353" i="9"/>
  <c r="W353" i="9" s="1"/>
  <c r="P354" i="9"/>
  <c r="V355" i="9"/>
  <c r="W355" i="9" s="1"/>
  <c r="P356" i="9"/>
  <c r="V357" i="9"/>
  <c r="W357" i="9" s="1"/>
  <c r="P358" i="9"/>
  <c r="V359" i="9"/>
  <c r="W359" i="9" s="1"/>
  <c r="P360" i="9"/>
  <c r="V361" i="9"/>
  <c r="W361" i="9" s="1"/>
  <c r="P362" i="9"/>
  <c r="V363" i="9"/>
  <c r="W363" i="9" s="1"/>
  <c r="P364" i="9"/>
  <c r="V365" i="9"/>
  <c r="W365" i="9" s="1"/>
  <c r="P366" i="9"/>
  <c r="V367" i="9"/>
  <c r="W367" i="9" s="1"/>
  <c r="P368" i="9"/>
  <c r="V369" i="9"/>
  <c r="W369" i="9" s="1"/>
  <c r="P370" i="9"/>
  <c r="V371" i="9"/>
  <c r="W371" i="9" s="1"/>
  <c r="P372" i="9"/>
  <c r="V373" i="9"/>
  <c r="W373" i="9" s="1"/>
  <c r="V375" i="9"/>
  <c r="W375" i="9" s="1"/>
  <c r="V377" i="9"/>
  <c r="W377" i="9" s="1"/>
  <c r="V379" i="9"/>
  <c r="W379" i="9" s="1"/>
  <c r="V381" i="9"/>
  <c r="W381" i="9" s="1"/>
  <c r="V383" i="9"/>
  <c r="W383" i="9" s="1"/>
  <c r="V385" i="9"/>
  <c r="W385" i="9" s="1"/>
  <c r="V387" i="9"/>
  <c r="W387" i="9" s="1"/>
  <c r="V389" i="9"/>
  <c r="W389" i="9" s="1"/>
  <c r="V391" i="9"/>
  <c r="W391" i="9" s="1"/>
  <c r="V393" i="9"/>
  <c r="W393" i="9" s="1"/>
  <c r="V395" i="9"/>
  <c r="W395" i="9" s="1"/>
  <c r="V397" i="9"/>
  <c r="W397" i="9" s="1"/>
  <c r="V399" i="9"/>
  <c r="W399" i="9" s="1"/>
  <c r="V401" i="9"/>
  <c r="W401" i="9" s="1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V403" i="9"/>
  <c r="W403" i="9" s="1"/>
  <c r="V405" i="9"/>
  <c r="W405" i="9" s="1"/>
  <c r="V407" i="9"/>
  <c r="W407" i="9" s="1"/>
  <c r="V409" i="9"/>
  <c r="W409" i="9" s="1"/>
  <c r="V411" i="9"/>
  <c r="W411" i="9" s="1"/>
  <c r="V402" i="9"/>
  <c r="W402" i="9" s="1"/>
  <c r="V404" i="9"/>
  <c r="W404" i="9" s="1"/>
  <c r="V406" i="9"/>
  <c r="W406" i="9" s="1"/>
  <c r="V408" i="9"/>
  <c r="W408" i="9" s="1"/>
  <c r="V410" i="9"/>
  <c r="W410" i="9" s="1"/>
  <c r="V412" i="9"/>
  <c r="W412" i="9" s="1"/>
  <c r="V414" i="9"/>
  <c r="W414" i="9" s="1"/>
  <c r="V417" i="9"/>
  <c r="W417" i="9" s="1"/>
  <c r="V419" i="9"/>
  <c r="W419" i="9" s="1"/>
  <c r="V421" i="9"/>
  <c r="W421" i="9" s="1"/>
  <c r="V423" i="9"/>
  <c r="W423" i="9" s="1"/>
  <c r="V425" i="9"/>
  <c r="W425" i="9" s="1"/>
  <c r="V427" i="9"/>
  <c r="W427" i="9" s="1"/>
  <c r="V429" i="9"/>
  <c r="W429" i="9" s="1"/>
  <c r="V431" i="9"/>
  <c r="W431" i="9" s="1"/>
  <c r="V433" i="9"/>
  <c r="W433" i="9" s="1"/>
  <c r="V435" i="9"/>
  <c r="W435" i="9" s="1"/>
  <c r="V416" i="9"/>
  <c r="W416" i="9" s="1"/>
  <c r="V418" i="9"/>
  <c r="W418" i="9" s="1"/>
  <c r="V420" i="9"/>
  <c r="W420" i="9" s="1"/>
  <c r="V422" i="9"/>
  <c r="W422" i="9" s="1"/>
  <c r="V424" i="9"/>
  <c r="W424" i="9" s="1"/>
  <c r="V426" i="9"/>
  <c r="W426" i="9" s="1"/>
  <c r="V428" i="9"/>
  <c r="W428" i="9" s="1"/>
  <c r="V430" i="9"/>
  <c r="W430" i="9" s="1"/>
  <c r="V437" i="9"/>
  <c r="W437" i="9" s="1"/>
  <c r="V439" i="9"/>
  <c r="W439" i="9" s="1"/>
  <c r="V441" i="9"/>
  <c r="W441" i="9" s="1"/>
  <c r="V443" i="9"/>
  <c r="W443" i="9" s="1"/>
  <c r="V445" i="9"/>
  <c r="W445" i="9" s="1"/>
  <c r="V447" i="9"/>
  <c r="W447" i="9" s="1"/>
  <c r="V449" i="9"/>
  <c r="W449" i="9" s="1"/>
  <c r="V451" i="9"/>
  <c r="W451" i="9" s="1"/>
  <c r="V453" i="9"/>
  <c r="W453" i="9" s="1"/>
  <c r="V455" i="9"/>
  <c r="W455" i="9" s="1"/>
  <c r="V457" i="9"/>
  <c r="W457" i="9" s="1"/>
  <c r="V438" i="9"/>
  <c r="W438" i="9" s="1"/>
  <c r="V440" i="9"/>
  <c r="W440" i="9" s="1"/>
  <c r="V442" i="9"/>
  <c r="W442" i="9" s="1"/>
  <c r="V444" i="9"/>
  <c r="W444" i="9" s="1"/>
  <c r="V446" i="9"/>
  <c r="W446" i="9" s="1"/>
  <c r="V448" i="9"/>
  <c r="W448" i="9" s="1"/>
  <c r="V450" i="9"/>
  <c r="W450" i="9" s="1"/>
  <c r="V452" i="9"/>
  <c r="W452" i="9" s="1"/>
  <c r="V454" i="9"/>
  <c r="W454" i="9" s="1"/>
  <c r="V456" i="9"/>
  <c r="W456" i="9" s="1"/>
  <c r="Q3" i="9" l="1"/>
  <c r="V458" i="9"/>
  <c r="W458" i="9" s="1"/>
  <c r="X458" i="9" s="1"/>
  <c r="V436" i="9"/>
  <c r="W436" i="9" s="1"/>
  <c r="V434" i="9"/>
  <c r="W434" i="9" s="1"/>
  <c r="V432" i="9"/>
  <c r="W432" i="9" s="1"/>
  <c r="V415" i="9"/>
  <c r="W415" i="9" s="1"/>
  <c r="V413" i="9"/>
  <c r="W413" i="9" s="1"/>
  <c r="V262" i="9"/>
  <c r="W262" i="9" s="1"/>
  <c r="V260" i="9"/>
  <c r="W260" i="9" s="1"/>
  <c r="V258" i="9"/>
  <c r="W258" i="9" s="1"/>
  <c r="V256" i="9"/>
  <c r="W256" i="9" s="1"/>
  <c r="X2" i="9"/>
  <c r="R3" i="9" l="1"/>
  <c r="Q4" i="9"/>
  <c r="R4" i="9" l="1"/>
  <c r="X4" i="9" s="1"/>
  <c r="Q5" i="9"/>
  <c r="X3" i="9"/>
  <c r="R5" i="9" l="1"/>
  <c r="Q6" i="9"/>
  <c r="R6" i="9" l="1"/>
  <c r="X6" i="9" s="1"/>
  <c r="Q7" i="9"/>
  <c r="X5" i="9"/>
  <c r="R7" i="9" l="1"/>
  <c r="Q8" i="9"/>
  <c r="R8" i="9" l="1"/>
  <c r="X8" i="9" s="1"/>
  <c r="Q9" i="9"/>
  <c r="X7" i="9"/>
  <c r="R9" i="9" l="1"/>
  <c r="Q10" i="9"/>
  <c r="R10" i="9" l="1"/>
  <c r="X10" i="9" s="1"/>
  <c r="Q11" i="9"/>
  <c r="X9" i="9"/>
  <c r="R11" i="9" l="1"/>
  <c r="X11" i="9" s="1"/>
  <c r="Q12" i="9"/>
  <c r="R12" i="9" l="1"/>
  <c r="X12" i="9" s="1"/>
  <c r="Q13" i="9"/>
  <c r="R13" i="9" l="1"/>
  <c r="X13" i="9" s="1"/>
  <c r="Q14" i="9"/>
  <c r="R14" i="9" l="1"/>
  <c r="X14" i="9" s="1"/>
  <c r="Q15" i="9"/>
  <c r="R15" i="9" l="1"/>
  <c r="X15" i="9" s="1"/>
  <c r="Q16" i="9"/>
  <c r="R16" i="9" l="1"/>
  <c r="X16" i="9" s="1"/>
  <c r="Q17" i="9"/>
  <c r="R17" i="9" l="1"/>
  <c r="X17" i="9" s="1"/>
  <c r="Q18" i="9"/>
  <c r="R18" i="9" l="1"/>
  <c r="X18" i="9" s="1"/>
  <c r="Q19" i="9"/>
  <c r="R19" i="9" l="1"/>
  <c r="X19" i="9" s="1"/>
  <c r="Q20" i="9"/>
  <c r="R20" i="9" l="1"/>
  <c r="X20" i="9" s="1"/>
  <c r="Q21" i="9"/>
  <c r="R21" i="9" l="1"/>
  <c r="X21" i="9" s="1"/>
  <c r="Q22" i="9"/>
  <c r="R22" i="9" l="1"/>
  <c r="X22" i="9" s="1"/>
  <c r="Q23" i="9"/>
  <c r="R23" i="9" l="1"/>
  <c r="X23" i="9" s="1"/>
  <c r="Q24" i="9"/>
  <c r="R24" i="9" l="1"/>
  <c r="X24" i="9" s="1"/>
  <c r="Q25" i="9"/>
  <c r="R25" i="9" l="1"/>
  <c r="X25" i="9" s="1"/>
  <c r="Q26" i="9"/>
  <c r="R26" i="9" l="1"/>
  <c r="X26" i="9" s="1"/>
  <c r="Q27" i="9"/>
  <c r="R27" i="9" l="1"/>
  <c r="X27" i="9" s="1"/>
  <c r="Q28" i="9"/>
  <c r="R28" i="9" l="1"/>
  <c r="X28" i="9" s="1"/>
  <c r="Q29" i="9"/>
  <c r="R29" i="9" l="1"/>
  <c r="X29" i="9" s="1"/>
  <c r="Q30" i="9"/>
  <c r="R30" i="9" l="1"/>
  <c r="X30" i="9" s="1"/>
  <c r="Q31" i="9"/>
  <c r="R31" i="9" l="1"/>
  <c r="X31" i="9" s="1"/>
  <c r="Q32" i="9"/>
  <c r="R32" i="9" l="1"/>
  <c r="X32" i="9" s="1"/>
  <c r="Q33" i="9"/>
  <c r="R33" i="9" l="1"/>
  <c r="X33" i="9" s="1"/>
  <c r="Q34" i="9"/>
  <c r="R34" i="9" l="1"/>
  <c r="X34" i="9" s="1"/>
  <c r="Q35" i="9"/>
  <c r="R35" i="9" l="1"/>
  <c r="X35" i="9" s="1"/>
  <c r="Q36" i="9"/>
  <c r="R36" i="9" l="1"/>
  <c r="X36" i="9" s="1"/>
  <c r="Q37" i="9"/>
  <c r="R37" i="9" l="1"/>
  <c r="X37" i="9" s="1"/>
  <c r="Q38" i="9"/>
  <c r="R38" i="9" l="1"/>
  <c r="X38" i="9" s="1"/>
  <c r="Q39" i="9"/>
  <c r="R39" i="9" l="1"/>
  <c r="X39" i="9" s="1"/>
  <c r="Q40" i="9"/>
  <c r="R40" i="9" l="1"/>
  <c r="X40" i="9" s="1"/>
  <c r="Q41" i="9"/>
  <c r="R41" i="9" l="1"/>
  <c r="X41" i="9" s="1"/>
  <c r="Q42" i="9"/>
  <c r="R42" i="9" l="1"/>
  <c r="X42" i="9" s="1"/>
  <c r="Q43" i="9"/>
  <c r="R43" i="9" l="1"/>
  <c r="X43" i="9" s="1"/>
  <c r="Q44" i="9"/>
  <c r="R44" i="9" l="1"/>
  <c r="X44" i="9" s="1"/>
  <c r="Q45" i="9"/>
  <c r="R45" i="9" l="1"/>
  <c r="X45" i="9" s="1"/>
  <c r="Q46" i="9"/>
  <c r="R46" i="9" l="1"/>
  <c r="X46" i="9" s="1"/>
  <c r="Q47" i="9"/>
  <c r="R47" i="9" l="1"/>
  <c r="X47" i="9" s="1"/>
  <c r="Q48" i="9"/>
  <c r="R48" i="9" l="1"/>
  <c r="X48" i="9" s="1"/>
  <c r="Q49" i="9"/>
  <c r="R49" i="9" l="1"/>
  <c r="X49" i="9" s="1"/>
  <c r="Q50" i="9"/>
  <c r="R50" i="9" l="1"/>
  <c r="X50" i="9" s="1"/>
  <c r="Q51" i="9"/>
  <c r="R51" i="9" l="1"/>
  <c r="X51" i="9" s="1"/>
  <c r="Q52" i="9"/>
  <c r="R52" i="9" l="1"/>
  <c r="X52" i="9" s="1"/>
  <c r="Q53" i="9"/>
  <c r="R53" i="9" l="1"/>
  <c r="X53" i="9" s="1"/>
  <c r="Q54" i="9"/>
  <c r="R54" i="9" l="1"/>
  <c r="X54" i="9" s="1"/>
  <c r="Q55" i="9"/>
  <c r="R55" i="9" l="1"/>
  <c r="X55" i="9" s="1"/>
  <c r="Q56" i="9"/>
  <c r="R56" i="9" l="1"/>
  <c r="X56" i="9" s="1"/>
  <c r="Q57" i="9"/>
  <c r="R57" i="9" l="1"/>
  <c r="X57" i="9" s="1"/>
  <c r="Q58" i="9"/>
  <c r="R58" i="9" l="1"/>
  <c r="X58" i="9" s="1"/>
  <c r="Q59" i="9"/>
  <c r="R59" i="9" l="1"/>
  <c r="X59" i="9" s="1"/>
  <c r="Q60" i="9"/>
  <c r="R60" i="9" l="1"/>
  <c r="X60" i="9" s="1"/>
  <c r="Q61" i="9"/>
  <c r="R61" i="9" l="1"/>
  <c r="X61" i="9" s="1"/>
  <c r="Q62" i="9"/>
  <c r="R62" i="9" l="1"/>
  <c r="X62" i="9" s="1"/>
  <c r="Q63" i="9"/>
  <c r="R63" i="9" l="1"/>
  <c r="X63" i="9" s="1"/>
  <c r="Q64" i="9"/>
  <c r="R64" i="9" l="1"/>
  <c r="X64" i="9" s="1"/>
  <c r="Q65" i="9"/>
  <c r="R65" i="9" l="1"/>
  <c r="X65" i="9" s="1"/>
  <c r="Q66" i="9"/>
  <c r="R66" i="9" l="1"/>
  <c r="X66" i="9" s="1"/>
  <c r="Q67" i="9"/>
  <c r="R67" i="9" l="1"/>
  <c r="X67" i="9" s="1"/>
  <c r="Q68" i="9"/>
  <c r="R68" i="9" l="1"/>
  <c r="X68" i="9" s="1"/>
  <c r="Q69" i="9"/>
  <c r="R69" i="9" l="1"/>
  <c r="X69" i="9" s="1"/>
  <c r="Q70" i="9"/>
  <c r="R70" i="9" l="1"/>
  <c r="X70" i="9" s="1"/>
  <c r="Q71" i="9"/>
  <c r="R71" i="9" l="1"/>
  <c r="X71" i="9" s="1"/>
  <c r="Q72" i="9"/>
  <c r="R72" i="9" l="1"/>
  <c r="X72" i="9" s="1"/>
  <c r="Q73" i="9"/>
  <c r="R73" i="9" l="1"/>
  <c r="X73" i="9" s="1"/>
  <c r="Q74" i="9"/>
  <c r="R74" i="9" l="1"/>
  <c r="X74" i="9" s="1"/>
  <c r="Q75" i="9"/>
  <c r="R75" i="9" l="1"/>
  <c r="X75" i="9" s="1"/>
  <c r="Q76" i="9"/>
  <c r="R76" i="9" l="1"/>
  <c r="X76" i="9" s="1"/>
  <c r="Q77" i="9"/>
  <c r="R77" i="9" l="1"/>
  <c r="X77" i="9" s="1"/>
  <c r="Q78" i="9"/>
  <c r="R78" i="9" l="1"/>
  <c r="X78" i="9" s="1"/>
  <c r="Q79" i="9"/>
  <c r="R79" i="9" l="1"/>
  <c r="X79" i="9" s="1"/>
  <c r="Q80" i="9"/>
  <c r="R80" i="9" l="1"/>
  <c r="X80" i="9" s="1"/>
  <c r="Q81" i="9"/>
  <c r="R81" i="9" l="1"/>
  <c r="X81" i="9" s="1"/>
  <c r="Q82" i="9"/>
  <c r="R82" i="9" l="1"/>
  <c r="X82" i="9" s="1"/>
  <c r="Q83" i="9"/>
  <c r="R83" i="9" l="1"/>
  <c r="X83" i="9" s="1"/>
  <c r="Q84" i="9"/>
  <c r="R84" i="9" l="1"/>
  <c r="X84" i="9" s="1"/>
  <c r="Q85" i="9"/>
  <c r="R85" i="9" l="1"/>
  <c r="X85" i="9" s="1"/>
  <c r="Q86" i="9"/>
  <c r="R86" i="9" l="1"/>
  <c r="X86" i="9" s="1"/>
  <c r="Q87" i="9"/>
  <c r="R87" i="9" l="1"/>
  <c r="X87" i="9" s="1"/>
  <c r="Q88" i="9"/>
  <c r="R88" i="9" l="1"/>
  <c r="X88" i="9" s="1"/>
  <c r="Q89" i="9"/>
  <c r="R89" i="9" l="1"/>
  <c r="X89" i="9" s="1"/>
  <c r="Q90" i="9"/>
  <c r="R90" i="9" l="1"/>
  <c r="X90" i="9" s="1"/>
  <c r="Q91" i="9"/>
  <c r="R91" i="9" l="1"/>
  <c r="X91" i="9" s="1"/>
  <c r="Q92" i="9"/>
  <c r="R92" i="9" l="1"/>
  <c r="X92" i="9" s="1"/>
  <c r="Q93" i="9"/>
  <c r="R93" i="9" l="1"/>
  <c r="X93" i="9" s="1"/>
  <c r="Q94" i="9"/>
  <c r="R94" i="9" l="1"/>
  <c r="X94" i="9" s="1"/>
  <c r="Q95" i="9"/>
  <c r="R95" i="9" l="1"/>
  <c r="X95" i="9" s="1"/>
  <c r="Q96" i="9"/>
  <c r="R96" i="9" l="1"/>
  <c r="X96" i="9" s="1"/>
  <c r="Q97" i="9"/>
  <c r="R97" i="9" l="1"/>
  <c r="X97" i="9" s="1"/>
  <c r="Q98" i="9"/>
  <c r="R98" i="9" l="1"/>
  <c r="X98" i="9" s="1"/>
  <c r="Q99" i="9"/>
  <c r="R99" i="9" l="1"/>
  <c r="X99" i="9" s="1"/>
  <c r="Q100" i="9"/>
  <c r="R100" i="9" l="1"/>
  <c r="X100" i="9" s="1"/>
  <c r="Q101" i="9"/>
  <c r="R101" i="9" l="1"/>
  <c r="X101" i="9" s="1"/>
  <c r="Q102" i="9"/>
  <c r="R102" i="9" l="1"/>
  <c r="X102" i="9" s="1"/>
  <c r="Q103" i="9"/>
  <c r="R103" i="9" l="1"/>
  <c r="X103" i="9" s="1"/>
  <c r="Q104" i="9"/>
  <c r="R104" i="9" l="1"/>
  <c r="X104" i="9" s="1"/>
  <c r="Q105" i="9"/>
  <c r="R105" i="9" l="1"/>
  <c r="X105" i="9" s="1"/>
  <c r="Q106" i="9"/>
  <c r="R106" i="9" l="1"/>
  <c r="X106" i="9" s="1"/>
  <c r="Q107" i="9"/>
  <c r="R107" i="9" l="1"/>
  <c r="X107" i="9" s="1"/>
  <c r="Q108" i="9"/>
  <c r="R108" i="9" l="1"/>
  <c r="X108" i="9" s="1"/>
  <c r="Q109" i="9"/>
  <c r="R109" i="9" l="1"/>
  <c r="X109" i="9" s="1"/>
  <c r="Q110" i="9"/>
  <c r="R110" i="9" l="1"/>
  <c r="X110" i="9" s="1"/>
  <c r="Q111" i="9"/>
  <c r="R111" i="9" l="1"/>
  <c r="X111" i="9" s="1"/>
  <c r="Q112" i="9"/>
  <c r="R112" i="9" l="1"/>
  <c r="X112" i="9" s="1"/>
  <c r="Q113" i="9"/>
  <c r="R113" i="9" l="1"/>
  <c r="X113" i="9" s="1"/>
  <c r="Q114" i="9"/>
  <c r="R114" i="9" l="1"/>
  <c r="X114" i="9" s="1"/>
  <c r="Q115" i="9"/>
  <c r="R115" i="9" l="1"/>
  <c r="X115" i="9" s="1"/>
  <c r="Q116" i="9"/>
  <c r="R116" i="9" l="1"/>
  <c r="X116" i="9" s="1"/>
  <c r="Q117" i="9"/>
  <c r="R117" i="9" l="1"/>
  <c r="X117" i="9" s="1"/>
  <c r="Q118" i="9"/>
  <c r="R118" i="9" l="1"/>
  <c r="X118" i="9" s="1"/>
  <c r="Q119" i="9"/>
  <c r="R119" i="9" l="1"/>
  <c r="X119" i="9" s="1"/>
  <c r="Q120" i="9"/>
  <c r="R120" i="9" l="1"/>
  <c r="X120" i="9" s="1"/>
  <c r="Q121" i="9"/>
  <c r="R121" i="9" l="1"/>
  <c r="X121" i="9" s="1"/>
  <c r="Q122" i="9"/>
  <c r="R122" i="9" l="1"/>
  <c r="X122" i="9" s="1"/>
  <c r="Q123" i="9"/>
  <c r="R123" i="9" l="1"/>
  <c r="X123" i="9" s="1"/>
  <c r="Q124" i="9"/>
  <c r="R124" i="9" l="1"/>
  <c r="X124" i="9" s="1"/>
  <c r="Q125" i="9"/>
  <c r="R125" i="9" l="1"/>
  <c r="X125" i="9" s="1"/>
  <c r="Q126" i="9"/>
  <c r="R126" i="9" l="1"/>
  <c r="X126" i="9" s="1"/>
  <c r="Q127" i="9"/>
  <c r="R127" i="9" l="1"/>
  <c r="X127" i="9" s="1"/>
  <c r="Q128" i="9"/>
  <c r="R128" i="9" l="1"/>
  <c r="X128" i="9" s="1"/>
  <c r="Q129" i="9"/>
  <c r="R129" i="9" l="1"/>
  <c r="X129" i="9" s="1"/>
  <c r="Q130" i="9"/>
  <c r="R130" i="9" l="1"/>
  <c r="X130" i="9" s="1"/>
  <c r="Q131" i="9"/>
  <c r="R131" i="9" l="1"/>
  <c r="X131" i="9" s="1"/>
  <c r="Q132" i="9"/>
  <c r="R132" i="9" l="1"/>
  <c r="X132" i="9" s="1"/>
  <c r="Q133" i="9"/>
  <c r="R133" i="9" l="1"/>
  <c r="X133" i="9" s="1"/>
  <c r="Q134" i="9"/>
  <c r="R134" i="9" l="1"/>
  <c r="X134" i="9" s="1"/>
  <c r="Q135" i="9"/>
  <c r="R135" i="9" l="1"/>
  <c r="X135" i="9" s="1"/>
  <c r="Q136" i="9"/>
  <c r="R136" i="9" l="1"/>
  <c r="X136" i="9" s="1"/>
  <c r="Q137" i="9"/>
  <c r="R137" i="9" l="1"/>
  <c r="X137" i="9" s="1"/>
  <c r="Q138" i="9"/>
  <c r="R138" i="9" l="1"/>
  <c r="X138" i="9" s="1"/>
  <c r="Q139" i="9"/>
  <c r="R139" i="9" l="1"/>
  <c r="X139" i="9" s="1"/>
  <c r="Q140" i="9"/>
  <c r="R140" i="9" l="1"/>
  <c r="X140" i="9" s="1"/>
  <c r="Q141" i="9"/>
  <c r="R141" i="9" l="1"/>
  <c r="X141" i="9" s="1"/>
  <c r="Q142" i="9"/>
  <c r="R142" i="9" l="1"/>
  <c r="X142" i="9" s="1"/>
  <c r="Q143" i="9"/>
  <c r="R143" i="9" l="1"/>
  <c r="X143" i="9" s="1"/>
  <c r="Q144" i="9"/>
  <c r="R144" i="9" l="1"/>
  <c r="X144" i="9" s="1"/>
  <c r="Q145" i="9"/>
  <c r="R145" i="9" l="1"/>
  <c r="X145" i="9" s="1"/>
  <c r="Q146" i="9"/>
  <c r="R146" i="9" l="1"/>
  <c r="X146" i="9" s="1"/>
  <c r="Q147" i="9"/>
  <c r="R147" i="9" l="1"/>
  <c r="X147" i="9" s="1"/>
  <c r="Q148" i="9"/>
  <c r="R148" i="9" l="1"/>
  <c r="X148" i="9" s="1"/>
  <c r="Q149" i="9"/>
  <c r="R149" i="9" l="1"/>
  <c r="X149" i="9" s="1"/>
  <c r="Q150" i="9"/>
  <c r="R150" i="9" l="1"/>
  <c r="X150" i="9" s="1"/>
  <c r="Q151" i="9"/>
  <c r="R151" i="9" l="1"/>
  <c r="X151" i="9" s="1"/>
  <c r="Q152" i="9"/>
  <c r="R152" i="9" l="1"/>
  <c r="X152" i="9" s="1"/>
  <c r="Q153" i="9"/>
  <c r="R153" i="9" l="1"/>
  <c r="X153" i="9" s="1"/>
  <c r="Q154" i="9"/>
  <c r="R154" i="9" l="1"/>
  <c r="X154" i="9" s="1"/>
  <c r="Q155" i="9"/>
  <c r="R155" i="9" l="1"/>
  <c r="X155" i="9" s="1"/>
  <c r="Q156" i="9"/>
  <c r="R156" i="9" l="1"/>
  <c r="X156" i="9" s="1"/>
  <c r="Q157" i="9"/>
  <c r="R157" i="9" l="1"/>
  <c r="X157" i="9" s="1"/>
  <c r="Q158" i="9"/>
  <c r="R158" i="9" l="1"/>
  <c r="X158" i="9" s="1"/>
  <c r="Q159" i="9"/>
  <c r="R159" i="9" l="1"/>
  <c r="X159" i="9" s="1"/>
  <c r="Q160" i="9"/>
  <c r="R160" i="9" l="1"/>
  <c r="X160" i="9" s="1"/>
  <c r="Q161" i="9"/>
  <c r="R161" i="9" l="1"/>
  <c r="X161" i="9" s="1"/>
  <c r="Q162" i="9"/>
  <c r="R162" i="9" l="1"/>
  <c r="X162" i="9" s="1"/>
  <c r="Q163" i="9"/>
  <c r="R163" i="9" l="1"/>
  <c r="X163" i="9" s="1"/>
  <c r="Q164" i="9"/>
  <c r="R164" i="9" l="1"/>
  <c r="X164" i="9" s="1"/>
  <c r="Q165" i="9"/>
  <c r="R165" i="9" l="1"/>
  <c r="X165" i="9" s="1"/>
  <c r="Q166" i="9"/>
  <c r="R166" i="9" l="1"/>
  <c r="X166" i="9" s="1"/>
  <c r="Q167" i="9"/>
  <c r="R167" i="9" l="1"/>
  <c r="X167" i="9" s="1"/>
  <c r="Q168" i="9"/>
  <c r="R168" i="9" l="1"/>
  <c r="X168" i="9" s="1"/>
  <c r="Q169" i="9"/>
  <c r="R169" i="9" l="1"/>
  <c r="X169" i="9" s="1"/>
  <c r="Q170" i="9"/>
  <c r="R170" i="9" l="1"/>
  <c r="X170" i="9" s="1"/>
  <c r="Q171" i="9"/>
  <c r="R171" i="9" l="1"/>
  <c r="X171" i="9" s="1"/>
  <c r="Q172" i="9"/>
  <c r="R172" i="9" l="1"/>
  <c r="X172" i="9" s="1"/>
  <c r="Q173" i="9"/>
  <c r="R173" i="9" l="1"/>
  <c r="X173" i="9" s="1"/>
  <c r="Q174" i="9"/>
  <c r="R174" i="9" l="1"/>
  <c r="X174" i="9" s="1"/>
  <c r="Q175" i="9"/>
  <c r="R175" i="9" l="1"/>
  <c r="X175" i="9" s="1"/>
  <c r="Q176" i="9"/>
  <c r="R176" i="9" l="1"/>
  <c r="X176" i="9" s="1"/>
  <c r="Q177" i="9"/>
  <c r="R177" i="9" l="1"/>
  <c r="X177" i="9" s="1"/>
  <c r="Q178" i="9"/>
  <c r="R178" i="9" l="1"/>
  <c r="X178" i="9" s="1"/>
  <c r="Q179" i="9"/>
  <c r="R179" i="9" l="1"/>
  <c r="X179" i="9" s="1"/>
  <c r="Q180" i="9"/>
  <c r="R180" i="9" l="1"/>
  <c r="X180" i="9" s="1"/>
  <c r="Q181" i="9"/>
  <c r="R181" i="9" l="1"/>
  <c r="X181" i="9" s="1"/>
  <c r="Q182" i="9"/>
  <c r="R182" i="9" l="1"/>
  <c r="X182" i="9" s="1"/>
  <c r="Q183" i="9"/>
  <c r="R183" i="9" l="1"/>
  <c r="X183" i="9" s="1"/>
  <c r="Q184" i="9"/>
  <c r="R184" i="9" l="1"/>
  <c r="X184" i="9" s="1"/>
  <c r="Q185" i="9"/>
  <c r="R185" i="9" l="1"/>
  <c r="X185" i="9" s="1"/>
  <c r="Q186" i="9"/>
  <c r="R186" i="9" l="1"/>
  <c r="X186" i="9" s="1"/>
  <c r="Q187" i="9"/>
  <c r="R187" i="9" l="1"/>
  <c r="X187" i="9" s="1"/>
  <c r="Q188" i="9"/>
  <c r="R188" i="9" l="1"/>
  <c r="X188" i="9" s="1"/>
  <c r="Q189" i="9"/>
  <c r="R189" i="9" l="1"/>
  <c r="X189" i="9" s="1"/>
  <c r="Q190" i="9"/>
  <c r="R190" i="9" l="1"/>
  <c r="X190" i="9" s="1"/>
  <c r="Q191" i="9"/>
  <c r="R191" i="9" l="1"/>
  <c r="X191" i="9" s="1"/>
  <c r="Q192" i="9"/>
  <c r="R192" i="9" l="1"/>
  <c r="X192" i="9" s="1"/>
  <c r="Q193" i="9"/>
  <c r="R193" i="9" l="1"/>
  <c r="X193" i="9" s="1"/>
  <c r="Q194" i="9"/>
  <c r="R194" i="9" l="1"/>
  <c r="X194" i="9" s="1"/>
  <c r="Q195" i="9"/>
  <c r="R195" i="9" l="1"/>
  <c r="X195" i="9" s="1"/>
  <c r="Q196" i="9"/>
  <c r="R196" i="9" l="1"/>
  <c r="X196" i="9" s="1"/>
  <c r="Q197" i="9"/>
  <c r="R197" i="9" l="1"/>
  <c r="X197" i="9" s="1"/>
  <c r="Q198" i="9"/>
  <c r="R198" i="9" l="1"/>
  <c r="X198" i="9" s="1"/>
  <c r="Q199" i="9"/>
  <c r="R199" i="9" l="1"/>
  <c r="X199" i="9" s="1"/>
  <c r="Q200" i="9"/>
  <c r="R200" i="9" l="1"/>
  <c r="X200" i="9" s="1"/>
  <c r="Q201" i="9"/>
  <c r="R201" i="9" l="1"/>
  <c r="X201" i="9" s="1"/>
  <c r="Q202" i="9"/>
  <c r="R202" i="9" l="1"/>
  <c r="X202" i="9" s="1"/>
  <c r="Q203" i="9"/>
  <c r="R203" i="9" l="1"/>
  <c r="X203" i="9" s="1"/>
  <c r="Q204" i="9"/>
  <c r="R204" i="9" l="1"/>
  <c r="X204" i="9" s="1"/>
  <c r="Q205" i="9"/>
  <c r="R205" i="9" l="1"/>
  <c r="X205" i="9" s="1"/>
  <c r="Q206" i="9"/>
  <c r="R206" i="9" l="1"/>
  <c r="X206" i="9" s="1"/>
  <c r="Q207" i="9"/>
  <c r="R207" i="9" l="1"/>
  <c r="X207" i="9" s="1"/>
  <c r="Q208" i="9"/>
  <c r="R208" i="9" l="1"/>
  <c r="X208" i="9" s="1"/>
  <c r="Q209" i="9"/>
  <c r="R209" i="9" l="1"/>
  <c r="X209" i="9" s="1"/>
  <c r="Q210" i="9"/>
  <c r="R210" i="9" l="1"/>
  <c r="X210" i="9" s="1"/>
  <c r="Q211" i="9"/>
  <c r="R211" i="9" l="1"/>
  <c r="X211" i="9" s="1"/>
  <c r="Q212" i="9"/>
  <c r="R212" i="9" l="1"/>
  <c r="X212" i="9" s="1"/>
  <c r="Q213" i="9"/>
  <c r="R213" i="9" l="1"/>
  <c r="X213" i="9" s="1"/>
  <c r="Q214" i="9"/>
  <c r="R214" i="9" l="1"/>
  <c r="X214" i="9" s="1"/>
  <c r="Q215" i="9"/>
  <c r="R215" i="9" l="1"/>
  <c r="X215" i="9" s="1"/>
  <c r="Q216" i="9"/>
  <c r="R216" i="9" l="1"/>
  <c r="X216" i="9" s="1"/>
  <c r="Q217" i="9"/>
  <c r="R217" i="9" l="1"/>
  <c r="X217" i="9" s="1"/>
  <c r="Q218" i="9"/>
  <c r="R218" i="9" l="1"/>
  <c r="X218" i="9" s="1"/>
  <c r="Q219" i="9"/>
  <c r="R219" i="9" l="1"/>
  <c r="X219" i="9" s="1"/>
  <c r="Q220" i="9"/>
  <c r="R220" i="9" l="1"/>
  <c r="X220" i="9" s="1"/>
  <c r="Q221" i="9"/>
  <c r="R221" i="9" l="1"/>
  <c r="X221" i="9" s="1"/>
  <c r="Q222" i="9"/>
  <c r="R222" i="9" l="1"/>
  <c r="X222" i="9" s="1"/>
  <c r="Q223" i="9"/>
  <c r="R223" i="9" l="1"/>
  <c r="X223" i="9" s="1"/>
  <c r="Q224" i="9"/>
  <c r="R224" i="9" l="1"/>
  <c r="X224" i="9" s="1"/>
  <c r="Q225" i="9"/>
  <c r="R225" i="9" l="1"/>
  <c r="X225" i="9" s="1"/>
  <c r="Q226" i="9"/>
  <c r="R226" i="9" l="1"/>
  <c r="X226" i="9" s="1"/>
  <c r="Q227" i="9"/>
  <c r="R227" i="9" l="1"/>
  <c r="X227" i="9" s="1"/>
  <c r="Q228" i="9"/>
  <c r="R228" i="9" l="1"/>
  <c r="X228" i="9" s="1"/>
  <c r="Q229" i="9"/>
  <c r="R229" i="9" l="1"/>
  <c r="X229" i="9" s="1"/>
  <c r="Q230" i="9"/>
  <c r="R230" i="9" l="1"/>
  <c r="X230" i="9" s="1"/>
  <c r="Q231" i="9"/>
  <c r="R231" i="9" l="1"/>
  <c r="X231" i="9" s="1"/>
  <c r="Q232" i="9"/>
  <c r="R232" i="9" l="1"/>
  <c r="X232" i="9" s="1"/>
  <c r="Q233" i="9"/>
  <c r="R233" i="9" l="1"/>
  <c r="X233" i="9" s="1"/>
  <c r="Q234" i="9"/>
  <c r="R234" i="9" l="1"/>
  <c r="X234" i="9" s="1"/>
  <c r="Q235" i="9"/>
  <c r="R235" i="9" l="1"/>
  <c r="X235" i="9" s="1"/>
  <c r="Q236" i="9"/>
  <c r="R236" i="9" l="1"/>
  <c r="X236" i="9" s="1"/>
  <c r="Q237" i="9"/>
  <c r="R237" i="9" l="1"/>
  <c r="X237" i="9" s="1"/>
  <c r="Q238" i="9"/>
  <c r="R238" i="9" l="1"/>
  <c r="X238" i="9" s="1"/>
  <c r="Q239" i="9"/>
  <c r="R239" i="9" l="1"/>
  <c r="X239" i="9" s="1"/>
  <c r="Q240" i="9"/>
  <c r="R240" i="9" l="1"/>
  <c r="X240" i="9" s="1"/>
  <c r="Q241" i="9"/>
  <c r="R241" i="9" l="1"/>
  <c r="X241" i="9" s="1"/>
  <c r="Q242" i="9"/>
  <c r="R242" i="9" l="1"/>
  <c r="X242" i="9" s="1"/>
  <c r="Q243" i="9"/>
  <c r="R243" i="9" l="1"/>
  <c r="X243" i="9" s="1"/>
  <c r="Q244" i="9"/>
  <c r="R244" i="9" l="1"/>
  <c r="X244" i="9" s="1"/>
  <c r="Q245" i="9"/>
  <c r="R245" i="9" l="1"/>
  <c r="X245" i="9" s="1"/>
  <c r="Q246" i="9"/>
  <c r="R246" i="9" l="1"/>
  <c r="X246" i="9" s="1"/>
  <c r="Q247" i="9"/>
  <c r="R247" i="9" l="1"/>
  <c r="X247" i="9" s="1"/>
  <c r="Q248" i="9"/>
  <c r="R248" i="9" l="1"/>
  <c r="X248" i="9" s="1"/>
  <c r="Q249" i="9"/>
  <c r="R249" i="9" l="1"/>
  <c r="X249" i="9" s="1"/>
  <c r="Q250" i="9"/>
  <c r="R250" i="9" l="1"/>
  <c r="X250" i="9" s="1"/>
  <c r="Q251" i="9"/>
  <c r="R251" i="9" l="1"/>
  <c r="X251" i="9" s="1"/>
  <c r="Q252" i="9"/>
  <c r="R252" i="9" l="1"/>
  <c r="X252" i="9" s="1"/>
  <c r="Q253" i="9"/>
  <c r="R253" i="9" l="1"/>
  <c r="X253" i="9" s="1"/>
  <c r="Q254" i="9"/>
  <c r="R254" i="9" l="1"/>
  <c r="X254" i="9" s="1"/>
  <c r="Q255" i="9"/>
  <c r="R255" i="9" l="1"/>
  <c r="X255" i="9" s="1"/>
  <c r="Q256" i="9"/>
  <c r="R256" i="9" l="1"/>
  <c r="X256" i="9" s="1"/>
  <c r="Q257" i="9"/>
  <c r="R257" i="9" l="1"/>
  <c r="X257" i="9" s="1"/>
  <c r="Q258" i="9"/>
  <c r="R258" i="9" l="1"/>
  <c r="X258" i="9" s="1"/>
  <c r="Q259" i="9"/>
  <c r="R259" i="9" l="1"/>
  <c r="X259" i="9" s="1"/>
  <c r="Q260" i="9"/>
  <c r="R260" i="9" l="1"/>
  <c r="X260" i="9" s="1"/>
  <c r="Q261" i="9"/>
  <c r="R261" i="9" l="1"/>
  <c r="X261" i="9" s="1"/>
  <c r="Q262" i="9"/>
  <c r="R262" i="9" l="1"/>
  <c r="X262" i="9" s="1"/>
  <c r="Q263" i="9"/>
  <c r="R263" i="9" l="1"/>
  <c r="X263" i="9" s="1"/>
  <c r="Q264" i="9"/>
  <c r="R264" i="9" l="1"/>
  <c r="X264" i="9" s="1"/>
  <c r="Q265" i="9"/>
  <c r="R265" i="9" l="1"/>
  <c r="X265" i="9" s="1"/>
  <c r="Q266" i="9"/>
  <c r="R266" i="9" l="1"/>
  <c r="X266" i="9" s="1"/>
  <c r="Q267" i="9"/>
  <c r="R267" i="9" l="1"/>
  <c r="X267" i="9" s="1"/>
  <c r="Q268" i="9"/>
  <c r="R268" i="9" l="1"/>
  <c r="X268" i="9" s="1"/>
  <c r="Q269" i="9"/>
  <c r="R269" i="9" l="1"/>
  <c r="X269" i="9" s="1"/>
  <c r="Q270" i="9"/>
  <c r="R270" i="9" l="1"/>
  <c r="X270" i="9" s="1"/>
  <c r="Q271" i="9"/>
  <c r="R271" i="9" l="1"/>
  <c r="X271" i="9" s="1"/>
  <c r="Q272" i="9"/>
  <c r="R272" i="9" l="1"/>
  <c r="X272" i="9" s="1"/>
  <c r="Q273" i="9"/>
  <c r="R273" i="9" l="1"/>
  <c r="X273" i="9" s="1"/>
  <c r="Q274" i="9"/>
  <c r="R274" i="9" l="1"/>
  <c r="X274" i="9" s="1"/>
  <c r="Q275" i="9"/>
  <c r="R275" i="9" l="1"/>
  <c r="X275" i="9" s="1"/>
  <c r="Q276" i="9"/>
  <c r="R276" i="9" l="1"/>
  <c r="X276" i="9" s="1"/>
  <c r="Q277" i="9"/>
  <c r="R277" i="9" l="1"/>
  <c r="X277" i="9" s="1"/>
  <c r="Q278" i="9"/>
  <c r="R278" i="9" l="1"/>
  <c r="X278" i="9" s="1"/>
  <c r="Q279" i="9"/>
  <c r="R279" i="9" l="1"/>
  <c r="X279" i="9" s="1"/>
  <c r="Q280" i="9"/>
  <c r="R280" i="9" l="1"/>
  <c r="X280" i="9" s="1"/>
  <c r="Q281" i="9"/>
  <c r="R281" i="9" l="1"/>
  <c r="X281" i="9" s="1"/>
  <c r="Q282" i="9"/>
  <c r="R282" i="9" l="1"/>
  <c r="X282" i="9" s="1"/>
  <c r="Q283" i="9"/>
  <c r="R283" i="9" l="1"/>
  <c r="X283" i="9" s="1"/>
  <c r="Q284" i="9"/>
  <c r="R284" i="9" l="1"/>
  <c r="X284" i="9" s="1"/>
  <c r="Q285" i="9"/>
  <c r="R285" i="9" l="1"/>
  <c r="X285" i="9" s="1"/>
  <c r="Q286" i="9"/>
  <c r="R286" i="9" l="1"/>
  <c r="X286" i="9" s="1"/>
  <c r="Q287" i="9"/>
  <c r="R287" i="9" l="1"/>
  <c r="X287" i="9" s="1"/>
  <c r="Q288" i="9"/>
  <c r="R288" i="9" l="1"/>
  <c r="X288" i="9" s="1"/>
  <c r="Q289" i="9"/>
  <c r="R289" i="9" l="1"/>
  <c r="X289" i="9" s="1"/>
  <c r="Q290" i="9"/>
  <c r="R290" i="9" l="1"/>
  <c r="X290" i="9" s="1"/>
  <c r="Q291" i="9"/>
  <c r="R291" i="9" l="1"/>
  <c r="X291" i="9" s="1"/>
  <c r="Q292" i="9"/>
  <c r="R292" i="9" l="1"/>
  <c r="X292" i="9" s="1"/>
  <c r="Q293" i="9"/>
  <c r="R293" i="9" l="1"/>
  <c r="X293" i="9" s="1"/>
  <c r="Q294" i="9"/>
  <c r="R294" i="9" l="1"/>
  <c r="X294" i="9" s="1"/>
  <c r="Q295" i="9"/>
  <c r="R295" i="9" l="1"/>
  <c r="X295" i="9" s="1"/>
  <c r="Q296" i="9"/>
  <c r="R296" i="9" l="1"/>
  <c r="X296" i="9" s="1"/>
  <c r="Q297" i="9"/>
  <c r="R297" i="9" l="1"/>
  <c r="X297" i="9" s="1"/>
  <c r="Q298" i="9"/>
  <c r="R298" i="9" l="1"/>
  <c r="X298" i="9" s="1"/>
  <c r="Q299" i="9"/>
  <c r="R299" i="9" l="1"/>
  <c r="X299" i="9" s="1"/>
  <c r="Q300" i="9"/>
  <c r="R300" i="9" l="1"/>
  <c r="X300" i="9" s="1"/>
  <c r="Q301" i="9"/>
  <c r="R301" i="9" l="1"/>
  <c r="X301" i="9" s="1"/>
  <c r="Q302" i="9"/>
  <c r="R302" i="9" l="1"/>
  <c r="X302" i="9" s="1"/>
  <c r="Q303" i="9"/>
  <c r="R303" i="9" l="1"/>
  <c r="X303" i="9" s="1"/>
  <c r="Q304" i="9"/>
  <c r="R304" i="9" l="1"/>
  <c r="X304" i="9" s="1"/>
  <c r="Q305" i="9"/>
  <c r="R305" i="9" l="1"/>
  <c r="X305" i="9" s="1"/>
  <c r="Q306" i="9"/>
  <c r="R306" i="9" l="1"/>
  <c r="X306" i="9" s="1"/>
  <c r="Q307" i="9"/>
  <c r="R307" i="9" l="1"/>
  <c r="X307" i="9" s="1"/>
  <c r="Q308" i="9"/>
  <c r="R308" i="9" l="1"/>
  <c r="X308" i="9" s="1"/>
  <c r="Q309" i="9"/>
  <c r="R309" i="9" l="1"/>
  <c r="X309" i="9" s="1"/>
  <c r="Q310" i="9"/>
  <c r="R310" i="9" l="1"/>
  <c r="X310" i="9" s="1"/>
  <c r="Q311" i="9"/>
  <c r="R311" i="9" l="1"/>
  <c r="X311" i="9" s="1"/>
  <c r="Q312" i="9"/>
  <c r="R312" i="9" l="1"/>
  <c r="X312" i="9" s="1"/>
  <c r="Q313" i="9"/>
  <c r="R313" i="9" l="1"/>
  <c r="X313" i="9" s="1"/>
  <c r="Q314" i="9"/>
  <c r="R314" i="9" l="1"/>
  <c r="X314" i="9" s="1"/>
  <c r="Q315" i="9"/>
  <c r="R315" i="9" l="1"/>
  <c r="X315" i="9" s="1"/>
  <c r="Q316" i="9"/>
  <c r="R316" i="9" l="1"/>
  <c r="X316" i="9" s="1"/>
  <c r="Q317" i="9"/>
  <c r="R317" i="9" l="1"/>
  <c r="X317" i="9" s="1"/>
  <c r="Q318" i="9"/>
  <c r="R318" i="9" l="1"/>
  <c r="X318" i="9" s="1"/>
  <c r="Q319" i="9"/>
  <c r="R319" i="9" l="1"/>
  <c r="X319" i="9" s="1"/>
  <c r="Q320" i="9"/>
  <c r="R320" i="9" l="1"/>
  <c r="X320" i="9" s="1"/>
  <c r="Q321" i="9"/>
  <c r="R321" i="9" l="1"/>
  <c r="X321" i="9" s="1"/>
  <c r="Q322" i="9"/>
  <c r="R322" i="9" l="1"/>
  <c r="X322" i="9" s="1"/>
  <c r="Q323" i="9"/>
  <c r="R323" i="9" l="1"/>
  <c r="X323" i="9" s="1"/>
  <c r="Q324" i="9"/>
  <c r="R324" i="9" l="1"/>
  <c r="X324" i="9" s="1"/>
  <c r="Q325" i="9"/>
  <c r="R325" i="9" l="1"/>
  <c r="X325" i="9" s="1"/>
  <c r="Q326" i="9"/>
  <c r="R326" i="9" l="1"/>
  <c r="X326" i="9" s="1"/>
  <c r="Q327" i="9"/>
  <c r="R327" i="9" l="1"/>
  <c r="X327" i="9" s="1"/>
  <c r="Q328" i="9"/>
  <c r="R328" i="9" l="1"/>
  <c r="X328" i="9" s="1"/>
  <c r="Q329" i="9"/>
  <c r="R329" i="9" l="1"/>
  <c r="X329" i="9" s="1"/>
  <c r="Q330" i="9"/>
  <c r="R330" i="9" l="1"/>
  <c r="X330" i="9" s="1"/>
  <c r="Q331" i="9"/>
  <c r="R331" i="9" l="1"/>
  <c r="X331" i="9" s="1"/>
  <c r="Q332" i="9"/>
  <c r="R332" i="9" l="1"/>
  <c r="X332" i="9" s="1"/>
  <c r="Q333" i="9"/>
  <c r="R333" i="9" l="1"/>
  <c r="X333" i="9" s="1"/>
  <c r="Q334" i="9"/>
  <c r="R334" i="9" l="1"/>
  <c r="X334" i="9" s="1"/>
  <c r="Q335" i="9"/>
  <c r="R335" i="9" l="1"/>
  <c r="X335" i="9" s="1"/>
  <c r="Q336" i="9"/>
  <c r="R336" i="9" l="1"/>
  <c r="X336" i="9" s="1"/>
  <c r="Q337" i="9"/>
  <c r="R337" i="9" l="1"/>
  <c r="X337" i="9" s="1"/>
  <c r="Q338" i="9"/>
  <c r="R338" i="9" l="1"/>
  <c r="X338" i="9" s="1"/>
  <c r="Q339" i="9"/>
  <c r="R339" i="9" l="1"/>
  <c r="X339" i="9" s="1"/>
  <c r="Q340" i="9"/>
  <c r="R340" i="9" l="1"/>
  <c r="X340" i="9" s="1"/>
  <c r="Q341" i="9"/>
  <c r="R341" i="9" l="1"/>
  <c r="X341" i="9" s="1"/>
  <c r="Q342" i="9"/>
  <c r="R342" i="9" l="1"/>
  <c r="X342" i="9" s="1"/>
  <c r="Q343" i="9"/>
  <c r="R343" i="9" l="1"/>
  <c r="X343" i="9" s="1"/>
  <c r="Q344" i="9"/>
  <c r="R344" i="9" l="1"/>
  <c r="X344" i="9" s="1"/>
  <c r="Q345" i="9"/>
  <c r="R345" i="9" l="1"/>
  <c r="X345" i="9" s="1"/>
  <c r="Q346" i="9"/>
  <c r="R346" i="9" l="1"/>
  <c r="X346" i="9" s="1"/>
  <c r="Q347" i="9"/>
  <c r="R347" i="9" l="1"/>
  <c r="X347" i="9" s="1"/>
  <c r="Q348" i="9"/>
  <c r="R348" i="9" l="1"/>
  <c r="X348" i="9" s="1"/>
  <c r="Q349" i="9"/>
  <c r="R349" i="9" l="1"/>
  <c r="X349" i="9" s="1"/>
  <c r="Q350" i="9"/>
  <c r="R350" i="9" l="1"/>
  <c r="X350" i="9" s="1"/>
  <c r="Q351" i="9"/>
  <c r="R351" i="9" l="1"/>
  <c r="X351" i="9" s="1"/>
  <c r="Q352" i="9"/>
  <c r="R352" i="9" l="1"/>
  <c r="X352" i="9" s="1"/>
  <c r="Q353" i="9"/>
  <c r="R353" i="9" l="1"/>
  <c r="X353" i="9" s="1"/>
  <c r="Q354" i="9"/>
  <c r="R354" i="9" l="1"/>
  <c r="X354" i="9" s="1"/>
  <c r="Q355" i="9"/>
  <c r="R355" i="9" l="1"/>
  <c r="X355" i="9" s="1"/>
  <c r="Q356" i="9"/>
  <c r="R356" i="9" l="1"/>
  <c r="X356" i="9" s="1"/>
  <c r="Q357" i="9"/>
  <c r="R357" i="9" l="1"/>
  <c r="X357" i="9" s="1"/>
  <c r="Q358" i="9"/>
  <c r="R358" i="9" l="1"/>
  <c r="X358" i="9" s="1"/>
  <c r="Q359" i="9"/>
  <c r="R359" i="9" l="1"/>
  <c r="X359" i="9" s="1"/>
  <c r="Q360" i="9"/>
  <c r="R360" i="9" l="1"/>
  <c r="X360" i="9" s="1"/>
  <c r="Q361" i="9"/>
  <c r="R361" i="9" l="1"/>
  <c r="X361" i="9" s="1"/>
  <c r="Q362" i="9"/>
  <c r="R362" i="9" l="1"/>
  <c r="X362" i="9" s="1"/>
  <c r="Q363" i="9"/>
  <c r="R363" i="9" l="1"/>
  <c r="X363" i="9" s="1"/>
  <c r="Q364" i="9"/>
  <c r="R364" i="9" l="1"/>
  <c r="X364" i="9" s="1"/>
  <c r="Q365" i="9"/>
  <c r="R365" i="9" l="1"/>
  <c r="X365" i="9" s="1"/>
  <c r="Q366" i="9"/>
  <c r="R366" i="9" l="1"/>
  <c r="X366" i="9" s="1"/>
  <c r="Q367" i="9"/>
  <c r="R367" i="9" l="1"/>
  <c r="X367" i="9" s="1"/>
  <c r="Q368" i="9"/>
  <c r="R368" i="9" l="1"/>
  <c r="X368" i="9" s="1"/>
  <c r="Q369" i="9"/>
  <c r="R369" i="9" l="1"/>
  <c r="X369" i="9" s="1"/>
  <c r="Q370" i="9"/>
  <c r="R370" i="9" l="1"/>
  <c r="X370" i="9" s="1"/>
  <c r="Q371" i="9"/>
  <c r="R371" i="9" l="1"/>
  <c r="X371" i="9" s="1"/>
  <c r="Q372" i="9"/>
  <c r="R372" i="9" l="1"/>
  <c r="X372" i="9" s="1"/>
  <c r="Q373" i="9"/>
  <c r="R373" i="9" l="1"/>
  <c r="X373" i="9" s="1"/>
  <c r="Q374" i="9"/>
  <c r="R374" i="9" l="1"/>
  <c r="X374" i="9" s="1"/>
  <c r="Q375" i="9"/>
  <c r="R375" i="9" l="1"/>
  <c r="X375" i="9" s="1"/>
  <c r="Q376" i="9"/>
  <c r="R376" i="9" l="1"/>
  <c r="X376" i="9" s="1"/>
  <c r="Q377" i="9"/>
  <c r="R377" i="9" l="1"/>
  <c r="X377" i="9" s="1"/>
  <c r="Q378" i="9"/>
  <c r="R378" i="9" l="1"/>
  <c r="X378" i="9" s="1"/>
  <c r="Q379" i="9"/>
  <c r="R379" i="9" l="1"/>
  <c r="X379" i="9" s="1"/>
  <c r="Q380" i="9"/>
  <c r="R380" i="9" l="1"/>
  <c r="X380" i="9" s="1"/>
  <c r="Q381" i="9"/>
  <c r="R381" i="9" l="1"/>
  <c r="X381" i="9" s="1"/>
  <c r="Q382" i="9"/>
  <c r="R382" i="9" l="1"/>
  <c r="X382" i="9" s="1"/>
  <c r="Q383" i="9"/>
  <c r="R383" i="9" l="1"/>
  <c r="X383" i="9" s="1"/>
  <c r="Q384" i="9"/>
  <c r="R384" i="9" l="1"/>
  <c r="X384" i="9" s="1"/>
  <c r="Q385" i="9"/>
  <c r="R385" i="9" l="1"/>
  <c r="X385" i="9" s="1"/>
  <c r="Q386" i="9"/>
  <c r="R386" i="9" l="1"/>
  <c r="X386" i="9" s="1"/>
  <c r="Q387" i="9"/>
  <c r="R387" i="9" l="1"/>
  <c r="X387" i="9" s="1"/>
  <c r="Q388" i="9"/>
  <c r="R388" i="9" l="1"/>
  <c r="X388" i="9" s="1"/>
  <c r="Q389" i="9"/>
  <c r="R389" i="9" l="1"/>
  <c r="X389" i="9" s="1"/>
  <c r="Q390" i="9"/>
  <c r="R390" i="9" l="1"/>
  <c r="X390" i="9" s="1"/>
  <c r="Q391" i="9"/>
  <c r="R391" i="9" l="1"/>
  <c r="X391" i="9" s="1"/>
  <c r="Q392" i="9"/>
  <c r="R392" i="9" l="1"/>
  <c r="X392" i="9" s="1"/>
  <c r="Q393" i="9"/>
  <c r="R393" i="9" l="1"/>
  <c r="X393" i="9" s="1"/>
  <c r="Q394" i="9"/>
  <c r="R394" i="9" l="1"/>
  <c r="X394" i="9" s="1"/>
  <c r="Q395" i="9"/>
  <c r="R395" i="9" l="1"/>
  <c r="X395" i="9" s="1"/>
  <c r="Q396" i="9"/>
  <c r="R396" i="9" l="1"/>
  <c r="X396" i="9" s="1"/>
  <c r="Q397" i="9"/>
  <c r="R397" i="9" l="1"/>
  <c r="X397" i="9" s="1"/>
  <c r="Q398" i="9"/>
  <c r="R398" i="9" l="1"/>
  <c r="X398" i="9" s="1"/>
  <c r="Q399" i="9"/>
  <c r="R399" i="9" l="1"/>
  <c r="X399" i="9" s="1"/>
  <c r="Q400" i="9"/>
  <c r="R400" i="9" l="1"/>
  <c r="X400" i="9" s="1"/>
  <c r="Q401" i="9"/>
  <c r="R401" i="9" l="1"/>
  <c r="X401" i="9" s="1"/>
  <c r="Q402" i="9"/>
  <c r="R402" i="9" l="1"/>
  <c r="X402" i="9" s="1"/>
  <c r="Q403" i="9"/>
  <c r="R403" i="9" l="1"/>
  <c r="X403" i="9" s="1"/>
  <c r="Q404" i="9"/>
  <c r="R404" i="9" l="1"/>
  <c r="X404" i="9" s="1"/>
  <c r="Q405" i="9"/>
  <c r="R405" i="9" l="1"/>
  <c r="X405" i="9" s="1"/>
  <c r="Q406" i="9"/>
  <c r="R406" i="9" l="1"/>
  <c r="X406" i="9" s="1"/>
  <c r="Q407" i="9"/>
  <c r="R407" i="9" l="1"/>
  <c r="X407" i="9" s="1"/>
  <c r="Q408" i="9"/>
  <c r="R408" i="9" l="1"/>
  <c r="X408" i="9" s="1"/>
  <c r="Q409" i="9"/>
  <c r="R409" i="9" l="1"/>
  <c r="X409" i="9" s="1"/>
  <c r="Q410" i="9"/>
  <c r="R410" i="9" l="1"/>
  <c r="X410" i="9" s="1"/>
  <c r="Q411" i="9"/>
  <c r="R411" i="9" l="1"/>
  <c r="X411" i="9" s="1"/>
  <c r="Q412" i="9"/>
  <c r="R412" i="9" l="1"/>
  <c r="X412" i="9" s="1"/>
  <c r="Q413" i="9"/>
  <c r="R413" i="9" l="1"/>
  <c r="X413" i="9" s="1"/>
  <c r="Q414" i="9"/>
  <c r="R414" i="9" l="1"/>
  <c r="X414" i="9" s="1"/>
  <c r="Q415" i="9"/>
  <c r="R415" i="9" l="1"/>
  <c r="X415" i="9" s="1"/>
  <c r="Q416" i="9"/>
  <c r="R416" i="9" l="1"/>
  <c r="X416" i="9" s="1"/>
  <c r="Q417" i="9"/>
  <c r="R417" i="9" l="1"/>
  <c r="X417" i="9" s="1"/>
  <c r="Q418" i="9"/>
  <c r="R418" i="9" l="1"/>
  <c r="X418" i="9" s="1"/>
  <c r="Q419" i="9"/>
  <c r="R419" i="9" l="1"/>
  <c r="X419" i="9" s="1"/>
  <c r="Q420" i="9"/>
  <c r="R420" i="9" l="1"/>
  <c r="X420" i="9" s="1"/>
  <c r="Q421" i="9"/>
  <c r="R421" i="9" l="1"/>
  <c r="X421" i="9" s="1"/>
  <c r="Q422" i="9"/>
  <c r="R422" i="9" l="1"/>
  <c r="X422" i="9" s="1"/>
  <c r="Q423" i="9"/>
  <c r="R423" i="9" l="1"/>
  <c r="X423" i="9" s="1"/>
  <c r="Q424" i="9"/>
  <c r="R424" i="9" l="1"/>
  <c r="X424" i="9" s="1"/>
  <c r="Q425" i="9"/>
  <c r="R425" i="9" l="1"/>
  <c r="X425" i="9" s="1"/>
  <c r="Q426" i="9"/>
  <c r="R426" i="9" l="1"/>
  <c r="X426" i="9" s="1"/>
  <c r="Q427" i="9"/>
  <c r="R427" i="9" l="1"/>
  <c r="X427" i="9" s="1"/>
  <c r="Q428" i="9"/>
  <c r="R428" i="9" l="1"/>
  <c r="X428" i="9" s="1"/>
  <c r="Q429" i="9"/>
  <c r="R429" i="9" l="1"/>
  <c r="X429" i="9" s="1"/>
  <c r="Q430" i="9"/>
  <c r="R430" i="9" l="1"/>
  <c r="X430" i="9" s="1"/>
  <c r="Q431" i="9"/>
  <c r="R431" i="9" l="1"/>
  <c r="X431" i="9" s="1"/>
  <c r="Q432" i="9"/>
  <c r="R432" i="9" l="1"/>
  <c r="X432" i="9" s="1"/>
  <c r="Q433" i="9"/>
  <c r="R433" i="9" l="1"/>
  <c r="X433" i="9" s="1"/>
  <c r="Q434" i="9"/>
  <c r="R434" i="9" l="1"/>
  <c r="X434" i="9" s="1"/>
  <c r="Q435" i="9"/>
  <c r="R435" i="9" l="1"/>
  <c r="X435" i="9" s="1"/>
  <c r="Q436" i="9"/>
  <c r="R436" i="9" l="1"/>
  <c r="X436" i="9" s="1"/>
  <c r="Q437" i="9"/>
  <c r="R437" i="9" l="1"/>
  <c r="X437" i="9" s="1"/>
  <c r="Q438" i="9"/>
  <c r="R438" i="9" l="1"/>
  <c r="X438" i="9" s="1"/>
  <c r="Q439" i="9"/>
  <c r="R439" i="9" l="1"/>
  <c r="X439" i="9" s="1"/>
  <c r="Q440" i="9"/>
  <c r="R440" i="9" l="1"/>
  <c r="X440" i="9" s="1"/>
  <c r="Q441" i="9"/>
  <c r="R441" i="9" l="1"/>
  <c r="X441" i="9" s="1"/>
  <c r="Q442" i="9"/>
  <c r="R442" i="9" l="1"/>
  <c r="X442" i="9" s="1"/>
  <c r="Q443" i="9"/>
  <c r="R443" i="9" l="1"/>
  <c r="X443" i="9" s="1"/>
  <c r="Q444" i="9"/>
  <c r="R444" i="9" l="1"/>
  <c r="X444" i="9" s="1"/>
  <c r="Q445" i="9"/>
  <c r="R445" i="9" l="1"/>
  <c r="X445" i="9" s="1"/>
  <c r="Q446" i="9"/>
  <c r="R446" i="9" l="1"/>
  <c r="X446" i="9" s="1"/>
  <c r="Q447" i="9"/>
  <c r="R447" i="9" l="1"/>
  <c r="X447" i="9" s="1"/>
  <c r="Q448" i="9"/>
  <c r="R448" i="9" l="1"/>
  <c r="X448" i="9" s="1"/>
  <c r="Q449" i="9"/>
  <c r="R449" i="9" l="1"/>
  <c r="X449" i="9" s="1"/>
  <c r="Q450" i="9"/>
  <c r="R450" i="9" l="1"/>
  <c r="X450" i="9" s="1"/>
  <c r="Q451" i="9"/>
  <c r="R451" i="9" l="1"/>
  <c r="X451" i="9" s="1"/>
  <c r="Q452" i="9"/>
  <c r="R452" i="9" l="1"/>
  <c r="X452" i="9" s="1"/>
  <c r="Q453" i="9"/>
  <c r="R453" i="9" l="1"/>
  <c r="X453" i="9" s="1"/>
  <c r="Q454" i="9"/>
  <c r="R454" i="9" l="1"/>
  <c r="X454" i="9" s="1"/>
  <c r="Q455" i="9"/>
  <c r="R455" i="9" l="1"/>
  <c r="X455" i="9" s="1"/>
  <c r="Q456" i="9"/>
  <c r="R456" i="9" l="1"/>
  <c r="X456" i="9" s="1"/>
  <c r="Q457" i="9"/>
  <c r="R457" i="9" s="1"/>
  <c r="X457" i="9" l="1"/>
  <c r="AA10" i="9"/>
  <c r="AC9" i="9"/>
  <c r="AC10" i="9"/>
  <c r="AA9" i="9"/>
  <c r="AB10" i="9"/>
  <c r="AC11" i="9"/>
  <c r="AA11" i="9"/>
  <c r="AB9" i="9"/>
  <c r="AB11" i="9"/>
</calcChain>
</file>

<file path=xl/sharedStrings.xml><?xml version="1.0" encoding="utf-8"?>
<sst xmlns="http://schemas.openxmlformats.org/spreadsheetml/2006/main" count="942" uniqueCount="478">
  <si>
    <t>ABC</t>
  </si>
  <si>
    <t>A</t>
  </si>
  <si>
    <t>B</t>
  </si>
  <si>
    <t>C</t>
  </si>
  <si>
    <t>Item Name</t>
  </si>
  <si>
    <t>Item Code</t>
  </si>
  <si>
    <t>item 6</t>
  </si>
  <si>
    <t>item 7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</si>
  <si>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</si>
  <si>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</si>
  <si>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</si>
  <si>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</si>
  <si>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</si>
  <si>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</si>
  <si>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</si>
  <si>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</si>
  <si>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</si>
  <si>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</si>
  <si>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</si>
  <si>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</si>
  <si>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</si>
  <si>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26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</si>
  <si>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</si>
  <si>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</si>
  <si>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</si>
  <si>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</si>
  <si>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</si>
  <si>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</si>
  <si>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</si>
  <si>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</si>
  <si>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</si>
  <si>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</si>
  <si>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</si>
  <si>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</si>
  <si>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</si>
  <si>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</si>
  <si>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</si>
  <si>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</si>
  <si>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</si>
  <si>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</si>
  <si>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</si>
  <si>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</si>
  <si>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</si>
  <si>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</si>
  <si>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</si>
  <si>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</si>
  <si>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</si>
  <si>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</si>
  <si>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</si>
  <si>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69</t>
  </si>
  <si>
    <t>item 80</t>
  </si>
  <si>
    <t>item 81</t>
  </si>
  <si>
    <t>item 83</t>
  </si>
  <si>
    <t>item 84</t>
  </si>
  <si>
    <t>item 89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</si>
  <si>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</si>
  <si>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</si>
  <si>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</si>
  <si>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</si>
  <si>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</si>
  <si>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</si>
  <si>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</si>
  <si>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</si>
  <si>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</si>
  <si>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</si>
  <si>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</si>
  <si>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</si>
  <si>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</si>
  <si>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</si>
  <si>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</si>
  <si>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</si>
  <si>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</si>
  <si>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</si>
  <si>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</si>
  <si>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</si>
  <si>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</si>
  <si>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</si>
  <si>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</si>
  <si>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</si>
  <si>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</si>
  <si>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</si>
  <si>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</si>
  <si>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</si>
  <si>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</si>
  <si>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</si>
  <si>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</si>
  <si>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125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</si>
  <si>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</si>
  <si>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</si>
  <si>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</si>
  <si>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</si>
  <si>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</si>
  <si>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</si>
  <si>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</si>
  <si>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</si>
  <si>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</si>
  <si>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</si>
  <si>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</si>
  <si>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</si>
  <si>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</si>
  <si>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</si>
  <si>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</si>
  <si>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</si>
  <si>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</si>
  <si>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</si>
  <si>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</si>
  <si>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</si>
  <si>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</si>
  <si>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</si>
  <si>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</si>
  <si>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</si>
  <si>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</si>
  <si>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</si>
  <si>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155</t>
  </si>
  <si>
    <t>item 156</t>
  </si>
  <si>
    <t>item 157</t>
  </si>
  <si>
    <t>item 159</t>
  </si>
  <si>
    <t>item 160</t>
  </si>
  <si>
    <t>item 163</t>
  </si>
  <si>
    <t>item 164</t>
  </si>
  <si>
    <t>item 165</t>
  </si>
  <si>
    <t>item 166</t>
  </si>
  <si>
    <t>item 171</t>
  </si>
  <si>
    <t>item 174</t>
  </si>
  <si>
    <t>item 177</t>
  </si>
  <si>
    <t>item 178</t>
  </si>
  <si>
    <t>item 181</t>
  </si>
  <si>
    <t>item 183</t>
  </si>
  <si>
    <t>item 184</t>
  </si>
  <si>
    <t>item 185</t>
  </si>
  <si>
    <t>item 186</t>
  </si>
  <si>
    <t>item 187</t>
  </si>
  <si>
    <t>item 190</t>
  </si>
  <si>
    <t>item 191</t>
  </si>
  <si>
    <t>item 192</t>
  </si>
  <si>
    <t>item 193</t>
  </si>
  <si>
    <t>item 194</t>
  </si>
  <si>
    <t>item 195</t>
  </si>
  <si>
    <t>item 197</t>
  </si>
  <si>
    <t>item 198</t>
  </si>
  <si>
    <t>item 199</t>
  </si>
  <si>
    <t>item 200</t>
  </si>
  <si>
    <t>item 201</t>
  </si>
  <si>
    <t>item 202</t>
  </si>
  <si>
    <t>item 203</t>
  </si>
  <si>
    <t>item 204</t>
  </si>
  <si>
    <t>item 205</t>
  </si>
  <si>
    <t>item 206</t>
  </si>
  <si>
    <t>item 207</t>
  </si>
  <si>
    <t>item 211</t>
  </si>
  <si>
    <t>item 212</t>
  </si>
  <si>
    <t>item 215</t>
  </si>
  <si>
    <t>item 216</t>
  </si>
  <si>
    <t>item 217</t>
  </si>
  <si>
    <t>item 218</t>
  </si>
  <si>
    <t>item 219</t>
  </si>
  <si>
    <t>item 221</t>
  </si>
  <si>
    <t>item 224</t>
  </si>
  <si>
    <t>item 226</t>
  </si>
  <si>
    <t>item 227</t>
  </si>
  <si>
    <t>item 229</t>
  </si>
  <si>
    <t>item 230</t>
  </si>
  <si>
    <t>item 231</t>
  </si>
  <si>
    <t>item 232</t>
  </si>
  <si>
    <t>item 233</t>
  </si>
  <si>
    <t>item 234</t>
  </si>
  <si>
    <t>item 235</t>
  </si>
  <si>
    <t>item 236</t>
  </si>
  <si>
    <t>item 241</t>
  </si>
  <si>
    <t>item 242</t>
  </si>
  <si>
    <t>item 243</t>
  </si>
  <si>
    <t>item 244</t>
  </si>
  <si>
    <t>item 246</t>
  </si>
  <si>
    <t>item 248</t>
  </si>
  <si>
    <t>item 250</t>
  </si>
  <si>
    <t>item 251</t>
  </si>
  <si>
    <t>item 253</t>
  </si>
  <si>
    <t>item 254</t>
  </si>
  <si>
    <t>item 256</t>
  </si>
  <si>
    <t>item 257</t>
  </si>
  <si>
    <t>item 258</t>
  </si>
  <si>
    <t>item 259</t>
  </si>
  <si>
    <t>item 261</t>
  </si>
  <si>
    <t>item 264</t>
  </si>
  <si>
    <t>item 265</t>
  </si>
  <si>
    <t>item 266</t>
  </si>
  <si>
    <t>item 267</t>
  </si>
  <si>
    <t>item 269</t>
  </si>
  <si>
    <t>item 270</t>
  </si>
  <si>
    <t>item 271</t>
  </si>
  <si>
    <t>item 272</t>
  </si>
  <si>
    <t>item 273</t>
  </si>
  <si>
    <t>item 274</t>
  </si>
  <si>
    <t>item 275</t>
  </si>
  <si>
    <t>item 277</t>
  </si>
  <si>
    <t>item 278</t>
  </si>
  <si>
    <t>item 279</t>
  </si>
  <si>
    <t>item 281</t>
  </si>
  <si>
    <t>item 282</t>
  </si>
  <si>
    <t>item 284</t>
  </si>
  <si>
    <t>item 285</t>
  </si>
  <si>
    <t>item 286</t>
  </si>
  <si>
    <t>item 287</t>
  </si>
  <si>
    <t>item 288</t>
  </si>
  <si>
    <t>item 290</t>
  </si>
  <si>
    <t>item 291</t>
  </si>
  <si>
    <t>item 292</t>
  </si>
  <si>
    <t>item 293</t>
  </si>
  <si>
    <t>item 295</t>
  </si>
  <si>
    <t>item 296</t>
  </si>
  <si>
    <t>item 297</t>
  </si>
  <si>
    <t>item 298</t>
  </si>
  <si>
    <t>item 299</t>
  </si>
  <si>
    <t>item 300</t>
  </si>
  <si>
    <t>item 301</t>
  </si>
  <si>
    <t>item 302</t>
  </si>
  <si>
    <t>item 303</t>
  </si>
  <si>
    <t>item 304</t>
  </si>
  <si>
    <t>item 305</t>
  </si>
  <si>
    <t>item 306</t>
  </si>
  <si>
    <t>item 308</t>
  </si>
  <si>
    <t>item 309</t>
  </si>
  <si>
    <t>item 310</t>
  </si>
  <si>
    <t>item 311</t>
  </si>
  <si>
    <t>item 314</t>
  </si>
  <si>
    <t>item 315</t>
  </si>
  <si>
    <t>item 316</t>
  </si>
  <si>
    <t>item 317</t>
  </si>
  <si>
    <t>item 318</t>
  </si>
  <si>
    <t>item 319</t>
  </si>
  <si>
    <t>item 320</t>
  </si>
  <si>
    <t>item 321</t>
  </si>
  <si>
    <t>item 322</t>
  </si>
  <si>
    <t>item 323</t>
  </si>
  <si>
    <t>item 324</t>
  </si>
  <si>
    <t>item 325</t>
  </si>
  <si>
    <t>item 326</t>
  </si>
  <si>
    <t>item 329</t>
  </si>
  <si>
    <t>item 330</t>
  </si>
  <si>
    <t>item 331</t>
  </si>
  <si>
    <t>item 332</t>
  </si>
  <si>
    <t>item 333</t>
  </si>
  <si>
    <t>item 334</t>
  </si>
  <si>
    <t>item 335</t>
  </si>
  <si>
    <t>item 336</t>
  </si>
  <si>
    <t>item 337</t>
  </si>
  <si>
    <t>item 338</t>
  </si>
  <si>
    <t>item 339</t>
  </si>
  <si>
    <t>item 342</t>
  </si>
  <si>
    <t>item 343</t>
  </si>
  <si>
    <t>item 344</t>
  </si>
  <si>
    <t>item 345</t>
  </si>
  <si>
    <t>item 348</t>
  </si>
  <si>
    <t>item 349</t>
  </si>
  <si>
    <t>item 350</t>
  </si>
  <si>
    <t>item 351</t>
  </si>
  <si>
    <t>item 352</t>
  </si>
  <si>
    <t>item 353</t>
  </si>
  <si>
    <t>item 354</t>
  </si>
  <si>
    <t>item 355</t>
  </si>
  <si>
    <t>item 356</t>
  </si>
  <si>
    <t>item 357</t>
  </si>
  <si>
    <t>item 358</t>
  </si>
  <si>
    <t>item 359</t>
  </si>
  <si>
    <t>item 360</t>
  </si>
  <si>
    <t>item 361</t>
  </si>
  <si>
    <t>item 362</t>
  </si>
  <si>
    <t>item 363</t>
  </si>
  <si>
    <t>item 370</t>
  </si>
  <si>
    <t>item 371</t>
  </si>
  <si>
    <t>item 372</t>
  </si>
  <si>
    <t>item 373</t>
  </si>
  <si>
    <t>item 374</t>
  </si>
  <si>
    <t>item 375</t>
  </si>
  <si>
    <t>item 376</t>
  </si>
  <si>
    <t>item 377</t>
  </si>
  <si>
    <t>item 378</t>
  </si>
  <si>
    <t>item 382</t>
  </si>
  <si>
    <t>item 383</t>
  </si>
  <si>
    <t>item 384</t>
  </si>
  <si>
    <t>item 385</t>
  </si>
  <si>
    <t>item 386</t>
  </si>
  <si>
    <t>item 387</t>
  </si>
  <si>
    <t>item 388</t>
  </si>
  <si>
    <t>item 389</t>
  </si>
  <si>
    <t>item 391</t>
  </si>
  <si>
    <t>item 392</t>
  </si>
  <si>
    <t>item 393</t>
  </si>
  <si>
    <t>item 394</t>
  </si>
  <si>
    <t>item 395</t>
  </si>
  <si>
    <t>item 396</t>
  </si>
  <si>
    <t>item 397</t>
  </si>
  <si>
    <t>item 398</t>
  </si>
  <si>
    <t>item 399</t>
  </si>
  <si>
    <t>item 400</t>
  </si>
  <si>
    <t>item 401</t>
  </si>
  <si>
    <t>item 402</t>
  </si>
  <si>
    <t>item 408</t>
  </si>
  <si>
    <t>item 409</t>
  </si>
  <si>
    <t>item 410</t>
  </si>
  <si>
    <t>item 411</t>
  </si>
  <si>
    <t>item 412</t>
  </si>
  <si>
    <t>item 413</t>
  </si>
  <si>
    <t>item 416</t>
  </si>
  <si>
    <t>item 417</t>
  </si>
  <si>
    <t>item 418</t>
  </si>
  <si>
    <t>item 419</t>
  </si>
  <si>
    <t>item 420</t>
  </si>
  <si>
    <t>item 421</t>
  </si>
  <si>
    <t>item 422</t>
  </si>
  <si>
    <t>item 423</t>
  </si>
  <si>
    <t>item 424</t>
  </si>
  <si>
    <t>item 425</t>
  </si>
  <si>
    <t>item 426</t>
  </si>
  <si>
    <t>item 427</t>
  </si>
  <si>
    <t>item 428</t>
  </si>
  <si>
    <t>item 429</t>
  </si>
  <si>
    <t>item 430</t>
  </si>
  <si>
    <t>item 431</t>
  </si>
  <si>
    <t>item 432</t>
  </si>
  <si>
    <t>item 433</t>
  </si>
  <si>
    <t>item 434</t>
  </si>
  <si>
    <t>item 435</t>
  </si>
  <si>
    <t>item 436</t>
  </si>
  <si>
    <t>item 437</t>
  </si>
  <si>
    <t>item 438</t>
  </si>
  <si>
    <t>item 439</t>
  </si>
  <si>
    <t>item 440</t>
  </si>
  <si>
    <t>item 441</t>
  </si>
  <si>
    <t>item 442</t>
  </si>
  <si>
    <t>item 443</t>
  </si>
  <si>
    <t>item 444</t>
  </si>
  <si>
    <t>item 445</t>
  </si>
  <si>
    <t>item 446</t>
  </si>
  <si>
    <t>item 447</t>
  </si>
  <si>
    <t>item 448</t>
  </si>
  <si>
    <t>item 449</t>
  </si>
  <si>
    <t>item 450</t>
  </si>
  <si>
    <t>item 451</t>
  </si>
  <si>
    <t>item 452</t>
  </si>
  <si>
    <t>item 453</t>
  </si>
  <si>
    <t>item 454</t>
  </si>
  <si>
    <t>item 455</t>
  </si>
  <si>
    <t>item 456</t>
  </si>
  <si>
    <t>item 1</t>
  </si>
  <si>
    <t>item 2</t>
  </si>
  <si>
    <t>item 3</t>
  </si>
  <si>
    <t>item 4</t>
  </si>
  <si>
    <t>item 5</t>
  </si>
  <si>
    <t>item 8</t>
  </si>
  <si>
    <t>item 9</t>
  </si>
  <si>
    <t>item 10</t>
  </si>
  <si>
    <t>item 11</t>
  </si>
  <si>
    <t>item 25</t>
  </si>
  <si>
    <t>item 27</t>
  </si>
  <si>
    <t>item 28</t>
  </si>
  <si>
    <t>item 29</t>
  </si>
  <si>
    <t>item 30</t>
  </si>
  <si>
    <t>item 31</t>
  </si>
  <si>
    <t>item 32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</si>
  <si>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</si>
  <si>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</si>
  <si>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</si>
  <si>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</si>
  <si>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</si>
  <si>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</si>
  <si>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</si>
  <si>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</si>
  <si>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68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</si>
  <si>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</si>
  <si>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</si>
  <si>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</si>
  <si>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</si>
  <si>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</si>
  <si>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</si>
  <si>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</si>
  <si>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</si>
  <si>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</si>
  <si>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</si>
  <si>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82</t>
  </si>
  <si>
    <t>item 85</t>
  </si>
  <si>
    <t>item 86</t>
  </si>
  <si>
    <t>item 87</t>
  </si>
  <si>
    <t>item 88</t>
  </si>
  <si>
    <t>item 90</t>
  </si>
  <si>
    <t>item 91</t>
  </si>
  <si>
    <t>item 92</t>
  </si>
  <si>
    <t>item 124</t>
  </si>
  <si>
    <t>item 126</t>
  </si>
  <si>
    <t>item 138</t>
  </si>
  <si>
    <t>item 154</t>
  </si>
  <si>
    <t>item 158</t>
  </si>
  <si>
    <t>item 161</t>
  </si>
  <si>
    <t>item 162</t>
  </si>
  <si>
    <t>item 167</t>
  </si>
  <si>
    <t>item 168</t>
  </si>
  <si>
    <t>item 169</t>
  </si>
  <si>
    <t>item 170</t>
  </si>
  <si>
    <t>item 172</t>
  </si>
  <si>
    <t>item 173</t>
  </si>
  <si>
    <t>item 175</t>
  </si>
  <si>
    <t>item 176</t>
  </si>
  <si>
    <t>item 179</t>
  </si>
  <si>
    <t>item 180</t>
  </si>
  <si>
    <t>item 182</t>
  </si>
  <si>
    <t>item 188</t>
  </si>
  <si>
    <t>item 189</t>
  </si>
  <si>
    <t>item 196</t>
  </si>
  <si>
    <t>item 208</t>
  </si>
  <si>
    <t>item 209</t>
  </si>
  <si>
    <t>item 210</t>
  </si>
  <si>
    <t>item 213</t>
  </si>
  <si>
    <t>item 214</t>
  </si>
  <si>
    <t>item 220</t>
  </si>
  <si>
    <t>item 222</t>
  </si>
  <si>
    <t>item 223</t>
  </si>
  <si>
    <t>item 225</t>
  </si>
  <si>
    <t>item 228</t>
  </si>
  <si>
    <t>item 237</t>
  </si>
  <si>
    <t>item 238</t>
  </si>
  <si>
    <t>item 239</t>
  </si>
  <si>
    <t>item 240</t>
  </si>
  <si>
    <t>item 245</t>
  </si>
  <si>
    <t>item 247</t>
  </si>
  <si>
    <t>item 249</t>
  </si>
  <si>
    <t>item 252</t>
  </si>
  <si>
    <t>item 255</t>
  </si>
  <si>
    <t>item 260</t>
  </si>
  <si>
    <t>item 262</t>
  </si>
  <si>
    <t>item 263</t>
  </si>
  <si>
    <t>item 268</t>
  </si>
  <si>
    <t>item 276</t>
  </si>
  <si>
    <t>item 280</t>
  </si>
  <si>
    <t>item 283</t>
  </si>
  <si>
    <t>item 289</t>
  </si>
  <si>
    <t>item 294</t>
  </si>
  <si>
    <t>item 307</t>
  </si>
  <si>
    <t>item 312</t>
  </si>
  <si>
    <t>item 313</t>
  </si>
  <si>
    <t>item 327</t>
  </si>
  <si>
    <t>item 328</t>
  </si>
  <si>
    <t>item 340</t>
  </si>
  <si>
    <t>item 341</t>
  </si>
  <si>
    <t>item 346</t>
  </si>
  <si>
    <t>item 347</t>
  </si>
  <si>
    <t>item 364</t>
  </si>
  <si>
    <t>item 365</t>
  </si>
  <si>
    <t>item 366</t>
  </si>
  <si>
    <t>item 367</t>
  </si>
  <si>
    <t>item 368</t>
  </si>
  <si>
    <t>item 369</t>
  </si>
  <si>
    <t>item 379</t>
  </si>
  <si>
    <t>item 380</t>
  </si>
  <si>
    <t>item 381</t>
  </si>
  <si>
    <t>item 390</t>
  </si>
  <si>
    <t>item 403</t>
  </si>
  <si>
    <t>item 404</t>
  </si>
  <si>
    <t>item 405</t>
  </si>
  <si>
    <t>item 406</t>
  </si>
  <si>
    <t>item 407</t>
  </si>
  <si>
    <t>item 414</t>
  </si>
  <si>
    <t>item 415</t>
  </si>
  <si>
    <t>cat</t>
  </si>
  <si>
    <t>pct</t>
  </si>
  <si>
    <t>total</t>
  </si>
  <si>
    <t>percentage</t>
  </si>
  <si>
    <t>cum sum</t>
  </si>
  <si>
    <t>mean</t>
  </si>
  <si>
    <t>sigma</t>
  </si>
  <si>
    <t>cv</t>
  </si>
  <si>
    <t>CV</t>
  </si>
  <si>
    <t>cat_xyz</t>
  </si>
  <si>
    <t>X</t>
  </si>
  <si>
    <t>Y</t>
  </si>
  <si>
    <t>Z</t>
  </si>
  <si>
    <t>CV-norm</t>
  </si>
  <si>
    <t>ABC/XYZ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</si>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</sst>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DD6E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rgb="FFBFBFBF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7">
    <xf numFmtId="0" fontId="0" fillId="0" borderId="0"/>
    <xf numFmtId="0" fontId="2" fillId="0" borderId="1"/>
    <xf numFmtId="0" fontId="5" fillId="0" borderId="1" applyNumberFormat="0" applyFill="0" applyBorder="0" applyAlignment="0" applyProtection="0"/>
    <xf numFmtId="44" fontId="6" fillId="0" borderId="0" applyFont="0" applyFill="0" applyBorder="0" applyAlignment="0" applyProtection="0"/>
    <xf numFmtId="0" fontId="1" fillId="0" borderId="1"/>
    <xf numFmtId="0" fontId="3" fillId="0" borderId="1" applyNumberFormat="0" applyFill="0" applyBorder="0" applyAlignment="0" applyProtection="0"/>
    <xf numFmtId="0" fontId="5" fillId="0" borderId="1" applyNumberFormat="0" applyFill="0" applyBorder="0" applyAlignment="0" applyProtection="0"/>
  </cellStyleXfs>
  <cellXfs count="24">
    <xf numFmtId="0" fontId="0" fillId="0" borderId="0" xfId="0" applyFont="1" applyAlignment="1"/>
    <xf numFmtId="0" fontId="4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2" borderId="2" xfId="3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4" borderId="1" xfId="3" applyNumberFormat="1" applyFont="1" applyFill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44" fontId="0" fillId="0" borderId="0" xfId="3" applyFont="1" applyAlignment="1">
      <alignment horizontal="center" vertical="center"/>
    </xf>
    <xf numFmtId="44" fontId="0" fillId="3" borderId="0" xfId="3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7" fontId="4" fillId="6" borderId="2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44" fontId="4" fillId="7" borderId="0" xfId="3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7">
    <cellStyle name="Currency" xfId="3" builtinId="4"/>
    <cellStyle name="Hyperlink 2" xfId="6"/>
    <cellStyle name="Lien hypertexte 2" xfId="2"/>
    <cellStyle name="Lien hypertexte 3" xfId="5"/>
    <cellStyle name="Normal" xfId="0" builtinId="0"/>
    <cellStyle name="Normal 2" xfId="1"/>
    <cellStyle name="Normal 2 2" xfId="4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</border>
    </dxf>
    <dxf>
      <alignment horizontal="center" vertical="center" textRotation="0" indent="0" justifyLastLine="0" shrinkToFit="0" readingOrder="0"/>
    </dxf>
    <dxf>
      <fill>
        <patternFill>
          <bgColor theme="4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</border>
    </dxf>
    <dxf>
      <alignment horizontal="center" vertical="center" textRotation="0" indent="0" justifyLastLine="0" shrinkToFit="0" readingOrder="0"/>
    </dxf>
    <dxf>
      <fill>
        <patternFill>
          <bgColor theme="4" tint="0.59999389629810485"/>
        </patternFill>
      </fill>
      <alignment horizontal="center" vertical="center" textRotation="0" indent="0" justifyLastLine="0" shrinkToFit="0" readingOrder="0"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 defaultPivotStyle="PivotStyleMedium7">
    <tableStyle name="Google Sheets Pivot Table Style" table="0" count="12">
      <tableStyleElement type="wholeTable" dxfId="21"/>
      <tableStyleElement type="headerRow" dxfId="20"/>
      <tableStyleElement type="totalRow" dxfId="19"/>
      <tableStyleElement type="firstSubtotalRow" dxfId="18"/>
      <tableStyleElement type="secondSubtotalRow" dxfId="17"/>
      <tableStyleElement type="thirdSubtotalRow" dxfId="16"/>
      <tableStyleElement type="firstColumnSubheading" dxfId="15"/>
      <tableStyleElement type="secondColumnSubheading" dxfId="14"/>
      <tableStyleElement type="thirdColumnSubheading" dxfId="13"/>
      <tableStyleElement type="firstRowSubheading" dxfId="12"/>
      <tableStyleElement type="secondRowSubheading" dxfId="11"/>
      <tableStyleElement type="thirdRowSubheading" dxfId="10"/>
    </tableStyle>
  </tableStyles>
  <colors>
    <mruColors>
      <color rgb="FF005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B457" totalsRowShown="0" headerRowDxfId="9" dataDxfId="8" tableBorderDxfId="7">
  <autoFilter ref="A1:B457"/>
  <tableColumns count="2">
    <tableColumn id="1" name="Item Code" dataDxfId="6"/>
    <tableColumn id="2" name="Item Name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B457" totalsRowShown="0" headerRowDxfId="4" dataDxfId="3" tableBorderDxfId="2">
  <autoFilter ref="A1:B457"/>
  <tableColumns count="2">
    <tableColumn id="1" name="Item Code" dataDxfId="1"/>
    <tableColumn id="2" name="Item 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903"/>
  <sheetViews>
    <sheetView tabSelected="1" zoomScaleNormal="100" workbookViewId="0">
      <selection activeCell="Z1" sqref="Z1:AC1048576"/>
    </sheetView>
  </sheetViews>
  <sheetFormatPr defaultColWidth="14.3984375" defaultRowHeight="15" customHeight="1" x14ac:dyDescent="0.45"/>
  <cols>
    <col min="1" max="1" width="13.86328125" style="3" customWidth="1"/>
    <col min="2" max="2" width="13.3984375" style="3" customWidth="1"/>
    <col min="3" max="4" width="11.73046875" style="3" customWidth="1"/>
    <col min="5" max="6" width="12.265625" style="3" bestFit="1" customWidth="1"/>
    <col min="7" max="7" width="11.73046875" style="3" customWidth="1"/>
    <col min="8" max="14" width="13" style="3" customWidth="1"/>
    <col min="15" max="15" width="13.73046875" style="3" bestFit="1" customWidth="1"/>
    <col min="16" max="18" width="14.3984375" style="3"/>
    <col min="19" max="19" width="10" style="3" bestFit="1" customWidth="1"/>
    <col min="20" max="20" width="12.59765625" style="13" bestFit="1" customWidth="1"/>
    <col min="21" max="22" width="9.86328125" style="3" customWidth="1"/>
    <col min="23" max="16384" width="14.3984375" style="3"/>
  </cols>
  <sheetData>
    <row r="1" spans="1:24" s="23" customFormat="1" ht="14.25" x14ac:dyDescent="0.45">
      <c r="A1" s="18" t="s">
        <v>5</v>
      </c>
      <c r="B1" s="19" t="s">
        <v>4</v>
      </c>
      <c r="C1" s="20">
        <v>44075</v>
      </c>
      <c r="D1" s="20">
        <v>44105</v>
      </c>
      <c r="E1" s="20">
        <v>44136</v>
      </c>
      <c r="F1" s="20">
        <v>44166</v>
      </c>
      <c r="G1" s="20">
        <v>44197</v>
      </c>
      <c r="H1" s="20">
        <v>44228</v>
      </c>
      <c r="I1" s="20">
        <v>44256</v>
      </c>
      <c r="J1" s="20">
        <v>44287</v>
      </c>
      <c r="K1" s="20">
        <v>44317</v>
      </c>
      <c r="L1" s="20">
        <v>44348</v>
      </c>
      <c r="M1" s="20">
        <v>44378</v>
      </c>
      <c r="N1" s="20">
        <v>44409</v>
      </c>
      <c r="O1" s="21"/>
      <c r="P1" s="21"/>
      <c r="Q1" s="21"/>
      <c r="R1" s="21"/>
      <c r="S1" s="21"/>
      <c r="T1" s="22"/>
      <c r="U1" s="21"/>
      <c r="V1" s="21"/>
      <c r="W1" s="21"/>
      <c r="X1" s="21"/>
    </row>
    <row r="2" spans="1:24" ht="14.25" x14ac:dyDescent="0.45">
      <c r="A2" s="4">
        <v>500550</v>
      </c>
      <c r="B2" s="5" t="s">
        <v>344</v>
      </c>
      <c r="C2" s="6">
        <v>711766</v>
      </c>
      <c r="D2" s="6">
        <v>733480</v>
      </c>
      <c r="E2" s="6">
        <v>666115</v>
      </c>
      <c r="F2" s="6">
        <v>673894</v>
      </c>
      <c r="G2" s="6">
        <v>701181</v>
      </c>
      <c r="H2" s="6">
        <v>739330</v>
      </c>
      <c r="I2" s="6">
        <v>668889</v>
      </c>
      <c r="J2" s="6">
        <v>660478</v>
      </c>
      <c r="K2" s="6">
        <v>702593</v>
      </c>
      <c r="L2" s="6">
        <v>738500</v>
      </c>
      <c r="M2" s="6">
        <v>686679</v>
      </c>
      <c r="N2" s="6">
        <v>740279</v>
      </c>
      <c r="O2" s="8"/>
      <c r="S2" s="8"/>
      <c r="U2" s="12"/>
      <c r="V2" s="12"/>
    </row>
    <row r="3" spans="1:24" ht="14.25" x14ac:dyDescent="0.45">
      <c r="A3" s="4">
        <v>500061</v>
      </c>
      <c r="B3" s="5" t="s">
        <v>345</v>
      </c>
      <c r="C3" s="6">
        <v>461200</v>
      </c>
      <c r="D3" s="6">
        <v>461200</v>
      </c>
      <c r="E3" s="6">
        <v>649200</v>
      </c>
      <c r="F3" s="6">
        <v>589000</v>
      </c>
      <c r="G3" s="6">
        <v>938600</v>
      </c>
      <c r="H3" s="6">
        <v>930400</v>
      </c>
      <c r="I3" s="6">
        <v>210400</v>
      </c>
      <c r="J3" s="6">
        <v>578800</v>
      </c>
      <c r="K3" s="6">
        <v>1163600</v>
      </c>
      <c r="L3" s="6">
        <v>841000</v>
      </c>
      <c r="M3" s="6">
        <v>606400</v>
      </c>
      <c r="N3" s="6">
        <v>926200</v>
      </c>
      <c r="O3" s="8"/>
      <c r="S3" s="8"/>
      <c r="U3" s="12"/>
      <c r="V3" s="12"/>
    </row>
    <row r="4" spans="1:24" ht="14.25" x14ac:dyDescent="0.45">
      <c r="A4" s="4">
        <v>500552</v>
      </c>
      <c r="B4" s="5" t="s">
        <v>346</v>
      </c>
      <c r="C4" s="6">
        <v>475200</v>
      </c>
      <c r="D4" s="6">
        <v>475200</v>
      </c>
      <c r="E4" s="6">
        <v>418000</v>
      </c>
      <c r="F4" s="6">
        <v>511200</v>
      </c>
      <c r="G4" s="6">
        <v>682400</v>
      </c>
      <c r="H4" s="6">
        <v>908400</v>
      </c>
      <c r="I4" s="6">
        <v>225200</v>
      </c>
      <c r="J4" s="6">
        <v>499200</v>
      </c>
      <c r="K4" s="6">
        <v>1058400</v>
      </c>
      <c r="L4" s="6">
        <v>758800</v>
      </c>
      <c r="M4" s="6">
        <v>492800</v>
      </c>
      <c r="N4" s="6">
        <v>1023300</v>
      </c>
      <c r="O4" s="8"/>
      <c r="S4" s="8"/>
      <c r="U4" s="12"/>
      <c r="V4" s="12"/>
    </row>
    <row r="5" spans="1:24" ht="14.25" x14ac:dyDescent="0.45">
      <c r="A5" s="4">
        <v>500106</v>
      </c>
      <c r="B5" s="5" t="s">
        <v>347</v>
      </c>
      <c r="C5" s="6">
        <v>726000</v>
      </c>
      <c r="D5" s="6">
        <v>726000</v>
      </c>
      <c r="E5" s="6">
        <v>304600</v>
      </c>
      <c r="F5" s="6">
        <v>678800</v>
      </c>
      <c r="G5" s="6">
        <v>601000</v>
      </c>
      <c r="H5" s="6">
        <v>654400</v>
      </c>
      <c r="I5" s="6">
        <v>561000</v>
      </c>
      <c r="J5" s="6">
        <v>621800</v>
      </c>
      <c r="K5" s="6">
        <v>545200</v>
      </c>
      <c r="L5" s="6">
        <v>648400</v>
      </c>
      <c r="M5" s="6">
        <v>357400</v>
      </c>
      <c r="N5" s="6">
        <v>871000</v>
      </c>
      <c r="O5" s="8"/>
      <c r="S5" s="8"/>
      <c r="U5" s="12"/>
      <c r="V5" s="12"/>
    </row>
    <row r="6" spans="1:24" ht="14.25" x14ac:dyDescent="0.45">
      <c r="A6" s="4">
        <v>500551</v>
      </c>
      <c r="B6" s="5" t="s">
        <v>348</v>
      </c>
      <c r="C6" s="6">
        <v>521800</v>
      </c>
      <c r="D6" s="6">
        <v>521800</v>
      </c>
      <c r="E6" s="6">
        <v>289000</v>
      </c>
      <c r="F6" s="6">
        <v>547400</v>
      </c>
      <c r="G6" s="6">
        <v>681800</v>
      </c>
      <c r="H6" s="6">
        <v>780800</v>
      </c>
      <c r="I6" s="6">
        <v>521000</v>
      </c>
      <c r="J6" s="6">
        <v>579800</v>
      </c>
      <c r="K6" s="6">
        <v>579000</v>
      </c>
      <c r="L6" s="6">
        <v>670600</v>
      </c>
      <c r="M6" s="6">
        <v>519800</v>
      </c>
      <c r="N6" s="6">
        <v>424500</v>
      </c>
      <c r="O6" s="8"/>
      <c r="S6" s="8"/>
      <c r="U6" s="12"/>
      <c r="V6" s="12"/>
    </row>
    <row r="7" spans="1:24" ht="14.25" x14ac:dyDescent="0.45">
      <c r="A7" s="4">
        <v>500012</v>
      </c>
      <c r="B7" s="5" t="s">
        <v>6</v>
      </c>
      <c r="C7" s="6">
        <v>354000</v>
      </c>
      <c r="D7" s="6">
        <v>354000</v>
      </c>
      <c r="E7" s="6">
        <v>756000</v>
      </c>
      <c r="F7" s="6">
        <v>308400</v>
      </c>
      <c r="G7" s="6">
        <v>594000</v>
      </c>
      <c r="H7" s="6">
        <v>829200</v>
      </c>
      <c r="I7" s="6">
        <v>741600</v>
      </c>
      <c r="J7" s="6">
        <v>542400</v>
      </c>
      <c r="K7" s="6">
        <v>548400</v>
      </c>
      <c r="L7" s="6">
        <v>644400</v>
      </c>
      <c r="M7" s="6">
        <v>417600</v>
      </c>
      <c r="N7" s="6">
        <v>490300</v>
      </c>
      <c r="O7" s="8"/>
      <c r="S7" s="8"/>
      <c r="U7" s="12"/>
      <c r="V7" s="12"/>
    </row>
    <row r="8" spans="1:24" ht="14.25" x14ac:dyDescent="0.45">
      <c r="A8" s="4">
        <v>500533</v>
      </c>
      <c r="B8" s="5" t="s">
        <v>7</v>
      </c>
      <c r="C8" s="6">
        <v>316800</v>
      </c>
      <c r="D8" s="6">
        <v>316800</v>
      </c>
      <c r="E8" s="6">
        <v>573600</v>
      </c>
      <c r="F8" s="6">
        <v>460800</v>
      </c>
      <c r="G8" s="6">
        <v>385800</v>
      </c>
      <c r="H8" s="6">
        <v>735600</v>
      </c>
      <c r="I8" s="6">
        <v>666000</v>
      </c>
      <c r="J8" s="6">
        <v>675600</v>
      </c>
      <c r="K8" s="6">
        <v>634800</v>
      </c>
      <c r="L8" s="6">
        <v>651000</v>
      </c>
      <c r="M8" s="6">
        <v>322200</v>
      </c>
      <c r="N8" s="6">
        <v>361200</v>
      </c>
      <c r="O8" s="8"/>
      <c r="S8" s="8"/>
      <c r="U8" s="12"/>
      <c r="V8" s="12"/>
    </row>
    <row r="9" spans="1:24" ht="14.25" x14ac:dyDescent="0.45">
      <c r="A9" s="4">
        <v>500062</v>
      </c>
      <c r="B9" s="5" t="s">
        <v>349</v>
      </c>
      <c r="C9" s="6">
        <v>178000</v>
      </c>
      <c r="D9" s="6">
        <v>178000</v>
      </c>
      <c r="E9" s="6">
        <v>540900</v>
      </c>
      <c r="F9" s="6">
        <v>421600</v>
      </c>
      <c r="G9" s="6">
        <v>402400</v>
      </c>
      <c r="H9" s="6">
        <v>677200</v>
      </c>
      <c r="I9" s="6">
        <v>455600</v>
      </c>
      <c r="J9" s="6">
        <v>562800</v>
      </c>
      <c r="K9" s="6">
        <v>432600</v>
      </c>
      <c r="L9" s="6">
        <v>545800</v>
      </c>
      <c r="M9" s="6">
        <v>286200</v>
      </c>
      <c r="N9" s="6">
        <v>677800</v>
      </c>
      <c r="O9" s="8"/>
      <c r="S9" s="8"/>
      <c r="U9" s="12"/>
      <c r="V9" s="12"/>
    </row>
    <row r="10" spans="1:24" ht="14.25" x14ac:dyDescent="0.45">
      <c r="A10" s="4">
        <v>500285</v>
      </c>
      <c r="B10" s="5" t="s">
        <v>350</v>
      </c>
      <c r="C10" s="6">
        <v>238000</v>
      </c>
      <c r="D10" s="6">
        <v>238000</v>
      </c>
      <c r="E10" s="6">
        <v>349000</v>
      </c>
      <c r="F10" s="6">
        <v>304400</v>
      </c>
      <c r="G10" s="6">
        <v>401000</v>
      </c>
      <c r="H10" s="6">
        <v>706200</v>
      </c>
      <c r="I10" s="6">
        <v>291000</v>
      </c>
      <c r="J10" s="6">
        <v>356400</v>
      </c>
      <c r="K10" s="6">
        <v>283400</v>
      </c>
      <c r="L10" s="6">
        <v>250000</v>
      </c>
      <c r="M10" s="6">
        <v>216800</v>
      </c>
      <c r="N10" s="6">
        <v>471900</v>
      </c>
      <c r="O10" s="8"/>
      <c r="S10" s="8"/>
      <c r="U10" s="12"/>
      <c r="V10" s="12"/>
    </row>
    <row r="11" spans="1:24" ht="14.25" x14ac:dyDescent="0.45">
      <c r="A11" s="4">
        <v>500069</v>
      </c>
      <c r="B11" s="5" t="s">
        <v>351</v>
      </c>
      <c r="C11" s="6">
        <v>174200</v>
      </c>
      <c r="D11" s="6">
        <v>174200</v>
      </c>
      <c r="E11" s="6">
        <v>294200</v>
      </c>
      <c r="F11" s="6">
        <v>308800</v>
      </c>
      <c r="G11" s="6">
        <v>548800</v>
      </c>
      <c r="H11" s="6">
        <v>602600</v>
      </c>
      <c r="I11" s="6">
        <v>635600</v>
      </c>
      <c r="J11" s="6">
        <v>400000</v>
      </c>
      <c r="K11" s="6">
        <v>554400</v>
      </c>
      <c r="L11" s="6">
        <v>323800</v>
      </c>
      <c r="M11" s="6">
        <v>8000</v>
      </c>
      <c r="N11" s="6">
        <v>0</v>
      </c>
      <c r="O11" s="8"/>
      <c r="S11" s="8"/>
      <c r="U11" s="12"/>
      <c r="V11" s="12"/>
    </row>
    <row r="12" spans="1:24" ht="14.25" x14ac:dyDescent="0.45">
      <c r="A12" s="4">
        <v>500384</v>
      </c>
      <c r="B12" s="5" t="s">
        <v>352</v>
      </c>
      <c r="C12" s="6">
        <v>204800</v>
      </c>
      <c r="D12" s="6">
        <v>204800</v>
      </c>
      <c r="E12" s="6">
        <v>407400</v>
      </c>
      <c r="F12" s="6">
        <v>306600</v>
      </c>
      <c r="G12" s="6">
        <v>230800</v>
      </c>
      <c r="H12" s="6">
        <v>425600</v>
      </c>
      <c r="I12" s="6">
        <v>483800</v>
      </c>
      <c r="J12" s="6">
        <v>258400</v>
      </c>
      <c r="K12" s="6">
        <v>348400</v>
      </c>
      <c r="L12" s="6">
        <v>466000</v>
      </c>
      <c r="M12" s="6">
        <v>354200</v>
      </c>
      <c r="N12" s="6">
        <v>282700</v>
      </c>
      <c r="O12" s="8"/>
      <c r="S12" s="8"/>
      <c r="U12" s="12"/>
      <c r="V12" s="12"/>
    </row>
    <row r="13" spans="1:24" ht="14.25" x14ac:dyDescent="0.45">
      <c r="A13" s="4">
        <v>500385</v>
      </c>
      <c r="B13" s="5" t="s">
        <v>8</v>
      </c>
      <c r="C13" s="6">
        <v>197400</v>
      </c>
      <c r="D13" s="6">
        <v>197400</v>
      </c>
      <c r="E13" s="6">
        <v>376800</v>
      </c>
      <c r="F13" s="6">
        <v>291000</v>
      </c>
      <c r="G13" s="6">
        <v>249100</v>
      </c>
      <c r="H13" s="6">
        <v>407400</v>
      </c>
      <c r="I13" s="6">
        <v>455400</v>
      </c>
      <c r="J13" s="6">
        <v>285600</v>
      </c>
      <c r="K13" s="6">
        <v>408600</v>
      </c>
      <c r="L13" s="6">
        <v>481200</v>
      </c>
      <c r="M13" s="6">
        <v>205800</v>
      </c>
      <c r="N13" s="6">
        <v>274000</v>
      </c>
      <c r="O13" s="8"/>
      <c r="S13" s="8"/>
      <c r="U13" s="12"/>
      <c r="V13" s="12"/>
    </row>
    <row r="14" spans="1:24" ht="14.25" x14ac:dyDescent="0.45">
      <c r="A14" s="4">
        <v>500534</v>
      </c>
      <c r="B14" s="5" t="s">
        <v>9</v>
      </c>
      <c r="C14" s="6">
        <v>118200</v>
      </c>
      <c r="D14" s="6">
        <v>118200</v>
      </c>
      <c r="E14" s="6">
        <v>338000</v>
      </c>
      <c r="F14" s="6">
        <v>253400</v>
      </c>
      <c r="G14" s="6">
        <v>465200</v>
      </c>
      <c r="H14" s="6">
        <v>475300</v>
      </c>
      <c r="I14" s="6">
        <v>369000</v>
      </c>
      <c r="J14" s="6">
        <v>306400</v>
      </c>
      <c r="K14" s="6">
        <v>248800</v>
      </c>
      <c r="L14" s="6">
        <v>255600</v>
      </c>
      <c r="M14" s="6">
        <v>248600</v>
      </c>
      <c r="N14" s="6">
        <v>440000</v>
      </c>
      <c r="O14" s="8"/>
      <c r="S14" s="8"/>
      <c r="U14" s="12"/>
      <c r="V14" s="12"/>
    </row>
    <row r="15" spans="1:24" ht="14.25" x14ac:dyDescent="0.45">
      <c r="A15" s="4">
        <v>500054</v>
      </c>
      <c r="B15" s="5" t="s">
        <v>10</v>
      </c>
      <c r="C15" s="6">
        <v>163200</v>
      </c>
      <c r="D15" s="6">
        <v>163200</v>
      </c>
      <c r="E15" s="6">
        <v>221400</v>
      </c>
      <c r="F15" s="6">
        <v>162000</v>
      </c>
      <c r="G15" s="6">
        <v>301200</v>
      </c>
      <c r="H15" s="6">
        <v>326400</v>
      </c>
      <c r="I15" s="6">
        <v>475200</v>
      </c>
      <c r="J15" s="6">
        <v>607800</v>
      </c>
      <c r="K15" s="6">
        <v>655200</v>
      </c>
      <c r="L15" s="6">
        <v>241200</v>
      </c>
      <c r="M15" s="6">
        <v>55200</v>
      </c>
      <c r="N15" s="6">
        <v>200000</v>
      </c>
      <c r="O15" s="8"/>
      <c r="S15" s="8"/>
      <c r="U15" s="12"/>
      <c r="V15" s="12"/>
    </row>
    <row r="16" spans="1:24" ht="14.25" x14ac:dyDescent="0.45">
      <c r="A16" s="4">
        <v>500080</v>
      </c>
      <c r="B16" s="5" t="s">
        <v>11</v>
      </c>
      <c r="C16" s="6">
        <v>181600</v>
      </c>
      <c r="D16" s="6">
        <v>181600</v>
      </c>
      <c r="E16" s="6">
        <v>273600</v>
      </c>
      <c r="F16" s="6">
        <v>275800</v>
      </c>
      <c r="G16" s="6">
        <v>370800</v>
      </c>
      <c r="H16" s="6">
        <v>574600</v>
      </c>
      <c r="I16" s="6">
        <v>259200</v>
      </c>
      <c r="J16" s="6">
        <v>304000</v>
      </c>
      <c r="K16" s="6">
        <v>143400</v>
      </c>
      <c r="L16" s="6">
        <v>443400</v>
      </c>
      <c r="M16" s="6">
        <v>326800</v>
      </c>
      <c r="N16" s="6">
        <v>236500</v>
      </c>
      <c r="O16" s="8"/>
      <c r="S16" s="8"/>
      <c r="U16" s="12"/>
      <c r="V16" s="12"/>
    </row>
    <row r="17" spans="1:22" ht="14.25" x14ac:dyDescent="0.45">
      <c r="A17" s="4">
        <v>500067</v>
      </c>
      <c r="B17" s="5" t="s">
        <v>12</v>
      </c>
      <c r="C17" s="6">
        <v>233000</v>
      </c>
      <c r="D17" s="6">
        <v>233000</v>
      </c>
      <c r="E17" s="6">
        <v>300000</v>
      </c>
      <c r="F17" s="6">
        <v>287000</v>
      </c>
      <c r="G17" s="6">
        <v>395000</v>
      </c>
      <c r="H17" s="6">
        <v>342700</v>
      </c>
      <c r="I17" s="6">
        <v>19600</v>
      </c>
      <c r="J17" s="6">
        <v>342200</v>
      </c>
      <c r="K17" s="6">
        <v>339800</v>
      </c>
      <c r="L17" s="6">
        <v>456200</v>
      </c>
      <c r="M17" s="6">
        <v>241200</v>
      </c>
      <c r="N17" s="6">
        <v>270000</v>
      </c>
      <c r="O17" s="8"/>
      <c r="S17" s="8"/>
      <c r="U17" s="12"/>
      <c r="V17" s="12"/>
    </row>
    <row r="18" spans="1:22" ht="14.25" x14ac:dyDescent="0.45">
      <c r="A18" s="4">
        <v>500438</v>
      </c>
      <c r="B18" s="5" t="s">
        <v>13</v>
      </c>
      <c r="C18" s="6">
        <v>197000</v>
      </c>
      <c r="D18" s="6">
        <v>197000</v>
      </c>
      <c r="E18" s="6">
        <v>386800</v>
      </c>
      <c r="F18" s="6">
        <v>177000</v>
      </c>
      <c r="G18" s="6">
        <v>181200</v>
      </c>
      <c r="H18" s="6">
        <v>464600</v>
      </c>
      <c r="I18" s="6">
        <v>175600</v>
      </c>
      <c r="J18" s="6">
        <v>120000</v>
      </c>
      <c r="K18" s="6">
        <v>356600</v>
      </c>
      <c r="L18" s="6">
        <v>286800</v>
      </c>
      <c r="M18" s="6">
        <v>140600</v>
      </c>
      <c r="N18" s="6">
        <v>450500</v>
      </c>
      <c r="O18" s="8"/>
      <c r="S18" s="8"/>
      <c r="U18" s="12"/>
      <c r="V18" s="12"/>
    </row>
    <row r="19" spans="1:22" ht="14.25" x14ac:dyDescent="0.45">
      <c r="A19" s="4">
        <v>500008</v>
      </c>
      <c r="B19" s="5" t="s">
        <v>14</v>
      </c>
      <c r="C19" s="6">
        <v>181000</v>
      </c>
      <c r="D19" s="6">
        <v>181000</v>
      </c>
      <c r="E19" s="6">
        <v>291600</v>
      </c>
      <c r="F19" s="6">
        <v>195000</v>
      </c>
      <c r="G19" s="6">
        <v>121200</v>
      </c>
      <c r="H19" s="6">
        <v>481200</v>
      </c>
      <c r="I19" s="6">
        <v>279400</v>
      </c>
      <c r="J19" s="6">
        <v>88600</v>
      </c>
      <c r="K19" s="6">
        <v>298000</v>
      </c>
      <c r="L19" s="6">
        <v>363200</v>
      </c>
      <c r="M19" s="6">
        <v>223200</v>
      </c>
      <c r="N19" s="6">
        <v>363900</v>
      </c>
      <c r="O19" s="8"/>
      <c r="S19" s="8"/>
      <c r="U19" s="12"/>
      <c r="V19" s="12"/>
    </row>
    <row r="20" spans="1:22" ht="15.75" customHeight="1" x14ac:dyDescent="0.45">
      <c r="A20" s="4">
        <v>500163</v>
      </c>
      <c r="B20" s="5" t="s">
        <v>15</v>
      </c>
      <c r="C20" s="6">
        <v>166000</v>
      </c>
      <c r="D20" s="6">
        <v>166000</v>
      </c>
      <c r="E20" s="6">
        <v>196000</v>
      </c>
      <c r="F20" s="6">
        <v>220400</v>
      </c>
      <c r="G20" s="6">
        <v>397600</v>
      </c>
      <c r="H20" s="6">
        <v>249400</v>
      </c>
      <c r="I20" s="6">
        <v>345800</v>
      </c>
      <c r="J20" s="6">
        <v>214800</v>
      </c>
      <c r="K20" s="6">
        <v>354400</v>
      </c>
      <c r="L20" s="6">
        <v>207400</v>
      </c>
      <c r="M20" s="6">
        <v>219000</v>
      </c>
      <c r="N20" s="6">
        <v>300000</v>
      </c>
      <c r="O20" s="8"/>
      <c r="S20" s="8"/>
      <c r="U20" s="12"/>
      <c r="V20" s="12"/>
    </row>
    <row r="21" spans="1:22" ht="15.75" customHeight="1" x14ac:dyDescent="0.45">
      <c r="A21" s="4">
        <v>500011</v>
      </c>
      <c r="B21" s="5" t="s">
        <v>16</v>
      </c>
      <c r="C21" s="6">
        <v>167800</v>
      </c>
      <c r="D21" s="6">
        <v>167800</v>
      </c>
      <c r="E21" s="6">
        <v>327800</v>
      </c>
      <c r="F21" s="6">
        <v>214200</v>
      </c>
      <c r="G21" s="6">
        <v>228600</v>
      </c>
      <c r="H21" s="6">
        <v>329400</v>
      </c>
      <c r="I21" s="6">
        <v>386600</v>
      </c>
      <c r="J21" s="6">
        <v>184800</v>
      </c>
      <c r="K21" s="6">
        <v>148000</v>
      </c>
      <c r="L21" s="6">
        <v>347400</v>
      </c>
      <c r="M21" s="6">
        <v>307400</v>
      </c>
      <c r="N21" s="6">
        <v>207700</v>
      </c>
      <c r="O21" s="8"/>
      <c r="S21" s="8"/>
      <c r="U21" s="12"/>
      <c r="V21" s="12"/>
    </row>
    <row r="22" spans="1:22" ht="15.75" customHeight="1" x14ac:dyDescent="0.45">
      <c r="A22" s="4">
        <v>500059</v>
      </c>
      <c r="B22" s="5" t="s">
        <v>17</v>
      </c>
      <c r="C22" s="6">
        <v>104000</v>
      </c>
      <c r="D22" s="6">
        <v>104000</v>
      </c>
      <c r="E22" s="6">
        <v>179000</v>
      </c>
      <c r="F22" s="6">
        <v>170400</v>
      </c>
      <c r="G22" s="6">
        <v>273200</v>
      </c>
      <c r="H22" s="6">
        <v>482600</v>
      </c>
      <c r="I22" s="6">
        <v>363400</v>
      </c>
      <c r="J22" s="6">
        <v>213000</v>
      </c>
      <c r="K22" s="6">
        <v>477400</v>
      </c>
      <c r="L22" s="6">
        <v>251400</v>
      </c>
      <c r="M22" s="6">
        <v>0</v>
      </c>
      <c r="N22" s="6">
        <v>388500</v>
      </c>
      <c r="O22" s="8"/>
      <c r="S22" s="8"/>
      <c r="U22" s="12"/>
      <c r="V22" s="12"/>
    </row>
    <row r="23" spans="1:22" ht="15.75" customHeight="1" x14ac:dyDescent="0.45">
      <c r="A23" s="4">
        <v>500045</v>
      </c>
      <c r="B23" s="5" t="s">
        <v>18</v>
      </c>
      <c r="C23" s="6">
        <v>39600</v>
      </c>
      <c r="D23" s="6">
        <v>39600</v>
      </c>
      <c r="E23" s="6">
        <v>844600</v>
      </c>
      <c r="F23" s="6">
        <v>135200</v>
      </c>
      <c r="G23" s="6">
        <v>67400</v>
      </c>
      <c r="H23" s="6">
        <v>233400</v>
      </c>
      <c r="I23" s="6">
        <v>238400</v>
      </c>
      <c r="J23" s="6">
        <v>88800</v>
      </c>
      <c r="K23" s="6">
        <v>101600</v>
      </c>
      <c r="L23" s="6">
        <v>682800</v>
      </c>
      <c r="M23" s="6">
        <v>295600</v>
      </c>
      <c r="N23" s="6">
        <v>150000</v>
      </c>
      <c r="O23" s="8"/>
      <c r="S23" s="8"/>
      <c r="U23" s="12"/>
      <c r="V23" s="12"/>
    </row>
    <row r="24" spans="1:22" ht="15.75" customHeight="1" x14ac:dyDescent="0.45">
      <c r="A24" s="4">
        <v>500042</v>
      </c>
      <c r="B24" s="5" t="s">
        <v>19</v>
      </c>
      <c r="C24" s="6">
        <v>198000</v>
      </c>
      <c r="D24" s="6">
        <v>198000</v>
      </c>
      <c r="E24" s="6">
        <v>60200</v>
      </c>
      <c r="F24" s="6">
        <v>169200</v>
      </c>
      <c r="G24" s="6">
        <v>166800</v>
      </c>
      <c r="H24" s="6">
        <v>135400</v>
      </c>
      <c r="I24" s="6">
        <v>122600</v>
      </c>
      <c r="J24" s="6">
        <v>258200</v>
      </c>
      <c r="K24" s="6">
        <v>722000</v>
      </c>
      <c r="L24" s="6">
        <v>87400</v>
      </c>
      <c r="M24" s="6">
        <v>183000</v>
      </c>
      <c r="N24" s="6">
        <v>334100</v>
      </c>
      <c r="O24" s="8"/>
      <c r="S24" s="8"/>
      <c r="U24" s="12"/>
      <c r="V24" s="12"/>
    </row>
    <row r="25" spans="1:22" ht="15.75" customHeight="1" x14ac:dyDescent="0.45">
      <c r="A25" s="4">
        <v>500128</v>
      </c>
      <c r="B25" s="5" t="s">
        <v>20</v>
      </c>
      <c r="C25" s="6">
        <v>198000</v>
      </c>
      <c r="D25" s="6">
        <v>198000</v>
      </c>
      <c r="E25" s="6">
        <v>60200</v>
      </c>
      <c r="F25" s="6">
        <v>169200</v>
      </c>
      <c r="G25" s="6">
        <v>166800</v>
      </c>
      <c r="H25" s="6">
        <v>135400</v>
      </c>
      <c r="I25" s="6">
        <v>122600</v>
      </c>
      <c r="J25" s="6">
        <v>258200</v>
      </c>
      <c r="K25" s="6">
        <v>722000</v>
      </c>
      <c r="L25" s="6">
        <v>87400</v>
      </c>
      <c r="M25" s="6">
        <v>183000</v>
      </c>
      <c r="N25" s="6">
        <v>334100</v>
      </c>
      <c r="O25" s="8"/>
      <c r="S25" s="8"/>
      <c r="U25" s="12"/>
      <c r="V25" s="12"/>
    </row>
    <row r="26" spans="1:22" ht="15.75" customHeight="1" x14ac:dyDescent="0.45">
      <c r="A26" s="4">
        <v>500044</v>
      </c>
      <c r="B26" s="5" t="s">
        <v>353</v>
      </c>
      <c r="C26" s="6">
        <v>297600</v>
      </c>
      <c r="D26" s="6">
        <v>297600</v>
      </c>
      <c r="E26" s="6">
        <v>102000</v>
      </c>
      <c r="F26" s="6">
        <v>149400</v>
      </c>
      <c r="G26" s="6">
        <v>207400</v>
      </c>
      <c r="H26" s="6">
        <v>276600</v>
      </c>
      <c r="I26" s="6">
        <v>139600</v>
      </c>
      <c r="J26" s="6">
        <v>366000</v>
      </c>
      <c r="K26" s="6">
        <v>192400</v>
      </c>
      <c r="L26" s="6">
        <v>129800</v>
      </c>
      <c r="M26" s="6">
        <v>224200</v>
      </c>
      <c r="N26" s="6">
        <v>250000</v>
      </c>
      <c r="O26" s="8"/>
      <c r="S26" s="8"/>
      <c r="U26" s="12"/>
      <c r="V26" s="12"/>
    </row>
    <row r="27" spans="1:22" ht="15.75" customHeight="1" x14ac:dyDescent="0.45">
      <c r="A27" s="4">
        <v>500164</v>
      </c>
      <c r="B27" s="5" t="s">
        <v>21</v>
      </c>
      <c r="C27" s="6">
        <v>297600</v>
      </c>
      <c r="D27" s="6">
        <v>297600</v>
      </c>
      <c r="E27" s="6">
        <v>102000</v>
      </c>
      <c r="F27" s="6">
        <v>149400</v>
      </c>
      <c r="G27" s="6">
        <v>207400</v>
      </c>
      <c r="H27" s="6">
        <v>276600</v>
      </c>
      <c r="I27" s="6">
        <v>139600</v>
      </c>
      <c r="J27" s="6">
        <v>366000</v>
      </c>
      <c r="K27" s="6">
        <v>192400</v>
      </c>
      <c r="L27" s="6">
        <v>129800</v>
      </c>
      <c r="M27" s="6">
        <v>224200</v>
      </c>
      <c r="N27" s="6">
        <v>250000</v>
      </c>
      <c r="O27" s="8"/>
      <c r="S27" s="8"/>
      <c r="U27" s="12"/>
      <c r="V27" s="12"/>
    </row>
    <row r="28" spans="1:22" ht="15.75" customHeight="1" x14ac:dyDescent="0.45">
      <c r="A28" s="4">
        <v>500448</v>
      </c>
      <c r="B28" s="5" t="s">
        <v>354</v>
      </c>
      <c r="C28" s="6">
        <v>139600</v>
      </c>
      <c r="D28" s="6">
        <v>139600</v>
      </c>
      <c r="E28" s="6">
        <v>258800</v>
      </c>
      <c r="F28" s="6">
        <v>185000</v>
      </c>
      <c r="G28" s="6">
        <v>170600</v>
      </c>
      <c r="H28" s="6">
        <v>337000</v>
      </c>
      <c r="I28" s="6">
        <v>163400</v>
      </c>
      <c r="J28" s="6">
        <v>202800</v>
      </c>
      <c r="K28" s="6">
        <v>179000</v>
      </c>
      <c r="L28" s="6">
        <v>250400</v>
      </c>
      <c r="M28" s="6">
        <v>151200</v>
      </c>
      <c r="N28" s="6">
        <v>334300</v>
      </c>
      <c r="O28" s="8"/>
      <c r="S28" s="8"/>
      <c r="U28" s="12"/>
      <c r="V28" s="12"/>
    </row>
    <row r="29" spans="1:22" ht="15.75" customHeight="1" x14ac:dyDescent="0.45">
      <c r="A29" s="4">
        <v>500428</v>
      </c>
      <c r="B29" s="5" t="s">
        <v>355</v>
      </c>
      <c r="C29" s="6">
        <v>96000</v>
      </c>
      <c r="D29" s="6">
        <v>96000</v>
      </c>
      <c r="E29" s="6">
        <v>241200</v>
      </c>
      <c r="F29" s="6">
        <v>238200</v>
      </c>
      <c r="G29" s="6">
        <v>286200</v>
      </c>
      <c r="H29" s="6">
        <v>187200</v>
      </c>
      <c r="I29" s="6">
        <v>156700</v>
      </c>
      <c r="J29" s="6">
        <v>232800</v>
      </c>
      <c r="K29" s="6">
        <v>160800</v>
      </c>
      <c r="L29" s="6">
        <v>331200</v>
      </c>
      <c r="M29" s="6">
        <v>237600</v>
      </c>
      <c r="N29" s="6">
        <v>163000</v>
      </c>
      <c r="O29" s="8"/>
      <c r="S29" s="8"/>
      <c r="U29" s="12"/>
      <c r="V29" s="12"/>
    </row>
    <row r="30" spans="1:22" ht="15.75" customHeight="1" x14ac:dyDescent="0.45">
      <c r="A30" s="4">
        <v>500538</v>
      </c>
      <c r="B30" s="5" t="s">
        <v>356</v>
      </c>
      <c r="C30" s="6">
        <v>112600</v>
      </c>
      <c r="D30" s="6">
        <v>112600</v>
      </c>
      <c r="E30" s="6">
        <v>214000</v>
      </c>
      <c r="F30" s="6">
        <v>170400</v>
      </c>
      <c r="G30" s="6">
        <v>141400</v>
      </c>
      <c r="H30" s="6">
        <v>260000</v>
      </c>
      <c r="I30" s="6">
        <v>553000</v>
      </c>
      <c r="J30" s="6">
        <v>134200</v>
      </c>
      <c r="K30" s="6">
        <v>238800</v>
      </c>
      <c r="L30" s="6">
        <v>190400</v>
      </c>
      <c r="M30" s="6">
        <v>141400</v>
      </c>
      <c r="N30" s="6">
        <v>150300</v>
      </c>
      <c r="O30" s="8"/>
      <c r="S30" s="8"/>
      <c r="U30" s="12"/>
      <c r="V30" s="12"/>
    </row>
    <row r="31" spans="1:22" ht="15.75" customHeight="1" x14ac:dyDescent="0.45">
      <c r="A31" s="4">
        <v>500311</v>
      </c>
      <c r="B31" s="5" t="s">
        <v>357</v>
      </c>
      <c r="C31" s="6">
        <v>159800</v>
      </c>
      <c r="D31" s="6">
        <v>159800</v>
      </c>
      <c r="E31" s="6">
        <v>266600</v>
      </c>
      <c r="F31" s="6">
        <v>238800</v>
      </c>
      <c r="G31" s="6">
        <v>182200</v>
      </c>
      <c r="H31" s="6">
        <v>323000</v>
      </c>
      <c r="I31" s="6">
        <v>351000</v>
      </c>
      <c r="J31" s="6">
        <v>199200</v>
      </c>
      <c r="K31" s="6">
        <v>272800</v>
      </c>
      <c r="L31" s="6">
        <v>222200</v>
      </c>
      <c r="M31" s="6">
        <v>36800</v>
      </c>
      <c r="N31" s="6">
        <v>0</v>
      </c>
      <c r="O31" s="8"/>
      <c r="S31" s="8"/>
      <c r="U31" s="12"/>
      <c r="V31" s="12"/>
    </row>
    <row r="32" spans="1:22" ht="15.75" customHeight="1" x14ac:dyDescent="0.45">
      <c r="A32" s="4">
        <v>500312</v>
      </c>
      <c r="B32" s="5" t="s">
        <v>358</v>
      </c>
      <c r="C32" s="6">
        <v>191000</v>
      </c>
      <c r="D32" s="6">
        <v>191000</v>
      </c>
      <c r="E32" s="6">
        <v>177800</v>
      </c>
      <c r="F32" s="6">
        <v>125300</v>
      </c>
      <c r="G32" s="6">
        <v>329800</v>
      </c>
      <c r="H32" s="6">
        <v>192600</v>
      </c>
      <c r="I32" s="6">
        <v>230100</v>
      </c>
      <c r="J32" s="6">
        <v>177600</v>
      </c>
      <c r="K32" s="6">
        <v>175600</v>
      </c>
      <c r="L32" s="6">
        <v>126200</v>
      </c>
      <c r="M32" s="6">
        <v>251000</v>
      </c>
      <c r="N32" s="6">
        <v>211500</v>
      </c>
      <c r="O32" s="8"/>
      <c r="S32" s="8"/>
      <c r="U32" s="12"/>
      <c r="V32" s="12"/>
    </row>
    <row r="33" spans="1:22" ht="15.75" customHeight="1" x14ac:dyDescent="0.45">
      <c r="A33" s="4">
        <v>500441</v>
      </c>
      <c r="B33" s="5" t="s">
        <v>359</v>
      </c>
      <c r="C33" s="6">
        <v>121800</v>
      </c>
      <c r="D33" s="6">
        <v>121800</v>
      </c>
      <c r="E33" s="6">
        <v>278200</v>
      </c>
      <c r="F33" s="6">
        <v>180400</v>
      </c>
      <c r="G33" s="6">
        <v>162200</v>
      </c>
      <c r="H33" s="6">
        <v>280000</v>
      </c>
      <c r="I33" s="6">
        <v>275800</v>
      </c>
      <c r="J33" s="6">
        <v>119000</v>
      </c>
      <c r="K33" s="6">
        <v>200600</v>
      </c>
      <c r="L33" s="6">
        <v>221800</v>
      </c>
      <c r="M33" s="6">
        <v>195400</v>
      </c>
      <c r="N33" s="6">
        <v>154100</v>
      </c>
      <c r="O33" s="8"/>
      <c r="S33" s="8"/>
      <c r="U33" s="12"/>
      <c r="V33" s="12"/>
    </row>
    <row r="34" spans="1:22" ht="15.75" customHeight="1" x14ac:dyDescent="0.45">
      <c r="A34" s="4">
        <v>500107</v>
      </c>
      <c r="B34" s="5" t="s">
        <v>22</v>
      </c>
      <c r="C34" s="6">
        <v>146000</v>
      </c>
      <c r="D34" s="6">
        <v>146000</v>
      </c>
      <c r="E34" s="6">
        <v>242800</v>
      </c>
      <c r="F34" s="6">
        <v>166400</v>
      </c>
      <c r="G34" s="6">
        <v>126800</v>
      </c>
      <c r="H34" s="6">
        <v>276800</v>
      </c>
      <c r="I34" s="6">
        <v>184400</v>
      </c>
      <c r="J34" s="6">
        <v>164000</v>
      </c>
      <c r="K34" s="6">
        <v>202800</v>
      </c>
      <c r="L34" s="6">
        <v>278800</v>
      </c>
      <c r="M34" s="6">
        <v>130400</v>
      </c>
      <c r="N34" s="6">
        <v>230200</v>
      </c>
      <c r="O34" s="8"/>
      <c r="S34" s="8"/>
      <c r="U34" s="12"/>
      <c r="V34" s="12"/>
    </row>
    <row r="35" spans="1:22" ht="15.75" customHeight="1" x14ac:dyDescent="0.45">
      <c r="A35" s="4">
        <v>500083</v>
      </c>
      <c r="B35" s="5" t="s">
        <v>23</v>
      </c>
      <c r="C35" s="6">
        <v>99000</v>
      </c>
      <c r="D35" s="6">
        <v>99000</v>
      </c>
      <c r="E35" s="6">
        <v>227800</v>
      </c>
      <c r="F35" s="6">
        <v>171400</v>
      </c>
      <c r="G35" s="6">
        <v>149800</v>
      </c>
      <c r="H35" s="6">
        <v>234000</v>
      </c>
      <c r="I35" s="6">
        <v>299000</v>
      </c>
      <c r="J35" s="6">
        <v>145600</v>
      </c>
      <c r="K35" s="6">
        <v>156200</v>
      </c>
      <c r="L35" s="6">
        <v>258000</v>
      </c>
      <c r="M35" s="6">
        <v>145800</v>
      </c>
      <c r="N35" s="6">
        <v>119600</v>
      </c>
      <c r="O35" s="8"/>
      <c r="S35" s="8"/>
      <c r="U35" s="12"/>
      <c r="V35" s="12"/>
    </row>
    <row r="36" spans="1:22" ht="15.75" customHeight="1" x14ac:dyDescent="0.45">
      <c r="A36" s="4">
        <v>500262</v>
      </c>
      <c r="B36" s="5" t="s">
        <v>24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26600</v>
      </c>
      <c r="K36" s="6">
        <v>928600</v>
      </c>
      <c r="L36" s="6">
        <v>310400</v>
      </c>
      <c r="M36" s="6">
        <v>525200</v>
      </c>
      <c r="N36" s="6">
        <v>301500</v>
      </c>
      <c r="O36" s="8"/>
      <c r="S36" s="8"/>
      <c r="U36" s="12"/>
      <c r="V36" s="12"/>
    </row>
    <row r="37" spans="1:22" ht="15.75" customHeight="1" x14ac:dyDescent="0.45">
      <c r="A37" s="4">
        <v>500275</v>
      </c>
      <c r="B37" s="5" t="s">
        <v>25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26600</v>
      </c>
      <c r="K37" s="6">
        <v>928600</v>
      </c>
      <c r="L37" s="6">
        <v>310400</v>
      </c>
      <c r="M37" s="6">
        <v>525200</v>
      </c>
      <c r="N37" s="6">
        <v>301500</v>
      </c>
      <c r="O37" s="8"/>
      <c r="S37" s="8"/>
      <c r="U37" s="12"/>
      <c r="V37" s="12"/>
    </row>
    <row r="38" spans="1:22" ht="15.75" customHeight="1" x14ac:dyDescent="0.45">
      <c r="A38" s="4">
        <v>500010</v>
      </c>
      <c r="B38" s="5" t="s">
        <v>26</v>
      </c>
      <c r="C38" s="6">
        <v>129000</v>
      </c>
      <c r="D38" s="6">
        <v>129000</v>
      </c>
      <c r="E38" s="6">
        <v>246000</v>
      </c>
      <c r="F38" s="6">
        <v>166000</v>
      </c>
      <c r="G38" s="6">
        <v>124600</v>
      </c>
      <c r="H38" s="6">
        <v>190200</v>
      </c>
      <c r="I38" s="6">
        <v>232200</v>
      </c>
      <c r="J38" s="6">
        <v>116000</v>
      </c>
      <c r="K38" s="6">
        <v>154000</v>
      </c>
      <c r="L38" s="6">
        <v>233800</v>
      </c>
      <c r="M38" s="6">
        <v>176200</v>
      </c>
      <c r="N38" s="6">
        <v>160000</v>
      </c>
      <c r="O38" s="8"/>
      <c r="S38" s="8"/>
      <c r="U38" s="12"/>
      <c r="V38" s="12"/>
    </row>
    <row r="39" spans="1:22" ht="15.75" customHeight="1" x14ac:dyDescent="0.45">
      <c r="A39" s="4">
        <v>500313</v>
      </c>
      <c r="B39" s="5" t="s">
        <v>27</v>
      </c>
      <c r="C39" s="6">
        <v>91800</v>
      </c>
      <c r="D39" s="6">
        <v>91800</v>
      </c>
      <c r="E39" s="6">
        <v>157200</v>
      </c>
      <c r="F39" s="6">
        <v>112400</v>
      </c>
      <c r="G39" s="6">
        <v>164600</v>
      </c>
      <c r="H39" s="6">
        <v>254600</v>
      </c>
      <c r="I39" s="6">
        <v>187500</v>
      </c>
      <c r="J39" s="6">
        <v>165200</v>
      </c>
      <c r="K39" s="6">
        <v>267000</v>
      </c>
      <c r="L39" s="6">
        <v>180400</v>
      </c>
      <c r="M39" s="6">
        <v>92600</v>
      </c>
      <c r="N39" s="6">
        <v>258600</v>
      </c>
      <c r="O39" s="8"/>
      <c r="S39" s="8"/>
      <c r="U39" s="12"/>
      <c r="V39" s="12"/>
    </row>
    <row r="40" spans="1:22" ht="15.75" customHeight="1" x14ac:dyDescent="0.45">
      <c r="A40" s="4">
        <v>500314</v>
      </c>
      <c r="B40" s="5" t="s">
        <v>28</v>
      </c>
      <c r="C40" s="6">
        <v>87200</v>
      </c>
      <c r="D40" s="6">
        <v>87200</v>
      </c>
      <c r="E40" s="6">
        <v>211400</v>
      </c>
      <c r="F40" s="6">
        <v>181200</v>
      </c>
      <c r="G40" s="6">
        <v>143000</v>
      </c>
      <c r="H40" s="6">
        <v>275400</v>
      </c>
      <c r="I40" s="6">
        <v>270200</v>
      </c>
      <c r="J40" s="6">
        <v>139000</v>
      </c>
      <c r="K40" s="6">
        <v>0</v>
      </c>
      <c r="L40" s="6">
        <v>396000</v>
      </c>
      <c r="M40" s="6">
        <v>45800</v>
      </c>
      <c r="N40" s="6">
        <v>125800</v>
      </c>
      <c r="O40" s="8"/>
      <c r="S40" s="8"/>
      <c r="U40" s="12"/>
      <c r="V40" s="12"/>
    </row>
    <row r="41" spans="1:22" ht="15.75" customHeight="1" x14ac:dyDescent="0.45">
      <c r="A41" s="4">
        <v>500058</v>
      </c>
      <c r="B41" s="5" t="s">
        <v>29</v>
      </c>
      <c r="C41" s="6">
        <v>39600</v>
      </c>
      <c r="D41" s="6">
        <v>39600</v>
      </c>
      <c r="E41" s="6">
        <v>849000</v>
      </c>
      <c r="F41" s="6">
        <v>80600</v>
      </c>
      <c r="G41" s="6">
        <v>54000</v>
      </c>
      <c r="H41" s="6">
        <v>180200</v>
      </c>
      <c r="I41" s="6">
        <v>176400</v>
      </c>
      <c r="J41" s="6">
        <v>71200</v>
      </c>
      <c r="K41" s="6">
        <v>96800</v>
      </c>
      <c r="L41" s="6">
        <v>174800</v>
      </c>
      <c r="M41" s="6">
        <v>91000</v>
      </c>
      <c r="N41" s="6">
        <v>80000</v>
      </c>
      <c r="O41" s="8"/>
      <c r="S41" s="8"/>
      <c r="U41" s="12"/>
      <c r="V41" s="12"/>
    </row>
    <row r="42" spans="1:22" ht="15.75" customHeight="1" x14ac:dyDescent="0.45">
      <c r="A42" s="4">
        <v>500055</v>
      </c>
      <c r="B42" s="5" t="s">
        <v>30</v>
      </c>
      <c r="C42" s="6">
        <v>89200</v>
      </c>
      <c r="D42" s="6">
        <v>89200</v>
      </c>
      <c r="E42" s="6">
        <v>180400</v>
      </c>
      <c r="F42" s="6">
        <v>130800</v>
      </c>
      <c r="G42" s="6">
        <v>146000</v>
      </c>
      <c r="H42" s="6">
        <v>250000</v>
      </c>
      <c r="I42" s="6">
        <v>189400</v>
      </c>
      <c r="J42" s="6">
        <v>118800</v>
      </c>
      <c r="K42" s="6">
        <v>216400</v>
      </c>
      <c r="L42" s="6">
        <v>184600</v>
      </c>
      <c r="M42" s="6">
        <v>134000</v>
      </c>
      <c r="N42" s="6">
        <v>200600</v>
      </c>
      <c r="O42" s="8"/>
      <c r="S42" s="8"/>
      <c r="U42" s="12"/>
      <c r="V42" s="12"/>
    </row>
    <row r="43" spans="1:22" ht="15.75" customHeight="1" x14ac:dyDescent="0.45">
      <c r="A43" s="4">
        <v>500165</v>
      </c>
      <c r="B43" s="5" t="s">
        <v>31</v>
      </c>
      <c r="C43" s="6">
        <v>64200</v>
      </c>
      <c r="D43" s="6">
        <v>64200</v>
      </c>
      <c r="E43" s="6">
        <v>131400</v>
      </c>
      <c r="F43" s="6">
        <v>90000</v>
      </c>
      <c r="G43" s="6">
        <v>186000</v>
      </c>
      <c r="H43" s="6">
        <v>168000</v>
      </c>
      <c r="I43" s="6">
        <v>255000</v>
      </c>
      <c r="J43" s="6">
        <v>336000</v>
      </c>
      <c r="K43" s="6">
        <v>243600</v>
      </c>
      <c r="L43" s="6">
        <v>82200</v>
      </c>
      <c r="M43" s="6">
        <v>89400</v>
      </c>
      <c r="N43" s="6">
        <v>120000</v>
      </c>
      <c r="O43" s="8"/>
      <c r="S43" s="8"/>
      <c r="U43" s="12"/>
      <c r="V43" s="12"/>
    </row>
    <row r="44" spans="1:22" ht="15.75" customHeight="1" x14ac:dyDescent="0.45">
      <c r="A44" s="4">
        <v>500004</v>
      </c>
      <c r="B44" s="5" t="s">
        <v>32</v>
      </c>
      <c r="C44" s="6">
        <v>69000</v>
      </c>
      <c r="D44" s="6">
        <v>69000</v>
      </c>
      <c r="E44" s="6">
        <v>92600</v>
      </c>
      <c r="F44" s="6">
        <v>68600</v>
      </c>
      <c r="G44" s="6">
        <v>189400</v>
      </c>
      <c r="H44" s="6">
        <v>161600</v>
      </c>
      <c r="I44" s="6">
        <v>360600</v>
      </c>
      <c r="J44" s="6">
        <v>145800</v>
      </c>
      <c r="K44" s="6">
        <v>176400</v>
      </c>
      <c r="L44" s="6">
        <v>137000</v>
      </c>
      <c r="M44" s="6">
        <v>193800</v>
      </c>
      <c r="N44" s="6">
        <v>79800</v>
      </c>
      <c r="O44" s="8"/>
      <c r="S44" s="8"/>
      <c r="U44" s="12"/>
      <c r="V44" s="12"/>
    </row>
    <row r="45" spans="1:22" ht="15.75" customHeight="1" x14ac:dyDescent="0.45">
      <c r="A45" s="4">
        <v>500430</v>
      </c>
      <c r="B45" s="5" t="s">
        <v>33</v>
      </c>
      <c r="C45" s="6">
        <v>102800</v>
      </c>
      <c r="D45" s="6">
        <v>102800</v>
      </c>
      <c r="E45" s="6">
        <v>201000</v>
      </c>
      <c r="F45" s="6">
        <v>183200</v>
      </c>
      <c r="G45" s="6">
        <v>41600</v>
      </c>
      <c r="H45" s="6">
        <v>274400</v>
      </c>
      <c r="I45" s="6">
        <v>198200</v>
      </c>
      <c r="J45" s="6">
        <v>166000</v>
      </c>
      <c r="K45" s="6">
        <v>52400</v>
      </c>
      <c r="L45" s="6">
        <v>201600</v>
      </c>
      <c r="M45" s="6">
        <v>81600</v>
      </c>
      <c r="N45" s="6">
        <v>119900</v>
      </c>
      <c r="O45" s="8"/>
      <c r="S45" s="8"/>
      <c r="U45" s="12"/>
      <c r="V45" s="12"/>
    </row>
    <row r="46" spans="1:22" ht="15.75" customHeight="1" x14ac:dyDescent="0.45">
      <c r="A46" s="4">
        <v>500075</v>
      </c>
      <c r="B46" s="5" t="s">
        <v>34</v>
      </c>
      <c r="C46" s="6">
        <v>68800</v>
      </c>
      <c r="D46" s="6">
        <v>68800</v>
      </c>
      <c r="E46" s="6">
        <v>135000</v>
      </c>
      <c r="F46" s="6">
        <v>81200</v>
      </c>
      <c r="G46" s="6">
        <v>96600</v>
      </c>
      <c r="H46" s="6">
        <v>153200</v>
      </c>
      <c r="I46" s="6">
        <v>121400</v>
      </c>
      <c r="J46" s="6">
        <v>333000</v>
      </c>
      <c r="K46" s="6">
        <v>355800</v>
      </c>
      <c r="L46" s="6">
        <v>101600</v>
      </c>
      <c r="M46" s="6">
        <v>26400</v>
      </c>
      <c r="N46" s="6">
        <v>180000</v>
      </c>
      <c r="O46" s="8"/>
      <c r="S46" s="8"/>
      <c r="U46" s="12"/>
      <c r="V46" s="12"/>
    </row>
    <row r="47" spans="1:22" ht="15.75" customHeight="1" x14ac:dyDescent="0.45">
      <c r="A47" s="4">
        <v>500258</v>
      </c>
      <c r="B47" s="5" t="s">
        <v>360</v>
      </c>
      <c r="C47" s="6">
        <v>90800</v>
      </c>
      <c r="D47" s="6">
        <v>90800</v>
      </c>
      <c r="E47" s="6">
        <v>184600</v>
      </c>
      <c r="F47" s="6">
        <v>154800</v>
      </c>
      <c r="G47" s="6">
        <v>147800</v>
      </c>
      <c r="H47" s="6">
        <v>203200</v>
      </c>
      <c r="I47" s="6">
        <v>136100</v>
      </c>
      <c r="J47" s="6">
        <v>108600</v>
      </c>
      <c r="K47" s="6">
        <v>139800</v>
      </c>
      <c r="L47" s="6">
        <v>215600</v>
      </c>
      <c r="M47" s="6">
        <v>115200</v>
      </c>
      <c r="N47" s="6">
        <v>130000</v>
      </c>
      <c r="O47" s="8"/>
      <c r="S47" s="8"/>
      <c r="U47" s="12"/>
      <c r="V47" s="12"/>
    </row>
    <row r="48" spans="1:22" ht="15.75" customHeight="1" x14ac:dyDescent="0.45">
      <c r="A48" s="4">
        <v>500126</v>
      </c>
      <c r="B48" s="5" t="s">
        <v>361</v>
      </c>
      <c r="C48" s="6">
        <v>76200</v>
      </c>
      <c r="D48" s="6">
        <v>76200</v>
      </c>
      <c r="E48" s="6">
        <v>181600</v>
      </c>
      <c r="F48" s="6">
        <v>140400</v>
      </c>
      <c r="G48" s="6">
        <v>122400</v>
      </c>
      <c r="H48" s="6">
        <v>170600</v>
      </c>
      <c r="I48" s="6">
        <v>234200</v>
      </c>
      <c r="J48" s="6">
        <v>135400</v>
      </c>
      <c r="K48" s="6">
        <v>164400</v>
      </c>
      <c r="L48" s="6">
        <v>202600</v>
      </c>
      <c r="M48" s="6">
        <v>98800</v>
      </c>
      <c r="N48" s="6">
        <v>80100</v>
      </c>
      <c r="O48" s="8"/>
      <c r="S48" s="8"/>
      <c r="U48" s="12"/>
      <c r="V48" s="12"/>
    </row>
    <row r="49" spans="1:22" ht="15.75" customHeight="1" x14ac:dyDescent="0.45">
      <c r="A49" s="4">
        <v>500360</v>
      </c>
      <c r="B49" s="5" t="s">
        <v>362</v>
      </c>
      <c r="C49" s="6">
        <v>60600</v>
      </c>
      <c r="D49" s="6">
        <v>60600</v>
      </c>
      <c r="E49" s="6">
        <v>126000</v>
      </c>
      <c r="F49" s="6">
        <v>94000</v>
      </c>
      <c r="G49" s="6">
        <v>93800</v>
      </c>
      <c r="H49" s="6">
        <v>250400</v>
      </c>
      <c r="I49" s="6">
        <v>255200</v>
      </c>
      <c r="J49" s="6">
        <v>171400</v>
      </c>
      <c r="K49" s="6">
        <v>186200</v>
      </c>
      <c r="L49" s="6">
        <v>146600</v>
      </c>
      <c r="M49" s="6">
        <v>108500</v>
      </c>
      <c r="N49" s="6">
        <v>128600</v>
      </c>
      <c r="O49" s="8"/>
      <c r="S49" s="8"/>
      <c r="U49" s="12"/>
      <c r="V49" s="12"/>
    </row>
    <row r="50" spans="1:22" ht="15.75" customHeight="1" x14ac:dyDescent="0.45">
      <c r="A50" s="4">
        <v>500397</v>
      </c>
      <c r="B50" s="5" t="s">
        <v>363</v>
      </c>
      <c r="C50" s="6">
        <v>107600</v>
      </c>
      <c r="D50" s="6">
        <v>107600</v>
      </c>
      <c r="E50" s="6">
        <v>204400</v>
      </c>
      <c r="F50" s="6">
        <v>148800</v>
      </c>
      <c r="G50" s="6">
        <v>108000</v>
      </c>
      <c r="H50" s="6">
        <v>249800</v>
      </c>
      <c r="I50" s="6">
        <v>147200</v>
      </c>
      <c r="J50" s="6">
        <v>78800</v>
      </c>
      <c r="K50" s="6">
        <v>104200</v>
      </c>
      <c r="L50" s="6">
        <v>134600</v>
      </c>
      <c r="M50" s="6">
        <v>66600</v>
      </c>
      <c r="N50" s="6">
        <v>217300</v>
      </c>
      <c r="O50" s="8"/>
      <c r="S50" s="8"/>
      <c r="U50" s="12"/>
      <c r="V50" s="12"/>
    </row>
    <row r="51" spans="1:22" ht="15.75" customHeight="1" x14ac:dyDescent="0.45">
      <c r="A51" s="4">
        <v>500074</v>
      </c>
      <c r="B51" s="5" t="s">
        <v>364</v>
      </c>
      <c r="C51" s="6">
        <v>85200</v>
      </c>
      <c r="D51" s="6">
        <v>85200</v>
      </c>
      <c r="E51" s="6">
        <v>169000</v>
      </c>
      <c r="F51" s="6">
        <v>129200</v>
      </c>
      <c r="G51" s="6">
        <v>131200</v>
      </c>
      <c r="H51" s="6">
        <v>194200</v>
      </c>
      <c r="I51" s="6">
        <v>234200</v>
      </c>
      <c r="J51" s="6">
        <v>94000</v>
      </c>
      <c r="K51" s="6">
        <v>166400</v>
      </c>
      <c r="L51" s="6">
        <v>167600</v>
      </c>
      <c r="M51" s="6">
        <v>100000</v>
      </c>
      <c r="N51" s="6">
        <v>100000</v>
      </c>
      <c r="O51" s="8"/>
      <c r="S51" s="8"/>
      <c r="U51" s="12"/>
      <c r="V51" s="12"/>
    </row>
    <row r="52" spans="1:22" ht="15.75" customHeight="1" x14ac:dyDescent="0.45">
      <c r="A52" s="4">
        <v>500084</v>
      </c>
      <c r="B52" s="5" t="s">
        <v>365</v>
      </c>
      <c r="C52" s="6">
        <v>63000</v>
      </c>
      <c r="D52" s="6">
        <v>63000</v>
      </c>
      <c r="E52" s="6">
        <v>193200</v>
      </c>
      <c r="F52" s="6">
        <v>78600</v>
      </c>
      <c r="G52" s="6">
        <v>174000</v>
      </c>
      <c r="H52" s="6">
        <v>161400</v>
      </c>
      <c r="I52" s="6">
        <v>209400</v>
      </c>
      <c r="J52" s="6">
        <v>298100</v>
      </c>
      <c r="K52" s="6">
        <v>153600</v>
      </c>
      <c r="L52" s="6">
        <v>87000</v>
      </c>
      <c r="M52" s="6">
        <v>39600</v>
      </c>
      <c r="N52" s="6">
        <v>120000</v>
      </c>
      <c r="O52" s="8"/>
      <c r="S52" s="8"/>
      <c r="U52" s="12"/>
      <c r="V52" s="12"/>
    </row>
    <row r="53" spans="1:22" ht="15.75" customHeight="1" x14ac:dyDescent="0.45">
      <c r="A53" s="4">
        <v>500476</v>
      </c>
      <c r="B53" s="5" t="s">
        <v>366</v>
      </c>
      <c r="C53" s="6">
        <v>48800</v>
      </c>
      <c r="D53" s="6">
        <v>48800</v>
      </c>
      <c r="E53" s="6">
        <v>909200</v>
      </c>
      <c r="F53" s="6">
        <v>63400</v>
      </c>
      <c r="G53" s="6">
        <v>28400</v>
      </c>
      <c r="H53" s="6">
        <v>93800</v>
      </c>
      <c r="I53" s="6">
        <v>99000</v>
      </c>
      <c r="J53" s="6">
        <v>40400</v>
      </c>
      <c r="K53" s="6">
        <v>49600</v>
      </c>
      <c r="L53" s="6">
        <v>97800</v>
      </c>
      <c r="M53" s="6">
        <v>73800</v>
      </c>
      <c r="N53" s="6">
        <v>67500</v>
      </c>
      <c r="O53" s="8"/>
      <c r="S53" s="8"/>
      <c r="U53" s="12"/>
      <c r="V53" s="12"/>
    </row>
    <row r="54" spans="1:22" ht="15.75" customHeight="1" x14ac:dyDescent="0.45">
      <c r="A54" s="4">
        <v>500340</v>
      </c>
      <c r="B54" s="5" t="s">
        <v>367</v>
      </c>
      <c r="C54" s="6">
        <v>198000</v>
      </c>
      <c r="D54" s="6">
        <v>198000</v>
      </c>
      <c r="E54" s="6">
        <v>28000</v>
      </c>
      <c r="F54" s="6">
        <v>91400</v>
      </c>
      <c r="G54" s="6">
        <v>171800</v>
      </c>
      <c r="H54" s="6">
        <v>191600</v>
      </c>
      <c r="I54" s="6">
        <v>71400</v>
      </c>
      <c r="J54" s="6">
        <v>227000</v>
      </c>
      <c r="K54" s="6">
        <v>53400</v>
      </c>
      <c r="L54" s="6">
        <v>87000</v>
      </c>
      <c r="M54" s="6">
        <v>127800</v>
      </c>
      <c r="N54" s="6">
        <v>167500</v>
      </c>
      <c r="O54" s="8"/>
      <c r="S54" s="8"/>
      <c r="U54" s="12"/>
      <c r="V54" s="12"/>
    </row>
    <row r="55" spans="1:22" ht="15.75" customHeight="1" x14ac:dyDescent="0.45">
      <c r="A55" s="4">
        <v>500123</v>
      </c>
      <c r="B55" s="5" t="s">
        <v>35</v>
      </c>
      <c r="C55" s="6">
        <v>198000</v>
      </c>
      <c r="D55" s="6">
        <v>198000</v>
      </c>
      <c r="E55" s="6">
        <v>28000</v>
      </c>
      <c r="F55" s="6">
        <v>91400</v>
      </c>
      <c r="G55" s="6">
        <v>171800</v>
      </c>
      <c r="H55" s="6">
        <v>191600</v>
      </c>
      <c r="I55" s="6">
        <v>71400</v>
      </c>
      <c r="J55" s="6">
        <v>227000</v>
      </c>
      <c r="K55" s="6">
        <v>53400</v>
      </c>
      <c r="L55" s="6">
        <v>87000</v>
      </c>
      <c r="M55" s="6">
        <v>127800</v>
      </c>
      <c r="N55" s="6">
        <v>167500</v>
      </c>
      <c r="O55" s="8"/>
      <c r="S55" s="8"/>
      <c r="U55" s="12"/>
      <c r="V55" s="12"/>
    </row>
    <row r="56" spans="1:22" ht="15.75" customHeight="1" x14ac:dyDescent="0.45">
      <c r="A56" s="4">
        <v>500373</v>
      </c>
      <c r="B56" s="5" t="s">
        <v>36</v>
      </c>
      <c r="C56" s="6">
        <v>95000</v>
      </c>
      <c r="D56" s="6">
        <v>95000</v>
      </c>
      <c r="E56" s="6">
        <v>169000</v>
      </c>
      <c r="F56" s="6">
        <v>124400</v>
      </c>
      <c r="G56" s="6">
        <v>114000</v>
      </c>
      <c r="H56" s="6">
        <v>148400</v>
      </c>
      <c r="I56" s="6">
        <v>203200</v>
      </c>
      <c r="J56" s="6">
        <v>106800</v>
      </c>
      <c r="K56" s="6">
        <v>52600</v>
      </c>
      <c r="L56" s="6">
        <v>189800</v>
      </c>
      <c r="M56" s="6">
        <v>154600</v>
      </c>
      <c r="N56" s="6">
        <v>130000</v>
      </c>
      <c r="O56" s="8"/>
      <c r="S56" s="8"/>
      <c r="U56" s="12"/>
      <c r="V56" s="12"/>
    </row>
    <row r="57" spans="1:22" ht="15.75" customHeight="1" x14ac:dyDescent="0.45">
      <c r="A57" s="4">
        <v>500315</v>
      </c>
      <c r="B57" s="5" t="s">
        <v>37</v>
      </c>
      <c r="C57" s="6">
        <v>86400</v>
      </c>
      <c r="D57" s="6">
        <v>86400</v>
      </c>
      <c r="E57" s="6">
        <v>188600</v>
      </c>
      <c r="F57" s="6">
        <v>130800</v>
      </c>
      <c r="G57" s="6">
        <v>116400</v>
      </c>
      <c r="H57" s="6">
        <v>191400</v>
      </c>
      <c r="I57" s="6">
        <v>142600</v>
      </c>
      <c r="J57" s="6">
        <v>130400</v>
      </c>
      <c r="K57" s="6">
        <v>190000</v>
      </c>
      <c r="L57" s="6">
        <v>82800</v>
      </c>
      <c r="M57" s="6">
        <v>0</v>
      </c>
      <c r="N57" s="6">
        <v>200000</v>
      </c>
      <c r="O57" s="8"/>
      <c r="S57" s="8"/>
      <c r="U57" s="12"/>
      <c r="V57" s="12"/>
    </row>
    <row r="58" spans="1:22" ht="15.75" customHeight="1" x14ac:dyDescent="0.45">
      <c r="A58" s="4">
        <v>500316</v>
      </c>
      <c r="B58" s="5" t="s">
        <v>38</v>
      </c>
      <c r="C58" s="6">
        <v>76400</v>
      </c>
      <c r="D58" s="6">
        <v>76400</v>
      </c>
      <c r="E58" s="6">
        <v>173200</v>
      </c>
      <c r="F58" s="6">
        <v>137600</v>
      </c>
      <c r="G58" s="6">
        <v>132800</v>
      </c>
      <c r="H58" s="6">
        <v>187200</v>
      </c>
      <c r="I58" s="6">
        <v>185600</v>
      </c>
      <c r="J58" s="6">
        <v>95200</v>
      </c>
      <c r="K58" s="6">
        <v>98600</v>
      </c>
      <c r="L58" s="6">
        <v>136300</v>
      </c>
      <c r="M58" s="6">
        <v>95200</v>
      </c>
      <c r="N58" s="6">
        <v>82500</v>
      </c>
      <c r="O58" s="8"/>
      <c r="S58" s="8"/>
      <c r="U58" s="12"/>
      <c r="V58" s="12"/>
    </row>
    <row r="59" spans="1:22" ht="15.75" customHeight="1" x14ac:dyDescent="0.45">
      <c r="A59" s="4">
        <v>500346</v>
      </c>
      <c r="B59" s="5" t="s">
        <v>39</v>
      </c>
      <c r="C59" s="6">
        <v>39600</v>
      </c>
      <c r="D59" s="6">
        <v>39600</v>
      </c>
      <c r="E59" s="6">
        <v>847400</v>
      </c>
      <c r="F59" s="6">
        <v>39800</v>
      </c>
      <c r="G59" s="6">
        <v>20200</v>
      </c>
      <c r="H59" s="6">
        <v>53200</v>
      </c>
      <c r="I59" s="6">
        <v>53000</v>
      </c>
      <c r="J59" s="6">
        <v>29600</v>
      </c>
      <c r="K59" s="6">
        <v>38400</v>
      </c>
      <c r="L59" s="6">
        <v>165200</v>
      </c>
      <c r="M59" s="6">
        <v>43600</v>
      </c>
      <c r="N59" s="6">
        <v>80000</v>
      </c>
      <c r="O59" s="8"/>
      <c r="S59" s="8"/>
      <c r="U59" s="12"/>
      <c r="V59" s="12"/>
    </row>
    <row r="60" spans="1:22" ht="15.75" customHeight="1" x14ac:dyDescent="0.45">
      <c r="A60" s="4">
        <v>500065</v>
      </c>
      <c r="B60" s="5" t="s">
        <v>40</v>
      </c>
      <c r="C60" s="6">
        <v>385400</v>
      </c>
      <c r="D60" s="6">
        <v>385400</v>
      </c>
      <c r="E60" s="6">
        <v>441000</v>
      </c>
      <c r="F60" s="6">
        <v>28000</v>
      </c>
      <c r="G60" s="6">
        <v>79200</v>
      </c>
      <c r="H60" s="6">
        <v>98000</v>
      </c>
      <c r="I60" s="6">
        <v>11200</v>
      </c>
      <c r="J60" s="6">
        <v>8000</v>
      </c>
      <c r="K60" s="6">
        <v>3600</v>
      </c>
      <c r="L60" s="6">
        <v>0</v>
      </c>
      <c r="M60" s="6">
        <v>0</v>
      </c>
      <c r="N60" s="6">
        <v>0</v>
      </c>
      <c r="O60" s="8"/>
      <c r="S60" s="8"/>
      <c r="U60" s="12"/>
      <c r="V60" s="12"/>
    </row>
    <row r="61" spans="1:22" ht="15.75" customHeight="1" x14ac:dyDescent="0.45">
      <c r="A61" s="4">
        <v>500076</v>
      </c>
      <c r="B61" s="5" t="s">
        <v>41</v>
      </c>
      <c r="C61" s="6">
        <v>385400</v>
      </c>
      <c r="D61" s="6">
        <v>385400</v>
      </c>
      <c r="E61" s="6">
        <v>374600</v>
      </c>
      <c r="F61" s="6">
        <v>17600</v>
      </c>
      <c r="G61" s="6">
        <v>104800</v>
      </c>
      <c r="H61" s="6">
        <v>115200</v>
      </c>
      <c r="I61" s="6">
        <v>7000</v>
      </c>
      <c r="J61" s="6">
        <v>6800</v>
      </c>
      <c r="K61" s="6">
        <v>5000</v>
      </c>
      <c r="L61" s="6">
        <v>2400</v>
      </c>
      <c r="M61" s="6">
        <v>2200</v>
      </c>
      <c r="N61" s="6">
        <v>0</v>
      </c>
      <c r="O61" s="8"/>
      <c r="S61" s="8"/>
      <c r="U61" s="12"/>
      <c r="V61" s="12"/>
    </row>
    <row r="62" spans="1:22" ht="15.75" customHeight="1" x14ac:dyDescent="0.45">
      <c r="A62" s="4">
        <v>500068</v>
      </c>
      <c r="B62" s="5" t="s">
        <v>42</v>
      </c>
      <c r="C62" s="6">
        <v>384800</v>
      </c>
      <c r="D62" s="6">
        <v>384800</v>
      </c>
      <c r="E62" s="6">
        <v>374000</v>
      </c>
      <c r="F62" s="6">
        <v>17200</v>
      </c>
      <c r="G62" s="6">
        <v>95000</v>
      </c>
      <c r="H62" s="6">
        <v>115800</v>
      </c>
      <c r="I62" s="6">
        <v>8400</v>
      </c>
      <c r="J62" s="6">
        <v>6400</v>
      </c>
      <c r="K62" s="6">
        <v>7200</v>
      </c>
      <c r="L62" s="6">
        <v>2600</v>
      </c>
      <c r="M62" s="6">
        <v>2600</v>
      </c>
      <c r="N62" s="6">
        <v>0</v>
      </c>
      <c r="O62" s="8"/>
      <c r="S62" s="8"/>
      <c r="U62" s="12"/>
      <c r="V62" s="12"/>
    </row>
    <row r="63" spans="1:22" ht="15.75" customHeight="1" x14ac:dyDescent="0.45">
      <c r="A63" s="4">
        <v>500049</v>
      </c>
      <c r="B63" s="5" t="s">
        <v>43</v>
      </c>
      <c r="C63" s="6">
        <v>32000</v>
      </c>
      <c r="D63" s="6">
        <v>32000</v>
      </c>
      <c r="E63" s="6">
        <v>77800</v>
      </c>
      <c r="F63" s="6">
        <v>90000</v>
      </c>
      <c r="G63" s="6">
        <v>100400</v>
      </c>
      <c r="H63" s="6">
        <v>227400</v>
      </c>
      <c r="I63" s="6">
        <v>177800</v>
      </c>
      <c r="J63" s="6">
        <v>93200</v>
      </c>
      <c r="K63" s="6">
        <v>125400</v>
      </c>
      <c r="L63" s="6">
        <v>151200</v>
      </c>
      <c r="M63" s="6">
        <v>65600</v>
      </c>
      <c r="N63" s="6">
        <v>190000</v>
      </c>
      <c r="O63" s="8"/>
      <c r="S63" s="8"/>
      <c r="U63" s="12"/>
      <c r="V63" s="12"/>
    </row>
    <row r="64" spans="1:22" ht="15.75" customHeight="1" x14ac:dyDescent="0.45">
      <c r="A64" s="4">
        <v>500386</v>
      </c>
      <c r="B64" s="5" t="s">
        <v>44</v>
      </c>
      <c r="C64" s="6">
        <v>62800</v>
      </c>
      <c r="D64" s="6">
        <v>62800</v>
      </c>
      <c r="E64" s="6">
        <v>128800</v>
      </c>
      <c r="F64" s="6">
        <v>100800</v>
      </c>
      <c r="G64" s="6">
        <v>91800</v>
      </c>
      <c r="H64" s="6">
        <v>126200</v>
      </c>
      <c r="I64" s="6">
        <v>181000</v>
      </c>
      <c r="J64" s="6">
        <v>76000</v>
      </c>
      <c r="K64" s="6">
        <v>113400</v>
      </c>
      <c r="L64" s="6">
        <v>176400</v>
      </c>
      <c r="M64" s="6">
        <v>136800</v>
      </c>
      <c r="N64" s="6">
        <v>74400</v>
      </c>
      <c r="O64" s="8"/>
      <c r="S64" s="8"/>
      <c r="U64" s="12"/>
      <c r="V64" s="12"/>
    </row>
    <row r="65" spans="1:22" ht="15.75" customHeight="1" x14ac:dyDescent="0.45">
      <c r="A65" s="4">
        <v>500387</v>
      </c>
      <c r="B65" s="5" t="s">
        <v>45</v>
      </c>
      <c r="C65" s="6">
        <v>85200</v>
      </c>
      <c r="D65" s="6">
        <v>85200</v>
      </c>
      <c r="E65" s="6">
        <v>130000</v>
      </c>
      <c r="F65" s="6">
        <v>101200</v>
      </c>
      <c r="G65" s="6">
        <v>85200</v>
      </c>
      <c r="H65" s="6">
        <v>130200</v>
      </c>
      <c r="I65" s="6">
        <v>90100</v>
      </c>
      <c r="J65" s="6">
        <v>75400</v>
      </c>
      <c r="K65" s="6">
        <v>67400</v>
      </c>
      <c r="L65" s="6">
        <v>166000</v>
      </c>
      <c r="M65" s="6">
        <v>174400</v>
      </c>
      <c r="N65" s="6">
        <v>93600</v>
      </c>
      <c r="O65" s="8"/>
      <c r="S65" s="8"/>
      <c r="U65" s="12"/>
      <c r="V65" s="12"/>
    </row>
    <row r="66" spans="1:22" ht="15.75" customHeight="1" x14ac:dyDescent="0.45">
      <c r="A66" s="4">
        <v>500483</v>
      </c>
      <c r="B66" s="5" t="s">
        <v>46</v>
      </c>
      <c r="C66" s="6">
        <v>19800</v>
      </c>
      <c r="D66" s="6">
        <v>19800</v>
      </c>
      <c r="E66" s="6">
        <v>201800</v>
      </c>
      <c r="F66" s="6">
        <v>106000</v>
      </c>
      <c r="G66" s="6">
        <v>86000</v>
      </c>
      <c r="H66" s="6">
        <v>104400</v>
      </c>
      <c r="I66" s="6">
        <v>164600</v>
      </c>
      <c r="J66" s="6">
        <v>190000</v>
      </c>
      <c r="K66" s="6">
        <v>55000</v>
      </c>
      <c r="L66" s="6">
        <v>173400</v>
      </c>
      <c r="M66" s="6">
        <v>97200</v>
      </c>
      <c r="N66" s="6">
        <v>64600</v>
      </c>
      <c r="O66" s="8"/>
      <c r="S66" s="8"/>
      <c r="U66" s="12"/>
      <c r="V66" s="12"/>
    </row>
    <row r="67" spans="1:22" ht="15.75" customHeight="1" x14ac:dyDescent="0.45">
      <c r="A67" s="4">
        <v>500041</v>
      </c>
      <c r="B67" s="5" t="s">
        <v>47</v>
      </c>
      <c r="C67" s="6">
        <v>49200</v>
      </c>
      <c r="D67" s="6">
        <v>49200</v>
      </c>
      <c r="E67" s="6">
        <v>94800</v>
      </c>
      <c r="F67" s="6">
        <v>66800</v>
      </c>
      <c r="G67" s="6">
        <v>74400</v>
      </c>
      <c r="H67" s="6">
        <v>131200</v>
      </c>
      <c r="I67" s="6">
        <v>430400</v>
      </c>
      <c r="J67" s="6">
        <v>71200</v>
      </c>
      <c r="K67" s="6">
        <v>153200</v>
      </c>
      <c r="L67" s="6">
        <v>56400</v>
      </c>
      <c r="M67" s="6">
        <v>50600</v>
      </c>
      <c r="N67" s="6">
        <v>48600</v>
      </c>
      <c r="O67" s="8"/>
      <c r="S67" s="8"/>
      <c r="U67" s="12"/>
      <c r="V67" s="12"/>
    </row>
    <row r="68" spans="1:22" ht="15.75" customHeight="1" x14ac:dyDescent="0.45">
      <c r="A68" s="4">
        <v>500345</v>
      </c>
      <c r="B68" s="5" t="s">
        <v>48</v>
      </c>
      <c r="C68" s="6">
        <v>89600</v>
      </c>
      <c r="D68" s="6">
        <v>89600</v>
      </c>
      <c r="E68" s="6">
        <v>96000</v>
      </c>
      <c r="F68" s="6">
        <v>91400</v>
      </c>
      <c r="G68" s="6">
        <v>154400</v>
      </c>
      <c r="H68" s="6">
        <v>73000</v>
      </c>
      <c r="I68" s="6">
        <v>127400</v>
      </c>
      <c r="J68" s="6">
        <v>82000</v>
      </c>
      <c r="K68" s="6">
        <v>150200</v>
      </c>
      <c r="L68" s="6">
        <v>119800</v>
      </c>
      <c r="M68" s="6">
        <v>131000</v>
      </c>
      <c r="N68" s="6">
        <v>70900</v>
      </c>
      <c r="O68" s="8"/>
      <c r="S68" s="8"/>
      <c r="U68" s="12"/>
      <c r="V68" s="12"/>
    </row>
    <row r="69" spans="1:22" ht="15.75" customHeight="1" x14ac:dyDescent="0.45">
      <c r="A69" s="4">
        <v>500475</v>
      </c>
      <c r="B69" s="5" t="s">
        <v>368</v>
      </c>
      <c r="C69" s="6">
        <v>63000</v>
      </c>
      <c r="D69" s="6">
        <v>63000</v>
      </c>
      <c r="E69" s="6">
        <v>971400</v>
      </c>
      <c r="F69" s="6">
        <v>24800</v>
      </c>
      <c r="G69" s="6">
        <v>8600</v>
      </c>
      <c r="H69" s="6">
        <v>19600</v>
      </c>
      <c r="I69" s="6">
        <v>18200</v>
      </c>
      <c r="J69" s="6">
        <v>11800</v>
      </c>
      <c r="K69" s="6">
        <v>13600</v>
      </c>
      <c r="L69" s="6">
        <v>27600</v>
      </c>
      <c r="M69" s="6">
        <v>16200</v>
      </c>
      <c r="N69" s="6">
        <v>22500</v>
      </c>
      <c r="O69" s="8"/>
      <c r="S69" s="8"/>
      <c r="U69" s="12"/>
      <c r="V69" s="12"/>
    </row>
    <row r="70" spans="1:22" ht="15.75" customHeight="1" x14ac:dyDescent="0.45">
      <c r="A70" s="4">
        <v>500072</v>
      </c>
      <c r="B70" s="5" t="s">
        <v>49</v>
      </c>
      <c r="C70" s="6">
        <v>96000</v>
      </c>
      <c r="D70" s="6">
        <v>96000</v>
      </c>
      <c r="E70" s="6">
        <v>104000</v>
      </c>
      <c r="F70" s="6">
        <v>34600</v>
      </c>
      <c r="G70" s="6">
        <v>152600</v>
      </c>
      <c r="H70" s="6">
        <v>96200</v>
      </c>
      <c r="I70" s="6">
        <v>106400</v>
      </c>
      <c r="J70" s="6">
        <v>90600</v>
      </c>
      <c r="K70" s="6">
        <v>111000</v>
      </c>
      <c r="L70" s="6">
        <v>100800</v>
      </c>
      <c r="M70" s="6">
        <v>165600</v>
      </c>
      <c r="N70" s="6">
        <v>104000</v>
      </c>
      <c r="O70" s="8"/>
      <c r="S70" s="8"/>
      <c r="U70" s="12"/>
      <c r="V70" s="12"/>
    </row>
    <row r="71" spans="1:22" ht="15.75" customHeight="1" x14ac:dyDescent="0.45">
      <c r="A71" s="4">
        <v>500319</v>
      </c>
      <c r="B71" s="5" t="s">
        <v>369</v>
      </c>
      <c r="C71" s="6">
        <v>55400</v>
      </c>
      <c r="D71" s="6">
        <v>55400</v>
      </c>
      <c r="E71" s="6">
        <v>116200</v>
      </c>
      <c r="F71" s="6">
        <v>87200</v>
      </c>
      <c r="G71" s="6">
        <v>92600</v>
      </c>
      <c r="H71" s="6">
        <v>154600</v>
      </c>
      <c r="I71" s="6">
        <v>175400</v>
      </c>
      <c r="J71" s="6">
        <v>78200</v>
      </c>
      <c r="K71" s="6">
        <v>129200</v>
      </c>
      <c r="L71" s="6">
        <v>157600</v>
      </c>
      <c r="M71" s="6">
        <v>85200</v>
      </c>
      <c r="N71" s="6">
        <v>63500</v>
      </c>
      <c r="O71" s="8"/>
      <c r="S71" s="8"/>
      <c r="U71" s="12"/>
      <c r="V71" s="12"/>
    </row>
    <row r="72" spans="1:22" ht="15.75" customHeight="1" x14ac:dyDescent="0.45">
      <c r="A72" s="4">
        <v>500354</v>
      </c>
      <c r="B72" s="5" t="s">
        <v>370</v>
      </c>
      <c r="C72" s="6">
        <v>26400</v>
      </c>
      <c r="D72" s="6">
        <v>26400</v>
      </c>
      <c r="E72" s="6">
        <v>65800</v>
      </c>
      <c r="F72" s="6">
        <v>57200</v>
      </c>
      <c r="G72" s="6">
        <v>51600</v>
      </c>
      <c r="H72" s="6">
        <v>174200</v>
      </c>
      <c r="I72" s="6">
        <v>176800</v>
      </c>
      <c r="J72" s="6">
        <v>110200</v>
      </c>
      <c r="K72" s="6">
        <v>145000</v>
      </c>
      <c r="L72" s="6">
        <v>212200</v>
      </c>
      <c r="M72" s="6">
        <v>120600</v>
      </c>
      <c r="N72" s="6">
        <v>83600</v>
      </c>
      <c r="O72" s="8"/>
      <c r="S72" s="8"/>
      <c r="U72" s="12"/>
      <c r="V72" s="12"/>
    </row>
    <row r="73" spans="1:22" ht="15.75" customHeight="1" x14ac:dyDescent="0.45">
      <c r="A73" s="4">
        <v>500355</v>
      </c>
      <c r="B73" s="5" t="s">
        <v>371</v>
      </c>
      <c r="C73" s="6">
        <v>20600</v>
      </c>
      <c r="D73" s="6">
        <v>20600</v>
      </c>
      <c r="E73" s="6">
        <v>59800</v>
      </c>
      <c r="F73" s="6">
        <v>382400</v>
      </c>
      <c r="G73" s="6">
        <v>106800</v>
      </c>
      <c r="H73" s="6">
        <v>140200</v>
      </c>
      <c r="I73" s="6">
        <v>112800</v>
      </c>
      <c r="J73" s="6">
        <v>39000</v>
      </c>
      <c r="K73" s="6">
        <v>74000</v>
      </c>
      <c r="L73" s="6">
        <v>91200</v>
      </c>
      <c r="M73" s="6">
        <v>33800</v>
      </c>
      <c r="N73" s="6">
        <v>152100</v>
      </c>
      <c r="O73" s="8"/>
      <c r="S73" s="8"/>
      <c r="U73" s="12"/>
      <c r="V73" s="12"/>
    </row>
    <row r="74" spans="1:22" ht="15.75" customHeight="1" x14ac:dyDescent="0.45">
      <c r="A74" s="4">
        <v>500400</v>
      </c>
      <c r="B74" s="5" t="s">
        <v>372</v>
      </c>
      <c r="C74" s="6">
        <v>61400</v>
      </c>
      <c r="D74" s="6">
        <v>61400</v>
      </c>
      <c r="E74" s="6">
        <v>151200</v>
      </c>
      <c r="F74" s="6">
        <v>111800</v>
      </c>
      <c r="G74" s="6">
        <v>108600</v>
      </c>
      <c r="H74" s="6">
        <v>178000</v>
      </c>
      <c r="I74" s="6">
        <v>224000</v>
      </c>
      <c r="J74" s="6">
        <v>113400</v>
      </c>
      <c r="K74" s="6">
        <v>54600</v>
      </c>
      <c r="L74" s="6">
        <v>93600</v>
      </c>
      <c r="M74" s="6">
        <v>22000</v>
      </c>
      <c r="N74" s="6">
        <v>0</v>
      </c>
      <c r="O74" s="8"/>
      <c r="S74" s="8"/>
      <c r="U74" s="12"/>
      <c r="V74" s="12"/>
    </row>
    <row r="75" spans="1:22" ht="15.75" customHeight="1" x14ac:dyDescent="0.45">
      <c r="A75" s="4">
        <v>500063</v>
      </c>
      <c r="B75" s="5" t="s">
        <v>373</v>
      </c>
      <c r="C75" s="6">
        <v>87800</v>
      </c>
      <c r="D75" s="6">
        <v>87800</v>
      </c>
      <c r="E75" s="6">
        <v>126400</v>
      </c>
      <c r="F75" s="6">
        <v>95800</v>
      </c>
      <c r="G75" s="6">
        <v>58600</v>
      </c>
      <c r="H75" s="6">
        <v>162800</v>
      </c>
      <c r="I75" s="6">
        <v>104000</v>
      </c>
      <c r="J75" s="6">
        <v>4000</v>
      </c>
      <c r="K75" s="6">
        <v>81000</v>
      </c>
      <c r="L75" s="6">
        <v>165200</v>
      </c>
      <c r="M75" s="6">
        <v>108800</v>
      </c>
      <c r="N75" s="6">
        <v>80000</v>
      </c>
      <c r="O75" s="8"/>
      <c r="S75" s="8"/>
      <c r="U75" s="12"/>
      <c r="V75" s="12"/>
    </row>
    <row r="76" spans="1:22" ht="15.75" customHeight="1" x14ac:dyDescent="0.45">
      <c r="A76" s="4">
        <v>500266</v>
      </c>
      <c r="B76" s="5" t="s">
        <v>374</v>
      </c>
      <c r="C76" s="6">
        <v>23400</v>
      </c>
      <c r="D76" s="6">
        <v>23400</v>
      </c>
      <c r="E76" s="6">
        <v>109000</v>
      </c>
      <c r="F76" s="6">
        <v>111600</v>
      </c>
      <c r="G76" s="6">
        <v>102000</v>
      </c>
      <c r="H76" s="6">
        <v>168600</v>
      </c>
      <c r="I76" s="6">
        <v>120900</v>
      </c>
      <c r="J76" s="6">
        <v>0</v>
      </c>
      <c r="K76" s="6">
        <v>145400</v>
      </c>
      <c r="L76" s="6">
        <v>142800</v>
      </c>
      <c r="M76" s="6">
        <v>43800</v>
      </c>
      <c r="N76" s="6">
        <v>150000</v>
      </c>
      <c r="O76" s="8"/>
      <c r="S76" s="8"/>
      <c r="U76" s="12"/>
      <c r="V76" s="12"/>
    </row>
    <row r="77" spans="1:22" ht="15.75" customHeight="1" x14ac:dyDescent="0.45">
      <c r="A77" s="4">
        <v>500344</v>
      </c>
      <c r="B77" s="5" t="s">
        <v>375</v>
      </c>
      <c r="C77" s="6">
        <v>39600</v>
      </c>
      <c r="D77" s="6">
        <v>39600</v>
      </c>
      <c r="E77" s="6">
        <v>842400</v>
      </c>
      <c r="F77" s="6">
        <v>35800</v>
      </c>
      <c r="G77" s="6">
        <v>15200</v>
      </c>
      <c r="H77" s="6">
        <v>23200</v>
      </c>
      <c r="I77" s="6">
        <v>21200</v>
      </c>
      <c r="J77" s="6">
        <v>15800</v>
      </c>
      <c r="K77" s="6">
        <v>13800</v>
      </c>
      <c r="L77" s="6">
        <v>36200</v>
      </c>
      <c r="M77" s="6">
        <v>21000</v>
      </c>
      <c r="N77" s="6">
        <v>32500</v>
      </c>
      <c r="O77" s="8"/>
      <c r="S77" s="8"/>
      <c r="U77" s="12"/>
      <c r="V77" s="12"/>
    </row>
    <row r="78" spans="1:22" ht="15.75" customHeight="1" x14ac:dyDescent="0.45">
      <c r="A78" s="4">
        <v>500052</v>
      </c>
      <c r="B78" s="5" t="s">
        <v>376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113600</v>
      </c>
      <c r="N78" s="6">
        <v>1000000</v>
      </c>
      <c r="O78" s="8"/>
      <c r="S78" s="8"/>
      <c r="U78" s="12"/>
      <c r="V78" s="12"/>
    </row>
    <row r="79" spans="1:22" ht="15.75" customHeight="1" x14ac:dyDescent="0.45">
      <c r="A79" s="4">
        <v>500539</v>
      </c>
      <c r="B79" s="5" t="s">
        <v>377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27200</v>
      </c>
      <c r="K79" s="6">
        <v>609800</v>
      </c>
      <c r="L79" s="6">
        <v>198000</v>
      </c>
      <c r="M79" s="6">
        <v>207000</v>
      </c>
      <c r="N79" s="6">
        <v>66900</v>
      </c>
      <c r="O79" s="8"/>
      <c r="S79" s="8"/>
      <c r="U79" s="12"/>
      <c r="V79" s="12"/>
    </row>
    <row r="80" spans="1:22" ht="15.75" customHeight="1" x14ac:dyDescent="0.45">
      <c r="A80" s="4">
        <v>500358</v>
      </c>
      <c r="B80" s="5" t="s">
        <v>378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27200</v>
      </c>
      <c r="K80" s="6">
        <v>609800</v>
      </c>
      <c r="L80" s="6">
        <v>198000</v>
      </c>
      <c r="M80" s="6">
        <v>207000</v>
      </c>
      <c r="N80" s="6">
        <v>66900</v>
      </c>
      <c r="O80" s="8"/>
      <c r="S80" s="8"/>
      <c r="U80" s="12"/>
      <c r="V80" s="12"/>
    </row>
    <row r="81" spans="1:22" ht="15.75" customHeight="1" x14ac:dyDescent="0.45">
      <c r="A81" s="4">
        <v>500359</v>
      </c>
      <c r="B81" s="5" t="s">
        <v>50</v>
      </c>
      <c r="C81" s="6">
        <v>36600</v>
      </c>
      <c r="D81" s="6">
        <v>36600</v>
      </c>
      <c r="E81" s="6">
        <v>69600</v>
      </c>
      <c r="F81" s="6">
        <v>65600</v>
      </c>
      <c r="G81" s="6">
        <v>53800</v>
      </c>
      <c r="H81" s="6">
        <v>210600</v>
      </c>
      <c r="I81" s="6">
        <v>116000</v>
      </c>
      <c r="J81" s="6">
        <v>79400</v>
      </c>
      <c r="K81" s="6">
        <v>54400</v>
      </c>
      <c r="L81" s="6">
        <v>170200</v>
      </c>
      <c r="M81" s="6">
        <v>113800</v>
      </c>
      <c r="N81" s="6">
        <v>92800</v>
      </c>
      <c r="O81" s="8"/>
      <c r="S81" s="8"/>
      <c r="U81" s="12"/>
      <c r="V81" s="12"/>
    </row>
    <row r="82" spans="1:22" ht="15.75" customHeight="1" x14ac:dyDescent="0.45">
      <c r="A82" s="4">
        <v>500356</v>
      </c>
      <c r="B82" s="5" t="s">
        <v>51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18000</v>
      </c>
      <c r="K82" s="6">
        <v>741000</v>
      </c>
      <c r="L82" s="6">
        <v>144000</v>
      </c>
      <c r="M82" s="6">
        <v>80200</v>
      </c>
      <c r="N82" s="6">
        <v>113500</v>
      </c>
      <c r="O82" s="8"/>
      <c r="S82" s="8"/>
      <c r="U82" s="12"/>
      <c r="V82" s="12"/>
    </row>
    <row r="83" spans="1:22" ht="15.75" customHeight="1" x14ac:dyDescent="0.45">
      <c r="A83" s="4">
        <v>500357</v>
      </c>
      <c r="B83" s="5" t="s">
        <v>379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18000</v>
      </c>
      <c r="K83" s="6">
        <v>741000</v>
      </c>
      <c r="L83" s="6">
        <v>144000</v>
      </c>
      <c r="M83" s="6">
        <v>80200</v>
      </c>
      <c r="N83" s="6">
        <v>113500</v>
      </c>
      <c r="O83" s="8"/>
      <c r="S83" s="8"/>
      <c r="U83" s="12"/>
      <c r="V83" s="12"/>
    </row>
    <row r="84" spans="1:22" ht="15.75" customHeight="1" x14ac:dyDescent="0.45">
      <c r="A84" s="4">
        <v>500374</v>
      </c>
      <c r="B84" s="5" t="s">
        <v>52</v>
      </c>
      <c r="C84" s="6">
        <v>62400</v>
      </c>
      <c r="D84" s="6">
        <v>62400</v>
      </c>
      <c r="E84" s="6">
        <v>75400</v>
      </c>
      <c r="F84" s="6">
        <v>74400</v>
      </c>
      <c r="G84" s="6">
        <v>109200</v>
      </c>
      <c r="H84" s="6">
        <v>74000</v>
      </c>
      <c r="I84" s="6">
        <v>117600</v>
      </c>
      <c r="J84" s="6">
        <v>81200</v>
      </c>
      <c r="K84" s="6">
        <v>172200</v>
      </c>
      <c r="L84" s="6">
        <v>89200</v>
      </c>
      <c r="M84" s="6">
        <v>73200</v>
      </c>
      <c r="N84" s="6">
        <v>90000</v>
      </c>
      <c r="O84" s="8"/>
      <c r="S84" s="8"/>
      <c r="U84" s="12"/>
      <c r="V84" s="12"/>
    </row>
    <row r="85" spans="1:22" ht="15.75" customHeight="1" x14ac:dyDescent="0.45">
      <c r="A85" s="4">
        <v>500375</v>
      </c>
      <c r="B85" s="5" t="s">
        <v>53</v>
      </c>
      <c r="C85" s="6">
        <v>49000</v>
      </c>
      <c r="D85" s="6">
        <v>49000</v>
      </c>
      <c r="E85" s="6">
        <v>106400</v>
      </c>
      <c r="F85" s="6">
        <v>80400</v>
      </c>
      <c r="G85" s="6">
        <v>51200</v>
      </c>
      <c r="H85" s="6">
        <v>111400</v>
      </c>
      <c r="I85" s="6">
        <v>116800</v>
      </c>
      <c r="J85" s="6">
        <v>100800</v>
      </c>
      <c r="K85" s="6">
        <v>112400</v>
      </c>
      <c r="L85" s="6">
        <v>122800</v>
      </c>
      <c r="M85" s="6">
        <v>57000</v>
      </c>
      <c r="N85" s="6">
        <v>116300</v>
      </c>
      <c r="O85" s="8"/>
      <c r="S85" s="8"/>
      <c r="U85" s="12"/>
      <c r="V85" s="12"/>
    </row>
    <row r="86" spans="1:22" ht="15.75" customHeight="1" x14ac:dyDescent="0.45">
      <c r="A86" s="4">
        <v>500399</v>
      </c>
      <c r="B86" s="5" t="s">
        <v>380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20000</v>
      </c>
      <c r="K86" s="6">
        <v>548600</v>
      </c>
      <c r="L86" s="6">
        <v>191800</v>
      </c>
      <c r="M86" s="6">
        <v>245400</v>
      </c>
      <c r="N86" s="6">
        <v>65100</v>
      </c>
      <c r="O86" s="8"/>
      <c r="S86" s="8"/>
      <c r="U86" s="12"/>
      <c r="V86" s="12"/>
    </row>
    <row r="87" spans="1:22" ht="15.75" customHeight="1" x14ac:dyDescent="0.45">
      <c r="A87" s="4">
        <v>500361</v>
      </c>
      <c r="B87" s="5" t="s">
        <v>381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20000</v>
      </c>
      <c r="K87" s="6">
        <v>548600</v>
      </c>
      <c r="L87" s="6">
        <v>191800</v>
      </c>
      <c r="M87" s="6">
        <v>245400</v>
      </c>
      <c r="N87" s="6">
        <v>65100</v>
      </c>
      <c r="O87" s="8"/>
      <c r="S87" s="8"/>
      <c r="U87" s="12"/>
      <c r="V87" s="12"/>
    </row>
    <row r="88" spans="1:22" ht="15.75" customHeight="1" x14ac:dyDescent="0.45">
      <c r="A88" s="4">
        <v>500362</v>
      </c>
      <c r="B88" s="5" t="s">
        <v>382</v>
      </c>
      <c r="C88" s="6">
        <v>75600</v>
      </c>
      <c r="D88" s="6">
        <v>75600</v>
      </c>
      <c r="E88" s="6">
        <v>38400</v>
      </c>
      <c r="F88" s="6">
        <v>68400</v>
      </c>
      <c r="G88" s="6">
        <v>93600</v>
      </c>
      <c r="H88" s="6">
        <v>49200</v>
      </c>
      <c r="I88" s="6">
        <v>145000</v>
      </c>
      <c r="J88" s="6">
        <v>68000</v>
      </c>
      <c r="K88" s="6">
        <v>172600</v>
      </c>
      <c r="L88" s="6">
        <v>99200</v>
      </c>
      <c r="M88" s="6">
        <v>94600</v>
      </c>
      <c r="N88" s="6">
        <v>85200</v>
      </c>
      <c r="O88" s="8"/>
      <c r="S88" s="8"/>
      <c r="U88" s="12"/>
      <c r="V88" s="12"/>
    </row>
    <row r="89" spans="1:22" ht="15.75" customHeight="1" x14ac:dyDescent="0.45">
      <c r="A89" s="4">
        <v>500009</v>
      </c>
      <c r="B89" s="5" t="s">
        <v>383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392600</v>
      </c>
      <c r="N89" s="6">
        <v>670600</v>
      </c>
      <c r="O89" s="8"/>
      <c r="S89" s="8"/>
      <c r="U89" s="12"/>
      <c r="V89" s="12"/>
    </row>
    <row r="90" spans="1:22" ht="15.75" customHeight="1" x14ac:dyDescent="0.45">
      <c r="A90" s="4">
        <v>500269</v>
      </c>
      <c r="B90" s="5" t="s">
        <v>54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27200</v>
      </c>
      <c r="K90" s="6">
        <v>645200</v>
      </c>
      <c r="L90" s="6">
        <v>147600</v>
      </c>
      <c r="M90" s="6">
        <v>142000</v>
      </c>
      <c r="N90" s="6">
        <v>87500</v>
      </c>
      <c r="O90" s="8"/>
      <c r="S90" s="8"/>
      <c r="U90" s="12"/>
      <c r="V90" s="12"/>
    </row>
    <row r="91" spans="1:22" ht="15.75" customHeight="1" x14ac:dyDescent="0.45">
      <c r="A91" s="4">
        <v>500057</v>
      </c>
      <c r="B91" s="5" t="s">
        <v>384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27200</v>
      </c>
      <c r="K91" s="6">
        <v>645200</v>
      </c>
      <c r="L91" s="6">
        <v>147600</v>
      </c>
      <c r="M91" s="6">
        <v>142000</v>
      </c>
      <c r="N91" s="6">
        <v>87500</v>
      </c>
      <c r="O91" s="8"/>
      <c r="S91" s="8"/>
      <c r="U91" s="12"/>
      <c r="V91" s="12"/>
    </row>
    <row r="92" spans="1:22" ht="15.75" customHeight="1" x14ac:dyDescent="0.45">
      <c r="A92" s="4">
        <v>500186</v>
      </c>
      <c r="B92" s="5" t="s">
        <v>385</v>
      </c>
      <c r="C92" s="6">
        <v>30800</v>
      </c>
      <c r="D92" s="6">
        <v>30800</v>
      </c>
      <c r="E92" s="6">
        <v>44800</v>
      </c>
      <c r="F92" s="6">
        <v>97800</v>
      </c>
      <c r="G92" s="6">
        <v>56800</v>
      </c>
      <c r="H92" s="6">
        <v>161800</v>
      </c>
      <c r="I92" s="6">
        <v>123000</v>
      </c>
      <c r="J92" s="6">
        <v>114600</v>
      </c>
      <c r="K92" s="6">
        <v>104400</v>
      </c>
      <c r="L92" s="6">
        <v>78800</v>
      </c>
      <c r="M92" s="6">
        <v>84800</v>
      </c>
      <c r="N92" s="6">
        <v>120000</v>
      </c>
      <c r="O92" s="8"/>
      <c r="S92" s="8"/>
      <c r="U92" s="12"/>
      <c r="V92" s="12"/>
    </row>
    <row r="93" spans="1:22" ht="15.75" customHeight="1" x14ac:dyDescent="0.45">
      <c r="A93" s="4">
        <v>500455</v>
      </c>
      <c r="B93" s="5" t="s">
        <v>386</v>
      </c>
      <c r="C93" s="6">
        <v>63800</v>
      </c>
      <c r="D93" s="6">
        <v>63800</v>
      </c>
      <c r="E93" s="6">
        <v>108000</v>
      </c>
      <c r="F93" s="6">
        <v>82600</v>
      </c>
      <c r="G93" s="6">
        <v>88000</v>
      </c>
      <c r="H93" s="6">
        <v>148800</v>
      </c>
      <c r="I93" s="6">
        <v>147600</v>
      </c>
      <c r="J93" s="6">
        <v>73200</v>
      </c>
      <c r="K93" s="6">
        <v>104200</v>
      </c>
      <c r="L93" s="6">
        <v>157400</v>
      </c>
      <c r="M93" s="6">
        <v>800</v>
      </c>
      <c r="N93" s="6">
        <v>0</v>
      </c>
      <c r="O93" s="8"/>
      <c r="S93" s="8"/>
      <c r="U93" s="12"/>
      <c r="V93" s="12"/>
    </row>
    <row r="94" spans="1:22" ht="15.75" customHeight="1" x14ac:dyDescent="0.45">
      <c r="A94" s="4">
        <v>500427</v>
      </c>
      <c r="B94" s="5" t="s">
        <v>55</v>
      </c>
      <c r="C94" s="6">
        <v>48800</v>
      </c>
      <c r="D94" s="6">
        <v>48800</v>
      </c>
      <c r="E94" s="6">
        <v>87200</v>
      </c>
      <c r="F94" s="6">
        <v>77200</v>
      </c>
      <c r="G94" s="6">
        <v>76000</v>
      </c>
      <c r="H94" s="6">
        <v>113800</v>
      </c>
      <c r="I94" s="6">
        <v>143600</v>
      </c>
      <c r="J94" s="6">
        <v>68800</v>
      </c>
      <c r="K94" s="6">
        <v>104200</v>
      </c>
      <c r="L94" s="6">
        <v>129000</v>
      </c>
      <c r="M94" s="6">
        <v>60400</v>
      </c>
      <c r="N94" s="6">
        <v>56000</v>
      </c>
      <c r="O94" s="8"/>
      <c r="S94" s="8"/>
      <c r="U94" s="12"/>
      <c r="V94" s="12"/>
    </row>
    <row r="95" spans="1:22" ht="15.75" customHeight="1" x14ac:dyDescent="0.45">
      <c r="A95" s="4">
        <v>500130</v>
      </c>
      <c r="B95" s="5" t="s">
        <v>56</v>
      </c>
      <c r="C95" s="6">
        <v>51000</v>
      </c>
      <c r="D95" s="6">
        <v>51000</v>
      </c>
      <c r="E95" s="6">
        <v>93400</v>
      </c>
      <c r="F95" s="6">
        <v>73200</v>
      </c>
      <c r="G95" s="6">
        <v>81800</v>
      </c>
      <c r="H95" s="6">
        <v>103000</v>
      </c>
      <c r="I95" s="6">
        <v>123400</v>
      </c>
      <c r="J95" s="6">
        <v>57400</v>
      </c>
      <c r="K95" s="6">
        <v>87200</v>
      </c>
      <c r="L95" s="6">
        <v>129000</v>
      </c>
      <c r="M95" s="6">
        <v>73200</v>
      </c>
      <c r="N95" s="6">
        <v>82600</v>
      </c>
      <c r="O95" s="8"/>
      <c r="S95" s="8"/>
      <c r="U95" s="12"/>
      <c r="V95" s="12"/>
    </row>
    <row r="96" spans="1:22" ht="15.75" customHeight="1" x14ac:dyDescent="0.45">
      <c r="A96" s="4">
        <v>500425</v>
      </c>
      <c r="B96" s="5" t="s">
        <v>57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18800</v>
      </c>
      <c r="K96" s="6">
        <v>645200</v>
      </c>
      <c r="L96" s="6">
        <v>138800</v>
      </c>
      <c r="M96" s="6">
        <v>106600</v>
      </c>
      <c r="N96" s="6">
        <v>63500</v>
      </c>
      <c r="O96" s="8"/>
      <c r="S96" s="8"/>
      <c r="U96" s="12"/>
      <c r="V96" s="12"/>
    </row>
    <row r="97" spans="1:22" ht="15.75" customHeight="1" x14ac:dyDescent="0.45">
      <c r="A97" s="4">
        <v>500166</v>
      </c>
      <c r="B97" s="5" t="s">
        <v>58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18800</v>
      </c>
      <c r="K97" s="6">
        <v>645200</v>
      </c>
      <c r="L97" s="6">
        <v>138800</v>
      </c>
      <c r="M97" s="6">
        <v>106600</v>
      </c>
      <c r="N97" s="6">
        <v>63500</v>
      </c>
      <c r="O97" s="8"/>
      <c r="S97" s="8"/>
      <c r="U97" s="12"/>
      <c r="V97" s="12"/>
    </row>
    <row r="98" spans="1:22" ht="15.75" customHeight="1" x14ac:dyDescent="0.45">
      <c r="A98" s="4">
        <v>500261</v>
      </c>
      <c r="B98" s="5" t="s">
        <v>59</v>
      </c>
      <c r="C98" s="6">
        <v>20200</v>
      </c>
      <c r="D98" s="6">
        <v>20200</v>
      </c>
      <c r="E98" s="6">
        <v>108800</v>
      </c>
      <c r="F98" s="6">
        <v>131600</v>
      </c>
      <c r="G98" s="6">
        <v>51600</v>
      </c>
      <c r="H98" s="6">
        <v>124200</v>
      </c>
      <c r="I98" s="6">
        <v>97000</v>
      </c>
      <c r="J98" s="6">
        <v>68200</v>
      </c>
      <c r="K98" s="6">
        <v>70600</v>
      </c>
      <c r="L98" s="6">
        <v>119800</v>
      </c>
      <c r="M98" s="6">
        <v>74600</v>
      </c>
      <c r="N98" s="6">
        <v>85000</v>
      </c>
      <c r="O98" s="8"/>
      <c r="S98" s="8"/>
      <c r="U98" s="12"/>
      <c r="V98" s="12"/>
    </row>
    <row r="99" spans="1:22" ht="15.75" customHeight="1" x14ac:dyDescent="0.45">
      <c r="A99" s="4">
        <v>500401</v>
      </c>
      <c r="B99" s="5" t="s">
        <v>60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8200</v>
      </c>
      <c r="I99" s="6">
        <v>290400</v>
      </c>
      <c r="J99" s="6">
        <v>59200</v>
      </c>
      <c r="K99" s="6">
        <v>179600</v>
      </c>
      <c r="L99" s="6">
        <v>341800</v>
      </c>
      <c r="M99" s="6">
        <v>29800</v>
      </c>
      <c r="N99" s="6">
        <v>50000</v>
      </c>
      <c r="O99" s="8"/>
      <c r="S99" s="8"/>
      <c r="U99" s="12"/>
      <c r="V99" s="12"/>
    </row>
    <row r="100" spans="1:22" ht="15.75" customHeight="1" x14ac:dyDescent="0.45">
      <c r="A100" s="4">
        <v>500426</v>
      </c>
      <c r="B100" s="5" t="s">
        <v>61</v>
      </c>
      <c r="C100" s="6">
        <v>57600</v>
      </c>
      <c r="D100" s="6">
        <v>57600</v>
      </c>
      <c r="E100" s="6">
        <v>97800</v>
      </c>
      <c r="F100" s="6">
        <v>76800</v>
      </c>
      <c r="G100" s="6">
        <v>53400</v>
      </c>
      <c r="H100" s="6">
        <v>133400</v>
      </c>
      <c r="I100" s="6">
        <v>82200</v>
      </c>
      <c r="J100" s="6">
        <v>65200</v>
      </c>
      <c r="K100" s="6">
        <v>90000</v>
      </c>
      <c r="L100" s="6">
        <v>69000</v>
      </c>
      <c r="M100" s="6">
        <v>62600</v>
      </c>
      <c r="N100" s="6">
        <v>111500</v>
      </c>
      <c r="O100" s="8"/>
      <c r="S100" s="8"/>
      <c r="U100" s="12"/>
      <c r="V100" s="12"/>
    </row>
    <row r="101" spans="1:22" ht="15.75" customHeight="1" x14ac:dyDescent="0.45">
      <c r="A101" s="4">
        <v>500081</v>
      </c>
      <c r="B101" s="5" t="s">
        <v>62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16000</v>
      </c>
      <c r="K101" s="6">
        <v>589800</v>
      </c>
      <c r="L101" s="6">
        <v>111800</v>
      </c>
      <c r="M101" s="6">
        <v>123600</v>
      </c>
      <c r="N101" s="6">
        <v>95900</v>
      </c>
      <c r="O101" s="8"/>
      <c r="S101" s="8"/>
      <c r="U101" s="12"/>
      <c r="V101" s="12"/>
    </row>
    <row r="102" spans="1:22" ht="15.75" customHeight="1" x14ac:dyDescent="0.45">
      <c r="A102" s="4">
        <v>500457</v>
      </c>
      <c r="B102" s="5" t="s">
        <v>63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16000</v>
      </c>
      <c r="K102" s="6">
        <v>589800</v>
      </c>
      <c r="L102" s="6">
        <v>111800</v>
      </c>
      <c r="M102" s="6">
        <v>123600</v>
      </c>
      <c r="N102" s="6">
        <v>95900</v>
      </c>
      <c r="O102" s="8"/>
      <c r="S102" s="8"/>
      <c r="U102" s="12"/>
      <c r="V102" s="12"/>
    </row>
    <row r="103" spans="1:22" ht="15.75" customHeight="1" x14ac:dyDescent="0.45">
      <c r="A103" s="4">
        <v>500545</v>
      </c>
      <c r="B103" s="5" t="s">
        <v>64</v>
      </c>
      <c r="C103" s="6">
        <v>182800</v>
      </c>
      <c r="D103" s="6">
        <v>182800</v>
      </c>
      <c r="E103" s="6">
        <v>386800</v>
      </c>
      <c r="F103" s="6">
        <v>11600</v>
      </c>
      <c r="G103" s="6">
        <v>76200</v>
      </c>
      <c r="H103" s="6">
        <v>91400</v>
      </c>
      <c r="I103" s="6">
        <v>3000</v>
      </c>
      <c r="J103" s="6">
        <v>200</v>
      </c>
      <c r="K103" s="6">
        <v>0</v>
      </c>
      <c r="L103" s="6">
        <v>0</v>
      </c>
      <c r="M103" s="6">
        <v>0</v>
      </c>
      <c r="N103" s="6">
        <v>0</v>
      </c>
      <c r="O103" s="8"/>
      <c r="S103" s="8"/>
      <c r="U103" s="12"/>
      <c r="V103" s="12"/>
    </row>
    <row r="104" spans="1:22" ht="15.75" customHeight="1" x14ac:dyDescent="0.45">
      <c r="A104" s="4">
        <v>500007</v>
      </c>
      <c r="B104" s="5" t="s">
        <v>65</v>
      </c>
      <c r="C104" s="6">
        <v>17200</v>
      </c>
      <c r="D104" s="6">
        <v>17200</v>
      </c>
      <c r="E104" s="6">
        <v>44000</v>
      </c>
      <c r="F104" s="6">
        <v>81000</v>
      </c>
      <c r="G104" s="6">
        <v>51400</v>
      </c>
      <c r="H104" s="6">
        <v>135200</v>
      </c>
      <c r="I104" s="6">
        <v>131400</v>
      </c>
      <c r="J104" s="6">
        <v>63400</v>
      </c>
      <c r="K104" s="6">
        <v>63400</v>
      </c>
      <c r="L104" s="6">
        <v>125400</v>
      </c>
      <c r="M104" s="6">
        <v>89800</v>
      </c>
      <c r="N104" s="6">
        <v>105600</v>
      </c>
      <c r="O104" s="8"/>
      <c r="S104" s="8"/>
      <c r="U104" s="12"/>
      <c r="V104" s="12"/>
    </row>
    <row r="105" spans="1:22" ht="15.75" customHeight="1" x14ac:dyDescent="0.45">
      <c r="A105" s="4">
        <v>500050</v>
      </c>
      <c r="B105" s="5" t="s">
        <v>66</v>
      </c>
      <c r="C105" s="6">
        <v>27600</v>
      </c>
      <c r="D105" s="6">
        <v>27600</v>
      </c>
      <c r="E105" s="6">
        <v>203200</v>
      </c>
      <c r="F105" s="6">
        <v>56400</v>
      </c>
      <c r="G105" s="6">
        <v>35400</v>
      </c>
      <c r="H105" s="6">
        <v>102400</v>
      </c>
      <c r="I105" s="6">
        <v>70000</v>
      </c>
      <c r="J105" s="6">
        <v>49800</v>
      </c>
      <c r="K105" s="6">
        <v>89600</v>
      </c>
      <c r="L105" s="6">
        <v>91600</v>
      </c>
      <c r="M105" s="6">
        <v>47200</v>
      </c>
      <c r="N105" s="6">
        <v>120000</v>
      </c>
      <c r="O105" s="8"/>
      <c r="S105" s="8"/>
      <c r="U105" s="12"/>
      <c r="V105" s="12"/>
    </row>
    <row r="106" spans="1:22" ht="15.75" customHeight="1" x14ac:dyDescent="0.45">
      <c r="A106" s="4">
        <v>500060</v>
      </c>
      <c r="B106" s="5" t="s">
        <v>67</v>
      </c>
      <c r="C106" s="6">
        <v>32000</v>
      </c>
      <c r="D106" s="6">
        <v>32000</v>
      </c>
      <c r="E106" s="6">
        <v>59800</v>
      </c>
      <c r="F106" s="6">
        <v>79000</v>
      </c>
      <c r="G106" s="6">
        <v>57800</v>
      </c>
      <c r="H106" s="6">
        <v>156400</v>
      </c>
      <c r="I106" s="6">
        <v>112400</v>
      </c>
      <c r="J106" s="6">
        <v>46200</v>
      </c>
      <c r="K106" s="6">
        <v>73000</v>
      </c>
      <c r="L106" s="6">
        <v>107200</v>
      </c>
      <c r="M106" s="6">
        <v>79600</v>
      </c>
      <c r="N106" s="6">
        <v>78600</v>
      </c>
      <c r="O106" s="8"/>
      <c r="S106" s="8"/>
      <c r="U106" s="12"/>
      <c r="V106" s="12"/>
    </row>
    <row r="107" spans="1:22" ht="15.75" customHeight="1" x14ac:dyDescent="0.45">
      <c r="A107" s="4">
        <v>500458</v>
      </c>
      <c r="B107" s="5" t="s">
        <v>68</v>
      </c>
      <c r="C107" s="6">
        <v>21800</v>
      </c>
      <c r="D107" s="6">
        <v>21800</v>
      </c>
      <c r="E107" s="6">
        <v>60800</v>
      </c>
      <c r="F107" s="6">
        <v>65600</v>
      </c>
      <c r="G107" s="6">
        <v>59200</v>
      </c>
      <c r="H107" s="6">
        <v>153200</v>
      </c>
      <c r="I107" s="6">
        <v>122800</v>
      </c>
      <c r="J107" s="6">
        <v>59800</v>
      </c>
      <c r="K107" s="6">
        <v>95800</v>
      </c>
      <c r="L107" s="6">
        <v>91800</v>
      </c>
      <c r="M107" s="6">
        <v>42400</v>
      </c>
      <c r="N107" s="6">
        <v>110000</v>
      </c>
      <c r="O107" s="8"/>
      <c r="S107" s="8"/>
      <c r="U107" s="12"/>
      <c r="V107" s="12"/>
    </row>
    <row r="108" spans="1:22" ht="15.75" customHeight="1" x14ac:dyDescent="0.45">
      <c r="A108" s="4">
        <v>500002</v>
      </c>
      <c r="B108" s="5" t="s">
        <v>69</v>
      </c>
      <c r="C108" s="6">
        <v>183000</v>
      </c>
      <c r="D108" s="6">
        <v>183000</v>
      </c>
      <c r="E108" s="6">
        <v>342600</v>
      </c>
      <c r="F108" s="6">
        <v>23000</v>
      </c>
      <c r="G108" s="6">
        <v>71000</v>
      </c>
      <c r="H108" s="6">
        <v>77600</v>
      </c>
      <c r="I108" s="6">
        <v>7200</v>
      </c>
      <c r="J108" s="6">
        <v>6200</v>
      </c>
      <c r="K108" s="6">
        <v>4800</v>
      </c>
      <c r="L108" s="6">
        <v>1600</v>
      </c>
      <c r="M108" s="6">
        <v>3000</v>
      </c>
      <c r="N108" s="6">
        <v>0</v>
      </c>
      <c r="O108" s="8"/>
      <c r="S108" s="8"/>
      <c r="U108" s="12"/>
      <c r="V108" s="12"/>
    </row>
    <row r="109" spans="1:22" ht="15.75" customHeight="1" x14ac:dyDescent="0.45">
      <c r="A109" s="4">
        <v>500350</v>
      </c>
      <c r="B109" s="5" t="s">
        <v>70</v>
      </c>
      <c r="C109" s="6">
        <v>49000</v>
      </c>
      <c r="D109" s="6">
        <v>49000</v>
      </c>
      <c r="E109" s="6">
        <v>71400</v>
      </c>
      <c r="F109" s="6">
        <v>58000</v>
      </c>
      <c r="G109" s="6">
        <v>51800</v>
      </c>
      <c r="H109" s="6">
        <v>137400</v>
      </c>
      <c r="I109" s="6">
        <v>84200</v>
      </c>
      <c r="J109" s="6">
        <v>91000</v>
      </c>
      <c r="K109" s="6">
        <v>77400</v>
      </c>
      <c r="L109" s="6">
        <v>71000</v>
      </c>
      <c r="M109" s="6">
        <v>75800</v>
      </c>
      <c r="N109" s="6">
        <v>83600</v>
      </c>
      <c r="O109" s="8"/>
      <c r="S109" s="8"/>
      <c r="U109" s="12"/>
      <c r="V109" s="12"/>
    </row>
    <row r="110" spans="1:22" ht="15.75" customHeight="1" x14ac:dyDescent="0.45">
      <c r="A110" s="4">
        <v>500363</v>
      </c>
      <c r="B110" s="5" t="s">
        <v>71</v>
      </c>
      <c r="C110" s="6">
        <v>34600</v>
      </c>
      <c r="D110" s="6">
        <v>34600</v>
      </c>
      <c r="E110" s="6">
        <v>61400</v>
      </c>
      <c r="F110" s="6">
        <v>61400</v>
      </c>
      <c r="G110" s="6">
        <v>67400</v>
      </c>
      <c r="H110" s="6">
        <v>226600</v>
      </c>
      <c r="I110" s="6">
        <v>137800</v>
      </c>
      <c r="J110" s="6">
        <v>49000</v>
      </c>
      <c r="K110" s="6">
        <v>52000</v>
      </c>
      <c r="L110" s="6">
        <v>55200</v>
      </c>
      <c r="M110" s="6">
        <v>44200</v>
      </c>
      <c r="N110" s="6">
        <v>70000</v>
      </c>
      <c r="O110" s="8"/>
      <c r="S110" s="8"/>
      <c r="U110" s="12"/>
      <c r="V110" s="12"/>
    </row>
    <row r="111" spans="1:22" ht="15.75" customHeight="1" x14ac:dyDescent="0.45">
      <c r="A111" s="4">
        <v>500456</v>
      </c>
      <c r="B111" s="5" t="s">
        <v>72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2800</v>
      </c>
      <c r="M111" s="6">
        <v>393000</v>
      </c>
      <c r="N111" s="6">
        <v>490000</v>
      </c>
      <c r="O111" s="8"/>
      <c r="S111" s="8"/>
      <c r="U111" s="12"/>
      <c r="V111" s="12"/>
    </row>
    <row r="112" spans="1:22" ht="15.75" customHeight="1" x14ac:dyDescent="0.45">
      <c r="A112" s="4">
        <v>500066</v>
      </c>
      <c r="B112" s="5" t="s">
        <v>73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392400</v>
      </c>
      <c r="N112" s="6">
        <v>485600</v>
      </c>
      <c r="O112" s="8"/>
      <c r="S112" s="8"/>
      <c r="U112" s="12"/>
      <c r="V112" s="12"/>
    </row>
    <row r="113" spans="1:22" ht="15.75" customHeight="1" x14ac:dyDescent="0.45">
      <c r="A113" s="4">
        <v>500436</v>
      </c>
      <c r="B113" s="5" t="s">
        <v>74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8000</v>
      </c>
      <c r="I113" s="6">
        <v>302400</v>
      </c>
      <c r="J113" s="6">
        <v>76800</v>
      </c>
      <c r="K113" s="6">
        <v>335800</v>
      </c>
      <c r="L113" s="6">
        <v>43400</v>
      </c>
      <c r="M113" s="6">
        <v>43400</v>
      </c>
      <c r="N113" s="6">
        <v>68000</v>
      </c>
      <c r="O113" s="8"/>
      <c r="S113" s="8"/>
      <c r="U113" s="12"/>
      <c r="V113" s="12"/>
    </row>
    <row r="114" spans="1:22" ht="15.75" customHeight="1" x14ac:dyDescent="0.45">
      <c r="A114" s="4">
        <v>500003</v>
      </c>
      <c r="B114" s="5" t="s">
        <v>75</v>
      </c>
      <c r="C114" s="6">
        <v>44800</v>
      </c>
      <c r="D114" s="6">
        <v>44800</v>
      </c>
      <c r="E114" s="6">
        <v>90000</v>
      </c>
      <c r="F114" s="6">
        <v>60800</v>
      </c>
      <c r="G114" s="6">
        <v>42400</v>
      </c>
      <c r="H114" s="6">
        <v>95200</v>
      </c>
      <c r="I114" s="6">
        <v>74000</v>
      </c>
      <c r="J114" s="6">
        <v>47600</v>
      </c>
      <c r="K114" s="6">
        <v>100000</v>
      </c>
      <c r="L114" s="6">
        <v>96800</v>
      </c>
      <c r="M114" s="6">
        <v>38800</v>
      </c>
      <c r="N114" s="6">
        <v>124800</v>
      </c>
      <c r="O114" s="8"/>
      <c r="S114" s="8"/>
      <c r="U114" s="12"/>
      <c r="V114" s="12"/>
    </row>
    <row r="115" spans="1:22" ht="15.75" customHeight="1" x14ac:dyDescent="0.45">
      <c r="A115" s="4">
        <v>500447</v>
      </c>
      <c r="B115" s="5" t="s">
        <v>76</v>
      </c>
      <c r="C115" s="6">
        <v>31000</v>
      </c>
      <c r="D115" s="6">
        <v>31000</v>
      </c>
      <c r="E115" s="6">
        <v>51800</v>
      </c>
      <c r="F115" s="6">
        <v>42600</v>
      </c>
      <c r="G115" s="6">
        <v>80200</v>
      </c>
      <c r="H115" s="6">
        <v>79400</v>
      </c>
      <c r="I115" s="6">
        <v>156200</v>
      </c>
      <c r="J115" s="6">
        <v>66200</v>
      </c>
      <c r="K115" s="6">
        <v>77400</v>
      </c>
      <c r="L115" s="6">
        <v>80200</v>
      </c>
      <c r="M115" s="6">
        <v>99000</v>
      </c>
      <c r="N115" s="6">
        <v>60000</v>
      </c>
      <c r="O115" s="8"/>
      <c r="S115" s="8"/>
      <c r="U115" s="12"/>
      <c r="V115" s="12"/>
    </row>
    <row r="116" spans="1:22" ht="15.75" customHeight="1" x14ac:dyDescent="0.45">
      <c r="A116" s="4">
        <v>500351</v>
      </c>
      <c r="B116" s="5" t="s">
        <v>77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16600</v>
      </c>
      <c r="K116" s="6">
        <v>540600</v>
      </c>
      <c r="L116" s="6">
        <v>75000</v>
      </c>
      <c r="M116" s="6">
        <v>128400</v>
      </c>
      <c r="N116" s="6">
        <v>91500</v>
      </c>
      <c r="O116" s="8"/>
      <c r="S116" s="8"/>
      <c r="U116" s="12"/>
      <c r="V116" s="12"/>
    </row>
    <row r="117" spans="1:22" ht="15.75" customHeight="1" x14ac:dyDescent="0.45">
      <c r="A117" s="4">
        <v>500352</v>
      </c>
      <c r="B117" s="5" t="s">
        <v>78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16600</v>
      </c>
      <c r="K117" s="6">
        <v>540600</v>
      </c>
      <c r="L117" s="6">
        <v>75000</v>
      </c>
      <c r="M117" s="6">
        <v>128400</v>
      </c>
      <c r="N117" s="6">
        <v>91500</v>
      </c>
      <c r="O117" s="8"/>
      <c r="S117" s="8"/>
      <c r="U117" s="12"/>
      <c r="V117" s="12"/>
    </row>
    <row r="118" spans="1:22" ht="15.75" customHeight="1" x14ac:dyDescent="0.45">
      <c r="A118" s="4">
        <v>500402</v>
      </c>
      <c r="B118" s="5" t="s">
        <v>79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26000</v>
      </c>
      <c r="K118" s="6">
        <v>535200</v>
      </c>
      <c r="L118" s="6">
        <v>111600</v>
      </c>
      <c r="M118" s="6">
        <v>128600</v>
      </c>
      <c r="N118" s="6">
        <v>50100</v>
      </c>
      <c r="O118" s="8"/>
      <c r="S118" s="8"/>
      <c r="U118" s="12"/>
      <c r="V118" s="12"/>
    </row>
    <row r="119" spans="1:22" ht="15.75" customHeight="1" x14ac:dyDescent="0.45">
      <c r="A119" s="4">
        <v>500419</v>
      </c>
      <c r="B119" s="5" t="s">
        <v>80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26000</v>
      </c>
      <c r="K119" s="6">
        <v>535200</v>
      </c>
      <c r="L119" s="6">
        <v>111600</v>
      </c>
      <c r="M119" s="6">
        <v>128600</v>
      </c>
      <c r="N119" s="6">
        <v>50100</v>
      </c>
      <c r="O119" s="8"/>
      <c r="S119" s="8"/>
      <c r="U119" s="12"/>
      <c r="V119" s="12"/>
    </row>
    <row r="120" spans="1:22" ht="15.75" customHeight="1" x14ac:dyDescent="0.45">
      <c r="A120" s="4">
        <v>500368</v>
      </c>
      <c r="B120" s="5" t="s">
        <v>81</v>
      </c>
      <c r="C120" s="6">
        <v>19000</v>
      </c>
      <c r="D120" s="6">
        <v>19000</v>
      </c>
      <c r="E120" s="6">
        <v>84600</v>
      </c>
      <c r="F120" s="6">
        <v>75600</v>
      </c>
      <c r="G120" s="6">
        <v>59200</v>
      </c>
      <c r="H120" s="6">
        <v>84800</v>
      </c>
      <c r="I120" s="6">
        <v>108800</v>
      </c>
      <c r="J120" s="6">
        <v>70400</v>
      </c>
      <c r="K120" s="6">
        <v>81200</v>
      </c>
      <c r="L120" s="6">
        <v>108000</v>
      </c>
      <c r="M120" s="6">
        <v>79200</v>
      </c>
      <c r="N120" s="6">
        <v>60000</v>
      </c>
      <c r="O120" s="8"/>
      <c r="S120" s="8"/>
      <c r="U120" s="12"/>
      <c r="V120" s="12"/>
    </row>
    <row r="121" spans="1:22" ht="15.75" customHeight="1" x14ac:dyDescent="0.45">
      <c r="A121" s="4">
        <v>500369</v>
      </c>
      <c r="B121" s="5" t="s">
        <v>82</v>
      </c>
      <c r="C121" s="6">
        <v>183000</v>
      </c>
      <c r="D121" s="6">
        <v>183000</v>
      </c>
      <c r="E121" s="6">
        <v>341000</v>
      </c>
      <c r="F121" s="6">
        <v>10200</v>
      </c>
      <c r="G121" s="6">
        <v>52800</v>
      </c>
      <c r="H121" s="6">
        <v>71000</v>
      </c>
      <c r="I121" s="6">
        <v>4200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8"/>
      <c r="S121" s="8"/>
      <c r="U121" s="12"/>
      <c r="V121" s="12"/>
    </row>
    <row r="122" spans="1:22" ht="15.75" customHeight="1" x14ac:dyDescent="0.45">
      <c r="A122" s="4">
        <v>500371</v>
      </c>
      <c r="B122" s="5" t="s">
        <v>83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28200</v>
      </c>
      <c r="K122" s="6">
        <v>527000</v>
      </c>
      <c r="L122" s="6">
        <v>111200</v>
      </c>
      <c r="M122" s="6">
        <v>112200</v>
      </c>
      <c r="N122" s="6">
        <v>65300</v>
      </c>
      <c r="O122" s="8"/>
      <c r="S122" s="8"/>
      <c r="U122" s="12"/>
      <c r="V122" s="12"/>
    </row>
    <row r="123" spans="1:22" ht="15.75" customHeight="1" x14ac:dyDescent="0.45">
      <c r="A123" s="4">
        <v>500372</v>
      </c>
      <c r="B123" s="5" t="s">
        <v>84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28200</v>
      </c>
      <c r="K123" s="6">
        <v>527000</v>
      </c>
      <c r="L123" s="6">
        <v>111200</v>
      </c>
      <c r="M123" s="6">
        <v>112200</v>
      </c>
      <c r="N123" s="6">
        <v>65300</v>
      </c>
      <c r="O123" s="8"/>
      <c r="S123" s="8"/>
      <c r="U123" s="12"/>
      <c r="V123" s="12"/>
    </row>
    <row r="124" spans="1:22" ht="15.75" customHeight="1" x14ac:dyDescent="0.45">
      <c r="A124" s="4">
        <v>500263</v>
      </c>
      <c r="B124" s="5" t="s">
        <v>85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18000</v>
      </c>
      <c r="K124" s="6">
        <v>536600</v>
      </c>
      <c r="L124" s="6">
        <v>101800</v>
      </c>
      <c r="M124" s="6">
        <v>128200</v>
      </c>
      <c r="N124" s="6">
        <v>56100</v>
      </c>
      <c r="O124" s="8"/>
      <c r="S124" s="8"/>
      <c r="U124" s="12"/>
      <c r="V124" s="12"/>
    </row>
    <row r="125" spans="1:22" ht="15.75" customHeight="1" x14ac:dyDescent="0.45">
      <c r="A125" s="4">
        <v>500249</v>
      </c>
      <c r="B125" s="5" t="s">
        <v>387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18000</v>
      </c>
      <c r="K125" s="6">
        <v>536600</v>
      </c>
      <c r="L125" s="6">
        <v>101800</v>
      </c>
      <c r="M125" s="6">
        <v>128200</v>
      </c>
      <c r="N125" s="6">
        <v>56100</v>
      </c>
      <c r="O125" s="8"/>
      <c r="S125" s="8"/>
      <c r="U125" s="12"/>
      <c r="V125" s="12"/>
    </row>
    <row r="126" spans="1:22" ht="15.75" customHeight="1" x14ac:dyDescent="0.45">
      <c r="A126" s="4">
        <v>500388</v>
      </c>
      <c r="B126" s="5" t="s">
        <v>86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28000</v>
      </c>
      <c r="K126" s="6">
        <v>527400</v>
      </c>
      <c r="L126" s="6">
        <v>112200</v>
      </c>
      <c r="M126" s="6">
        <v>103600</v>
      </c>
      <c r="N126" s="6">
        <v>68700</v>
      </c>
      <c r="O126" s="8"/>
      <c r="S126" s="8"/>
      <c r="U126" s="12"/>
      <c r="V126" s="12"/>
    </row>
    <row r="127" spans="1:22" ht="15.75" customHeight="1" x14ac:dyDescent="0.45">
      <c r="A127" s="4">
        <v>500105</v>
      </c>
      <c r="B127" s="5" t="s">
        <v>388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28000</v>
      </c>
      <c r="K127" s="6">
        <v>527400</v>
      </c>
      <c r="L127" s="6">
        <v>112200</v>
      </c>
      <c r="M127" s="6">
        <v>103600</v>
      </c>
      <c r="N127" s="6">
        <v>68700</v>
      </c>
      <c r="O127" s="8"/>
      <c r="S127" s="8"/>
      <c r="U127" s="12"/>
      <c r="V127" s="12"/>
    </row>
    <row r="128" spans="1:22" ht="15.75" customHeight="1" x14ac:dyDescent="0.45">
      <c r="A128" s="4">
        <v>500124</v>
      </c>
      <c r="B128" s="5" t="s">
        <v>87</v>
      </c>
      <c r="C128" s="6">
        <v>46600</v>
      </c>
      <c r="D128" s="6">
        <v>46600</v>
      </c>
      <c r="E128" s="6">
        <v>81400</v>
      </c>
      <c r="F128" s="6">
        <v>64800</v>
      </c>
      <c r="G128" s="6">
        <v>65800</v>
      </c>
      <c r="H128" s="6">
        <v>93200</v>
      </c>
      <c r="I128" s="6">
        <v>104000</v>
      </c>
      <c r="J128" s="6">
        <v>52000</v>
      </c>
      <c r="K128" s="6">
        <v>57400</v>
      </c>
      <c r="L128" s="6">
        <v>74200</v>
      </c>
      <c r="M128" s="6">
        <v>66400</v>
      </c>
      <c r="N128" s="6">
        <v>52300</v>
      </c>
      <c r="O128" s="8"/>
      <c r="S128" s="8"/>
      <c r="U128" s="12"/>
      <c r="V128" s="12"/>
    </row>
    <row r="129" spans="1:22" ht="15.75" customHeight="1" x14ac:dyDescent="0.45">
      <c r="A129" s="4">
        <v>500459</v>
      </c>
      <c r="B129" s="5" t="s">
        <v>88</v>
      </c>
      <c r="C129" s="6">
        <v>15200</v>
      </c>
      <c r="D129" s="6">
        <v>15200</v>
      </c>
      <c r="E129" s="6">
        <v>38800</v>
      </c>
      <c r="F129" s="6">
        <v>61000</v>
      </c>
      <c r="G129" s="6">
        <v>49400</v>
      </c>
      <c r="H129" s="6">
        <v>96800</v>
      </c>
      <c r="I129" s="6">
        <v>129200</v>
      </c>
      <c r="J129" s="6">
        <v>68000</v>
      </c>
      <c r="K129" s="6">
        <v>89200</v>
      </c>
      <c r="L129" s="6">
        <v>125600</v>
      </c>
      <c r="M129" s="6">
        <v>48400</v>
      </c>
      <c r="N129" s="6">
        <v>62000</v>
      </c>
      <c r="O129" s="8"/>
      <c r="S129" s="8"/>
      <c r="U129" s="12"/>
      <c r="V129" s="12"/>
    </row>
    <row r="130" spans="1:22" ht="15.75" customHeight="1" x14ac:dyDescent="0.45">
      <c r="A130" s="4">
        <v>500460</v>
      </c>
      <c r="B130" s="5" t="s">
        <v>89</v>
      </c>
      <c r="C130" s="6">
        <v>1800</v>
      </c>
      <c r="D130" s="6">
        <v>1800</v>
      </c>
      <c r="E130" s="6">
        <v>11200</v>
      </c>
      <c r="F130" s="6">
        <v>675800</v>
      </c>
      <c r="G130" s="6">
        <v>66200</v>
      </c>
      <c r="H130" s="6">
        <v>15600</v>
      </c>
      <c r="I130" s="6">
        <v>11600</v>
      </c>
      <c r="J130" s="6">
        <v>2000</v>
      </c>
      <c r="K130" s="6">
        <v>4000</v>
      </c>
      <c r="L130" s="6">
        <v>3800</v>
      </c>
      <c r="M130" s="6">
        <v>4000</v>
      </c>
      <c r="N130" s="6">
        <v>0</v>
      </c>
      <c r="O130" s="8"/>
      <c r="S130" s="8"/>
      <c r="U130" s="12"/>
      <c r="V130" s="12"/>
    </row>
    <row r="131" spans="1:22" ht="15.75" customHeight="1" x14ac:dyDescent="0.45">
      <c r="A131" s="4">
        <v>500390</v>
      </c>
      <c r="B131" s="5" t="s">
        <v>90</v>
      </c>
      <c r="C131" s="6">
        <v>1800</v>
      </c>
      <c r="D131" s="6">
        <v>1800</v>
      </c>
      <c r="E131" s="6">
        <v>11200</v>
      </c>
      <c r="F131" s="6">
        <v>677600</v>
      </c>
      <c r="G131" s="6">
        <v>66200</v>
      </c>
      <c r="H131" s="6">
        <v>10200</v>
      </c>
      <c r="I131" s="6">
        <v>10400</v>
      </c>
      <c r="J131" s="6">
        <v>2200</v>
      </c>
      <c r="K131" s="6">
        <v>3200</v>
      </c>
      <c r="L131" s="6">
        <v>5200</v>
      </c>
      <c r="M131" s="6">
        <v>2600</v>
      </c>
      <c r="N131" s="6">
        <v>0</v>
      </c>
      <c r="O131" s="8"/>
      <c r="S131" s="8"/>
      <c r="U131" s="12"/>
      <c r="V131" s="12"/>
    </row>
    <row r="132" spans="1:22" ht="15.75" customHeight="1" x14ac:dyDescent="0.45">
      <c r="A132" s="4">
        <v>500366</v>
      </c>
      <c r="B132" s="5" t="s">
        <v>91</v>
      </c>
      <c r="C132" s="6">
        <v>26400</v>
      </c>
      <c r="D132" s="6">
        <v>26400</v>
      </c>
      <c r="E132" s="6">
        <v>64000</v>
      </c>
      <c r="F132" s="6">
        <v>52800</v>
      </c>
      <c r="G132" s="6">
        <v>60800</v>
      </c>
      <c r="H132" s="6">
        <v>93800</v>
      </c>
      <c r="I132" s="6">
        <v>87600</v>
      </c>
      <c r="J132" s="6">
        <v>52600</v>
      </c>
      <c r="K132" s="6">
        <v>82400</v>
      </c>
      <c r="L132" s="6">
        <v>119200</v>
      </c>
      <c r="M132" s="6">
        <v>35400</v>
      </c>
      <c r="N132" s="6">
        <v>70000</v>
      </c>
      <c r="O132" s="8"/>
      <c r="S132" s="8"/>
      <c r="U132" s="12"/>
      <c r="V132" s="12"/>
    </row>
    <row r="133" spans="1:22" ht="15.75" customHeight="1" x14ac:dyDescent="0.45">
      <c r="A133" s="4">
        <v>500367</v>
      </c>
      <c r="B133" s="5" t="s">
        <v>92</v>
      </c>
      <c r="C133" s="6">
        <v>29200</v>
      </c>
      <c r="D133" s="6">
        <v>29200</v>
      </c>
      <c r="E133" s="6">
        <v>45000</v>
      </c>
      <c r="F133" s="6">
        <v>64600</v>
      </c>
      <c r="G133" s="6">
        <v>36000</v>
      </c>
      <c r="H133" s="6">
        <v>123600</v>
      </c>
      <c r="I133" s="6">
        <v>88600</v>
      </c>
      <c r="J133" s="6">
        <v>43800</v>
      </c>
      <c r="K133" s="6">
        <v>71400</v>
      </c>
      <c r="L133" s="6">
        <v>94400</v>
      </c>
      <c r="M133" s="6">
        <v>73000</v>
      </c>
      <c r="N133" s="6">
        <v>56900</v>
      </c>
      <c r="O133" s="8"/>
      <c r="S133" s="8"/>
      <c r="U133" s="12"/>
      <c r="V133" s="12"/>
    </row>
    <row r="134" spans="1:22" ht="15.75" customHeight="1" x14ac:dyDescent="0.45">
      <c r="A134" s="4">
        <v>500526</v>
      </c>
      <c r="B134" s="5" t="s">
        <v>93</v>
      </c>
      <c r="C134" s="6">
        <v>22200</v>
      </c>
      <c r="D134" s="6">
        <v>22200</v>
      </c>
      <c r="E134" s="6">
        <v>107400</v>
      </c>
      <c r="F134" s="6">
        <v>80600</v>
      </c>
      <c r="G134" s="6">
        <v>72800</v>
      </c>
      <c r="H134" s="6">
        <v>103800</v>
      </c>
      <c r="I134" s="6">
        <v>45600</v>
      </c>
      <c r="J134" s="6">
        <v>51400</v>
      </c>
      <c r="K134" s="6">
        <v>32600</v>
      </c>
      <c r="L134" s="6">
        <v>124600</v>
      </c>
      <c r="M134" s="6">
        <v>50800</v>
      </c>
      <c r="N134" s="6">
        <v>30000</v>
      </c>
      <c r="O134" s="8"/>
      <c r="S134" s="8"/>
      <c r="U134" s="12"/>
      <c r="V134" s="12"/>
    </row>
    <row r="135" spans="1:22" ht="15.75" customHeight="1" x14ac:dyDescent="0.45">
      <c r="A135" s="4">
        <v>500364</v>
      </c>
      <c r="B135" s="5" t="s">
        <v>94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13000</v>
      </c>
      <c r="I135" s="6">
        <v>0</v>
      </c>
      <c r="J135" s="6">
        <v>255800</v>
      </c>
      <c r="K135" s="6">
        <v>239400</v>
      </c>
      <c r="L135" s="6">
        <v>53400</v>
      </c>
      <c r="M135" s="6">
        <v>99400</v>
      </c>
      <c r="N135" s="6">
        <v>74500</v>
      </c>
      <c r="O135" s="8"/>
      <c r="S135" s="8"/>
      <c r="U135" s="12"/>
      <c r="V135" s="12"/>
    </row>
    <row r="136" spans="1:22" ht="15.75" customHeight="1" x14ac:dyDescent="0.45">
      <c r="A136" s="4">
        <v>500365</v>
      </c>
      <c r="B136" s="5" t="s">
        <v>95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8000</v>
      </c>
      <c r="I136" s="6">
        <v>11600</v>
      </c>
      <c r="J136" s="6">
        <v>298600</v>
      </c>
      <c r="K136" s="6">
        <v>253000</v>
      </c>
      <c r="L136" s="6">
        <v>25400</v>
      </c>
      <c r="M136" s="6">
        <v>36000</v>
      </c>
      <c r="N136" s="6">
        <v>89500</v>
      </c>
      <c r="O136" s="8"/>
      <c r="S136" s="8"/>
      <c r="U136" s="12"/>
      <c r="V136" s="12"/>
    </row>
    <row r="137" spans="1:22" ht="15.75" customHeight="1" x14ac:dyDescent="0.45">
      <c r="A137" s="4">
        <v>500129</v>
      </c>
      <c r="B137" s="5" t="s">
        <v>96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10000</v>
      </c>
      <c r="I137" s="6">
        <v>0</v>
      </c>
      <c r="J137" s="6">
        <v>5400</v>
      </c>
      <c r="K137" s="6">
        <v>600</v>
      </c>
      <c r="L137" s="6">
        <v>474600</v>
      </c>
      <c r="M137" s="6">
        <v>230600</v>
      </c>
      <c r="N137" s="6">
        <v>0</v>
      </c>
      <c r="O137" s="8"/>
      <c r="S137" s="8"/>
      <c r="U137" s="12"/>
      <c r="V137" s="12"/>
    </row>
    <row r="138" spans="1:22" ht="15.75" customHeight="1" x14ac:dyDescent="0.45">
      <c r="A138" s="4">
        <v>500001</v>
      </c>
      <c r="B138" s="5" t="s">
        <v>97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10800</v>
      </c>
      <c r="J138" s="6">
        <v>378200</v>
      </c>
      <c r="K138" s="6">
        <v>3600</v>
      </c>
      <c r="L138" s="6">
        <v>129600</v>
      </c>
      <c r="M138" s="6">
        <v>90000</v>
      </c>
      <c r="N138" s="6">
        <v>107500</v>
      </c>
      <c r="O138" s="8"/>
      <c r="S138" s="8"/>
      <c r="U138" s="12"/>
      <c r="V138" s="12"/>
    </row>
    <row r="139" spans="1:22" ht="15.75" customHeight="1" x14ac:dyDescent="0.45">
      <c r="A139" s="4">
        <v>500015</v>
      </c>
      <c r="B139" s="5" t="s">
        <v>389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15200</v>
      </c>
      <c r="K139" s="6">
        <v>464200</v>
      </c>
      <c r="L139" s="6">
        <v>69600</v>
      </c>
      <c r="M139" s="6">
        <v>117400</v>
      </c>
      <c r="N139" s="6">
        <v>50100</v>
      </c>
      <c r="O139" s="8"/>
      <c r="S139" s="8"/>
      <c r="U139" s="12"/>
      <c r="V139" s="12"/>
    </row>
    <row r="140" spans="1:22" ht="15.75" customHeight="1" x14ac:dyDescent="0.45">
      <c r="A140" s="4">
        <v>500396</v>
      </c>
      <c r="B140" s="5" t="s">
        <v>98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15200</v>
      </c>
      <c r="K140" s="6">
        <v>464200</v>
      </c>
      <c r="L140" s="6">
        <v>69600</v>
      </c>
      <c r="M140" s="6">
        <v>117400</v>
      </c>
      <c r="N140" s="6">
        <v>50100</v>
      </c>
      <c r="O140" s="8"/>
      <c r="S140" s="8"/>
      <c r="U140" s="12"/>
      <c r="V140" s="12"/>
    </row>
    <row r="141" spans="1:22" ht="15.75" customHeight="1" x14ac:dyDescent="0.45">
      <c r="A141" s="4">
        <v>500418</v>
      </c>
      <c r="B141" s="5" t="s">
        <v>99</v>
      </c>
      <c r="C141" s="6">
        <v>29400</v>
      </c>
      <c r="D141" s="6">
        <v>29400</v>
      </c>
      <c r="E141" s="6">
        <v>53200</v>
      </c>
      <c r="F141" s="6">
        <v>47000</v>
      </c>
      <c r="G141" s="6">
        <v>49200</v>
      </c>
      <c r="H141" s="6">
        <v>152800</v>
      </c>
      <c r="I141" s="6">
        <v>110400</v>
      </c>
      <c r="J141" s="6">
        <v>48400</v>
      </c>
      <c r="K141" s="6">
        <v>46400</v>
      </c>
      <c r="L141" s="6">
        <v>48400</v>
      </c>
      <c r="M141" s="6">
        <v>40000</v>
      </c>
      <c r="N141" s="6">
        <v>60000</v>
      </c>
      <c r="O141" s="8"/>
      <c r="S141" s="8"/>
      <c r="U141" s="12"/>
      <c r="V141" s="12"/>
    </row>
    <row r="142" spans="1:22" ht="15.75" customHeight="1" x14ac:dyDescent="0.45">
      <c r="A142" s="4">
        <v>500265</v>
      </c>
      <c r="B142" s="5" t="s">
        <v>100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14000</v>
      </c>
      <c r="I142" s="6">
        <v>11600</v>
      </c>
      <c r="J142" s="6">
        <v>298600</v>
      </c>
      <c r="K142" s="6">
        <v>184200</v>
      </c>
      <c r="L142" s="6">
        <v>47200</v>
      </c>
      <c r="M142" s="6">
        <v>44800</v>
      </c>
      <c r="N142" s="6">
        <v>113000</v>
      </c>
      <c r="O142" s="8"/>
      <c r="S142" s="8"/>
      <c r="U142" s="12"/>
      <c r="V142" s="12"/>
    </row>
    <row r="143" spans="1:22" ht="15.75" customHeight="1" x14ac:dyDescent="0.45">
      <c r="A143" s="4">
        <v>500380</v>
      </c>
      <c r="B143" s="5" t="s">
        <v>101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14400</v>
      </c>
      <c r="K143" s="6">
        <v>436200</v>
      </c>
      <c r="L143" s="6">
        <v>94400</v>
      </c>
      <c r="M143" s="6">
        <v>91000</v>
      </c>
      <c r="N143" s="6">
        <v>75700</v>
      </c>
      <c r="O143" s="8"/>
      <c r="S143" s="8"/>
      <c r="U143" s="12"/>
      <c r="V143" s="12"/>
    </row>
    <row r="144" spans="1:22" ht="15.75" customHeight="1" x14ac:dyDescent="0.45">
      <c r="A144" s="4">
        <v>500381</v>
      </c>
      <c r="B144" s="5" t="s">
        <v>102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14400</v>
      </c>
      <c r="K144" s="6">
        <v>436200</v>
      </c>
      <c r="L144" s="6">
        <v>94400</v>
      </c>
      <c r="M144" s="6">
        <v>91000</v>
      </c>
      <c r="N144" s="6">
        <v>75700</v>
      </c>
      <c r="O144" s="8"/>
      <c r="S144" s="8"/>
      <c r="U144" s="12"/>
      <c r="V144" s="12"/>
    </row>
    <row r="145" spans="1:22" ht="15.75" customHeight="1" x14ac:dyDescent="0.45">
      <c r="A145" s="4">
        <v>500528</v>
      </c>
      <c r="B145" s="5" t="s">
        <v>103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4400</v>
      </c>
      <c r="K145" s="6">
        <v>600</v>
      </c>
      <c r="L145" s="6">
        <v>474600</v>
      </c>
      <c r="M145" s="6">
        <v>230600</v>
      </c>
      <c r="N145" s="6">
        <v>0</v>
      </c>
      <c r="O145" s="8"/>
      <c r="S145" s="8"/>
      <c r="U145" s="12"/>
      <c r="V145" s="12"/>
    </row>
    <row r="146" spans="1:22" ht="15.75" customHeight="1" x14ac:dyDescent="0.45">
      <c r="A146" s="4">
        <v>500422</v>
      </c>
      <c r="B146" s="5" t="s">
        <v>104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473200</v>
      </c>
      <c r="M146" s="6">
        <v>235600</v>
      </c>
      <c r="N146" s="6">
        <v>0</v>
      </c>
      <c r="O146" s="8"/>
      <c r="S146" s="8"/>
      <c r="U146" s="12"/>
      <c r="V146" s="12"/>
    </row>
    <row r="147" spans="1:22" ht="15.75" customHeight="1" x14ac:dyDescent="0.45">
      <c r="A147" s="4">
        <v>500267</v>
      </c>
      <c r="B147" s="5" t="s">
        <v>105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3600</v>
      </c>
      <c r="K147" s="6">
        <v>0</v>
      </c>
      <c r="L147" s="6">
        <v>472200</v>
      </c>
      <c r="M147" s="6">
        <v>229800</v>
      </c>
      <c r="N147" s="6">
        <v>0</v>
      </c>
      <c r="O147" s="8"/>
      <c r="S147" s="8"/>
      <c r="U147" s="12"/>
      <c r="V147" s="12"/>
    </row>
    <row r="148" spans="1:22" ht="15.75" customHeight="1" x14ac:dyDescent="0.45">
      <c r="A148" s="4">
        <v>500394</v>
      </c>
      <c r="B148" s="5" t="s">
        <v>106</v>
      </c>
      <c r="C148" s="6">
        <v>1800</v>
      </c>
      <c r="D148" s="6">
        <v>1800</v>
      </c>
      <c r="E148" s="6">
        <v>11200</v>
      </c>
      <c r="F148" s="6">
        <v>594000</v>
      </c>
      <c r="G148" s="6">
        <v>65400</v>
      </c>
      <c r="H148" s="6">
        <v>10400</v>
      </c>
      <c r="I148" s="6">
        <v>6400</v>
      </c>
      <c r="J148" s="6">
        <v>2000</v>
      </c>
      <c r="K148" s="6">
        <v>2000</v>
      </c>
      <c r="L148" s="6">
        <v>2400</v>
      </c>
      <c r="M148" s="6">
        <v>3400</v>
      </c>
      <c r="N148" s="6">
        <v>0</v>
      </c>
      <c r="O148" s="8"/>
      <c r="S148" s="8"/>
      <c r="U148" s="12"/>
      <c r="V148" s="12"/>
    </row>
    <row r="149" spans="1:22" ht="15.75" customHeight="1" x14ac:dyDescent="0.45">
      <c r="A149" s="4">
        <v>500480</v>
      </c>
      <c r="B149" s="5" t="s">
        <v>107</v>
      </c>
      <c r="C149" s="6">
        <v>1800</v>
      </c>
      <c r="D149" s="6">
        <v>1800</v>
      </c>
      <c r="E149" s="6">
        <v>11800</v>
      </c>
      <c r="F149" s="6">
        <v>595400</v>
      </c>
      <c r="G149" s="6">
        <v>64600</v>
      </c>
      <c r="H149" s="6">
        <v>6800</v>
      </c>
      <c r="I149" s="6">
        <v>6000</v>
      </c>
      <c r="J149" s="6">
        <v>800</v>
      </c>
      <c r="K149" s="6">
        <v>2000</v>
      </c>
      <c r="L149" s="6">
        <v>3600</v>
      </c>
      <c r="M149" s="6">
        <v>4200</v>
      </c>
      <c r="N149" s="6">
        <v>0</v>
      </c>
      <c r="O149" s="8"/>
      <c r="S149" s="8"/>
      <c r="U149" s="12"/>
      <c r="V149" s="12"/>
    </row>
    <row r="150" spans="1:22" ht="15.75" customHeight="1" x14ac:dyDescent="0.45">
      <c r="A150" s="4">
        <v>500327</v>
      </c>
      <c r="B150" s="5" t="s">
        <v>108</v>
      </c>
      <c r="C150" s="6">
        <v>13000</v>
      </c>
      <c r="D150" s="6">
        <v>13000</v>
      </c>
      <c r="E150" s="6">
        <v>32400</v>
      </c>
      <c r="F150" s="6">
        <v>46000</v>
      </c>
      <c r="G150" s="6">
        <v>29200</v>
      </c>
      <c r="H150" s="6">
        <v>90800</v>
      </c>
      <c r="I150" s="6">
        <v>90800</v>
      </c>
      <c r="J150" s="6">
        <v>56600</v>
      </c>
      <c r="K150" s="6">
        <v>67200</v>
      </c>
      <c r="L150" s="6">
        <v>106600</v>
      </c>
      <c r="M150" s="6">
        <v>54200</v>
      </c>
      <c r="N150" s="6">
        <v>89300</v>
      </c>
      <c r="O150" s="8"/>
      <c r="S150" s="8"/>
      <c r="U150" s="12"/>
      <c r="V150" s="12"/>
    </row>
    <row r="151" spans="1:22" ht="15.75" customHeight="1" x14ac:dyDescent="0.45">
      <c r="A151" s="4">
        <v>500326</v>
      </c>
      <c r="B151" s="5" t="s">
        <v>109</v>
      </c>
      <c r="C151" s="6">
        <v>1800</v>
      </c>
      <c r="D151" s="6">
        <v>1800</v>
      </c>
      <c r="E151" s="6">
        <v>11200</v>
      </c>
      <c r="F151" s="6">
        <v>588800</v>
      </c>
      <c r="G151" s="6">
        <v>64800</v>
      </c>
      <c r="H151" s="6">
        <v>4800</v>
      </c>
      <c r="I151" s="6">
        <v>4600</v>
      </c>
      <c r="J151" s="6">
        <v>1600</v>
      </c>
      <c r="K151" s="6">
        <v>2600</v>
      </c>
      <c r="L151" s="6">
        <v>2600</v>
      </c>
      <c r="M151" s="6">
        <v>2400</v>
      </c>
      <c r="N151" s="6">
        <v>0</v>
      </c>
      <c r="O151" s="8"/>
      <c r="S151" s="8"/>
      <c r="U151" s="12"/>
      <c r="V151" s="12"/>
    </row>
    <row r="152" spans="1:22" ht="15.75" customHeight="1" x14ac:dyDescent="0.45">
      <c r="A152" s="4">
        <v>500461</v>
      </c>
      <c r="B152" s="5" t="s">
        <v>110</v>
      </c>
      <c r="C152" s="6">
        <v>37200</v>
      </c>
      <c r="D152" s="6">
        <v>37200</v>
      </c>
      <c r="E152" s="6">
        <v>63800</v>
      </c>
      <c r="F152" s="6">
        <v>52200</v>
      </c>
      <c r="G152" s="6">
        <v>62200</v>
      </c>
      <c r="H152" s="6">
        <v>78000</v>
      </c>
      <c r="I152" s="6">
        <v>81200</v>
      </c>
      <c r="J152" s="6">
        <v>44600</v>
      </c>
      <c r="K152" s="6">
        <v>73200</v>
      </c>
      <c r="L152" s="6">
        <v>54400</v>
      </c>
      <c r="M152" s="6">
        <v>37600</v>
      </c>
      <c r="N152" s="6">
        <v>60100</v>
      </c>
      <c r="O152" s="8"/>
      <c r="S152" s="8"/>
      <c r="U152" s="12"/>
      <c r="V152" s="12"/>
    </row>
    <row r="153" spans="1:22" ht="15.75" customHeight="1" x14ac:dyDescent="0.45">
      <c r="A153" s="4">
        <v>500462</v>
      </c>
      <c r="B153" s="5" t="s">
        <v>111</v>
      </c>
      <c r="C153" s="6">
        <v>34200</v>
      </c>
      <c r="D153" s="6">
        <v>34200</v>
      </c>
      <c r="E153" s="6">
        <v>69200</v>
      </c>
      <c r="F153" s="6">
        <v>55600</v>
      </c>
      <c r="G153" s="6">
        <v>48800</v>
      </c>
      <c r="H153" s="6">
        <v>63200</v>
      </c>
      <c r="I153" s="6">
        <v>87000</v>
      </c>
      <c r="J153" s="6">
        <v>50000</v>
      </c>
      <c r="K153" s="6">
        <v>66200</v>
      </c>
      <c r="L153" s="6">
        <v>72300</v>
      </c>
      <c r="M153" s="6">
        <v>64600</v>
      </c>
      <c r="N153" s="6">
        <v>34400</v>
      </c>
      <c r="O153" s="8"/>
      <c r="S153" s="8"/>
      <c r="U153" s="12"/>
      <c r="V153" s="12"/>
    </row>
    <row r="154" spans="1:22" ht="15.75" customHeight="1" x14ac:dyDescent="0.45">
      <c r="A154" s="4">
        <v>500464</v>
      </c>
      <c r="B154" s="5" t="s">
        <v>112</v>
      </c>
      <c r="C154" s="6">
        <v>37200</v>
      </c>
      <c r="D154" s="6">
        <v>37200</v>
      </c>
      <c r="E154" s="6">
        <v>76000</v>
      </c>
      <c r="F154" s="6">
        <v>54800</v>
      </c>
      <c r="G154" s="6">
        <v>49200</v>
      </c>
      <c r="H154" s="6">
        <v>87200</v>
      </c>
      <c r="I154" s="6">
        <v>72800</v>
      </c>
      <c r="J154" s="6">
        <v>33200</v>
      </c>
      <c r="K154" s="6">
        <v>77200</v>
      </c>
      <c r="L154" s="6">
        <v>66400</v>
      </c>
      <c r="M154" s="6">
        <v>30400</v>
      </c>
      <c r="N154" s="6">
        <v>44200</v>
      </c>
      <c r="O154" s="8"/>
      <c r="S154" s="8"/>
      <c r="U154" s="12"/>
      <c r="V154" s="12"/>
    </row>
    <row r="155" spans="1:22" ht="15.75" customHeight="1" x14ac:dyDescent="0.45">
      <c r="A155" s="4">
        <v>500376</v>
      </c>
      <c r="B155" s="5" t="s">
        <v>390</v>
      </c>
      <c r="C155" s="6">
        <v>39200</v>
      </c>
      <c r="D155" s="6">
        <v>39200</v>
      </c>
      <c r="E155" s="6">
        <v>67800</v>
      </c>
      <c r="F155" s="6">
        <v>54200</v>
      </c>
      <c r="G155" s="6">
        <v>62600</v>
      </c>
      <c r="H155" s="6">
        <v>96000</v>
      </c>
      <c r="I155" s="6">
        <v>51800</v>
      </c>
      <c r="J155" s="6">
        <v>45800</v>
      </c>
      <c r="K155" s="6">
        <v>41800</v>
      </c>
      <c r="L155" s="6">
        <v>48400</v>
      </c>
      <c r="M155" s="6">
        <v>60000</v>
      </c>
      <c r="N155" s="6">
        <v>49200</v>
      </c>
      <c r="O155" s="8"/>
      <c r="S155" s="8"/>
      <c r="U155" s="12"/>
      <c r="V155" s="12"/>
    </row>
    <row r="156" spans="1:22" ht="15.75" customHeight="1" x14ac:dyDescent="0.45">
      <c r="A156" s="4">
        <v>500377</v>
      </c>
      <c r="B156" s="5" t="s">
        <v>113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13000</v>
      </c>
      <c r="I156" s="6">
        <v>400</v>
      </c>
      <c r="J156" s="6">
        <v>255800</v>
      </c>
      <c r="K156" s="6">
        <v>241800</v>
      </c>
      <c r="L156" s="6">
        <v>26200</v>
      </c>
      <c r="M156" s="6">
        <v>31800</v>
      </c>
      <c r="N156" s="6">
        <v>73500</v>
      </c>
      <c r="O156" s="8"/>
      <c r="S156" s="8"/>
      <c r="U156" s="12"/>
      <c r="V156" s="12"/>
    </row>
    <row r="157" spans="1:22" ht="15.75" customHeight="1" x14ac:dyDescent="0.45">
      <c r="A157" s="4">
        <v>500463</v>
      </c>
      <c r="B157" s="5" t="s">
        <v>114</v>
      </c>
      <c r="C157" s="6">
        <v>27600</v>
      </c>
      <c r="D157" s="6">
        <v>27600</v>
      </c>
      <c r="E157" s="6">
        <v>46800</v>
      </c>
      <c r="F157" s="6">
        <v>43400</v>
      </c>
      <c r="G157" s="6">
        <v>50400</v>
      </c>
      <c r="H157" s="6">
        <v>181600</v>
      </c>
      <c r="I157" s="6">
        <v>105000</v>
      </c>
      <c r="J157" s="6">
        <v>28000</v>
      </c>
      <c r="K157" s="6">
        <v>33600</v>
      </c>
      <c r="L157" s="6">
        <v>31400</v>
      </c>
      <c r="M157" s="6">
        <v>30400</v>
      </c>
      <c r="N157" s="6">
        <v>35000</v>
      </c>
      <c r="O157" s="8"/>
      <c r="S157" s="8"/>
      <c r="U157" s="12"/>
      <c r="V157" s="12"/>
    </row>
    <row r="158" spans="1:22" ht="15.75" customHeight="1" x14ac:dyDescent="0.45">
      <c r="A158" s="4">
        <v>500465</v>
      </c>
      <c r="B158" s="5" t="s">
        <v>115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4000</v>
      </c>
      <c r="I158" s="6">
        <v>290000</v>
      </c>
      <c r="J158" s="6">
        <v>78400</v>
      </c>
      <c r="K158" s="6">
        <v>251400</v>
      </c>
      <c r="L158" s="6">
        <v>4600</v>
      </c>
      <c r="M158" s="6">
        <v>5000</v>
      </c>
      <c r="N158" s="6">
        <v>0</v>
      </c>
      <c r="O158" s="8"/>
      <c r="S158" s="8"/>
      <c r="U158" s="12"/>
      <c r="V158" s="12"/>
    </row>
    <row r="159" spans="1:22" ht="15.75" customHeight="1" x14ac:dyDescent="0.45">
      <c r="A159" s="4">
        <v>500466</v>
      </c>
      <c r="B159" s="5" t="s">
        <v>391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1400</v>
      </c>
      <c r="N159" s="6">
        <v>629600</v>
      </c>
      <c r="O159" s="8"/>
      <c r="S159" s="8"/>
      <c r="U159" s="12"/>
      <c r="V159" s="12"/>
    </row>
    <row r="160" spans="1:22" ht="15.75" customHeight="1" x14ac:dyDescent="0.45">
      <c r="A160" s="4">
        <v>500444</v>
      </c>
      <c r="B160" s="5" t="s">
        <v>116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629600</v>
      </c>
      <c r="O160" s="8"/>
      <c r="S160" s="8"/>
      <c r="U160" s="12"/>
      <c r="V160" s="12"/>
    </row>
    <row r="161" spans="1:22" ht="15.75" customHeight="1" x14ac:dyDescent="0.45">
      <c r="A161" s="4">
        <v>500212</v>
      </c>
      <c r="B161" s="5" t="s">
        <v>117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25200</v>
      </c>
      <c r="K161" s="6">
        <v>354400</v>
      </c>
      <c r="L161" s="6">
        <v>76600</v>
      </c>
      <c r="M161" s="6">
        <v>112800</v>
      </c>
      <c r="N161" s="6">
        <v>53100</v>
      </c>
      <c r="O161" s="8"/>
      <c r="S161" s="8"/>
      <c r="U161" s="12"/>
      <c r="V161" s="12"/>
    </row>
    <row r="162" spans="1:22" ht="15.75" customHeight="1" x14ac:dyDescent="0.45">
      <c r="A162" s="4">
        <v>500213</v>
      </c>
      <c r="B162" s="5" t="s">
        <v>392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25200</v>
      </c>
      <c r="K162" s="6">
        <v>354400</v>
      </c>
      <c r="L162" s="6">
        <v>76600</v>
      </c>
      <c r="M162" s="6">
        <v>112800</v>
      </c>
      <c r="N162" s="6">
        <v>53100</v>
      </c>
      <c r="O162" s="8"/>
      <c r="S162" s="8"/>
      <c r="U162" s="12"/>
      <c r="V162" s="12"/>
    </row>
    <row r="163" spans="1:22" ht="15.75" customHeight="1" x14ac:dyDescent="0.45">
      <c r="A163" s="4">
        <v>500318</v>
      </c>
      <c r="B163" s="5" t="s">
        <v>393</v>
      </c>
      <c r="C163" s="6">
        <v>4200</v>
      </c>
      <c r="D163" s="6">
        <v>4200</v>
      </c>
      <c r="E163" s="6">
        <v>19600</v>
      </c>
      <c r="F163" s="6">
        <v>43000</v>
      </c>
      <c r="G163" s="6">
        <v>38200</v>
      </c>
      <c r="H163" s="6">
        <v>116200</v>
      </c>
      <c r="I163" s="6">
        <v>106600</v>
      </c>
      <c r="J163" s="6">
        <v>38800</v>
      </c>
      <c r="K163" s="6">
        <v>58400</v>
      </c>
      <c r="L163" s="6">
        <v>79600</v>
      </c>
      <c r="M163" s="6">
        <v>38000</v>
      </c>
      <c r="N163" s="6">
        <v>74600</v>
      </c>
      <c r="O163" s="8"/>
      <c r="S163" s="8"/>
      <c r="U163" s="12"/>
      <c r="V163" s="12"/>
    </row>
    <row r="164" spans="1:22" ht="15.75" customHeight="1" x14ac:dyDescent="0.45">
      <c r="A164" s="4">
        <v>500353</v>
      </c>
      <c r="B164" s="5" t="s">
        <v>118</v>
      </c>
      <c r="C164" s="6">
        <v>42400</v>
      </c>
      <c r="D164" s="6">
        <v>42400</v>
      </c>
      <c r="E164" s="6">
        <v>88200</v>
      </c>
      <c r="F164" s="6">
        <v>52400</v>
      </c>
      <c r="G164" s="6">
        <v>45400</v>
      </c>
      <c r="H164" s="6">
        <v>100800</v>
      </c>
      <c r="I164" s="6">
        <v>105600</v>
      </c>
      <c r="J164" s="6">
        <v>32800</v>
      </c>
      <c r="K164" s="6">
        <v>46000</v>
      </c>
      <c r="L164" s="6">
        <v>28200</v>
      </c>
      <c r="M164" s="6">
        <v>18800</v>
      </c>
      <c r="N164" s="6">
        <v>0</v>
      </c>
      <c r="O164" s="8"/>
      <c r="S164" s="8"/>
      <c r="U164" s="12"/>
      <c r="V164" s="12"/>
    </row>
    <row r="165" spans="1:22" ht="15.75" customHeight="1" x14ac:dyDescent="0.45">
      <c r="A165" s="4">
        <v>500382</v>
      </c>
      <c r="B165" s="5" t="s">
        <v>119</v>
      </c>
      <c r="C165" s="6">
        <v>20200</v>
      </c>
      <c r="D165" s="6">
        <v>20200</v>
      </c>
      <c r="E165" s="6">
        <v>38800</v>
      </c>
      <c r="F165" s="6">
        <v>39600</v>
      </c>
      <c r="G165" s="6">
        <v>23200</v>
      </c>
      <c r="H165" s="6">
        <v>110200</v>
      </c>
      <c r="I165" s="6">
        <v>69800</v>
      </c>
      <c r="J165" s="6">
        <v>43800</v>
      </c>
      <c r="K165" s="6">
        <v>42200</v>
      </c>
      <c r="L165" s="6">
        <v>81000</v>
      </c>
      <c r="M165" s="6">
        <v>51400</v>
      </c>
      <c r="N165" s="6">
        <v>58500</v>
      </c>
      <c r="O165" s="8"/>
      <c r="S165" s="8"/>
      <c r="U165" s="12"/>
      <c r="V165" s="12"/>
    </row>
    <row r="166" spans="1:22" ht="15.75" customHeight="1" x14ac:dyDescent="0.45">
      <c r="A166" s="4">
        <v>500383</v>
      </c>
      <c r="B166" s="5" t="s">
        <v>120</v>
      </c>
      <c r="C166" s="6">
        <v>20000</v>
      </c>
      <c r="D166" s="6">
        <v>20000</v>
      </c>
      <c r="E166" s="6">
        <v>24800</v>
      </c>
      <c r="F166" s="6">
        <v>28800</v>
      </c>
      <c r="G166" s="6">
        <v>53200</v>
      </c>
      <c r="H166" s="6">
        <v>52600</v>
      </c>
      <c r="I166" s="6">
        <v>122400</v>
      </c>
      <c r="J166" s="6">
        <v>37600</v>
      </c>
      <c r="K166" s="6">
        <v>102200</v>
      </c>
      <c r="L166" s="6">
        <v>33200</v>
      </c>
      <c r="M166" s="6">
        <v>67000</v>
      </c>
      <c r="N166" s="6">
        <v>35000</v>
      </c>
      <c r="O166" s="8"/>
      <c r="S166" s="8"/>
      <c r="U166" s="12"/>
      <c r="V166" s="12"/>
    </row>
    <row r="167" spans="1:22" ht="15.75" customHeight="1" x14ac:dyDescent="0.45">
      <c r="A167" s="4">
        <v>500185</v>
      </c>
      <c r="B167" s="5" t="s">
        <v>121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14400</v>
      </c>
      <c r="K167" s="6">
        <v>168200</v>
      </c>
      <c r="L167" s="6">
        <v>160800</v>
      </c>
      <c r="M167" s="6">
        <v>187000</v>
      </c>
      <c r="N167" s="6">
        <v>64100</v>
      </c>
      <c r="O167" s="8"/>
      <c r="S167" s="8"/>
      <c r="U167" s="12"/>
      <c r="V167" s="12"/>
    </row>
    <row r="168" spans="1:22" ht="15.75" customHeight="1" x14ac:dyDescent="0.45">
      <c r="A168" s="4">
        <v>500242</v>
      </c>
      <c r="B168" s="5" t="s">
        <v>394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14400</v>
      </c>
      <c r="K168" s="6">
        <v>168200</v>
      </c>
      <c r="L168" s="6">
        <v>160800</v>
      </c>
      <c r="M168" s="6">
        <v>187000</v>
      </c>
      <c r="N168" s="6">
        <v>64100</v>
      </c>
      <c r="O168" s="8"/>
      <c r="S168" s="8"/>
      <c r="U168" s="12"/>
      <c r="V168" s="12"/>
    </row>
    <row r="169" spans="1:22" ht="15.75" customHeight="1" x14ac:dyDescent="0.45">
      <c r="A169" s="4">
        <v>500320</v>
      </c>
      <c r="B169" s="5" t="s">
        <v>395</v>
      </c>
      <c r="C169" s="6">
        <v>17400</v>
      </c>
      <c r="D169" s="6">
        <v>17400</v>
      </c>
      <c r="E169" s="6">
        <v>35800</v>
      </c>
      <c r="F169" s="6">
        <v>46000</v>
      </c>
      <c r="G169" s="6">
        <v>41400</v>
      </c>
      <c r="H169" s="6">
        <v>67600</v>
      </c>
      <c r="I169" s="6">
        <v>93800</v>
      </c>
      <c r="J169" s="6">
        <v>40600</v>
      </c>
      <c r="K169" s="6">
        <v>57800</v>
      </c>
      <c r="L169" s="6">
        <v>79400</v>
      </c>
      <c r="M169" s="6">
        <v>32000</v>
      </c>
      <c r="N169" s="6">
        <v>58000</v>
      </c>
      <c r="O169" s="8"/>
      <c r="S169" s="8"/>
      <c r="U169" s="12"/>
      <c r="V169" s="12"/>
    </row>
    <row r="170" spans="1:22" ht="15.75" customHeight="1" x14ac:dyDescent="0.45">
      <c r="A170" s="4">
        <v>500389</v>
      </c>
      <c r="B170" s="5" t="s">
        <v>396</v>
      </c>
      <c r="C170" s="6">
        <v>23400</v>
      </c>
      <c r="D170" s="6">
        <v>23400</v>
      </c>
      <c r="E170" s="6">
        <v>64000</v>
      </c>
      <c r="F170" s="6">
        <v>20600</v>
      </c>
      <c r="G170" s="6">
        <v>13600</v>
      </c>
      <c r="H170" s="6">
        <v>61800</v>
      </c>
      <c r="I170" s="6">
        <v>65800</v>
      </c>
      <c r="J170" s="6">
        <v>28000</v>
      </c>
      <c r="K170" s="6">
        <v>49000</v>
      </c>
      <c r="L170" s="6">
        <v>133400</v>
      </c>
      <c r="M170" s="6">
        <v>77400</v>
      </c>
      <c r="N170" s="6">
        <v>22200</v>
      </c>
      <c r="O170" s="8"/>
      <c r="S170" s="8"/>
      <c r="U170" s="12"/>
      <c r="V170" s="12"/>
    </row>
    <row r="171" spans="1:22" ht="15.75" customHeight="1" x14ac:dyDescent="0.45">
      <c r="A171" s="4">
        <v>500347</v>
      </c>
      <c r="B171" s="5" t="s">
        <v>397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514800</v>
      </c>
      <c r="I171" s="6">
        <v>30600</v>
      </c>
      <c r="J171" s="6">
        <v>8800</v>
      </c>
      <c r="K171" s="6">
        <v>10600</v>
      </c>
      <c r="L171" s="6">
        <v>7200</v>
      </c>
      <c r="M171" s="6">
        <v>6800</v>
      </c>
      <c r="N171" s="6">
        <v>0</v>
      </c>
      <c r="O171" s="8"/>
      <c r="S171" s="8"/>
      <c r="U171" s="12"/>
      <c r="V171" s="12"/>
    </row>
    <row r="172" spans="1:22" ht="15.75" customHeight="1" x14ac:dyDescent="0.45">
      <c r="A172" s="4">
        <v>500348</v>
      </c>
      <c r="B172" s="5" t="s">
        <v>122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13000</v>
      </c>
      <c r="I172" s="6">
        <v>11200</v>
      </c>
      <c r="J172" s="6">
        <v>298600</v>
      </c>
      <c r="K172" s="6">
        <v>243000</v>
      </c>
      <c r="L172" s="6">
        <v>4000</v>
      </c>
      <c r="M172" s="6">
        <v>8200</v>
      </c>
      <c r="N172" s="6">
        <v>0</v>
      </c>
      <c r="O172" s="8"/>
      <c r="S172" s="8"/>
      <c r="U172" s="12"/>
      <c r="V172" s="12"/>
    </row>
    <row r="173" spans="1:22" ht="15.75" customHeight="1" x14ac:dyDescent="0.45">
      <c r="A173" s="4">
        <v>500113</v>
      </c>
      <c r="B173" s="5" t="s">
        <v>398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540800</v>
      </c>
      <c r="I173" s="6">
        <v>17000</v>
      </c>
      <c r="J173" s="6">
        <v>6000</v>
      </c>
      <c r="K173" s="6">
        <v>8600</v>
      </c>
      <c r="L173" s="6">
        <v>3100</v>
      </c>
      <c r="M173" s="6">
        <v>0</v>
      </c>
      <c r="N173" s="6">
        <v>0</v>
      </c>
      <c r="O173" s="8"/>
      <c r="S173" s="8"/>
      <c r="U173" s="12"/>
      <c r="V173" s="12"/>
    </row>
    <row r="174" spans="1:22" ht="15.75" customHeight="1" x14ac:dyDescent="0.45">
      <c r="A174" s="4">
        <v>500495</v>
      </c>
      <c r="B174" s="5" t="s">
        <v>399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540800</v>
      </c>
      <c r="I174" s="6">
        <v>14800</v>
      </c>
      <c r="J174" s="6">
        <v>5800</v>
      </c>
      <c r="K174" s="6">
        <v>3800</v>
      </c>
      <c r="L174" s="6">
        <v>9800</v>
      </c>
      <c r="M174" s="6">
        <v>0</v>
      </c>
      <c r="N174" s="6">
        <v>0</v>
      </c>
      <c r="O174" s="8"/>
      <c r="S174" s="8"/>
      <c r="U174" s="12"/>
      <c r="V174" s="12"/>
    </row>
    <row r="175" spans="1:22" ht="15.75" customHeight="1" x14ac:dyDescent="0.45">
      <c r="A175" s="4">
        <v>500496</v>
      </c>
      <c r="B175" s="5" t="s">
        <v>123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540800</v>
      </c>
      <c r="I175" s="6">
        <v>16800</v>
      </c>
      <c r="J175" s="6">
        <v>7400</v>
      </c>
      <c r="K175" s="6">
        <v>4400</v>
      </c>
      <c r="L175" s="6">
        <v>5600</v>
      </c>
      <c r="M175" s="6">
        <v>0</v>
      </c>
      <c r="N175" s="6">
        <v>0</v>
      </c>
      <c r="O175" s="8"/>
      <c r="S175" s="8"/>
      <c r="U175" s="12"/>
      <c r="V175" s="12"/>
    </row>
    <row r="176" spans="1:22" ht="15.75" customHeight="1" x14ac:dyDescent="0.45">
      <c r="A176" s="4">
        <v>500497</v>
      </c>
      <c r="B176" s="5" t="s">
        <v>400</v>
      </c>
      <c r="C176" s="6">
        <v>22000</v>
      </c>
      <c r="D176" s="6">
        <v>22000</v>
      </c>
      <c r="E176" s="6">
        <v>62200</v>
      </c>
      <c r="F176" s="6">
        <v>35000</v>
      </c>
      <c r="G176" s="6">
        <v>30200</v>
      </c>
      <c r="H176" s="6">
        <v>62400</v>
      </c>
      <c r="I176" s="6">
        <v>59400</v>
      </c>
      <c r="J176" s="6">
        <v>70400</v>
      </c>
      <c r="K176" s="6">
        <v>60400</v>
      </c>
      <c r="L176" s="6">
        <v>55200</v>
      </c>
      <c r="M176" s="6">
        <v>39200</v>
      </c>
      <c r="N176" s="6">
        <v>53700</v>
      </c>
      <c r="O176" s="8"/>
      <c r="S176" s="8"/>
      <c r="U176" s="12"/>
      <c r="V176" s="12"/>
    </row>
    <row r="177" spans="1:22" ht="15.75" customHeight="1" x14ac:dyDescent="0.45">
      <c r="A177" s="4">
        <v>500498</v>
      </c>
      <c r="B177" s="5" t="s">
        <v>401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514600</v>
      </c>
      <c r="I177" s="6">
        <v>33400</v>
      </c>
      <c r="J177" s="6">
        <v>13400</v>
      </c>
      <c r="K177" s="6">
        <v>10000</v>
      </c>
      <c r="L177" s="6">
        <v>0</v>
      </c>
      <c r="M177" s="6">
        <v>0</v>
      </c>
      <c r="N177" s="6">
        <v>0</v>
      </c>
      <c r="O177" s="8"/>
      <c r="S177" s="8"/>
      <c r="U177" s="12"/>
      <c r="V177" s="12"/>
    </row>
    <row r="178" spans="1:22" ht="15.75" customHeight="1" x14ac:dyDescent="0.45">
      <c r="A178" s="4">
        <v>500499</v>
      </c>
      <c r="B178" s="5" t="s">
        <v>124</v>
      </c>
      <c r="C178" s="6">
        <v>27800</v>
      </c>
      <c r="D178" s="6">
        <v>27800</v>
      </c>
      <c r="E178" s="6">
        <v>46400</v>
      </c>
      <c r="F178" s="6">
        <v>43200</v>
      </c>
      <c r="G178" s="6">
        <v>45000</v>
      </c>
      <c r="H178" s="6">
        <v>57400</v>
      </c>
      <c r="I178" s="6">
        <v>79800</v>
      </c>
      <c r="J178" s="6">
        <v>32200</v>
      </c>
      <c r="K178" s="6">
        <v>71200</v>
      </c>
      <c r="L178" s="6">
        <v>66200</v>
      </c>
      <c r="M178" s="6">
        <v>37000</v>
      </c>
      <c r="N178" s="6">
        <v>28900</v>
      </c>
      <c r="O178" s="8"/>
      <c r="S178" s="8"/>
      <c r="U178" s="12"/>
      <c r="V178" s="12"/>
    </row>
    <row r="179" spans="1:22" ht="15.75" customHeight="1" x14ac:dyDescent="0.45">
      <c r="A179" s="4">
        <v>500500</v>
      </c>
      <c r="B179" s="5" t="s">
        <v>125</v>
      </c>
      <c r="C179" s="6">
        <v>27800</v>
      </c>
      <c r="D179" s="6">
        <v>27800</v>
      </c>
      <c r="E179" s="6">
        <v>51800</v>
      </c>
      <c r="F179" s="6">
        <v>30600</v>
      </c>
      <c r="G179" s="6">
        <v>38200</v>
      </c>
      <c r="H179" s="6">
        <v>132000</v>
      </c>
      <c r="I179" s="6">
        <v>88200</v>
      </c>
      <c r="J179" s="6">
        <v>36000</v>
      </c>
      <c r="K179" s="6">
        <v>29400</v>
      </c>
      <c r="L179" s="6">
        <v>30600</v>
      </c>
      <c r="M179" s="6">
        <v>30200</v>
      </c>
      <c r="N179" s="6">
        <v>40000</v>
      </c>
      <c r="O179" s="8"/>
      <c r="S179" s="8"/>
      <c r="U179" s="12"/>
      <c r="V179" s="12"/>
    </row>
    <row r="180" spans="1:22" ht="15.75" customHeight="1" x14ac:dyDescent="0.45">
      <c r="A180" s="4">
        <v>500370</v>
      </c>
      <c r="B180" s="5" t="s">
        <v>402</v>
      </c>
      <c r="C180" s="6">
        <v>203800</v>
      </c>
      <c r="D180" s="6">
        <v>203800</v>
      </c>
      <c r="E180" s="6">
        <v>154000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8"/>
      <c r="S180" s="8"/>
      <c r="U180" s="12"/>
      <c r="V180" s="12"/>
    </row>
    <row r="181" spans="1:22" ht="15.75" customHeight="1" x14ac:dyDescent="0.45">
      <c r="A181" s="4">
        <v>500110</v>
      </c>
      <c r="B181" s="5" t="s">
        <v>403</v>
      </c>
      <c r="C181" s="6">
        <v>203800</v>
      </c>
      <c r="D181" s="6">
        <v>203800</v>
      </c>
      <c r="E181" s="6">
        <v>154000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8"/>
      <c r="S181" s="8"/>
      <c r="U181" s="12"/>
      <c r="V181" s="12"/>
    </row>
    <row r="182" spans="1:22" ht="15.75" customHeight="1" x14ac:dyDescent="0.45">
      <c r="A182" s="4">
        <v>500449</v>
      </c>
      <c r="B182" s="5" t="s">
        <v>126</v>
      </c>
      <c r="C182" s="6">
        <v>135000</v>
      </c>
      <c r="D182" s="6">
        <v>135000</v>
      </c>
      <c r="E182" s="6">
        <v>99000</v>
      </c>
      <c r="F182" s="6">
        <v>166600</v>
      </c>
      <c r="G182" s="6">
        <v>25400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8"/>
      <c r="S182" s="8"/>
      <c r="U182" s="12"/>
      <c r="V182" s="12"/>
    </row>
    <row r="183" spans="1:22" ht="15.75" customHeight="1" x14ac:dyDescent="0.45">
      <c r="A183" s="4">
        <v>500450</v>
      </c>
      <c r="B183" s="5" t="s">
        <v>404</v>
      </c>
      <c r="C183" s="6">
        <v>135000</v>
      </c>
      <c r="D183" s="6">
        <v>135000</v>
      </c>
      <c r="E183" s="6">
        <v>99000</v>
      </c>
      <c r="F183" s="6">
        <v>166600</v>
      </c>
      <c r="G183" s="6">
        <v>25400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8"/>
      <c r="S183" s="8"/>
      <c r="U183" s="12"/>
      <c r="V183" s="12"/>
    </row>
    <row r="184" spans="1:22" ht="15.75" customHeight="1" x14ac:dyDescent="0.45">
      <c r="A184" s="4">
        <v>500420</v>
      </c>
      <c r="B184" s="5" t="s">
        <v>127</v>
      </c>
      <c r="C184" s="6">
        <v>12000</v>
      </c>
      <c r="D184" s="6">
        <v>12000</v>
      </c>
      <c r="E184" s="6">
        <v>32600</v>
      </c>
      <c r="F184" s="6">
        <v>32800</v>
      </c>
      <c r="G184" s="6">
        <v>22600</v>
      </c>
      <c r="H184" s="6">
        <v>112000</v>
      </c>
      <c r="I184" s="6">
        <v>72400</v>
      </c>
      <c r="J184" s="6">
        <v>44000</v>
      </c>
      <c r="K184" s="6">
        <v>62200</v>
      </c>
      <c r="L184" s="6">
        <v>77200</v>
      </c>
      <c r="M184" s="6">
        <v>43400</v>
      </c>
      <c r="N184" s="6">
        <v>35000</v>
      </c>
      <c r="O184" s="8"/>
      <c r="S184" s="8"/>
      <c r="U184" s="12"/>
      <c r="V184" s="12"/>
    </row>
    <row r="185" spans="1:22" ht="15.75" customHeight="1" x14ac:dyDescent="0.45">
      <c r="A185" s="4">
        <v>500115</v>
      </c>
      <c r="B185" s="5" t="s">
        <v>128</v>
      </c>
      <c r="C185" s="6">
        <v>8800</v>
      </c>
      <c r="D185" s="6">
        <v>8800</v>
      </c>
      <c r="E185" s="6">
        <v>17000</v>
      </c>
      <c r="F185" s="6">
        <v>37800</v>
      </c>
      <c r="G185" s="6">
        <v>22800</v>
      </c>
      <c r="H185" s="6">
        <v>87600</v>
      </c>
      <c r="I185" s="6">
        <v>72800</v>
      </c>
      <c r="J185" s="6">
        <v>37800</v>
      </c>
      <c r="K185" s="6">
        <v>48600</v>
      </c>
      <c r="L185" s="6">
        <v>91400</v>
      </c>
      <c r="M185" s="6">
        <v>48800</v>
      </c>
      <c r="N185" s="6">
        <v>75100</v>
      </c>
      <c r="O185" s="8"/>
      <c r="S185" s="8"/>
      <c r="U185" s="12"/>
      <c r="V185" s="12"/>
    </row>
    <row r="186" spans="1:22" ht="15.75" customHeight="1" x14ac:dyDescent="0.45">
      <c r="A186" s="4">
        <v>500421</v>
      </c>
      <c r="B186" s="5" t="s">
        <v>129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1200</v>
      </c>
      <c r="M186" s="6">
        <v>33600</v>
      </c>
      <c r="N186" s="6">
        <v>520000</v>
      </c>
      <c r="O186" s="8"/>
      <c r="S186" s="8"/>
      <c r="U186" s="12"/>
      <c r="V186" s="12"/>
    </row>
    <row r="187" spans="1:22" ht="15.75" customHeight="1" x14ac:dyDescent="0.45">
      <c r="A187" s="4">
        <v>500439</v>
      </c>
      <c r="B187" s="5" t="s">
        <v>130</v>
      </c>
      <c r="C187" s="6">
        <v>0</v>
      </c>
      <c r="D187" s="6">
        <v>0</v>
      </c>
      <c r="E187" s="6">
        <v>0</v>
      </c>
      <c r="F187" s="6">
        <v>0</v>
      </c>
      <c r="G187" s="6">
        <v>400</v>
      </c>
      <c r="H187" s="6">
        <v>9000</v>
      </c>
      <c r="I187" s="6">
        <v>290600</v>
      </c>
      <c r="J187" s="6">
        <v>65600</v>
      </c>
      <c r="K187" s="6">
        <v>176200</v>
      </c>
      <c r="L187" s="6">
        <v>12400</v>
      </c>
      <c r="M187" s="6">
        <v>400</v>
      </c>
      <c r="N187" s="6">
        <v>0</v>
      </c>
      <c r="O187" s="8"/>
      <c r="S187" s="8"/>
      <c r="U187" s="12"/>
      <c r="V187" s="12"/>
    </row>
    <row r="188" spans="1:22" ht="15.75" customHeight="1" x14ac:dyDescent="0.45">
      <c r="A188" s="4">
        <v>500437</v>
      </c>
      <c r="B188" s="5" t="s">
        <v>131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2800</v>
      </c>
      <c r="M188" s="6">
        <v>317000</v>
      </c>
      <c r="N188" s="6">
        <v>231000</v>
      </c>
      <c r="O188" s="8"/>
      <c r="S188" s="8"/>
      <c r="U188" s="12"/>
      <c r="V188" s="12"/>
    </row>
    <row r="189" spans="1:22" ht="15.75" customHeight="1" x14ac:dyDescent="0.45">
      <c r="A189" s="4">
        <v>500321</v>
      </c>
      <c r="B189" s="5" t="s">
        <v>405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8200</v>
      </c>
      <c r="I189" s="6">
        <v>290400</v>
      </c>
      <c r="J189" s="6">
        <v>55800</v>
      </c>
      <c r="K189" s="6">
        <v>168800</v>
      </c>
      <c r="L189" s="6">
        <v>7400</v>
      </c>
      <c r="M189" s="6">
        <v>11000</v>
      </c>
      <c r="N189" s="6">
        <v>0</v>
      </c>
      <c r="O189" s="8"/>
      <c r="S189" s="8"/>
      <c r="U189" s="12"/>
      <c r="V189" s="12"/>
    </row>
    <row r="190" spans="1:22" ht="15.75" customHeight="1" x14ac:dyDescent="0.45">
      <c r="A190" s="4">
        <v>500332</v>
      </c>
      <c r="B190" s="5" t="s">
        <v>406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536000</v>
      </c>
      <c r="O190" s="8"/>
      <c r="S190" s="8"/>
      <c r="U190" s="12"/>
      <c r="V190" s="12"/>
    </row>
    <row r="191" spans="1:22" ht="15.75" customHeight="1" x14ac:dyDescent="0.45">
      <c r="A191" s="4">
        <v>500184</v>
      </c>
      <c r="B191" s="5" t="s">
        <v>132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536000</v>
      </c>
      <c r="O191" s="8"/>
      <c r="S191" s="8"/>
      <c r="U191" s="12"/>
      <c r="V191" s="12"/>
    </row>
    <row r="192" spans="1:22" ht="15.75" customHeight="1" x14ac:dyDescent="0.45">
      <c r="A192" s="4">
        <v>500530</v>
      </c>
      <c r="B192" s="5" t="s">
        <v>133</v>
      </c>
      <c r="C192" s="6">
        <v>38200</v>
      </c>
      <c r="D192" s="6">
        <v>38200</v>
      </c>
      <c r="E192" s="6">
        <v>59200</v>
      </c>
      <c r="F192" s="6">
        <v>40800</v>
      </c>
      <c r="G192" s="6">
        <v>28000</v>
      </c>
      <c r="H192" s="6">
        <v>125800</v>
      </c>
      <c r="I192" s="6">
        <v>54200</v>
      </c>
      <c r="J192" s="6">
        <v>42000</v>
      </c>
      <c r="K192" s="6">
        <v>45600</v>
      </c>
      <c r="L192" s="6">
        <v>63400</v>
      </c>
      <c r="M192" s="6">
        <v>0</v>
      </c>
      <c r="N192" s="6">
        <v>0</v>
      </c>
      <c r="O192" s="8"/>
      <c r="S192" s="8"/>
      <c r="U192" s="12"/>
      <c r="V192" s="12"/>
    </row>
    <row r="193" spans="1:22" ht="15.75" customHeight="1" x14ac:dyDescent="0.45">
      <c r="A193" s="4">
        <v>500395</v>
      </c>
      <c r="B193" s="5" t="s">
        <v>134</v>
      </c>
      <c r="C193" s="6">
        <v>38200</v>
      </c>
      <c r="D193" s="6">
        <v>38200</v>
      </c>
      <c r="E193" s="6">
        <v>59200</v>
      </c>
      <c r="F193" s="6">
        <v>40800</v>
      </c>
      <c r="G193" s="6">
        <v>28000</v>
      </c>
      <c r="H193" s="6">
        <v>125800</v>
      </c>
      <c r="I193" s="6">
        <v>54200</v>
      </c>
      <c r="J193" s="6">
        <v>42000</v>
      </c>
      <c r="K193" s="6">
        <v>45600</v>
      </c>
      <c r="L193" s="6">
        <v>63400</v>
      </c>
      <c r="M193" s="6">
        <v>0</v>
      </c>
      <c r="N193" s="6">
        <v>0</v>
      </c>
      <c r="O193" s="8"/>
      <c r="S193" s="8"/>
      <c r="U193" s="12"/>
      <c r="V193" s="12"/>
    </row>
    <row r="194" spans="1:22" ht="15.75" customHeight="1" x14ac:dyDescent="0.45">
      <c r="A194" s="4">
        <v>500131</v>
      </c>
      <c r="B194" s="5" t="s">
        <v>135</v>
      </c>
      <c r="C194" s="6">
        <v>226200</v>
      </c>
      <c r="D194" s="6">
        <v>226200</v>
      </c>
      <c r="E194" s="6">
        <v>68200</v>
      </c>
      <c r="F194" s="6">
        <v>5800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8"/>
      <c r="S194" s="8"/>
      <c r="U194" s="12"/>
      <c r="V194" s="12"/>
    </row>
    <row r="195" spans="1:22" ht="15.75" customHeight="1" x14ac:dyDescent="0.45">
      <c r="A195" s="4">
        <v>500398</v>
      </c>
      <c r="B195" s="5" t="s">
        <v>136</v>
      </c>
      <c r="C195" s="6">
        <v>226200</v>
      </c>
      <c r="D195" s="6">
        <v>226200</v>
      </c>
      <c r="E195" s="6">
        <v>68200</v>
      </c>
      <c r="F195" s="6">
        <v>5800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8"/>
      <c r="S195" s="8"/>
      <c r="U195" s="12"/>
      <c r="V195" s="12"/>
    </row>
    <row r="196" spans="1:22" ht="15.75" customHeight="1" x14ac:dyDescent="0.45">
      <c r="A196" s="4">
        <v>500056</v>
      </c>
      <c r="B196" s="5" t="s">
        <v>137</v>
      </c>
      <c r="C196" s="6">
        <v>400</v>
      </c>
      <c r="D196" s="6">
        <v>400</v>
      </c>
      <c r="E196" s="6">
        <v>6800</v>
      </c>
      <c r="F196" s="6">
        <v>8200</v>
      </c>
      <c r="G196" s="6">
        <v>13000</v>
      </c>
      <c r="H196" s="6">
        <v>8000</v>
      </c>
      <c r="I196" s="6">
        <v>64600</v>
      </c>
      <c r="J196" s="6">
        <v>3000</v>
      </c>
      <c r="K196" s="6">
        <v>3800</v>
      </c>
      <c r="L196" s="6">
        <v>1600</v>
      </c>
      <c r="M196" s="6">
        <v>382200</v>
      </c>
      <c r="N196" s="6">
        <v>10000</v>
      </c>
      <c r="O196" s="8"/>
      <c r="S196" s="8"/>
      <c r="U196" s="12"/>
      <c r="V196" s="12"/>
    </row>
    <row r="197" spans="1:22" ht="15.75" customHeight="1" x14ac:dyDescent="0.45">
      <c r="A197" s="4">
        <v>500505</v>
      </c>
      <c r="B197" s="5" t="s">
        <v>407</v>
      </c>
      <c r="C197" s="6">
        <v>1600</v>
      </c>
      <c r="D197" s="6">
        <v>1600</v>
      </c>
      <c r="E197" s="6">
        <v>6400</v>
      </c>
      <c r="F197" s="6">
        <v>9400</v>
      </c>
      <c r="G197" s="6">
        <v>7800</v>
      </c>
      <c r="H197" s="6">
        <v>124600</v>
      </c>
      <c r="I197" s="6">
        <v>66000</v>
      </c>
      <c r="J197" s="6">
        <v>37200</v>
      </c>
      <c r="K197" s="6">
        <v>63400</v>
      </c>
      <c r="L197" s="6">
        <v>90600</v>
      </c>
      <c r="M197" s="6">
        <v>28600</v>
      </c>
      <c r="N197" s="6">
        <v>61200</v>
      </c>
      <c r="O197" s="8"/>
      <c r="S197" s="8"/>
      <c r="U197" s="12"/>
      <c r="V197" s="12"/>
    </row>
    <row r="198" spans="1:22" ht="15.75" customHeight="1" x14ac:dyDescent="0.45">
      <c r="A198" s="4">
        <v>500506</v>
      </c>
      <c r="B198" s="5" t="s">
        <v>138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7200</v>
      </c>
      <c r="J198" s="6">
        <v>201800</v>
      </c>
      <c r="K198" s="6">
        <v>46800</v>
      </c>
      <c r="L198" s="6">
        <v>108000</v>
      </c>
      <c r="M198" s="6">
        <v>0</v>
      </c>
      <c r="N198" s="6">
        <v>128600</v>
      </c>
      <c r="O198" s="8"/>
      <c r="S198" s="8"/>
      <c r="U198" s="12"/>
      <c r="V198" s="12"/>
    </row>
    <row r="199" spans="1:22" ht="15.75" customHeight="1" x14ac:dyDescent="0.45">
      <c r="A199" s="4">
        <v>500507</v>
      </c>
      <c r="B199" s="5" t="s">
        <v>139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260000</v>
      </c>
      <c r="K199" s="6">
        <v>230000</v>
      </c>
      <c r="L199" s="6">
        <v>600</v>
      </c>
      <c r="M199" s="6">
        <v>0</v>
      </c>
      <c r="N199" s="6">
        <v>0</v>
      </c>
      <c r="O199" s="8"/>
      <c r="S199" s="8"/>
      <c r="U199" s="12"/>
      <c r="V199" s="12"/>
    </row>
    <row r="200" spans="1:22" ht="15.75" customHeight="1" x14ac:dyDescent="0.45">
      <c r="A200" s="4">
        <v>500440</v>
      </c>
      <c r="B200" s="5" t="s">
        <v>140</v>
      </c>
      <c r="C200" s="6">
        <v>46000</v>
      </c>
      <c r="D200" s="6">
        <v>46000</v>
      </c>
      <c r="E200" s="6">
        <v>66000</v>
      </c>
      <c r="F200" s="6">
        <v>59200</v>
      </c>
      <c r="G200" s="6">
        <v>61700</v>
      </c>
      <c r="H200" s="6">
        <v>90400</v>
      </c>
      <c r="I200" s="6">
        <v>66600</v>
      </c>
      <c r="J200" s="6">
        <v>40400</v>
      </c>
      <c r="K200" s="6">
        <v>8200</v>
      </c>
      <c r="L200" s="6">
        <v>0</v>
      </c>
      <c r="M200" s="6">
        <v>0</v>
      </c>
      <c r="N200" s="6">
        <v>0</v>
      </c>
      <c r="O200" s="8"/>
      <c r="S200" s="8"/>
      <c r="U200" s="12"/>
      <c r="V200" s="12"/>
    </row>
    <row r="201" spans="1:22" ht="15.75" customHeight="1" x14ac:dyDescent="0.45">
      <c r="A201" s="4">
        <v>500508</v>
      </c>
      <c r="B201" s="5" t="s">
        <v>141</v>
      </c>
      <c r="C201" s="6">
        <v>20200</v>
      </c>
      <c r="D201" s="6">
        <v>20200</v>
      </c>
      <c r="E201" s="6">
        <v>51800</v>
      </c>
      <c r="F201" s="6">
        <v>38400</v>
      </c>
      <c r="G201" s="6">
        <v>30400</v>
      </c>
      <c r="H201" s="6">
        <v>81000</v>
      </c>
      <c r="I201" s="6">
        <v>57000</v>
      </c>
      <c r="J201" s="6">
        <v>27800</v>
      </c>
      <c r="K201" s="6">
        <v>37200</v>
      </c>
      <c r="L201" s="6">
        <v>40800</v>
      </c>
      <c r="M201" s="6">
        <v>24200</v>
      </c>
      <c r="N201" s="6">
        <v>53500</v>
      </c>
      <c r="O201" s="8"/>
      <c r="S201" s="8"/>
      <c r="U201" s="12"/>
      <c r="V201" s="12"/>
    </row>
    <row r="202" spans="1:22" ht="15.75" customHeight="1" x14ac:dyDescent="0.45">
      <c r="A202" s="4">
        <v>500509</v>
      </c>
      <c r="B202" s="5" t="s">
        <v>142</v>
      </c>
      <c r="C202" s="6">
        <v>5000</v>
      </c>
      <c r="D202" s="6">
        <v>5000</v>
      </c>
      <c r="E202" s="6">
        <v>12800</v>
      </c>
      <c r="F202" s="6">
        <v>253400</v>
      </c>
      <c r="G202" s="6">
        <v>0</v>
      </c>
      <c r="H202" s="6">
        <v>47800</v>
      </c>
      <c r="I202" s="6">
        <v>32600</v>
      </c>
      <c r="J202" s="6">
        <v>17200</v>
      </c>
      <c r="K202" s="6">
        <v>13800</v>
      </c>
      <c r="L202" s="6">
        <v>35000</v>
      </c>
      <c r="M202" s="6">
        <v>32600</v>
      </c>
      <c r="N202" s="6">
        <v>25000</v>
      </c>
      <c r="O202" s="8"/>
      <c r="S202" s="8"/>
      <c r="U202" s="12"/>
      <c r="V202" s="12"/>
    </row>
    <row r="203" spans="1:22" ht="15.75" customHeight="1" x14ac:dyDescent="0.45">
      <c r="A203" s="4">
        <v>500510</v>
      </c>
      <c r="B203" s="5" t="s">
        <v>143</v>
      </c>
      <c r="C203" s="6">
        <v>10600</v>
      </c>
      <c r="D203" s="6">
        <v>10600</v>
      </c>
      <c r="E203" s="6">
        <v>34200</v>
      </c>
      <c r="F203" s="6">
        <v>25400</v>
      </c>
      <c r="G203" s="6">
        <v>23400</v>
      </c>
      <c r="H203" s="6">
        <v>80000</v>
      </c>
      <c r="I203" s="6">
        <v>54200</v>
      </c>
      <c r="J203" s="6">
        <v>37200</v>
      </c>
      <c r="K203" s="6">
        <v>33800</v>
      </c>
      <c r="L203" s="6">
        <v>55000</v>
      </c>
      <c r="M203" s="6">
        <v>39800</v>
      </c>
      <c r="N203" s="6">
        <v>53500</v>
      </c>
      <c r="O203" s="8"/>
      <c r="S203" s="8"/>
      <c r="U203" s="12"/>
      <c r="V203" s="12"/>
    </row>
    <row r="204" spans="1:22" ht="15.75" customHeight="1" x14ac:dyDescent="0.45">
      <c r="A204" s="4">
        <v>500406</v>
      </c>
      <c r="B204" s="5" t="s">
        <v>144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445000</v>
      </c>
      <c r="O204" s="8"/>
      <c r="S204" s="8"/>
      <c r="U204" s="12"/>
      <c r="V204" s="12"/>
    </row>
    <row r="205" spans="1:22" ht="15.75" customHeight="1" x14ac:dyDescent="0.45">
      <c r="A205" s="4">
        <v>500393</v>
      </c>
      <c r="B205" s="5" t="s">
        <v>145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1200</v>
      </c>
      <c r="M205" s="6">
        <v>317800</v>
      </c>
      <c r="N205" s="6">
        <v>120000</v>
      </c>
      <c r="O205" s="8"/>
      <c r="S205" s="8"/>
      <c r="U205" s="12"/>
      <c r="V205" s="12"/>
    </row>
    <row r="206" spans="1:22" ht="15.75" customHeight="1" x14ac:dyDescent="0.45">
      <c r="A206" s="4">
        <v>500445</v>
      </c>
      <c r="B206" s="5" t="s">
        <v>146</v>
      </c>
      <c r="C206" s="6">
        <v>129800</v>
      </c>
      <c r="D206" s="6">
        <v>129800</v>
      </c>
      <c r="E206" s="6">
        <v>171000</v>
      </c>
      <c r="F206" s="6">
        <v>3200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8"/>
      <c r="S206" s="8"/>
      <c r="U206" s="12"/>
      <c r="V206" s="12"/>
    </row>
    <row r="207" spans="1:22" ht="15.75" customHeight="1" x14ac:dyDescent="0.45">
      <c r="A207" s="4">
        <v>500132</v>
      </c>
      <c r="B207" s="5" t="s">
        <v>147</v>
      </c>
      <c r="C207" s="6">
        <v>129800</v>
      </c>
      <c r="D207" s="6">
        <v>129800</v>
      </c>
      <c r="E207" s="6">
        <v>171000</v>
      </c>
      <c r="F207" s="6">
        <v>3200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8"/>
      <c r="S207" s="8"/>
      <c r="U207" s="12"/>
      <c r="V207" s="12"/>
    </row>
    <row r="208" spans="1:22" ht="15.75" customHeight="1" x14ac:dyDescent="0.45">
      <c r="A208" s="4">
        <v>500404</v>
      </c>
      <c r="B208" s="5" t="s">
        <v>148</v>
      </c>
      <c r="C208" s="6">
        <v>12800</v>
      </c>
      <c r="D208" s="6">
        <v>12800</v>
      </c>
      <c r="E208" s="6">
        <v>26600</v>
      </c>
      <c r="F208" s="6">
        <v>23200</v>
      </c>
      <c r="G208" s="6">
        <v>18800</v>
      </c>
      <c r="H208" s="6">
        <v>77800</v>
      </c>
      <c r="I208" s="6">
        <v>67400</v>
      </c>
      <c r="J208" s="6">
        <v>31800</v>
      </c>
      <c r="K208" s="6">
        <v>48600</v>
      </c>
      <c r="L208" s="6">
        <v>56200</v>
      </c>
      <c r="M208" s="6">
        <v>30600</v>
      </c>
      <c r="N208" s="6">
        <v>25000</v>
      </c>
      <c r="O208" s="8"/>
      <c r="S208" s="8"/>
      <c r="U208" s="12"/>
      <c r="V208" s="12"/>
    </row>
    <row r="209" spans="1:22" ht="15.75" customHeight="1" x14ac:dyDescent="0.45">
      <c r="A209" s="4">
        <v>500412</v>
      </c>
      <c r="B209" s="5" t="s">
        <v>408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337400</v>
      </c>
      <c r="M209" s="6">
        <v>20200</v>
      </c>
      <c r="N209" s="6">
        <v>50000</v>
      </c>
      <c r="O209" s="8"/>
      <c r="S209" s="8"/>
      <c r="U209" s="12"/>
      <c r="V209" s="12"/>
    </row>
    <row r="210" spans="1:22" ht="15.75" customHeight="1" x14ac:dyDescent="0.45">
      <c r="A210" s="4">
        <v>500151</v>
      </c>
      <c r="B210" s="5" t="s">
        <v>409</v>
      </c>
      <c r="C210" s="6">
        <v>10000</v>
      </c>
      <c r="D210" s="6">
        <v>10000</v>
      </c>
      <c r="E210" s="6">
        <v>20000</v>
      </c>
      <c r="F210" s="6">
        <v>25000</v>
      </c>
      <c r="G210" s="6">
        <v>19800</v>
      </c>
      <c r="H210" s="6">
        <v>88800</v>
      </c>
      <c r="I210" s="6">
        <v>35200</v>
      </c>
      <c r="J210" s="6">
        <v>29200</v>
      </c>
      <c r="K210" s="6">
        <v>46600</v>
      </c>
      <c r="L210" s="6">
        <v>53200</v>
      </c>
      <c r="M210" s="6">
        <v>23400</v>
      </c>
      <c r="N210" s="6">
        <v>45000</v>
      </c>
      <c r="O210" s="8"/>
      <c r="S210" s="8"/>
      <c r="U210" s="12"/>
      <c r="V210" s="12"/>
    </row>
    <row r="211" spans="1:22" ht="15.75" customHeight="1" x14ac:dyDescent="0.45">
      <c r="A211" s="4">
        <v>500127</v>
      </c>
      <c r="B211" s="5" t="s">
        <v>410</v>
      </c>
      <c r="C211" s="6">
        <v>14800</v>
      </c>
      <c r="D211" s="6">
        <v>14800</v>
      </c>
      <c r="E211" s="6">
        <v>39200</v>
      </c>
      <c r="F211" s="6">
        <v>30000</v>
      </c>
      <c r="G211" s="6">
        <v>38400</v>
      </c>
      <c r="H211" s="6">
        <v>42800</v>
      </c>
      <c r="I211" s="6">
        <v>45400</v>
      </c>
      <c r="J211" s="6">
        <v>24000</v>
      </c>
      <c r="K211" s="6">
        <v>38200</v>
      </c>
      <c r="L211" s="6">
        <v>56400</v>
      </c>
      <c r="M211" s="6">
        <v>37800</v>
      </c>
      <c r="N211" s="6">
        <v>17600</v>
      </c>
      <c r="O211" s="8"/>
      <c r="S211" s="8"/>
      <c r="U211" s="12"/>
      <c r="V211" s="12"/>
    </row>
    <row r="212" spans="1:22" ht="15.75" customHeight="1" x14ac:dyDescent="0.45">
      <c r="A212" s="4">
        <v>500518</v>
      </c>
      <c r="B212" s="5" t="s">
        <v>149</v>
      </c>
      <c r="C212" s="6">
        <v>400</v>
      </c>
      <c r="D212" s="6">
        <v>400</v>
      </c>
      <c r="E212" s="6">
        <v>2800</v>
      </c>
      <c r="F212" s="6">
        <v>1800</v>
      </c>
      <c r="G212" s="6">
        <v>4200</v>
      </c>
      <c r="H212" s="6">
        <v>95800</v>
      </c>
      <c r="I212" s="6">
        <v>36600</v>
      </c>
      <c r="J212" s="6">
        <v>29000</v>
      </c>
      <c r="K212" s="6">
        <v>50200</v>
      </c>
      <c r="L212" s="6">
        <v>131400</v>
      </c>
      <c r="M212" s="6">
        <v>16200</v>
      </c>
      <c r="N212" s="6">
        <v>30000</v>
      </c>
      <c r="O212" s="8"/>
      <c r="S212" s="8"/>
      <c r="U212" s="12"/>
      <c r="V212" s="12"/>
    </row>
    <row r="213" spans="1:22" ht="15.75" customHeight="1" x14ac:dyDescent="0.45">
      <c r="A213" s="4">
        <v>500349</v>
      </c>
      <c r="B213" s="5" t="s">
        <v>150</v>
      </c>
      <c r="C213" s="6">
        <v>16200</v>
      </c>
      <c r="D213" s="6">
        <v>16200</v>
      </c>
      <c r="E213" s="6">
        <v>48600</v>
      </c>
      <c r="F213" s="6">
        <v>23400</v>
      </c>
      <c r="G213" s="6">
        <v>23000</v>
      </c>
      <c r="H213" s="6">
        <v>36200</v>
      </c>
      <c r="I213" s="6">
        <v>34800</v>
      </c>
      <c r="J213" s="6">
        <v>24400</v>
      </c>
      <c r="K213" s="6">
        <v>33000</v>
      </c>
      <c r="L213" s="6">
        <v>51200</v>
      </c>
      <c r="M213" s="6">
        <v>29800</v>
      </c>
      <c r="N213" s="6">
        <v>50000</v>
      </c>
      <c r="O213" s="8"/>
      <c r="S213" s="8"/>
      <c r="U213" s="12"/>
      <c r="V213" s="12"/>
    </row>
    <row r="214" spans="1:22" ht="15.75" customHeight="1" x14ac:dyDescent="0.45">
      <c r="A214" s="4">
        <v>500379</v>
      </c>
      <c r="B214" s="5" t="s">
        <v>411</v>
      </c>
      <c r="C214" s="6">
        <v>31800</v>
      </c>
      <c r="D214" s="6">
        <v>31800</v>
      </c>
      <c r="E214" s="6">
        <v>38000</v>
      </c>
      <c r="F214" s="6">
        <v>24200</v>
      </c>
      <c r="G214" s="6">
        <v>25600</v>
      </c>
      <c r="H214" s="6">
        <v>44000</v>
      </c>
      <c r="I214" s="6">
        <v>48800</v>
      </c>
      <c r="J214" s="6">
        <v>22800</v>
      </c>
      <c r="K214" s="6">
        <v>37600</v>
      </c>
      <c r="L214" s="6">
        <v>38400</v>
      </c>
      <c r="M214" s="6">
        <v>7800</v>
      </c>
      <c r="N214" s="6">
        <v>25400</v>
      </c>
      <c r="O214" s="8"/>
      <c r="S214" s="8"/>
      <c r="U214" s="12"/>
      <c r="V214" s="12"/>
    </row>
    <row r="215" spans="1:22" ht="15.75" customHeight="1" x14ac:dyDescent="0.45">
      <c r="A215" s="4">
        <v>500073</v>
      </c>
      <c r="B215" s="5" t="s">
        <v>412</v>
      </c>
      <c r="C215" s="6">
        <v>17600</v>
      </c>
      <c r="D215" s="6">
        <v>17600</v>
      </c>
      <c r="E215" s="6">
        <v>46200</v>
      </c>
      <c r="F215" s="6">
        <v>26400</v>
      </c>
      <c r="G215" s="6">
        <v>20600</v>
      </c>
      <c r="H215" s="6">
        <v>33400</v>
      </c>
      <c r="I215" s="6">
        <v>39800</v>
      </c>
      <c r="J215" s="6">
        <v>24600</v>
      </c>
      <c r="K215" s="6">
        <v>35800</v>
      </c>
      <c r="L215" s="6">
        <v>46400</v>
      </c>
      <c r="M215" s="6">
        <v>30000</v>
      </c>
      <c r="N215" s="6">
        <v>30000</v>
      </c>
      <c r="O215" s="8"/>
      <c r="S215" s="8"/>
      <c r="U215" s="12"/>
      <c r="V215" s="12"/>
    </row>
    <row r="216" spans="1:22" ht="15.75" customHeight="1" x14ac:dyDescent="0.45">
      <c r="A216" s="4">
        <v>500053</v>
      </c>
      <c r="B216" s="5" t="s">
        <v>151</v>
      </c>
      <c r="C216" s="6">
        <v>28000</v>
      </c>
      <c r="D216" s="6">
        <v>28000</v>
      </c>
      <c r="E216" s="6">
        <v>43600</v>
      </c>
      <c r="F216" s="6">
        <v>23400</v>
      </c>
      <c r="G216" s="6">
        <v>23600</v>
      </c>
      <c r="H216" s="6">
        <v>50000</v>
      </c>
      <c r="I216" s="6">
        <v>28800</v>
      </c>
      <c r="J216" s="6">
        <v>20600</v>
      </c>
      <c r="K216" s="6">
        <v>35400</v>
      </c>
      <c r="L216" s="6">
        <v>28200</v>
      </c>
      <c r="M216" s="6">
        <v>12400</v>
      </c>
      <c r="N216" s="6">
        <v>46100</v>
      </c>
      <c r="O216" s="8"/>
      <c r="S216" s="8"/>
      <c r="U216" s="12"/>
      <c r="V216" s="12"/>
    </row>
    <row r="217" spans="1:22" ht="15.75" customHeight="1" x14ac:dyDescent="0.45">
      <c r="A217" s="4">
        <v>500443</v>
      </c>
      <c r="B217" s="5" t="s">
        <v>152</v>
      </c>
      <c r="C217" s="6">
        <v>42800</v>
      </c>
      <c r="D217" s="6">
        <v>42800</v>
      </c>
      <c r="E217" s="6">
        <v>79600</v>
      </c>
      <c r="F217" s="6">
        <v>38400</v>
      </c>
      <c r="G217" s="6">
        <v>32800</v>
      </c>
      <c r="H217" s="6">
        <v>106800</v>
      </c>
      <c r="I217" s="6">
        <v>20500</v>
      </c>
      <c r="J217" s="6">
        <v>200</v>
      </c>
      <c r="K217" s="6">
        <v>0</v>
      </c>
      <c r="L217" s="6">
        <v>0</v>
      </c>
      <c r="M217" s="6">
        <v>0</v>
      </c>
      <c r="N217" s="6">
        <v>0</v>
      </c>
      <c r="O217" s="8"/>
      <c r="S217" s="8"/>
      <c r="U217" s="12"/>
      <c r="V217" s="12"/>
    </row>
    <row r="218" spans="1:22" ht="15.75" customHeight="1" x14ac:dyDescent="0.45">
      <c r="A218" s="4">
        <v>500046</v>
      </c>
      <c r="B218" s="5" t="s">
        <v>153</v>
      </c>
      <c r="C218" s="6">
        <v>42800</v>
      </c>
      <c r="D218" s="6">
        <v>42800</v>
      </c>
      <c r="E218" s="6">
        <v>79600</v>
      </c>
      <c r="F218" s="6">
        <v>38400</v>
      </c>
      <c r="G218" s="6">
        <v>32800</v>
      </c>
      <c r="H218" s="6">
        <v>106800</v>
      </c>
      <c r="I218" s="6">
        <v>20500</v>
      </c>
      <c r="J218" s="6">
        <v>200</v>
      </c>
      <c r="K218" s="6">
        <v>0</v>
      </c>
      <c r="L218" s="6">
        <v>0</v>
      </c>
      <c r="M218" s="6">
        <v>0</v>
      </c>
      <c r="N218" s="6">
        <v>0</v>
      </c>
      <c r="O218" s="8"/>
      <c r="S218" s="8"/>
      <c r="U218" s="12"/>
      <c r="V218" s="12"/>
    </row>
    <row r="219" spans="1:22" ht="15.75" customHeight="1" x14ac:dyDescent="0.45">
      <c r="A219" s="4">
        <v>500264</v>
      </c>
      <c r="B219" s="5" t="s">
        <v>154</v>
      </c>
      <c r="C219" s="6">
        <v>26200</v>
      </c>
      <c r="D219" s="6">
        <v>26200</v>
      </c>
      <c r="E219" s="6">
        <v>41600</v>
      </c>
      <c r="F219" s="6">
        <v>26600</v>
      </c>
      <c r="G219" s="6">
        <v>17200</v>
      </c>
      <c r="H219" s="6">
        <v>45800</v>
      </c>
      <c r="I219" s="6">
        <v>37200</v>
      </c>
      <c r="J219" s="6">
        <v>14600</v>
      </c>
      <c r="K219" s="6">
        <v>38200</v>
      </c>
      <c r="L219" s="6">
        <v>31200</v>
      </c>
      <c r="M219" s="6">
        <v>22200</v>
      </c>
      <c r="N219" s="6">
        <v>36000</v>
      </c>
      <c r="O219" s="8"/>
      <c r="S219" s="8"/>
      <c r="U219" s="12"/>
      <c r="V219" s="12"/>
    </row>
    <row r="220" spans="1:22" ht="15.75" customHeight="1" x14ac:dyDescent="0.45">
      <c r="A220" s="4">
        <v>500479</v>
      </c>
      <c r="B220" s="5" t="s">
        <v>155</v>
      </c>
      <c r="C220" s="6">
        <v>19800</v>
      </c>
      <c r="D220" s="6">
        <v>19800</v>
      </c>
      <c r="E220" s="6">
        <v>35200</v>
      </c>
      <c r="F220" s="6">
        <v>24200</v>
      </c>
      <c r="G220" s="6">
        <v>16800</v>
      </c>
      <c r="H220" s="6">
        <v>46600</v>
      </c>
      <c r="I220" s="6">
        <v>55000</v>
      </c>
      <c r="J220" s="6">
        <v>11600</v>
      </c>
      <c r="K220" s="6">
        <v>18200</v>
      </c>
      <c r="L220" s="6">
        <v>89000</v>
      </c>
      <c r="M220" s="6">
        <v>6000</v>
      </c>
      <c r="N220" s="6">
        <v>14700</v>
      </c>
      <c r="O220" s="8"/>
      <c r="S220" s="8"/>
      <c r="U220" s="12"/>
      <c r="V220" s="12"/>
    </row>
    <row r="221" spans="1:22" ht="15.75" customHeight="1" x14ac:dyDescent="0.45">
      <c r="A221" s="4">
        <v>500071</v>
      </c>
      <c r="B221" s="5" t="s">
        <v>413</v>
      </c>
      <c r="C221" s="6">
        <v>10400</v>
      </c>
      <c r="D221" s="6">
        <v>10400</v>
      </c>
      <c r="E221" s="6">
        <v>61000</v>
      </c>
      <c r="F221" s="6">
        <v>53700</v>
      </c>
      <c r="G221" s="6">
        <v>0</v>
      </c>
      <c r="H221" s="6">
        <v>57600</v>
      </c>
      <c r="I221" s="6">
        <v>35800</v>
      </c>
      <c r="J221" s="6">
        <v>29800</v>
      </c>
      <c r="K221" s="6">
        <v>21800</v>
      </c>
      <c r="L221" s="6">
        <v>26800</v>
      </c>
      <c r="M221" s="6">
        <v>24200</v>
      </c>
      <c r="N221" s="6">
        <v>20000</v>
      </c>
      <c r="O221" s="8"/>
      <c r="S221" s="8"/>
      <c r="U221" s="12"/>
      <c r="V221" s="12"/>
    </row>
    <row r="222" spans="1:22" ht="15.75" customHeight="1" x14ac:dyDescent="0.45">
      <c r="A222" s="4">
        <v>500511</v>
      </c>
      <c r="B222" s="5" t="s">
        <v>156</v>
      </c>
      <c r="C222" s="6">
        <v>17000</v>
      </c>
      <c r="D222" s="6">
        <v>17000</v>
      </c>
      <c r="E222" s="6">
        <v>205200</v>
      </c>
      <c r="F222" s="6">
        <v>18000</v>
      </c>
      <c r="G222" s="6">
        <v>28400</v>
      </c>
      <c r="H222" s="6">
        <v>43400</v>
      </c>
      <c r="I222" s="6">
        <v>11700</v>
      </c>
      <c r="J222" s="6">
        <v>200</v>
      </c>
      <c r="K222" s="6">
        <v>0</v>
      </c>
      <c r="L222" s="6">
        <v>0</v>
      </c>
      <c r="M222" s="6">
        <v>0</v>
      </c>
      <c r="N222" s="6">
        <v>0</v>
      </c>
      <c r="O222" s="8"/>
      <c r="S222" s="8"/>
      <c r="U222" s="12"/>
      <c r="V222" s="12"/>
    </row>
    <row r="223" spans="1:22" ht="15.75" customHeight="1" x14ac:dyDescent="0.45">
      <c r="A223" s="4">
        <v>500520</v>
      </c>
      <c r="B223" s="5" t="s">
        <v>414</v>
      </c>
      <c r="C223" s="6">
        <v>6400</v>
      </c>
      <c r="D223" s="6">
        <v>6400</v>
      </c>
      <c r="E223" s="6">
        <v>14400</v>
      </c>
      <c r="F223" s="6">
        <v>25200</v>
      </c>
      <c r="G223" s="6">
        <v>14400</v>
      </c>
      <c r="H223" s="6">
        <v>51600</v>
      </c>
      <c r="I223" s="6">
        <v>52800</v>
      </c>
      <c r="J223" s="6">
        <v>28800</v>
      </c>
      <c r="K223" s="6">
        <v>24400</v>
      </c>
      <c r="L223" s="6">
        <v>62400</v>
      </c>
      <c r="M223" s="6">
        <v>28200</v>
      </c>
      <c r="N223" s="6">
        <v>25000</v>
      </c>
      <c r="O223" s="8"/>
      <c r="S223" s="8"/>
      <c r="U223" s="12"/>
      <c r="V223" s="12"/>
    </row>
    <row r="224" spans="1:22" ht="15.75" customHeight="1" x14ac:dyDescent="0.45">
      <c r="A224" s="4">
        <v>500529</v>
      </c>
      <c r="B224" s="5" t="s">
        <v>415</v>
      </c>
      <c r="C224" s="6">
        <v>25200</v>
      </c>
      <c r="D224" s="6">
        <v>25200</v>
      </c>
      <c r="E224" s="6">
        <v>39600</v>
      </c>
      <c r="F224" s="6">
        <v>16000</v>
      </c>
      <c r="G224" s="6">
        <v>16400</v>
      </c>
      <c r="H224" s="6">
        <v>37200</v>
      </c>
      <c r="I224" s="6">
        <v>34200</v>
      </c>
      <c r="J224" s="6">
        <v>19200</v>
      </c>
      <c r="K224" s="6">
        <v>38000</v>
      </c>
      <c r="L224" s="6">
        <v>36600</v>
      </c>
      <c r="M224" s="6">
        <v>13600</v>
      </c>
      <c r="N224" s="6">
        <v>35900</v>
      </c>
      <c r="O224" s="8"/>
      <c r="S224" s="8"/>
      <c r="U224" s="12"/>
      <c r="V224" s="12"/>
    </row>
    <row r="225" spans="1:22" ht="15.75" customHeight="1" x14ac:dyDescent="0.45">
      <c r="A225" s="4">
        <v>500531</v>
      </c>
      <c r="B225" s="5" t="s">
        <v>157</v>
      </c>
      <c r="C225" s="6">
        <v>166400</v>
      </c>
      <c r="D225" s="6">
        <v>166400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8"/>
      <c r="S225" s="8"/>
      <c r="U225" s="12"/>
      <c r="V225" s="12"/>
    </row>
    <row r="226" spans="1:22" ht="15.75" customHeight="1" x14ac:dyDescent="0.45">
      <c r="A226" s="4">
        <v>500192</v>
      </c>
      <c r="B226" s="5" t="s">
        <v>416</v>
      </c>
      <c r="C226" s="6">
        <v>166400</v>
      </c>
      <c r="D226" s="6">
        <v>166400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8"/>
      <c r="S226" s="8"/>
      <c r="U226" s="12"/>
      <c r="V226" s="12"/>
    </row>
    <row r="227" spans="1:22" ht="15.75" customHeight="1" x14ac:dyDescent="0.45">
      <c r="A227" s="4">
        <v>500122</v>
      </c>
      <c r="B227" s="5" t="s">
        <v>158</v>
      </c>
      <c r="C227" s="6">
        <v>115600</v>
      </c>
      <c r="D227" s="6">
        <v>115600</v>
      </c>
      <c r="E227" s="6">
        <v>93000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8"/>
      <c r="S227" s="8"/>
      <c r="U227" s="12"/>
      <c r="V227" s="12"/>
    </row>
    <row r="228" spans="1:22" ht="15.75" customHeight="1" x14ac:dyDescent="0.45">
      <c r="A228" s="4">
        <v>500544</v>
      </c>
      <c r="B228" s="5" t="s">
        <v>159</v>
      </c>
      <c r="C228" s="6">
        <v>115600</v>
      </c>
      <c r="D228" s="6">
        <v>115600</v>
      </c>
      <c r="E228" s="6">
        <v>93000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8"/>
      <c r="S228" s="8"/>
      <c r="U228" s="12"/>
      <c r="V228" s="12"/>
    </row>
    <row r="229" spans="1:22" ht="15.75" customHeight="1" x14ac:dyDescent="0.45">
      <c r="A229" s="4">
        <v>500407</v>
      </c>
      <c r="B229" s="5" t="s">
        <v>417</v>
      </c>
      <c r="C229" s="6">
        <v>12600</v>
      </c>
      <c r="D229" s="6">
        <v>12600</v>
      </c>
      <c r="E229" s="6">
        <v>25000</v>
      </c>
      <c r="F229" s="6">
        <v>17800</v>
      </c>
      <c r="G229" s="6">
        <v>21600</v>
      </c>
      <c r="H229" s="6">
        <v>46200</v>
      </c>
      <c r="I229" s="6">
        <v>39000</v>
      </c>
      <c r="J229" s="6">
        <v>38400</v>
      </c>
      <c r="K229" s="6">
        <v>39800</v>
      </c>
      <c r="L229" s="6">
        <v>51200</v>
      </c>
      <c r="M229" s="6">
        <v>15400</v>
      </c>
      <c r="N229" s="6">
        <v>0</v>
      </c>
      <c r="O229" s="8"/>
      <c r="S229" s="8"/>
      <c r="U229" s="12"/>
      <c r="V229" s="12"/>
    </row>
    <row r="230" spans="1:22" ht="15.75" customHeight="1" x14ac:dyDescent="0.45">
      <c r="A230" s="4">
        <v>500378</v>
      </c>
      <c r="B230" s="5" t="s">
        <v>160</v>
      </c>
      <c r="C230" s="6">
        <v>12600</v>
      </c>
      <c r="D230" s="6">
        <v>12600</v>
      </c>
      <c r="E230" s="6">
        <v>25000</v>
      </c>
      <c r="F230" s="6">
        <v>17800</v>
      </c>
      <c r="G230" s="6">
        <v>21600</v>
      </c>
      <c r="H230" s="6">
        <v>46200</v>
      </c>
      <c r="I230" s="6">
        <v>39000</v>
      </c>
      <c r="J230" s="6">
        <v>38400</v>
      </c>
      <c r="K230" s="6">
        <v>39800</v>
      </c>
      <c r="L230" s="6">
        <v>51200</v>
      </c>
      <c r="M230" s="6">
        <v>15400</v>
      </c>
      <c r="N230" s="6">
        <v>0</v>
      </c>
      <c r="O230" s="8"/>
      <c r="S230" s="8"/>
      <c r="U230" s="12"/>
      <c r="V230" s="12"/>
    </row>
    <row r="231" spans="1:22" ht="15.75" customHeight="1" x14ac:dyDescent="0.45">
      <c r="A231" s="4">
        <v>500527</v>
      </c>
      <c r="B231" s="5" t="s">
        <v>161</v>
      </c>
      <c r="C231" s="6">
        <v>20400</v>
      </c>
      <c r="D231" s="6">
        <v>20400</v>
      </c>
      <c r="E231" s="6">
        <v>53000</v>
      </c>
      <c r="F231" s="6">
        <v>24800</v>
      </c>
      <c r="G231" s="6">
        <v>20600</v>
      </c>
      <c r="H231" s="6">
        <v>600</v>
      </c>
      <c r="I231" s="6">
        <v>58400</v>
      </c>
      <c r="J231" s="6">
        <v>17400</v>
      </c>
      <c r="K231" s="6">
        <v>49800</v>
      </c>
      <c r="L231" s="6">
        <v>21400</v>
      </c>
      <c r="M231" s="6">
        <v>6800</v>
      </c>
      <c r="N231" s="6">
        <v>20000</v>
      </c>
      <c r="O231" s="8"/>
      <c r="S231" s="8"/>
      <c r="U231" s="12"/>
      <c r="V231" s="12"/>
    </row>
    <row r="232" spans="1:22" ht="15.75" customHeight="1" x14ac:dyDescent="0.45">
      <c r="A232" s="4">
        <v>500417</v>
      </c>
      <c r="B232" s="5" t="s">
        <v>162</v>
      </c>
      <c r="C232" s="6">
        <v>8200</v>
      </c>
      <c r="D232" s="6">
        <v>8200</v>
      </c>
      <c r="E232" s="6">
        <v>15800</v>
      </c>
      <c r="F232" s="6">
        <v>23400</v>
      </c>
      <c r="G232" s="6">
        <v>15000</v>
      </c>
      <c r="H232" s="6">
        <v>65000</v>
      </c>
      <c r="I232" s="6">
        <v>55800</v>
      </c>
      <c r="J232" s="6">
        <v>28400</v>
      </c>
      <c r="K232" s="6">
        <v>25400</v>
      </c>
      <c r="L232" s="6">
        <v>27000</v>
      </c>
      <c r="M232" s="6">
        <v>9800</v>
      </c>
      <c r="N232" s="6">
        <v>26200</v>
      </c>
      <c r="O232" s="8"/>
      <c r="S232" s="8"/>
      <c r="U232" s="12"/>
      <c r="V232" s="12"/>
    </row>
    <row r="233" spans="1:22" ht="15.75" customHeight="1" x14ac:dyDescent="0.45">
      <c r="A233" s="4">
        <v>500482</v>
      </c>
      <c r="B233" s="5" t="s">
        <v>163</v>
      </c>
      <c r="C233" s="6">
        <v>4200</v>
      </c>
      <c r="D233" s="6">
        <v>4200</v>
      </c>
      <c r="E233" s="6">
        <v>13600</v>
      </c>
      <c r="F233" s="6">
        <v>31800</v>
      </c>
      <c r="G233" s="6">
        <v>20600</v>
      </c>
      <c r="H233" s="6">
        <v>35400</v>
      </c>
      <c r="I233" s="6">
        <v>53800</v>
      </c>
      <c r="J233" s="6">
        <v>28200</v>
      </c>
      <c r="K233" s="6">
        <v>20400</v>
      </c>
      <c r="L233" s="6">
        <v>41800</v>
      </c>
      <c r="M233" s="6">
        <v>17600</v>
      </c>
      <c r="N233" s="6">
        <v>30000</v>
      </c>
      <c r="O233" s="8"/>
      <c r="S233" s="8"/>
      <c r="U233" s="12"/>
      <c r="V233" s="12"/>
    </row>
    <row r="234" spans="1:22" ht="15.75" customHeight="1" x14ac:dyDescent="0.45">
      <c r="A234" s="4">
        <v>500188</v>
      </c>
      <c r="B234" s="5" t="s">
        <v>164</v>
      </c>
      <c r="C234" s="6">
        <v>53600</v>
      </c>
      <c r="D234" s="6">
        <v>53600</v>
      </c>
      <c r="E234" s="6">
        <v>188000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8"/>
      <c r="S234" s="8"/>
      <c r="U234" s="12"/>
      <c r="V234" s="12"/>
    </row>
    <row r="235" spans="1:22" ht="15.75" customHeight="1" x14ac:dyDescent="0.45">
      <c r="A235" s="4">
        <v>500082</v>
      </c>
      <c r="B235" s="5" t="s">
        <v>165</v>
      </c>
      <c r="C235" s="6">
        <v>25000</v>
      </c>
      <c r="D235" s="6">
        <v>25000</v>
      </c>
      <c r="E235" s="6">
        <v>28400</v>
      </c>
      <c r="F235" s="6">
        <v>33200</v>
      </c>
      <c r="G235" s="6">
        <v>21600</v>
      </c>
      <c r="H235" s="6">
        <v>19400</v>
      </c>
      <c r="I235" s="6">
        <v>42800</v>
      </c>
      <c r="J235" s="6">
        <v>18200</v>
      </c>
      <c r="K235" s="6">
        <v>23600</v>
      </c>
      <c r="L235" s="6">
        <v>40000</v>
      </c>
      <c r="M235" s="6">
        <v>5600</v>
      </c>
      <c r="N235" s="6">
        <v>10500</v>
      </c>
      <c r="O235" s="8"/>
      <c r="S235" s="8"/>
      <c r="U235" s="12"/>
      <c r="V235" s="12"/>
    </row>
    <row r="236" spans="1:22" ht="15.75" customHeight="1" x14ac:dyDescent="0.45">
      <c r="A236" s="4">
        <v>500409</v>
      </c>
      <c r="B236" s="5" t="s">
        <v>166</v>
      </c>
      <c r="C236" s="6">
        <v>600</v>
      </c>
      <c r="D236" s="6">
        <v>600</v>
      </c>
      <c r="E236" s="6">
        <v>5400</v>
      </c>
      <c r="F236" s="6">
        <v>8600</v>
      </c>
      <c r="G236" s="6">
        <v>3600</v>
      </c>
      <c r="H236" s="6">
        <v>36600</v>
      </c>
      <c r="I236" s="6">
        <v>18400</v>
      </c>
      <c r="J236" s="6">
        <v>10800</v>
      </c>
      <c r="K236" s="6">
        <v>23800</v>
      </c>
      <c r="L236" s="6">
        <v>80600</v>
      </c>
      <c r="M236" s="6">
        <v>50200</v>
      </c>
      <c r="N236" s="6">
        <v>43500</v>
      </c>
      <c r="O236" s="8"/>
      <c r="S236" s="8"/>
      <c r="U236" s="12"/>
      <c r="V236" s="12"/>
    </row>
    <row r="237" spans="1:22" ht="15.75" customHeight="1" x14ac:dyDescent="0.45">
      <c r="A237" s="4">
        <v>500473</v>
      </c>
      <c r="B237" s="5" t="s">
        <v>167</v>
      </c>
      <c r="C237" s="6">
        <v>0</v>
      </c>
      <c r="D237" s="6">
        <v>0</v>
      </c>
      <c r="E237" s="6">
        <v>13700</v>
      </c>
      <c r="F237" s="6">
        <v>48000</v>
      </c>
      <c r="G237" s="6">
        <v>23200</v>
      </c>
      <c r="H237" s="6">
        <v>55600</v>
      </c>
      <c r="I237" s="6">
        <v>53600</v>
      </c>
      <c r="J237" s="6">
        <v>17000</v>
      </c>
      <c r="K237" s="6">
        <v>24400</v>
      </c>
      <c r="L237" s="6">
        <v>5400</v>
      </c>
      <c r="M237" s="6">
        <v>13600</v>
      </c>
      <c r="N237" s="6">
        <v>21700</v>
      </c>
      <c r="O237" s="8"/>
      <c r="S237" s="8"/>
      <c r="U237" s="12"/>
      <c r="V237" s="12"/>
    </row>
    <row r="238" spans="1:22" ht="15.75" customHeight="1" x14ac:dyDescent="0.45">
      <c r="A238" s="4">
        <v>500485</v>
      </c>
      <c r="B238" s="5" t="s">
        <v>418</v>
      </c>
      <c r="C238" s="6">
        <v>64600</v>
      </c>
      <c r="D238" s="6">
        <v>64600</v>
      </c>
      <c r="E238" s="6">
        <v>139400</v>
      </c>
      <c r="F238" s="6">
        <v>7600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8"/>
      <c r="S238" s="8"/>
      <c r="U238" s="12"/>
      <c r="V238" s="12"/>
    </row>
    <row r="239" spans="1:22" ht="15.75" customHeight="1" x14ac:dyDescent="0.45">
      <c r="A239" s="4">
        <v>500542</v>
      </c>
      <c r="B239" s="5" t="s">
        <v>419</v>
      </c>
      <c r="C239" s="6">
        <v>64600</v>
      </c>
      <c r="D239" s="6">
        <v>64600</v>
      </c>
      <c r="E239" s="6">
        <v>139400</v>
      </c>
      <c r="F239" s="6">
        <v>7600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8"/>
      <c r="S239" s="8"/>
      <c r="U239" s="12"/>
      <c r="V239" s="12"/>
    </row>
    <row r="240" spans="1:22" ht="15.75" customHeight="1" x14ac:dyDescent="0.45">
      <c r="A240" s="4">
        <v>500416</v>
      </c>
      <c r="B240" s="5" t="s">
        <v>420</v>
      </c>
      <c r="C240" s="6">
        <v>13400</v>
      </c>
      <c r="D240" s="6">
        <v>13400</v>
      </c>
      <c r="E240" s="6">
        <v>31200</v>
      </c>
      <c r="F240" s="6">
        <v>20600</v>
      </c>
      <c r="G240" s="6">
        <v>14000</v>
      </c>
      <c r="H240" s="6">
        <v>36400</v>
      </c>
      <c r="I240" s="6">
        <v>28400</v>
      </c>
      <c r="J240" s="6">
        <v>18800</v>
      </c>
      <c r="K240" s="6">
        <v>16000</v>
      </c>
      <c r="L240" s="6">
        <v>25400</v>
      </c>
      <c r="M240" s="6">
        <v>20200</v>
      </c>
      <c r="N240" s="6">
        <v>25000</v>
      </c>
      <c r="O240" s="8"/>
      <c r="S240" s="8"/>
      <c r="U240" s="12"/>
      <c r="V240" s="12"/>
    </row>
    <row r="241" spans="1:22" ht="15.75" customHeight="1" x14ac:dyDescent="0.45">
      <c r="A241" s="4">
        <v>500410</v>
      </c>
      <c r="B241" s="5" t="s">
        <v>421</v>
      </c>
      <c r="C241" s="6">
        <v>13400</v>
      </c>
      <c r="D241" s="6">
        <v>13400</v>
      </c>
      <c r="E241" s="6">
        <v>31200</v>
      </c>
      <c r="F241" s="6">
        <v>20600</v>
      </c>
      <c r="G241" s="6">
        <v>14000</v>
      </c>
      <c r="H241" s="6">
        <v>36400</v>
      </c>
      <c r="I241" s="6">
        <v>28400</v>
      </c>
      <c r="J241" s="6">
        <v>18800</v>
      </c>
      <c r="K241" s="6">
        <v>16000</v>
      </c>
      <c r="L241" s="6">
        <v>25400</v>
      </c>
      <c r="M241" s="6">
        <v>20200</v>
      </c>
      <c r="N241" s="6">
        <v>25000</v>
      </c>
      <c r="O241" s="8"/>
      <c r="S241" s="8"/>
      <c r="U241" s="12"/>
      <c r="V241" s="12"/>
    </row>
    <row r="242" spans="1:22" ht="15.75" customHeight="1" x14ac:dyDescent="0.45">
      <c r="A242" s="4">
        <v>500223</v>
      </c>
      <c r="B242" s="5" t="s">
        <v>168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1800</v>
      </c>
      <c r="L242" s="6">
        <v>194000</v>
      </c>
      <c r="M242" s="6">
        <v>28000</v>
      </c>
      <c r="N242" s="6">
        <v>35000</v>
      </c>
      <c r="O242" s="8"/>
      <c r="S242" s="8"/>
      <c r="U242" s="12"/>
      <c r="V242" s="12"/>
    </row>
    <row r="243" spans="1:22" ht="15.75" customHeight="1" x14ac:dyDescent="0.45">
      <c r="A243" s="4">
        <v>500259</v>
      </c>
      <c r="B243" s="5" t="s">
        <v>169</v>
      </c>
      <c r="C243" s="6">
        <v>14400</v>
      </c>
      <c r="D243" s="6">
        <v>14400</v>
      </c>
      <c r="E243" s="6">
        <v>20200</v>
      </c>
      <c r="F243" s="6">
        <v>19800</v>
      </c>
      <c r="G243" s="6">
        <v>22800</v>
      </c>
      <c r="H243" s="6">
        <v>34600</v>
      </c>
      <c r="I243" s="6">
        <v>31800</v>
      </c>
      <c r="J243" s="6">
        <v>2200</v>
      </c>
      <c r="K243" s="6">
        <v>13200</v>
      </c>
      <c r="L243" s="6">
        <v>66000</v>
      </c>
      <c r="M243" s="6">
        <v>200</v>
      </c>
      <c r="N243" s="6">
        <v>13000</v>
      </c>
      <c r="O243" s="8"/>
      <c r="S243" s="8"/>
      <c r="U243" s="12"/>
      <c r="V243" s="12"/>
    </row>
    <row r="244" spans="1:22" ht="15.75" customHeight="1" x14ac:dyDescent="0.45">
      <c r="A244" s="4">
        <v>500540</v>
      </c>
      <c r="B244" s="5" t="s">
        <v>170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600</v>
      </c>
      <c r="L244" s="6">
        <v>188200</v>
      </c>
      <c r="M244" s="6">
        <v>22800</v>
      </c>
      <c r="N244" s="6">
        <v>35000</v>
      </c>
      <c r="O244" s="8"/>
      <c r="S244" s="8"/>
      <c r="U244" s="12"/>
      <c r="V244" s="12"/>
    </row>
    <row r="245" spans="1:22" ht="15.75" customHeight="1" x14ac:dyDescent="0.45">
      <c r="A245" s="4">
        <v>500517</v>
      </c>
      <c r="B245" s="5" t="s">
        <v>171</v>
      </c>
      <c r="C245" s="6">
        <v>48600</v>
      </c>
      <c r="D245" s="6">
        <v>48600</v>
      </c>
      <c r="E245" s="6">
        <v>92800</v>
      </c>
      <c r="F245" s="6">
        <v>54400</v>
      </c>
      <c r="G245" s="6">
        <v>1800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8"/>
      <c r="S245" s="8"/>
      <c r="U245" s="12"/>
      <c r="V245" s="12"/>
    </row>
    <row r="246" spans="1:22" ht="15.75" customHeight="1" x14ac:dyDescent="0.45">
      <c r="A246" s="4">
        <v>500013</v>
      </c>
      <c r="B246" s="5" t="s">
        <v>422</v>
      </c>
      <c r="C246" s="6">
        <v>48600</v>
      </c>
      <c r="D246" s="6">
        <v>48600</v>
      </c>
      <c r="E246" s="6">
        <v>92800</v>
      </c>
      <c r="F246" s="6">
        <v>54400</v>
      </c>
      <c r="G246" s="6">
        <v>1800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8"/>
      <c r="S246" s="8"/>
      <c r="U246" s="12"/>
      <c r="V246" s="12"/>
    </row>
    <row r="247" spans="1:22" ht="15.75" customHeight="1" x14ac:dyDescent="0.45">
      <c r="A247" s="4">
        <v>500429</v>
      </c>
      <c r="B247" s="5" t="s">
        <v>172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2000</v>
      </c>
      <c r="L247" s="6">
        <v>191000</v>
      </c>
      <c r="M247" s="6">
        <v>23000</v>
      </c>
      <c r="N247" s="6">
        <v>30000</v>
      </c>
      <c r="O247" s="8"/>
      <c r="S247" s="8"/>
      <c r="U247" s="12"/>
      <c r="V247" s="12"/>
    </row>
    <row r="248" spans="1:22" ht="15.75" customHeight="1" x14ac:dyDescent="0.45">
      <c r="A248" s="4">
        <v>500403</v>
      </c>
      <c r="B248" s="5" t="s">
        <v>423</v>
      </c>
      <c r="C248" s="6">
        <v>5600</v>
      </c>
      <c r="D248" s="6">
        <v>5600</v>
      </c>
      <c r="E248" s="6">
        <v>12600</v>
      </c>
      <c r="F248" s="6">
        <v>36000</v>
      </c>
      <c r="G248" s="6">
        <v>22600</v>
      </c>
      <c r="H248" s="6">
        <v>35800</v>
      </c>
      <c r="I248" s="6">
        <v>50200</v>
      </c>
      <c r="J248" s="6">
        <v>18000</v>
      </c>
      <c r="K248" s="6">
        <v>17200</v>
      </c>
      <c r="L248" s="6">
        <v>19600</v>
      </c>
      <c r="M248" s="6">
        <v>5200</v>
      </c>
      <c r="N248" s="6">
        <v>15400</v>
      </c>
      <c r="O248" s="8"/>
      <c r="S248" s="8"/>
      <c r="U248" s="12"/>
      <c r="V248" s="12"/>
    </row>
    <row r="249" spans="1:22" ht="15.75" customHeight="1" x14ac:dyDescent="0.45">
      <c r="A249" s="4">
        <v>500481</v>
      </c>
      <c r="B249" s="5" t="s">
        <v>173</v>
      </c>
      <c r="C249" s="6">
        <v>121800</v>
      </c>
      <c r="D249" s="6">
        <v>121800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8"/>
      <c r="S249" s="8"/>
      <c r="U249" s="12"/>
      <c r="V249" s="12"/>
    </row>
    <row r="250" spans="1:22" ht="15.75" customHeight="1" x14ac:dyDescent="0.45">
      <c r="A250" s="4">
        <v>500187</v>
      </c>
      <c r="B250" s="5" t="s">
        <v>424</v>
      </c>
      <c r="C250" s="6">
        <v>121800</v>
      </c>
      <c r="D250" s="6">
        <v>121800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8"/>
      <c r="S250" s="8"/>
      <c r="U250" s="12"/>
      <c r="V250" s="12"/>
    </row>
    <row r="251" spans="1:22" ht="15.75" customHeight="1" x14ac:dyDescent="0.45">
      <c r="A251" s="4">
        <v>500474</v>
      </c>
      <c r="B251" s="5" t="s">
        <v>174</v>
      </c>
      <c r="C251" s="6">
        <v>20400</v>
      </c>
      <c r="D251" s="6">
        <v>20400</v>
      </c>
      <c r="E251" s="6">
        <v>31200</v>
      </c>
      <c r="F251" s="6">
        <v>16400</v>
      </c>
      <c r="G251" s="6">
        <v>8600</v>
      </c>
      <c r="H251" s="6">
        <v>34800</v>
      </c>
      <c r="I251" s="6">
        <v>28800</v>
      </c>
      <c r="J251" s="6">
        <v>9600</v>
      </c>
      <c r="K251" s="6">
        <v>25800</v>
      </c>
      <c r="L251" s="6">
        <v>37600</v>
      </c>
      <c r="M251" s="6">
        <v>0</v>
      </c>
      <c r="N251" s="6">
        <v>6900</v>
      </c>
      <c r="O251" s="8"/>
      <c r="S251" s="8"/>
      <c r="U251" s="12"/>
      <c r="V251" s="12"/>
    </row>
    <row r="252" spans="1:22" ht="15.75" customHeight="1" x14ac:dyDescent="0.45">
      <c r="A252" s="4">
        <v>500478</v>
      </c>
      <c r="B252" s="5" t="s">
        <v>175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1800</v>
      </c>
      <c r="L252" s="6">
        <v>191600</v>
      </c>
      <c r="M252" s="6">
        <v>16000</v>
      </c>
      <c r="N252" s="6">
        <v>30000</v>
      </c>
      <c r="O252" s="8"/>
      <c r="S252" s="8"/>
      <c r="U252" s="12"/>
      <c r="V252" s="12"/>
    </row>
    <row r="253" spans="1:22" ht="15.75" customHeight="1" x14ac:dyDescent="0.45">
      <c r="A253" s="4">
        <v>500537</v>
      </c>
      <c r="B253" s="5" t="s">
        <v>425</v>
      </c>
      <c r="C253" s="6">
        <v>31000</v>
      </c>
      <c r="D253" s="6">
        <v>31000</v>
      </c>
      <c r="E253" s="6">
        <v>171000</v>
      </c>
      <c r="F253" s="6">
        <v>3400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1200</v>
      </c>
      <c r="N253" s="6">
        <v>0</v>
      </c>
      <c r="O253" s="8"/>
      <c r="S253" s="8"/>
      <c r="U253" s="12"/>
      <c r="V253" s="12"/>
    </row>
    <row r="254" spans="1:22" ht="15.75" customHeight="1" x14ac:dyDescent="0.45">
      <c r="A254" s="4">
        <v>500268</v>
      </c>
      <c r="B254" s="5" t="s">
        <v>176</v>
      </c>
      <c r="C254" s="6">
        <v>17200</v>
      </c>
      <c r="D254" s="6">
        <v>17200</v>
      </c>
      <c r="E254" s="6">
        <v>28800</v>
      </c>
      <c r="F254" s="6">
        <v>15800</v>
      </c>
      <c r="G254" s="6">
        <v>14400</v>
      </c>
      <c r="H254" s="6">
        <v>33600</v>
      </c>
      <c r="I254" s="6">
        <v>25400</v>
      </c>
      <c r="J254" s="6">
        <v>17200</v>
      </c>
      <c r="K254" s="6">
        <v>26200</v>
      </c>
      <c r="L254" s="6">
        <v>25000</v>
      </c>
      <c r="M254" s="6">
        <v>7400</v>
      </c>
      <c r="N254" s="6">
        <v>7500</v>
      </c>
      <c r="O254" s="8"/>
      <c r="S254" s="8"/>
      <c r="U254" s="12"/>
      <c r="V254" s="12"/>
    </row>
    <row r="255" spans="1:22" ht="15.75" customHeight="1" x14ac:dyDescent="0.45">
      <c r="A255" s="4">
        <v>500477</v>
      </c>
      <c r="B255" s="5" t="s">
        <v>177</v>
      </c>
      <c r="C255" s="6">
        <v>5600</v>
      </c>
      <c r="D255" s="6">
        <v>5600</v>
      </c>
      <c r="E255" s="6">
        <v>13400</v>
      </c>
      <c r="F255" s="6">
        <v>16600</v>
      </c>
      <c r="G255" s="6">
        <v>13000</v>
      </c>
      <c r="H255" s="6">
        <v>53600</v>
      </c>
      <c r="I255" s="6">
        <v>45400</v>
      </c>
      <c r="J255" s="6">
        <v>20200</v>
      </c>
      <c r="K255" s="6">
        <v>12600</v>
      </c>
      <c r="L255" s="6">
        <v>26000</v>
      </c>
      <c r="M255" s="6">
        <v>12200</v>
      </c>
      <c r="N255" s="6">
        <v>11300</v>
      </c>
      <c r="O255" s="8"/>
      <c r="S255" s="8"/>
      <c r="U255" s="12"/>
      <c r="V255" s="12"/>
    </row>
    <row r="256" spans="1:22" ht="15.75" customHeight="1" x14ac:dyDescent="0.45">
      <c r="A256" s="4">
        <v>500451</v>
      </c>
      <c r="B256" s="5" t="s">
        <v>426</v>
      </c>
      <c r="C256" s="6">
        <v>1200</v>
      </c>
      <c r="D256" s="6">
        <v>1200</v>
      </c>
      <c r="E256" s="6">
        <v>5400</v>
      </c>
      <c r="F256" s="6">
        <v>3600</v>
      </c>
      <c r="G256" s="6">
        <v>4600</v>
      </c>
      <c r="H256" s="6">
        <v>69800</v>
      </c>
      <c r="I256" s="6">
        <v>23400</v>
      </c>
      <c r="J256" s="6">
        <v>16800</v>
      </c>
      <c r="K256" s="6">
        <v>24200</v>
      </c>
      <c r="L256" s="6">
        <v>31400</v>
      </c>
      <c r="M256" s="6">
        <v>9400</v>
      </c>
      <c r="N256" s="6">
        <v>34000</v>
      </c>
      <c r="O256" s="8"/>
      <c r="S256" s="8"/>
      <c r="U256" s="12"/>
      <c r="V256" s="12"/>
    </row>
    <row r="257" spans="1:22" ht="15.75" customHeight="1" x14ac:dyDescent="0.45">
      <c r="A257" s="4">
        <v>500452</v>
      </c>
      <c r="B257" s="5" t="s">
        <v>178</v>
      </c>
      <c r="C257" s="6">
        <v>15800</v>
      </c>
      <c r="D257" s="6">
        <v>15800</v>
      </c>
      <c r="E257" s="6">
        <v>11200</v>
      </c>
      <c r="F257" s="6">
        <v>29400</v>
      </c>
      <c r="G257" s="6">
        <v>11600</v>
      </c>
      <c r="H257" s="6">
        <v>39000</v>
      </c>
      <c r="I257" s="6">
        <v>28800</v>
      </c>
      <c r="J257" s="6">
        <v>12600</v>
      </c>
      <c r="K257" s="6">
        <v>18600</v>
      </c>
      <c r="L257" s="6">
        <v>27800</v>
      </c>
      <c r="M257" s="6">
        <v>6200</v>
      </c>
      <c r="N257" s="6">
        <v>7000</v>
      </c>
      <c r="O257" s="8"/>
      <c r="S257" s="8"/>
      <c r="U257" s="12"/>
      <c r="V257" s="12"/>
    </row>
    <row r="258" spans="1:22" ht="15.75" customHeight="1" x14ac:dyDescent="0.45">
      <c r="A258" s="4">
        <v>500453</v>
      </c>
      <c r="B258" s="5" t="s">
        <v>179</v>
      </c>
      <c r="C258" s="6">
        <v>21600</v>
      </c>
      <c r="D258" s="6">
        <v>21600</v>
      </c>
      <c r="E258" s="6">
        <v>179200</v>
      </c>
      <c r="F258" s="6">
        <v>1400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8"/>
      <c r="S258" s="8"/>
      <c r="U258" s="12"/>
      <c r="V258" s="12"/>
    </row>
    <row r="259" spans="1:22" ht="15.75" customHeight="1" x14ac:dyDescent="0.45">
      <c r="A259" s="4">
        <v>500513</v>
      </c>
      <c r="B259" s="5" t="s">
        <v>180</v>
      </c>
      <c r="C259" s="6">
        <v>6600</v>
      </c>
      <c r="D259" s="6">
        <v>6600</v>
      </c>
      <c r="E259" s="6">
        <v>12000</v>
      </c>
      <c r="F259" s="6">
        <v>5000</v>
      </c>
      <c r="G259" s="6">
        <v>3400</v>
      </c>
      <c r="H259" s="6">
        <v>10600</v>
      </c>
      <c r="I259" s="6">
        <v>21800</v>
      </c>
      <c r="J259" s="6">
        <v>8600</v>
      </c>
      <c r="K259" s="6">
        <v>14600</v>
      </c>
      <c r="L259" s="6">
        <v>72800</v>
      </c>
      <c r="M259" s="6">
        <v>54400</v>
      </c>
      <c r="N259" s="6">
        <v>5000</v>
      </c>
      <c r="O259" s="8"/>
      <c r="S259" s="8"/>
      <c r="U259" s="12"/>
      <c r="V259" s="12"/>
    </row>
    <row r="260" spans="1:22" ht="15.75" customHeight="1" x14ac:dyDescent="0.45">
      <c r="A260" s="4">
        <v>500125</v>
      </c>
      <c r="B260" s="5" t="s">
        <v>181</v>
      </c>
      <c r="C260" s="6">
        <v>19600</v>
      </c>
      <c r="D260" s="6">
        <v>19600</v>
      </c>
      <c r="E260" s="6">
        <v>94000</v>
      </c>
      <c r="F260" s="6">
        <v>18200</v>
      </c>
      <c r="G260" s="6">
        <v>30200</v>
      </c>
      <c r="H260" s="6">
        <v>36000</v>
      </c>
      <c r="I260" s="6">
        <v>2000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8"/>
      <c r="S260" s="8"/>
      <c r="U260" s="12"/>
      <c r="V260" s="12"/>
    </row>
    <row r="261" spans="1:22" ht="15.75" customHeight="1" x14ac:dyDescent="0.45">
      <c r="A261" s="4">
        <v>500051</v>
      </c>
      <c r="B261" s="5" t="s">
        <v>427</v>
      </c>
      <c r="C261" s="6">
        <v>18600</v>
      </c>
      <c r="D261" s="6">
        <v>18600</v>
      </c>
      <c r="E261" s="6">
        <v>20600</v>
      </c>
      <c r="F261" s="6">
        <v>22400</v>
      </c>
      <c r="G261" s="6">
        <v>17400</v>
      </c>
      <c r="H261" s="6">
        <v>20800</v>
      </c>
      <c r="I261" s="6">
        <v>32800</v>
      </c>
      <c r="J261" s="6">
        <v>16000</v>
      </c>
      <c r="K261" s="6">
        <v>11400</v>
      </c>
      <c r="L261" s="6">
        <v>14400</v>
      </c>
      <c r="M261" s="6">
        <v>7600</v>
      </c>
      <c r="N261" s="6">
        <v>14200</v>
      </c>
      <c r="O261" s="8"/>
      <c r="S261" s="8"/>
      <c r="U261" s="12"/>
      <c r="V261" s="12"/>
    </row>
    <row r="262" spans="1:22" ht="15.75" customHeight="1" x14ac:dyDescent="0.45">
      <c r="A262" s="4">
        <v>500260</v>
      </c>
      <c r="B262" s="5" t="s">
        <v>182</v>
      </c>
      <c r="C262" s="6">
        <v>21800</v>
      </c>
      <c r="D262" s="6">
        <v>21800</v>
      </c>
      <c r="E262" s="6">
        <v>32800</v>
      </c>
      <c r="F262" s="6">
        <v>17000</v>
      </c>
      <c r="G262" s="6">
        <v>11800</v>
      </c>
      <c r="H262" s="6">
        <v>34400</v>
      </c>
      <c r="I262" s="6">
        <v>21200</v>
      </c>
      <c r="J262" s="6">
        <v>14800</v>
      </c>
      <c r="K262" s="6">
        <v>11000</v>
      </c>
      <c r="L262" s="6">
        <v>0</v>
      </c>
      <c r="M262" s="6">
        <v>17200</v>
      </c>
      <c r="N262" s="6">
        <v>5500</v>
      </c>
      <c r="O262" s="8"/>
      <c r="S262" s="8"/>
      <c r="U262" s="12"/>
      <c r="V262" s="12"/>
    </row>
    <row r="263" spans="1:22" ht="15.75" customHeight="1" x14ac:dyDescent="0.45">
      <c r="A263" s="4">
        <v>500414</v>
      </c>
      <c r="B263" s="5" t="s">
        <v>428</v>
      </c>
      <c r="C263" s="6">
        <v>23800</v>
      </c>
      <c r="D263" s="6">
        <v>23800</v>
      </c>
      <c r="E263" s="6">
        <v>35600</v>
      </c>
      <c r="F263" s="6">
        <v>21400</v>
      </c>
      <c r="G263" s="6">
        <v>31800</v>
      </c>
      <c r="H263" s="6">
        <v>37400</v>
      </c>
      <c r="I263" s="6">
        <v>29600</v>
      </c>
      <c r="J263" s="6">
        <v>400</v>
      </c>
      <c r="K263" s="6">
        <v>0</v>
      </c>
      <c r="L263" s="6">
        <v>0</v>
      </c>
      <c r="M263" s="6">
        <v>0</v>
      </c>
      <c r="N263" s="6">
        <v>0</v>
      </c>
      <c r="O263" s="8"/>
      <c r="S263" s="8"/>
      <c r="U263" s="12"/>
      <c r="V263" s="12"/>
    </row>
    <row r="264" spans="1:22" ht="15.75" customHeight="1" x14ac:dyDescent="0.45">
      <c r="A264" s="4">
        <v>500415</v>
      </c>
      <c r="B264" s="5" t="s">
        <v>429</v>
      </c>
      <c r="C264" s="6">
        <v>17400</v>
      </c>
      <c r="D264" s="6">
        <v>17400</v>
      </c>
      <c r="E264" s="6">
        <v>28200</v>
      </c>
      <c r="F264" s="6">
        <v>18600</v>
      </c>
      <c r="G264" s="6">
        <v>11600</v>
      </c>
      <c r="H264" s="6">
        <v>21600</v>
      </c>
      <c r="I264" s="6">
        <v>23200</v>
      </c>
      <c r="J264" s="6">
        <v>7200</v>
      </c>
      <c r="K264" s="6">
        <v>16800</v>
      </c>
      <c r="L264" s="6">
        <v>25400</v>
      </c>
      <c r="M264" s="6">
        <v>3800</v>
      </c>
      <c r="N264" s="6">
        <v>11600</v>
      </c>
      <c r="O264" s="8"/>
      <c r="S264" s="8"/>
      <c r="U264" s="12"/>
      <c r="V264" s="12"/>
    </row>
    <row r="265" spans="1:22" ht="15.75" customHeight="1" x14ac:dyDescent="0.45">
      <c r="A265" s="4">
        <v>500535</v>
      </c>
      <c r="B265" s="5" t="s">
        <v>183</v>
      </c>
      <c r="C265" s="6">
        <v>34200</v>
      </c>
      <c r="D265" s="6">
        <v>34200</v>
      </c>
      <c r="E265" s="6">
        <v>48800</v>
      </c>
      <c r="F265" s="6">
        <v>43400</v>
      </c>
      <c r="G265" s="6">
        <v>31200</v>
      </c>
      <c r="H265" s="6">
        <v>8400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8"/>
      <c r="S265" s="8"/>
      <c r="U265" s="12"/>
      <c r="V265" s="12"/>
    </row>
    <row r="266" spans="1:22" ht="15.75" customHeight="1" x14ac:dyDescent="0.45">
      <c r="A266" s="4">
        <v>500484</v>
      </c>
      <c r="B266" s="5" t="s">
        <v>184</v>
      </c>
      <c r="C266" s="6">
        <v>34200</v>
      </c>
      <c r="D266" s="6">
        <v>34200</v>
      </c>
      <c r="E266" s="6">
        <v>48800</v>
      </c>
      <c r="F266" s="6">
        <v>43400</v>
      </c>
      <c r="G266" s="6">
        <v>31200</v>
      </c>
      <c r="H266" s="6">
        <v>8400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8"/>
      <c r="S266" s="8"/>
      <c r="U266" s="12"/>
      <c r="V266" s="12"/>
    </row>
    <row r="267" spans="1:22" ht="15.75" customHeight="1" x14ac:dyDescent="0.45">
      <c r="A267" s="4">
        <v>500515</v>
      </c>
      <c r="B267" s="5" t="s">
        <v>185</v>
      </c>
      <c r="C267" s="6">
        <v>19800</v>
      </c>
      <c r="D267" s="6">
        <v>19800</v>
      </c>
      <c r="E267" s="6">
        <v>36600</v>
      </c>
      <c r="F267" s="6">
        <v>17800</v>
      </c>
      <c r="G267" s="6">
        <v>13200</v>
      </c>
      <c r="H267" s="6">
        <v>25600</v>
      </c>
      <c r="I267" s="6">
        <v>25400</v>
      </c>
      <c r="J267" s="6">
        <v>7400</v>
      </c>
      <c r="K267" s="6">
        <v>15400</v>
      </c>
      <c r="L267" s="6">
        <v>10400</v>
      </c>
      <c r="M267" s="6">
        <v>4400</v>
      </c>
      <c r="N267" s="6">
        <v>4200</v>
      </c>
      <c r="O267" s="8"/>
      <c r="S267" s="8"/>
      <c r="U267" s="12"/>
      <c r="V267" s="12"/>
    </row>
    <row r="268" spans="1:22" ht="15.75" customHeight="1" x14ac:dyDescent="0.45">
      <c r="A268" s="4">
        <v>500142</v>
      </c>
      <c r="B268" s="5" t="s">
        <v>186</v>
      </c>
      <c r="C268" s="6">
        <v>16800</v>
      </c>
      <c r="D268" s="6">
        <v>16800</v>
      </c>
      <c r="E268" s="6">
        <v>34000</v>
      </c>
      <c r="F268" s="6">
        <v>31000</v>
      </c>
      <c r="G268" s="6">
        <v>32200</v>
      </c>
      <c r="H268" s="6">
        <v>46800</v>
      </c>
      <c r="I268" s="6">
        <v>17600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8"/>
      <c r="S268" s="8"/>
      <c r="U268" s="12"/>
      <c r="V268" s="12"/>
    </row>
    <row r="269" spans="1:22" ht="15.75" customHeight="1" x14ac:dyDescent="0.45">
      <c r="A269" s="4">
        <v>500423</v>
      </c>
      <c r="B269" s="5" t="s">
        <v>430</v>
      </c>
      <c r="C269" s="6">
        <v>45400</v>
      </c>
      <c r="D269" s="6">
        <v>45400</v>
      </c>
      <c r="E269" s="6">
        <v>93200</v>
      </c>
      <c r="F269" s="6">
        <v>2300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8"/>
      <c r="S269" s="8"/>
      <c r="U269" s="12"/>
      <c r="V269" s="12"/>
    </row>
    <row r="270" spans="1:22" ht="15.75" customHeight="1" x14ac:dyDescent="0.45">
      <c r="A270" s="4">
        <v>500424</v>
      </c>
      <c r="B270" s="5" t="s">
        <v>187</v>
      </c>
      <c r="C270" s="6">
        <v>45400</v>
      </c>
      <c r="D270" s="6">
        <v>45400</v>
      </c>
      <c r="E270" s="6">
        <v>93200</v>
      </c>
      <c r="F270" s="6">
        <v>2300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8"/>
      <c r="S270" s="8"/>
      <c r="U270" s="12"/>
      <c r="V270" s="12"/>
    </row>
    <row r="271" spans="1:22" ht="15.75" customHeight="1" x14ac:dyDescent="0.45">
      <c r="A271" s="4">
        <v>500111</v>
      </c>
      <c r="B271" s="5" t="s">
        <v>188</v>
      </c>
      <c r="C271" s="6">
        <v>6200</v>
      </c>
      <c r="D271" s="6">
        <v>6200</v>
      </c>
      <c r="E271" s="6">
        <v>11600</v>
      </c>
      <c r="F271" s="6">
        <v>9200</v>
      </c>
      <c r="G271" s="6">
        <v>11600</v>
      </c>
      <c r="H271" s="6">
        <v>21800</v>
      </c>
      <c r="I271" s="6">
        <v>18800</v>
      </c>
      <c r="J271" s="6">
        <v>9600</v>
      </c>
      <c r="K271" s="6">
        <v>27400</v>
      </c>
      <c r="L271" s="6">
        <v>31400</v>
      </c>
      <c r="M271" s="6">
        <v>7200</v>
      </c>
      <c r="N271" s="6">
        <v>15000</v>
      </c>
      <c r="O271" s="8"/>
      <c r="S271" s="8"/>
      <c r="U271" s="12"/>
      <c r="V271" s="12"/>
    </row>
    <row r="272" spans="1:22" ht="15.75" customHeight="1" x14ac:dyDescent="0.45">
      <c r="A272" s="4">
        <v>500514</v>
      </c>
      <c r="B272" s="5" t="s">
        <v>189</v>
      </c>
      <c r="C272" s="6">
        <v>7800</v>
      </c>
      <c r="D272" s="6">
        <v>7800</v>
      </c>
      <c r="E272" s="6">
        <v>12000</v>
      </c>
      <c r="F272" s="6">
        <v>20600</v>
      </c>
      <c r="G272" s="6">
        <v>14000</v>
      </c>
      <c r="H272" s="6">
        <v>26000</v>
      </c>
      <c r="I272" s="6">
        <v>18600</v>
      </c>
      <c r="J272" s="6">
        <v>12000</v>
      </c>
      <c r="K272" s="6">
        <v>17200</v>
      </c>
      <c r="L272" s="6">
        <v>15400</v>
      </c>
      <c r="M272" s="6">
        <v>8800</v>
      </c>
      <c r="N272" s="6">
        <v>13300</v>
      </c>
      <c r="O272" s="8"/>
      <c r="S272" s="8"/>
      <c r="U272" s="12"/>
      <c r="V272" s="12"/>
    </row>
    <row r="273" spans="1:22" ht="15.75" customHeight="1" x14ac:dyDescent="0.45">
      <c r="A273" s="4">
        <v>500405</v>
      </c>
      <c r="B273" s="5" t="s">
        <v>190</v>
      </c>
      <c r="C273" s="6">
        <v>17400</v>
      </c>
      <c r="D273" s="6">
        <v>17400</v>
      </c>
      <c r="E273" s="6">
        <v>16400</v>
      </c>
      <c r="F273" s="6">
        <v>13600</v>
      </c>
      <c r="G273" s="6">
        <v>7600</v>
      </c>
      <c r="H273" s="6">
        <v>23600</v>
      </c>
      <c r="I273" s="6">
        <v>16800</v>
      </c>
      <c r="J273" s="6">
        <v>10000</v>
      </c>
      <c r="K273" s="6">
        <v>16400</v>
      </c>
      <c r="L273" s="6">
        <v>21200</v>
      </c>
      <c r="M273" s="6">
        <v>2200</v>
      </c>
      <c r="N273" s="6">
        <v>10000</v>
      </c>
      <c r="O273" s="8"/>
      <c r="S273" s="8"/>
      <c r="U273" s="12"/>
      <c r="V273" s="12"/>
    </row>
    <row r="274" spans="1:22" ht="15.75" customHeight="1" x14ac:dyDescent="0.45">
      <c r="A274" s="4">
        <v>500549</v>
      </c>
      <c r="B274" s="5" t="s">
        <v>191</v>
      </c>
      <c r="C274" s="6">
        <v>2600</v>
      </c>
      <c r="D274" s="6">
        <v>2600</v>
      </c>
      <c r="E274" s="6">
        <v>8600</v>
      </c>
      <c r="F274" s="6">
        <v>9600</v>
      </c>
      <c r="G274" s="6">
        <v>61200</v>
      </c>
      <c r="H274" s="6">
        <v>42200</v>
      </c>
      <c r="I274" s="6">
        <v>39800</v>
      </c>
      <c r="J274" s="6">
        <v>600</v>
      </c>
      <c r="K274" s="6">
        <v>0</v>
      </c>
      <c r="L274" s="6">
        <v>0</v>
      </c>
      <c r="M274" s="6">
        <v>0</v>
      </c>
      <c r="N274" s="6">
        <v>0</v>
      </c>
      <c r="O274" s="8"/>
      <c r="S274" s="8"/>
      <c r="U274" s="12"/>
      <c r="V274" s="12"/>
    </row>
    <row r="275" spans="1:22" ht="15.75" customHeight="1" x14ac:dyDescent="0.45">
      <c r="A275" s="4">
        <v>500487</v>
      </c>
      <c r="B275" s="5" t="s">
        <v>192</v>
      </c>
      <c r="C275" s="6">
        <v>600</v>
      </c>
      <c r="D275" s="6">
        <v>600</v>
      </c>
      <c r="E275" s="6">
        <v>3600</v>
      </c>
      <c r="F275" s="6">
        <v>1400</v>
      </c>
      <c r="G275" s="6">
        <v>3000</v>
      </c>
      <c r="H275" s="6">
        <v>53000</v>
      </c>
      <c r="I275" s="6">
        <v>29600</v>
      </c>
      <c r="J275" s="6">
        <v>19400</v>
      </c>
      <c r="K275" s="6">
        <v>13200</v>
      </c>
      <c r="L275" s="6">
        <v>18800</v>
      </c>
      <c r="M275" s="6">
        <v>8200</v>
      </c>
      <c r="N275" s="6">
        <v>14900</v>
      </c>
      <c r="O275" s="8"/>
      <c r="S275" s="8"/>
      <c r="U275" s="12"/>
      <c r="V275" s="12"/>
    </row>
    <row r="276" spans="1:22" ht="15.75" customHeight="1" x14ac:dyDescent="0.45">
      <c r="A276" s="4">
        <v>500005</v>
      </c>
      <c r="B276" s="5" t="s">
        <v>193</v>
      </c>
      <c r="C276" s="6">
        <v>14400</v>
      </c>
      <c r="D276" s="6">
        <v>14400</v>
      </c>
      <c r="E276" s="6">
        <v>10600</v>
      </c>
      <c r="F276" s="6">
        <v>15000</v>
      </c>
      <c r="G276" s="6">
        <v>10800</v>
      </c>
      <c r="H276" s="6">
        <v>24400</v>
      </c>
      <c r="I276" s="6">
        <v>19000</v>
      </c>
      <c r="J276" s="6">
        <v>7800</v>
      </c>
      <c r="K276" s="6">
        <v>14600</v>
      </c>
      <c r="L276" s="6">
        <v>22200</v>
      </c>
      <c r="M276" s="6">
        <v>1800</v>
      </c>
      <c r="N276" s="6">
        <v>8400</v>
      </c>
      <c r="O276" s="8"/>
      <c r="S276" s="8"/>
      <c r="U276" s="12"/>
      <c r="V276" s="12"/>
    </row>
    <row r="277" spans="1:22" ht="15.75" customHeight="1" x14ac:dyDescent="0.45">
      <c r="A277" s="4">
        <v>500006</v>
      </c>
      <c r="B277" s="5" t="s">
        <v>431</v>
      </c>
      <c r="C277" s="6">
        <v>27200</v>
      </c>
      <c r="D277" s="6">
        <v>27200</v>
      </c>
      <c r="E277" s="6">
        <v>32000</v>
      </c>
      <c r="F277" s="6">
        <v>22400</v>
      </c>
      <c r="G277" s="6">
        <v>21000</v>
      </c>
      <c r="H277" s="6">
        <v>23000</v>
      </c>
      <c r="I277" s="6">
        <v>7600</v>
      </c>
      <c r="J277" s="6">
        <v>600</v>
      </c>
      <c r="K277" s="6">
        <v>0</v>
      </c>
      <c r="L277" s="6">
        <v>0</v>
      </c>
      <c r="M277" s="6">
        <v>0</v>
      </c>
      <c r="N277" s="6">
        <v>0</v>
      </c>
      <c r="O277" s="8"/>
      <c r="S277" s="8"/>
      <c r="U277" s="12"/>
      <c r="V277" s="12"/>
    </row>
    <row r="278" spans="1:22" ht="15.75" customHeight="1" x14ac:dyDescent="0.45">
      <c r="A278" s="4">
        <v>500548</v>
      </c>
      <c r="B278" s="5" t="s">
        <v>194</v>
      </c>
      <c r="C278" s="6">
        <v>4400</v>
      </c>
      <c r="D278" s="6">
        <v>4400</v>
      </c>
      <c r="E278" s="6">
        <v>151900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8"/>
      <c r="S278" s="8"/>
      <c r="U278" s="12"/>
      <c r="V278" s="12"/>
    </row>
    <row r="279" spans="1:22" ht="15.75" customHeight="1" x14ac:dyDescent="0.45">
      <c r="A279" s="4">
        <v>500147</v>
      </c>
      <c r="B279" s="5" t="s">
        <v>195</v>
      </c>
      <c r="C279" s="6">
        <v>10600</v>
      </c>
      <c r="D279" s="6">
        <v>10600</v>
      </c>
      <c r="E279" s="6">
        <v>12400</v>
      </c>
      <c r="F279" s="6">
        <v>9000</v>
      </c>
      <c r="G279" s="6">
        <v>7400</v>
      </c>
      <c r="H279" s="6">
        <v>22200</v>
      </c>
      <c r="I279" s="6">
        <v>17000</v>
      </c>
      <c r="J279" s="6">
        <v>10200</v>
      </c>
      <c r="K279" s="6">
        <v>17400</v>
      </c>
      <c r="L279" s="6">
        <v>28200</v>
      </c>
      <c r="M279" s="6">
        <v>400</v>
      </c>
      <c r="N279" s="6">
        <v>14600</v>
      </c>
      <c r="O279" s="8"/>
      <c r="S279" s="8"/>
      <c r="U279" s="12"/>
      <c r="V279" s="12"/>
    </row>
    <row r="280" spans="1:22" ht="15.75" customHeight="1" x14ac:dyDescent="0.45">
      <c r="A280" s="4">
        <v>500114</v>
      </c>
      <c r="B280" s="5" t="s">
        <v>196</v>
      </c>
      <c r="C280" s="6">
        <v>19400</v>
      </c>
      <c r="D280" s="6">
        <v>19400</v>
      </c>
      <c r="E280" s="6">
        <v>23800</v>
      </c>
      <c r="F280" s="6">
        <v>16600</v>
      </c>
      <c r="G280" s="6">
        <v>9000</v>
      </c>
      <c r="H280" s="6">
        <v>24400</v>
      </c>
      <c r="I280" s="6">
        <v>13200</v>
      </c>
      <c r="J280" s="6">
        <v>5800</v>
      </c>
      <c r="K280" s="6">
        <v>12000</v>
      </c>
      <c r="L280" s="6">
        <v>4800</v>
      </c>
      <c r="M280" s="6">
        <v>6400</v>
      </c>
      <c r="N280" s="6">
        <v>5000</v>
      </c>
      <c r="O280" s="8"/>
      <c r="S280" s="8"/>
      <c r="U280" s="12"/>
      <c r="V280" s="12"/>
    </row>
    <row r="281" spans="1:22" ht="15.75" customHeight="1" x14ac:dyDescent="0.45">
      <c r="A281" s="4">
        <v>500143</v>
      </c>
      <c r="B281" s="5" t="s">
        <v>432</v>
      </c>
      <c r="C281" s="6">
        <v>7200</v>
      </c>
      <c r="D281" s="6">
        <v>7200</v>
      </c>
      <c r="E281" s="6">
        <v>13400</v>
      </c>
      <c r="F281" s="6">
        <v>20800</v>
      </c>
      <c r="G281" s="6">
        <v>10400</v>
      </c>
      <c r="H281" s="6">
        <v>27400</v>
      </c>
      <c r="I281" s="6">
        <v>16400</v>
      </c>
      <c r="J281" s="6">
        <v>11400</v>
      </c>
      <c r="K281" s="6">
        <v>12400</v>
      </c>
      <c r="L281" s="6">
        <v>21600</v>
      </c>
      <c r="M281" s="6">
        <v>3600</v>
      </c>
      <c r="N281" s="6">
        <v>7400</v>
      </c>
      <c r="O281" s="8"/>
      <c r="S281" s="8"/>
      <c r="U281" s="12"/>
      <c r="V281" s="12"/>
    </row>
    <row r="282" spans="1:22" ht="15.75" customHeight="1" x14ac:dyDescent="0.45">
      <c r="A282" s="4">
        <v>500532</v>
      </c>
      <c r="B282" s="5" t="s">
        <v>197</v>
      </c>
      <c r="C282" s="6">
        <v>49400</v>
      </c>
      <c r="D282" s="6">
        <v>49400</v>
      </c>
      <c r="E282" s="6">
        <v>56400</v>
      </c>
      <c r="F282" s="6">
        <v>1600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8"/>
      <c r="S282" s="8"/>
      <c r="U282" s="12"/>
      <c r="V282" s="12"/>
    </row>
    <row r="283" spans="1:22" ht="15.75" customHeight="1" x14ac:dyDescent="0.45">
      <c r="A283" s="4">
        <v>500541</v>
      </c>
      <c r="B283" s="5" t="s">
        <v>198</v>
      </c>
      <c r="C283" s="6">
        <v>49400</v>
      </c>
      <c r="D283" s="6">
        <v>49400</v>
      </c>
      <c r="E283" s="6">
        <v>56400</v>
      </c>
      <c r="F283" s="6">
        <v>1600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8"/>
      <c r="S283" s="8"/>
      <c r="U283" s="12"/>
      <c r="V283" s="12"/>
    </row>
    <row r="284" spans="1:22" ht="15.75" customHeight="1" x14ac:dyDescent="0.45">
      <c r="A284" s="4">
        <v>500141</v>
      </c>
      <c r="B284" s="5" t="s">
        <v>433</v>
      </c>
      <c r="C284" s="6">
        <v>18000</v>
      </c>
      <c r="D284" s="6">
        <v>18000</v>
      </c>
      <c r="E284" s="6">
        <v>36000</v>
      </c>
      <c r="F284" s="6">
        <v>38800</v>
      </c>
      <c r="G284" s="6">
        <v>42200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8"/>
      <c r="S284" s="8"/>
      <c r="U284" s="12"/>
      <c r="V284" s="12"/>
    </row>
    <row r="285" spans="1:22" ht="15.75" customHeight="1" x14ac:dyDescent="0.45">
      <c r="A285" s="4">
        <v>500486</v>
      </c>
      <c r="B285" s="5" t="s">
        <v>199</v>
      </c>
      <c r="C285" s="6">
        <v>15000</v>
      </c>
      <c r="D285" s="6">
        <v>15000</v>
      </c>
      <c r="E285" s="6">
        <v>24000</v>
      </c>
      <c r="F285" s="6">
        <v>14000</v>
      </c>
      <c r="G285" s="6">
        <v>22200</v>
      </c>
      <c r="H285" s="6">
        <v>18800</v>
      </c>
      <c r="I285" s="6">
        <v>17600</v>
      </c>
      <c r="J285" s="6">
        <v>13600</v>
      </c>
      <c r="K285" s="6">
        <v>4400</v>
      </c>
      <c r="L285" s="6">
        <v>4400</v>
      </c>
      <c r="M285" s="6">
        <v>2200</v>
      </c>
      <c r="N285" s="6">
        <v>0</v>
      </c>
      <c r="O285" s="8"/>
      <c r="S285" s="8"/>
      <c r="U285" s="12"/>
      <c r="V285" s="12"/>
    </row>
    <row r="286" spans="1:22" ht="15.75" customHeight="1" x14ac:dyDescent="0.45">
      <c r="A286" s="4">
        <v>500078</v>
      </c>
      <c r="B286" s="5" t="s">
        <v>200</v>
      </c>
      <c r="C286" s="6">
        <v>1000</v>
      </c>
      <c r="D286" s="6">
        <v>1000</v>
      </c>
      <c r="E286" s="6">
        <v>6200</v>
      </c>
      <c r="F286" s="6">
        <v>3000</v>
      </c>
      <c r="G286" s="6">
        <v>7400</v>
      </c>
      <c r="H286" s="6">
        <v>39000</v>
      </c>
      <c r="I286" s="6">
        <v>15600</v>
      </c>
      <c r="J286" s="6">
        <v>14000</v>
      </c>
      <c r="K286" s="6">
        <v>16800</v>
      </c>
      <c r="L286" s="6">
        <v>19200</v>
      </c>
      <c r="M286" s="6">
        <v>1000</v>
      </c>
      <c r="N286" s="6">
        <v>20000</v>
      </c>
      <c r="O286" s="8"/>
      <c r="S286" s="8"/>
      <c r="U286" s="12"/>
      <c r="V286" s="12"/>
    </row>
    <row r="287" spans="1:22" ht="15.75" customHeight="1" x14ac:dyDescent="0.45">
      <c r="A287" s="4">
        <v>500411</v>
      </c>
      <c r="B287" s="5" t="s">
        <v>201</v>
      </c>
      <c r="C287" s="6">
        <v>37600</v>
      </c>
      <c r="D287" s="6">
        <v>37600</v>
      </c>
      <c r="E287" s="6">
        <v>55400</v>
      </c>
      <c r="F287" s="6">
        <v>4400</v>
      </c>
      <c r="G287" s="6">
        <v>2000</v>
      </c>
      <c r="H287" s="6">
        <v>1400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8"/>
      <c r="S287" s="8"/>
      <c r="U287" s="12"/>
      <c r="V287" s="12"/>
    </row>
    <row r="288" spans="1:22" ht="15.75" customHeight="1" x14ac:dyDescent="0.45">
      <c r="A288" s="4">
        <v>500193</v>
      </c>
      <c r="B288" s="5" t="s">
        <v>202</v>
      </c>
      <c r="C288" s="6">
        <v>37600</v>
      </c>
      <c r="D288" s="6">
        <v>37600</v>
      </c>
      <c r="E288" s="6">
        <v>55400</v>
      </c>
      <c r="F288" s="6">
        <v>4400</v>
      </c>
      <c r="G288" s="6">
        <v>2000</v>
      </c>
      <c r="H288" s="6">
        <v>1400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8"/>
      <c r="S288" s="8"/>
      <c r="U288" s="12"/>
      <c r="V288" s="12"/>
    </row>
    <row r="289" spans="1:22" ht="15.75" customHeight="1" x14ac:dyDescent="0.45">
      <c r="A289" s="4">
        <v>500145</v>
      </c>
      <c r="B289" s="5" t="s">
        <v>203</v>
      </c>
      <c r="C289" s="6">
        <v>15000</v>
      </c>
      <c r="D289" s="6">
        <v>15000</v>
      </c>
      <c r="E289" s="6">
        <v>12000</v>
      </c>
      <c r="F289" s="6">
        <v>5800</v>
      </c>
      <c r="G289" s="6">
        <v>5600</v>
      </c>
      <c r="H289" s="6">
        <v>61200</v>
      </c>
      <c r="I289" s="6">
        <v>7200</v>
      </c>
      <c r="J289" s="6">
        <v>4200</v>
      </c>
      <c r="K289" s="6">
        <v>3000</v>
      </c>
      <c r="L289" s="6">
        <v>3200</v>
      </c>
      <c r="M289" s="6">
        <v>5200</v>
      </c>
      <c r="N289" s="6">
        <v>0</v>
      </c>
      <c r="O289" s="8"/>
      <c r="S289" s="8"/>
      <c r="U289" s="12"/>
      <c r="V289" s="12"/>
    </row>
    <row r="290" spans="1:22" ht="15.75" customHeight="1" x14ac:dyDescent="0.45">
      <c r="A290" s="4">
        <v>500488</v>
      </c>
      <c r="B290" s="5" t="s">
        <v>434</v>
      </c>
      <c r="C290" s="6">
        <v>11800</v>
      </c>
      <c r="D290" s="6">
        <v>11800</v>
      </c>
      <c r="E290" s="6">
        <v>16900</v>
      </c>
      <c r="F290" s="6">
        <v>13600</v>
      </c>
      <c r="G290" s="6">
        <v>7200</v>
      </c>
      <c r="H290" s="6">
        <v>18600</v>
      </c>
      <c r="I290" s="6">
        <v>14400</v>
      </c>
      <c r="J290" s="6">
        <v>8100</v>
      </c>
      <c r="K290" s="6">
        <v>8200</v>
      </c>
      <c r="L290" s="6">
        <v>15400</v>
      </c>
      <c r="M290" s="6">
        <v>4600</v>
      </c>
      <c r="N290" s="6">
        <v>3600</v>
      </c>
      <c r="O290" s="8"/>
      <c r="S290" s="8"/>
      <c r="U290" s="12"/>
      <c r="V290" s="12"/>
    </row>
    <row r="291" spans="1:22" ht="15.75" customHeight="1" x14ac:dyDescent="0.45">
      <c r="A291" s="4">
        <v>500519</v>
      </c>
      <c r="B291" s="5" t="s">
        <v>204</v>
      </c>
      <c r="C291" s="6">
        <v>19000</v>
      </c>
      <c r="D291" s="6">
        <v>19000</v>
      </c>
      <c r="E291" s="6">
        <v>21800</v>
      </c>
      <c r="F291" s="6">
        <v>10800</v>
      </c>
      <c r="G291" s="6">
        <v>7200</v>
      </c>
      <c r="H291" s="6">
        <v>20400</v>
      </c>
      <c r="I291" s="6">
        <v>3000</v>
      </c>
      <c r="J291" s="6">
        <v>4200</v>
      </c>
      <c r="K291" s="6">
        <v>9800</v>
      </c>
      <c r="L291" s="6">
        <v>4000</v>
      </c>
      <c r="M291" s="6">
        <v>7200</v>
      </c>
      <c r="N291" s="6">
        <v>7200</v>
      </c>
      <c r="O291" s="8"/>
      <c r="S291" s="8"/>
      <c r="U291" s="12"/>
      <c r="V291" s="12"/>
    </row>
    <row r="292" spans="1:22" ht="15.75" customHeight="1" x14ac:dyDescent="0.45">
      <c r="A292" s="4">
        <v>500230</v>
      </c>
      <c r="B292" s="5" t="s">
        <v>205</v>
      </c>
      <c r="C292" s="6">
        <v>600</v>
      </c>
      <c r="D292" s="6">
        <v>600</v>
      </c>
      <c r="E292" s="6">
        <v>3800</v>
      </c>
      <c r="F292" s="6">
        <v>31200</v>
      </c>
      <c r="G292" s="6">
        <v>2800</v>
      </c>
      <c r="H292" s="6">
        <v>16800</v>
      </c>
      <c r="I292" s="6">
        <v>15000</v>
      </c>
      <c r="J292" s="6">
        <v>12000</v>
      </c>
      <c r="K292" s="6">
        <v>10400</v>
      </c>
      <c r="L292" s="6">
        <v>15400</v>
      </c>
      <c r="M292" s="6">
        <v>9200</v>
      </c>
      <c r="N292" s="6">
        <v>14500</v>
      </c>
      <c r="O292" s="8"/>
      <c r="S292" s="8"/>
      <c r="U292" s="12"/>
      <c r="V292" s="12"/>
    </row>
    <row r="293" spans="1:22" ht="15.75" customHeight="1" x14ac:dyDescent="0.45">
      <c r="A293" s="4">
        <v>500231</v>
      </c>
      <c r="B293" s="5" t="s">
        <v>206</v>
      </c>
      <c r="C293" s="6">
        <v>14400</v>
      </c>
      <c r="D293" s="6">
        <v>14400</v>
      </c>
      <c r="E293" s="6">
        <v>23800</v>
      </c>
      <c r="F293" s="6">
        <v>17200</v>
      </c>
      <c r="G293" s="6">
        <v>10000</v>
      </c>
      <c r="H293" s="6">
        <v>37000</v>
      </c>
      <c r="I293" s="6">
        <v>5000</v>
      </c>
      <c r="J293" s="6">
        <v>600</v>
      </c>
      <c r="K293" s="6">
        <v>1000</v>
      </c>
      <c r="L293" s="6">
        <v>3000</v>
      </c>
      <c r="M293" s="6">
        <v>600</v>
      </c>
      <c r="N293" s="6">
        <v>0</v>
      </c>
      <c r="O293" s="8"/>
      <c r="S293" s="8"/>
      <c r="U293" s="12"/>
      <c r="V293" s="12"/>
    </row>
    <row r="294" spans="1:22" ht="15.75" customHeight="1" x14ac:dyDescent="0.45">
      <c r="A294" s="4">
        <v>500194</v>
      </c>
      <c r="B294" s="5" t="s">
        <v>207</v>
      </c>
      <c r="C294" s="6">
        <v>14400</v>
      </c>
      <c r="D294" s="6">
        <v>14400</v>
      </c>
      <c r="E294" s="6">
        <v>23800</v>
      </c>
      <c r="F294" s="6">
        <v>17200</v>
      </c>
      <c r="G294" s="6">
        <v>10000</v>
      </c>
      <c r="H294" s="6">
        <v>37000</v>
      </c>
      <c r="I294" s="6">
        <v>5000</v>
      </c>
      <c r="J294" s="6">
        <v>600</v>
      </c>
      <c r="K294" s="6">
        <v>1000</v>
      </c>
      <c r="L294" s="6">
        <v>3000</v>
      </c>
      <c r="M294" s="6">
        <v>600</v>
      </c>
      <c r="N294" s="6">
        <v>0</v>
      </c>
      <c r="O294" s="8"/>
      <c r="S294" s="8"/>
      <c r="U294" s="12"/>
      <c r="V294" s="12"/>
    </row>
    <row r="295" spans="1:22" ht="15.75" customHeight="1" x14ac:dyDescent="0.45">
      <c r="A295" s="4">
        <v>500209</v>
      </c>
      <c r="B295" s="5" t="s">
        <v>435</v>
      </c>
      <c r="C295" s="6">
        <v>17400</v>
      </c>
      <c r="D295" s="6">
        <v>17400</v>
      </c>
      <c r="E295" s="6">
        <v>7000</v>
      </c>
      <c r="F295" s="6">
        <v>11600</v>
      </c>
      <c r="G295" s="6">
        <v>8800</v>
      </c>
      <c r="H295" s="6">
        <v>21400</v>
      </c>
      <c r="I295" s="6">
        <v>14600</v>
      </c>
      <c r="J295" s="6">
        <v>4600</v>
      </c>
      <c r="K295" s="6">
        <v>8200</v>
      </c>
      <c r="L295" s="6">
        <v>5200</v>
      </c>
      <c r="M295" s="6">
        <v>7000</v>
      </c>
      <c r="N295" s="6">
        <v>3000</v>
      </c>
      <c r="O295" s="8"/>
      <c r="S295" s="8"/>
      <c r="U295" s="12"/>
      <c r="V295" s="12"/>
    </row>
    <row r="296" spans="1:22" ht="15.75" customHeight="1" x14ac:dyDescent="0.45">
      <c r="A296" s="4">
        <v>500391</v>
      </c>
      <c r="B296" s="5" t="s">
        <v>208</v>
      </c>
      <c r="C296" s="6">
        <v>14000</v>
      </c>
      <c r="D296" s="6">
        <v>14000</v>
      </c>
      <c r="E296" s="6">
        <v>16000</v>
      </c>
      <c r="F296" s="6">
        <v>10000</v>
      </c>
      <c r="G296" s="6">
        <v>6000</v>
      </c>
      <c r="H296" s="6">
        <v>22000</v>
      </c>
      <c r="I296" s="6">
        <v>14200</v>
      </c>
      <c r="J296" s="6">
        <v>4800</v>
      </c>
      <c r="K296" s="6">
        <v>12200</v>
      </c>
      <c r="L296" s="6">
        <v>3600</v>
      </c>
      <c r="M296" s="6">
        <v>3400</v>
      </c>
      <c r="N296" s="6">
        <v>2200</v>
      </c>
      <c r="O296" s="8"/>
      <c r="S296" s="8"/>
      <c r="U296" s="12"/>
      <c r="V296" s="12"/>
    </row>
    <row r="297" spans="1:22" ht="15.75" customHeight="1" x14ac:dyDescent="0.45">
      <c r="A297" s="4">
        <v>500512</v>
      </c>
      <c r="B297" s="5" t="s">
        <v>209</v>
      </c>
      <c r="C297" s="6">
        <v>1400</v>
      </c>
      <c r="D297" s="6">
        <v>1400</v>
      </c>
      <c r="E297" s="6">
        <v>7000</v>
      </c>
      <c r="F297" s="6">
        <v>2800</v>
      </c>
      <c r="G297" s="6">
        <v>14000</v>
      </c>
      <c r="H297" s="6">
        <v>7200</v>
      </c>
      <c r="I297" s="6">
        <v>66400</v>
      </c>
      <c r="J297" s="6">
        <v>3200</v>
      </c>
      <c r="K297" s="6">
        <v>6400</v>
      </c>
      <c r="L297" s="6">
        <v>1600</v>
      </c>
      <c r="M297" s="6">
        <v>0</v>
      </c>
      <c r="N297" s="6">
        <v>10000</v>
      </c>
      <c r="O297" s="8"/>
      <c r="S297" s="8"/>
      <c r="U297" s="12"/>
      <c r="V297" s="12"/>
    </row>
    <row r="298" spans="1:22" ht="15.75" customHeight="1" x14ac:dyDescent="0.45">
      <c r="A298" s="4">
        <v>500516</v>
      </c>
      <c r="B298" s="5" t="s">
        <v>210</v>
      </c>
      <c r="C298" s="6">
        <v>15200</v>
      </c>
      <c r="D298" s="6">
        <v>15200</v>
      </c>
      <c r="E298" s="6">
        <v>17400</v>
      </c>
      <c r="F298" s="6">
        <v>15800</v>
      </c>
      <c r="G298" s="6">
        <v>12800</v>
      </c>
      <c r="H298" s="6">
        <v>23400</v>
      </c>
      <c r="I298" s="6">
        <v>20800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8"/>
      <c r="S298" s="8"/>
      <c r="U298" s="12"/>
      <c r="V298" s="12"/>
    </row>
    <row r="299" spans="1:22" ht="15.75" customHeight="1" x14ac:dyDescent="0.45">
      <c r="A299" s="4">
        <v>500144</v>
      </c>
      <c r="B299" s="5" t="s">
        <v>211</v>
      </c>
      <c r="C299" s="6">
        <v>26200</v>
      </c>
      <c r="D299" s="6">
        <v>26200</v>
      </c>
      <c r="E299" s="6">
        <v>59000</v>
      </c>
      <c r="F299" s="6">
        <v>5400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8"/>
      <c r="S299" s="8"/>
      <c r="U299" s="12"/>
      <c r="V299" s="12"/>
    </row>
    <row r="300" spans="1:22" ht="15.75" customHeight="1" x14ac:dyDescent="0.45">
      <c r="A300" s="4">
        <v>500150</v>
      </c>
      <c r="B300" s="5" t="s">
        <v>212</v>
      </c>
      <c r="C300" s="6">
        <v>26200</v>
      </c>
      <c r="D300" s="6">
        <v>26200</v>
      </c>
      <c r="E300" s="6">
        <v>59000</v>
      </c>
      <c r="F300" s="6">
        <v>5400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8"/>
      <c r="S300" s="8"/>
      <c r="U300" s="12"/>
      <c r="V300" s="12"/>
    </row>
    <row r="301" spans="1:22" ht="15.75" customHeight="1" x14ac:dyDescent="0.45">
      <c r="A301" s="4">
        <v>500283</v>
      </c>
      <c r="B301" s="5" t="s">
        <v>213</v>
      </c>
      <c r="C301" s="6">
        <v>8800</v>
      </c>
      <c r="D301" s="6">
        <v>8800</v>
      </c>
      <c r="E301" s="6">
        <v>74000</v>
      </c>
      <c r="F301" s="6">
        <v>10200</v>
      </c>
      <c r="G301" s="6">
        <v>14000</v>
      </c>
      <c r="H301" s="6">
        <v>400</v>
      </c>
      <c r="I301" s="6">
        <v>0</v>
      </c>
      <c r="J301" s="6">
        <v>200</v>
      </c>
      <c r="K301" s="6">
        <v>0</v>
      </c>
      <c r="L301" s="6">
        <v>0</v>
      </c>
      <c r="M301" s="6">
        <v>0</v>
      </c>
      <c r="N301" s="6">
        <v>0</v>
      </c>
      <c r="O301" s="8"/>
      <c r="S301" s="8"/>
      <c r="U301" s="12"/>
      <c r="V301" s="12"/>
    </row>
    <row r="302" spans="1:22" ht="15.75" customHeight="1" x14ac:dyDescent="0.45">
      <c r="A302" s="4">
        <v>500211</v>
      </c>
      <c r="B302" s="5" t="s">
        <v>214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83200</v>
      </c>
      <c r="J302" s="6">
        <v>1200</v>
      </c>
      <c r="K302" s="6">
        <v>400</v>
      </c>
      <c r="L302" s="6">
        <v>3800</v>
      </c>
      <c r="M302" s="6">
        <v>2400</v>
      </c>
      <c r="N302" s="6">
        <v>24000</v>
      </c>
      <c r="O302" s="8"/>
      <c r="S302" s="8"/>
      <c r="U302" s="12"/>
      <c r="V302" s="12"/>
    </row>
    <row r="303" spans="1:22" ht="15.75" customHeight="1" x14ac:dyDescent="0.45">
      <c r="A303" s="4">
        <v>500298</v>
      </c>
      <c r="B303" s="5" t="s">
        <v>215</v>
      </c>
      <c r="C303" s="6">
        <v>43600</v>
      </c>
      <c r="D303" s="6">
        <v>43600</v>
      </c>
      <c r="E303" s="6">
        <v>12200</v>
      </c>
      <c r="F303" s="6">
        <v>6400</v>
      </c>
      <c r="G303" s="6">
        <v>5400</v>
      </c>
      <c r="H303" s="6">
        <v>3600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8"/>
      <c r="S303" s="8"/>
      <c r="U303" s="12"/>
      <c r="V303" s="12"/>
    </row>
    <row r="304" spans="1:22" ht="15.75" customHeight="1" x14ac:dyDescent="0.45">
      <c r="A304" s="4">
        <v>500299</v>
      </c>
      <c r="B304" s="5" t="s">
        <v>216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48400</v>
      </c>
      <c r="I304" s="6">
        <v>600</v>
      </c>
      <c r="J304" s="6">
        <v>3800</v>
      </c>
      <c r="K304" s="6">
        <v>38200</v>
      </c>
      <c r="L304" s="6">
        <v>10600</v>
      </c>
      <c r="M304" s="6">
        <v>4600</v>
      </c>
      <c r="N304" s="6">
        <v>7500</v>
      </c>
      <c r="O304" s="8"/>
      <c r="S304" s="8"/>
      <c r="U304" s="12"/>
      <c r="V304" s="12"/>
    </row>
    <row r="305" spans="1:22" ht="15.75" customHeight="1" x14ac:dyDescent="0.45">
      <c r="A305" s="4">
        <v>500295</v>
      </c>
      <c r="B305" s="5" t="s">
        <v>217</v>
      </c>
      <c r="C305" s="6">
        <v>5600</v>
      </c>
      <c r="D305" s="6">
        <v>5600</v>
      </c>
      <c r="E305" s="6">
        <v>13600</v>
      </c>
      <c r="F305" s="6">
        <v>13000</v>
      </c>
      <c r="G305" s="6">
        <v>13000</v>
      </c>
      <c r="H305" s="6">
        <v>36000</v>
      </c>
      <c r="I305" s="6">
        <v>26600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8"/>
      <c r="S305" s="8"/>
      <c r="U305" s="12"/>
      <c r="V305" s="12"/>
    </row>
    <row r="306" spans="1:22" ht="15.75" customHeight="1" x14ac:dyDescent="0.45">
      <c r="A306" s="4">
        <v>500296</v>
      </c>
      <c r="B306" s="5" t="s">
        <v>218</v>
      </c>
      <c r="C306" s="6">
        <v>18200</v>
      </c>
      <c r="D306" s="6">
        <v>18200</v>
      </c>
      <c r="E306" s="6">
        <v>17000</v>
      </c>
      <c r="F306" s="6">
        <v>10600</v>
      </c>
      <c r="G306" s="6">
        <v>7200</v>
      </c>
      <c r="H306" s="6">
        <v>10200</v>
      </c>
      <c r="I306" s="6">
        <v>8000</v>
      </c>
      <c r="J306" s="6">
        <v>4200</v>
      </c>
      <c r="K306" s="6">
        <v>5400</v>
      </c>
      <c r="L306" s="6">
        <v>4800</v>
      </c>
      <c r="M306" s="6">
        <v>5000</v>
      </c>
      <c r="N306" s="6">
        <v>4300</v>
      </c>
      <c r="O306" s="8"/>
      <c r="S306" s="8"/>
      <c r="U306" s="12"/>
      <c r="V306" s="12"/>
    </row>
    <row r="307" spans="1:22" ht="15.75" customHeight="1" x14ac:dyDescent="0.45">
      <c r="A307" s="4">
        <v>500501</v>
      </c>
      <c r="B307" s="5" t="s">
        <v>219</v>
      </c>
      <c r="C307" s="6">
        <v>5200</v>
      </c>
      <c r="D307" s="6">
        <v>5200</v>
      </c>
      <c r="E307" s="6">
        <v>102000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8"/>
      <c r="S307" s="8"/>
      <c r="U307" s="12"/>
      <c r="V307" s="12"/>
    </row>
    <row r="308" spans="1:22" ht="15.75" customHeight="1" x14ac:dyDescent="0.45">
      <c r="A308" s="4">
        <v>500502</v>
      </c>
      <c r="B308" s="5" t="s">
        <v>436</v>
      </c>
      <c r="C308" s="6">
        <v>31800</v>
      </c>
      <c r="D308" s="6">
        <v>31800</v>
      </c>
      <c r="E308" s="6">
        <v>44800</v>
      </c>
      <c r="F308" s="6">
        <v>2700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8"/>
      <c r="S308" s="8"/>
      <c r="U308" s="12"/>
      <c r="V308" s="12"/>
    </row>
    <row r="309" spans="1:22" ht="15.75" customHeight="1" x14ac:dyDescent="0.45">
      <c r="A309" s="4">
        <v>500503</v>
      </c>
      <c r="B309" s="5" t="s">
        <v>220</v>
      </c>
      <c r="C309" s="6">
        <v>31800</v>
      </c>
      <c r="D309" s="6">
        <v>31800</v>
      </c>
      <c r="E309" s="6">
        <v>44800</v>
      </c>
      <c r="F309" s="6">
        <v>2700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8"/>
      <c r="S309" s="8"/>
      <c r="U309" s="12"/>
      <c r="V309" s="12"/>
    </row>
    <row r="310" spans="1:22" ht="15.75" customHeight="1" x14ac:dyDescent="0.45">
      <c r="A310" s="4">
        <v>500504</v>
      </c>
      <c r="B310" s="5" t="s">
        <v>221</v>
      </c>
      <c r="C310" s="6">
        <v>42600</v>
      </c>
      <c r="D310" s="6">
        <v>42600</v>
      </c>
      <c r="E310" s="6">
        <v>11400</v>
      </c>
      <c r="F310" s="6">
        <v>1000</v>
      </c>
      <c r="G310" s="6">
        <v>2400</v>
      </c>
      <c r="H310" s="6">
        <v>10200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8"/>
      <c r="S310" s="8"/>
      <c r="U310" s="12"/>
      <c r="V310" s="12"/>
    </row>
    <row r="311" spans="1:22" ht="15.75" customHeight="1" x14ac:dyDescent="0.45">
      <c r="A311" s="4">
        <v>500303</v>
      </c>
      <c r="B311" s="5" t="s">
        <v>222</v>
      </c>
      <c r="C311" s="6">
        <v>42600</v>
      </c>
      <c r="D311" s="6">
        <v>42600</v>
      </c>
      <c r="E311" s="6">
        <v>11400</v>
      </c>
      <c r="F311" s="6">
        <v>1000</v>
      </c>
      <c r="G311" s="6">
        <v>2400</v>
      </c>
      <c r="H311" s="6">
        <v>10200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8"/>
      <c r="S311" s="8"/>
      <c r="U311" s="12"/>
      <c r="V311" s="12"/>
    </row>
    <row r="312" spans="1:22" ht="15.75" customHeight="1" x14ac:dyDescent="0.45">
      <c r="A312" s="4">
        <v>500304</v>
      </c>
      <c r="B312" s="5" t="s">
        <v>223</v>
      </c>
      <c r="C312" s="6">
        <v>14800</v>
      </c>
      <c r="D312" s="6">
        <v>14800</v>
      </c>
      <c r="E312" s="6">
        <v>18600</v>
      </c>
      <c r="F312" s="6">
        <v>8200</v>
      </c>
      <c r="G312" s="6">
        <v>5600</v>
      </c>
      <c r="H312" s="6">
        <v>11200</v>
      </c>
      <c r="I312" s="6">
        <v>13800</v>
      </c>
      <c r="J312" s="6">
        <v>4000</v>
      </c>
      <c r="K312" s="6">
        <v>11000</v>
      </c>
      <c r="L312" s="6">
        <v>3200</v>
      </c>
      <c r="M312" s="6">
        <v>2400</v>
      </c>
      <c r="N312" s="6">
        <v>2000</v>
      </c>
      <c r="O312" s="8"/>
      <c r="S312" s="8"/>
      <c r="U312" s="12"/>
      <c r="V312" s="12"/>
    </row>
    <row r="313" spans="1:22" ht="15.75" customHeight="1" x14ac:dyDescent="0.45">
      <c r="A313" s="4">
        <v>500195</v>
      </c>
      <c r="B313" s="5" t="s">
        <v>437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49800</v>
      </c>
      <c r="I313" s="6">
        <v>200</v>
      </c>
      <c r="J313" s="6">
        <v>2200</v>
      </c>
      <c r="K313" s="6">
        <v>36800</v>
      </c>
      <c r="L313" s="6">
        <v>9600</v>
      </c>
      <c r="M313" s="6">
        <v>1600</v>
      </c>
      <c r="N313" s="6">
        <v>6300</v>
      </c>
      <c r="O313" s="8"/>
      <c r="S313" s="8"/>
      <c r="U313" s="12"/>
      <c r="V313" s="12"/>
    </row>
    <row r="314" spans="1:22" ht="15.75" customHeight="1" x14ac:dyDescent="0.45">
      <c r="A314" s="4">
        <v>500317</v>
      </c>
      <c r="B314" s="5" t="s">
        <v>438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48400</v>
      </c>
      <c r="I314" s="6">
        <v>200</v>
      </c>
      <c r="J314" s="6">
        <v>4400</v>
      </c>
      <c r="K314" s="6">
        <v>37800</v>
      </c>
      <c r="L314" s="6">
        <v>8000</v>
      </c>
      <c r="M314" s="6">
        <v>5200</v>
      </c>
      <c r="N314" s="6">
        <v>2500</v>
      </c>
      <c r="O314" s="8"/>
      <c r="S314" s="8"/>
      <c r="U314" s="12"/>
      <c r="V314" s="12"/>
    </row>
    <row r="315" spans="1:22" ht="15.75" customHeight="1" x14ac:dyDescent="0.45">
      <c r="A315" s="4">
        <v>500210</v>
      </c>
      <c r="B315" s="5" t="s">
        <v>224</v>
      </c>
      <c r="C315" s="6">
        <v>29400</v>
      </c>
      <c r="D315" s="6">
        <v>29400</v>
      </c>
      <c r="E315" s="6">
        <v>44200</v>
      </c>
      <c r="F315" s="6">
        <v>2200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8"/>
      <c r="S315" s="8"/>
      <c r="U315" s="12"/>
      <c r="V315" s="12"/>
    </row>
    <row r="316" spans="1:22" ht="15.75" customHeight="1" x14ac:dyDescent="0.45">
      <c r="A316" s="4">
        <v>500070</v>
      </c>
      <c r="B316" s="5" t="s">
        <v>225</v>
      </c>
      <c r="C316" s="6">
        <v>29400</v>
      </c>
      <c r="D316" s="6">
        <v>29400</v>
      </c>
      <c r="E316" s="6">
        <v>44200</v>
      </c>
      <c r="F316" s="6">
        <v>2200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8"/>
      <c r="S316" s="8"/>
      <c r="U316" s="12"/>
      <c r="V316" s="12"/>
    </row>
    <row r="317" spans="1:22" ht="15.75" customHeight="1" x14ac:dyDescent="0.45">
      <c r="A317" s="4">
        <v>500148</v>
      </c>
      <c r="B317" s="5" t="s">
        <v>226</v>
      </c>
      <c r="C317" s="6">
        <v>12200</v>
      </c>
      <c r="D317" s="6">
        <v>12200</v>
      </c>
      <c r="E317" s="6">
        <v>16000</v>
      </c>
      <c r="F317" s="6">
        <v>9200</v>
      </c>
      <c r="G317" s="6">
        <v>21600</v>
      </c>
      <c r="H317" s="6">
        <v>4000</v>
      </c>
      <c r="I317" s="6">
        <v>11000</v>
      </c>
      <c r="J317" s="6">
        <v>11200</v>
      </c>
      <c r="K317" s="6">
        <v>4000</v>
      </c>
      <c r="L317" s="6">
        <v>0</v>
      </c>
      <c r="M317" s="6">
        <v>0</v>
      </c>
      <c r="N317" s="6">
        <v>0</v>
      </c>
      <c r="O317" s="8"/>
      <c r="S317" s="8"/>
      <c r="U317" s="12"/>
      <c r="V317" s="12"/>
    </row>
    <row r="318" spans="1:22" ht="15.75" customHeight="1" x14ac:dyDescent="0.45">
      <c r="A318" s="4">
        <v>500152</v>
      </c>
      <c r="B318" s="5" t="s">
        <v>227</v>
      </c>
      <c r="C318" s="6">
        <v>8600</v>
      </c>
      <c r="D318" s="6">
        <v>8600</v>
      </c>
      <c r="E318" s="6">
        <v>5600</v>
      </c>
      <c r="F318" s="6">
        <v>0</v>
      </c>
      <c r="G318" s="6">
        <v>0</v>
      </c>
      <c r="H318" s="6">
        <v>0</v>
      </c>
      <c r="I318" s="6">
        <v>0</v>
      </c>
      <c r="J318" s="6">
        <v>5000</v>
      </c>
      <c r="K318" s="6">
        <v>0</v>
      </c>
      <c r="L318" s="6">
        <v>58600</v>
      </c>
      <c r="M318" s="6">
        <v>12800</v>
      </c>
      <c r="N318" s="6">
        <v>0</v>
      </c>
      <c r="O318" s="8"/>
      <c r="S318" s="8"/>
      <c r="U318" s="12"/>
      <c r="V318" s="12"/>
    </row>
    <row r="319" spans="1:22" ht="15.75" customHeight="1" x14ac:dyDescent="0.45">
      <c r="A319" s="4">
        <v>500146</v>
      </c>
      <c r="B319" s="5" t="s">
        <v>228</v>
      </c>
      <c r="C319" s="6">
        <v>8600</v>
      </c>
      <c r="D319" s="6">
        <v>8600</v>
      </c>
      <c r="E319" s="6">
        <v>5600</v>
      </c>
      <c r="F319" s="6">
        <v>0</v>
      </c>
      <c r="G319" s="6">
        <v>0</v>
      </c>
      <c r="H319" s="6">
        <v>0</v>
      </c>
      <c r="I319" s="6">
        <v>0</v>
      </c>
      <c r="J319" s="6">
        <v>5000</v>
      </c>
      <c r="K319" s="6">
        <v>0</v>
      </c>
      <c r="L319" s="6">
        <v>58600</v>
      </c>
      <c r="M319" s="6">
        <v>12800</v>
      </c>
      <c r="N319" s="6">
        <v>0</v>
      </c>
      <c r="O319" s="8"/>
      <c r="S319" s="8"/>
      <c r="U319" s="12"/>
      <c r="V319" s="12"/>
    </row>
    <row r="320" spans="1:22" ht="15.75" customHeight="1" x14ac:dyDescent="0.45">
      <c r="A320" s="4">
        <v>500282</v>
      </c>
      <c r="B320" s="5" t="s">
        <v>229</v>
      </c>
      <c r="C320" s="6">
        <v>26400</v>
      </c>
      <c r="D320" s="6">
        <v>26400</v>
      </c>
      <c r="E320" s="6">
        <v>42800</v>
      </c>
      <c r="F320" s="6">
        <v>2200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8"/>
      <c r="S320" s="8"/>
      <c r="U320" s="12"/>
      <c r="V320" s="12"/>
    </row>
    <row r="321" spans="1:22" ht="15.75" customHeight="1" x14ac:dyDescent="0.45">
      <c r="A321" s="4">
        <v>500202</v>
      </c>
      <c r="B321" s="5" t="s">
        <v>230</v>
      </c>
      <c r="C321" s="6">
        <v>600</v>
      </c>
      <c r="D321" s="6">
        <v>600</v>
      </c>
      <c r="E321" s="6">
        <v>2000</v>
      </c>
      <c r="F321" s="6">
        <v>5600</v>
      </c>
      <c r="G321" s="6">
        <v>800</v>
      </c>
      <c r="H321" s="6">
        <v>24800</v>
      </c>
      <c r="I321" s="6">
        <v>12600</v>
      </c>
      <c r="J321" s="6">
        <v>9200</v>
      </c>
      <c r="K321" s="6">
        <v>12400</v>
      </c>
      <c r="L321" s="6">
        <v>18200</v>
      </c>
      <c r="M321" s="6">
        <v>3800</v>
      </c>
      <c r="N321" s="6">
        <v>6000</v>
      </c>
      <c r="O321" s="8"/>
      <c r="S321" s="8"/>
      <c r="U321" s="12"/>
      <c r="V321" s="12"/>
    </row>
    <row r="322" spans="1:22" ht="15.75" customHeight="1" x14ac:dyDescent="0.45">
      <c r="A322" s="4">
        <v>500196</v>
      </c>
      <c r="B322" s="5" t="s">
        <v>231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48400</v>
      </c>
      <c r="I322" s="6">
        <v>200</v>
      </c>
      <c r="J322" s="6">
        <v>4000</v>
      </c>
      <c r="K322" s="6">
        <v>35600</v>
      </c>
      <c r="L322" s="6">
        <v>3400</v>
      </c>
      <c r="M322" s="6">
        <v>0</v>
      </c>
      <c r="N322" s="6">
        <v>2500</v>
      </c>
      <c r="O322" s="8"/>
      <c r="S322" s="8"/>
      <c r="U322" s="12"/>
      <c r="V322" s="12"/>
    </row>
    <row r="323" spans="1:22" ht="15.75" customHeight="1" x14ac:dyDescent="0.45">
      <c r="A323" s="4">
        <v>500200</v>
      </c>
      <c r="B323" s="5" t="s">
        <v>232</v>
      </c>
      <c r="C323" s="6">
        <v>27800</v>
      </c>
      <c r="D323" s="6">
        <v>27800</v>
      </c>
      <c r="E323" s="6">
        <v>34200</v>
      </c>
      <c r="F323" s="6">
        <v>2000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8"/>
      <c r="S323" s="8"/>
      <c r="U323" s="12"/>
      <c r="V323" s="12"/>
    </row>
    <row r="324" spans="1:22" ht="15.75" customHeight="1" x14ac:dyDescent="0.45">
      <c r="A324" s="4">
        <v>500489</v>
      </c>
      <c r="B324" s="5" t="s">
        <v>233</v>
      </c>
      <c r="C324" s="6">
        <v>27800</v>
      </c>
      <c r="D324" s="6">
        <v>27800</v>
      </c>
      <c r="E324" s="6">
        <v>34200</v>
      </c>
      <c r="F324" s="6">
        <v>2000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8"/>
      <c r="S324" s="8"/>
      <c r="U324" s="12"/>
      <c r="V324" s="12"/>
    </row>
    <row r="325" spans="1:22" ht="15.75" customHeight="1" x14ac:dyDescent="0.45">
      <c r="A325" s="4">
        <v>500284</v>
      </c>
      <c r="B325" s="5" t="s">
        <v>234</v>
      </c>
      <c r="C325" s="6">
        <v>14000</v>
      </c>
      <c r="D325" s="6">
        <v>14000</v>
      </c>
      <c r="E325" s="6">
        <v>16600</v>
      </c>
      <c r="F325" s="6">
        <v>6000</v>
      </c>
      <c r="G325" s="6">
        <v>4200</v>
      </c>
      <c r="H325" s="6">
        <v>8400</v>
      </c>
      <c r="I325" s="6">
        <v>6800</v>
      </c>
      <c r="J325" s="6">
        <v>5400</v>
      </c>
      <c r="K325" s="6">
        <v>10400</v>
      </c>
      <c r="L325" s="6">
        <v>3000</v>
      </c>
      <c r="M325" s="6">
        <v>400</v>
      </c>
      <c r="N325" s="6">
        <v>1800</v>
      </c>
      <c r="O325" s="8"/>
      <c r="S325" s="8"/>
      <c r="U325" s="12"/>
      <c r="V325" s="12"/>
    </row>
    <row r="326" spans="1:22" ht="15.75" customHeight="1" x14ac:dyDescent="0.45">
      <c r="A326" s="4">
        <v>500201</v>
      </c>
      <c r="B326" s="5" t="s">
        <v>235</v>
      </c>
      <c r="C326" s="6">
        <v>11400</v>
      </c>
      <c r="D326" s="6">
        <v>11400</v>
      </c>
      <c r="E326" s="6">
        <v>3600</v>
      </c>
      <c r="F326" s="6">
        <v>11600</v>
      </c>
      <c r="G326" s="6">
        <v>5000</v>
      </c>
      <c r="H326" s="6">
        <v>15800</v>
      </c>
      <c r="I326" s="6">
        <v>4200</v>
      </c>
      <c r="J326" s="6">
        <v>6200</v>
      </c>
      <c r="K326" s="6">
        <v>6600</v>
      </c>
      <c r="L326" s="6">
        <v>5200</v>
      </c>
      <c r="M326" s="6">
        <v>6400</v>
      </c>
      <c r="N326" s="6">
        <v>1800</v>
      </c>
      <c r="O326" s="8"/>
      <c r="S326" s="8"/>
      <c r="U326" s="12"/>
      <c r="V326" s="12"/>
    </row>
    <row r="327" spans="1:22" ht="15.75" customHeight="1" x14ac:dyDescent="0.45">
      <c r="A327" s="4">
        <v>500198</v>
      </c>
      <c r="B327" s="5" t="s">
        <v>236</v>
      </c>
      <c r="C327" s="6">
        <v>12200</v>
      </c>
      <c r="D327" s="6">
        <v>12200</v>
      </c>
      <c r="E327" s="6">
        <v>13400</v>
      </c>
      <c r="F327" s="6">
        <v>5200</v>
      </c>
      <c r="G327" s="6">
        <v>4000</v>
      </c>
      <c r="H327" s="6">
        <v>15200</v>
      </c>
      <c r="I327" s="6">
        <v>7400</v>
      </c>
      <c r="J327" s="6">
        <v>5200</v>
      </c>
      <c r="K327" s="6">
        <v>6600</v>
      </c>
      <c r="L327" s="6">
        <v>3400</v>
      </c>
      <c r="M327" s="6">
        <v>800</v>
      </c>
      <c r="N327" s="6">
        <v>1500</v>
      </c>
      <c r="O327" s="8"/>
      <c r="S327" s="8"/>
      <c r="U327" s="12"/>
      <c r="V327" s="12"/>
    </row>
    <row r="328" spans="1:22" ht="15.75" customHeight="1" x14ac:dyDescent="0.45">
      <c r="A328" s="4">
        <v>500197</v>
      </c>
      <c r="B328" s="5" t="s">
        <v>439</v>
      </c>
      <c r="C328" s="6">
        <v>43000</v>
      </c>
      <c r="D328" s="6">
        <v>43000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8"/>
      <c r="S328" s="8"/>
      <c r="U328" s="12"/>
      <c r="V328" s="12"/>
    </row>
    <row r="329" spans="1:22" ht="15.75" customHeight="1" x14ac:dyDescent="0.45">
      <c r="A329" s="4">
        <v>500149</v>
      </c>
      <c r="B329" s="5" t="s">
        <v>440</v>
      </c>
      <c r="C329" s="6">
        <v>14800</v>
      </c>
      <c r="D329" s="6">
        <v>14800</v>
      </c>
      <c r="E329" s="6">
        <v>18800</v>
      </c>
      <c r="F329" s="6">
        <v>12400</v>
      </c>
      <c r="G329" s="6">
        <v>24200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600</v>
      </c>
      <c r="N329" s="6">
        <v>0</v>
      </c>
      <c r="O329" s="8"/>
      <c r="S329" s="8"/>
      <c r="U329" s="12"/>
      <c r="V329" s="12"/>
    </row>
    <row r="330" spans="1:22" ht="15.75" customHeight="1" x14ac:dyDescent="0.45">
      <c r="A330" s="4">
        <v>500199</v>
      </c>
      <c r="B330" s="5" t="s">
        <v>237</v>
      </c>
      <c r="C330" s="6">
        <v>11200</v>
      </c>
      <c r="D330" s="6">
        <v>11200</v>
      </c>
      <c r="E330" s="6">
        <v>10000</v>
      </c>
      <c r="F330" s="6">
        <v>4400</v>
      </c>
      <c r="G330" s="6">
        <v>4200</v>
      </c>
      <c r="H330" s="6">
        <v>9800</v>
      </c>
      <c r="I330" s="6">
        <v>6600</v>
      </c>
      <c r="J330" s="6">
        <v>3000</v>
      </c>
      <c r="K330" s="6">
        <v>6800</v>
      </c>
      <c r="L330" s="6">
        <v>3400</v>
      </c>
      <c r="M330" s="6">
        <v>6400</v>
      </c>
      <c r="N330" s="6">
        <v>5300</v>
      </c>
      <c r="O330" s="8"/>
      <c r="S330" s="8"/>
      <c r="U330" s="12"/>
      <c r="V330" s="12"/>
    </row>
    <row r="331" spans="1:22" ht="15.75" customHeight="1" x14ac:dyDescent="0.45">
      <c r="A331" s="4">
        <v>500271</v>
      </c>
      <c r="B331" s="5" t="s">
        <v>238</v>
      </c>
      <c r="C331" s="6">
        <v>9400</v>
      </c>
      <c r="D331" s="6">
        <v>9400</v>
      </c>
      <c r="E331" s="6">
        <v>9600</v>
      </c>
      <c r="F331" s="6">
        <v>6600</v>
      </c>
      <c r="G331" s="6">
        <v>10400</v>
      </c>
      <c r="H331" s="6">
        <v>20800</v>
      </c>
      <c r="I331" s="6">
        <v>9200</v>
      </c>
      <c r="J331" s="6">
        <v>4600</v>
      </c>
      <c r="K331" s="6">
        <v>1800</v>
      </c>
      <c r="L331" s="6">
        <v>0</v>
      </c>
      <c r="M331" s="6">
        <v>200</v>
      </c>
      <c r="N331" s="6">
        <v>0</v>
      </c>
      <c r="O331" s="8"/>
      <c r="S331" s="8"/>
      <c r="U331" s="12"/>
      <c r="V331" s="12"/>
    </row>
    <row r="332" spans="1:22" ht="15.75" customHeight="1" x14ac:dyDescent="0.45">
      <c r="A332" s="4">
        <v>500435</v>
      </c>
      <c r="B332" s="5" t="s">
        <v>239</v>
      </c>
      <c r="C332" s="6">
        <v>11200</v>
      </c>
      <c r="D332" s="6">
        <v>11200</v>
      </c>
      <c r="E332" s="6">
        <v>14000</v>
      </c>
      <c r="F332" s="6">
        <v>6400</v>
      </c>
      <c r="G332" s="6">
        <v>3600</v>
      </c>
      <c r="H332" s="6">
        <v>9400</v>
      </c>
      <c r="I332" s="6">
        <v>7800</v>
      </c>
      <c r="J332" s="6">
        <v>3800</v>
      </c>
      <c r="K332" s="6">
        <v>8300</v>
      </c>
      <c r="L332" s="6">
        <v>3800</v>
      </c>
      <c r="M332" s="6">
        <v>1200</v>
      </c>
      <c r="N332" s="6">
        <v>900</v>
      </c>
      <c r="O332" s="8"/>
      <c r="S332" s="8"/>
      <c r="U332" s="12"/>
      <c r="V332" s="12"/>
    </row>
    <row r="333" spans="1:22" ht="15.75" customHeight="1" x14ac:dyDescent="0.45">
      <c r="A333" s="4">
        <v>500276</v>
      </c>
      <c r="B333" s="5" t="s">
        <v>240</v>
      </c>
      <c r="C333" s="6">
        <v>3400</v>
      </c>
      <c r="D333" s="6">
        <v>3400</v>
      </c>
      <c r="E333" s="6">
        <v>9600</v>
      </c>
      <c r="F333" s="6">
        <v>12600</v>
      </c>
      <c r="G333" s="6">
        <v>4800</v>
      </c>
      <c r="H333" s="6">
        <v>21600</v>
      </c>
      <c r="I333" s="6">
        <v>14400</v>
      </c>
      <c r="J333" s="6">
        <v>8600</v>
      </c>
      <c r="K333" s="6">
        <v>1200</v>
      </c>
      <c r="L333" s="6">
        <v>1200</v>
      </c>
      <c r="M333" s="6">
        <v>400</v>
      </c>
      <c r="N333" s="6">
        <v>0</v>
      </c>
      <c r="O333" s="8"/>
      <c r="S333" s="8"/>
      <c r="U333" s="12"/>
      <c r="V333" s="12"/>
    </row>
    <row r="334" spans="1:22" ht="15.75" customHeight="1" x14ac:dyDescent="0.45">
      <c r="A334" s="4">
        <v>500446</v>
      </c>
      <c r="B334" s="5" t="s">
        <v>241</v>
      </c>
      <c r="C334" s="6">
        <v>29600</v>
      </c>
      <c r="D334" s="6">
        <v>29600</v>
      </c>
      <c r="E334" s="6">
        <v>12400</v>
      </c>
      <c r="F334" s="6">
        <v>2000</v>
      </c>
      <c r="G334" s="6">
        <v>2000</v>
      </c>
      <c r="H334" s="6">
        <v>1600</v>
      </c>
      <c r="I334" s="6">
        <v>800</v>
      </c>
      <c r="J334" s="6">
        <v>400</v>
      </c>
      <c r="K334" s="6">
        <v>200</v>
      </c>
      <c r="L334" s="6">
        <v>600</v>
      </c>
      <c r="M334" s="6">
        <v>0</v>
      </c>
      <c r="N334" s="6">
        <v>0</v>
      </c>
      <c r="O334" s="8"/>
      <c r="S334" s="8"/>
      <c r="U334" s="12"/>
      <c r="V334" s="12"/>
    </row>
    <row r="335" spans="1:22" ht="15.75" customHeight="1" x14ac:dyDescent="0.45">
      <c r="A335" s="4">
        <v>500433</v>
      </c>
      <c r="B335" s="5" t="s">
        <v>242</v>
      </c>
      <c r="C335" s="6">
        <v>29600</v>
      </c>
      <c r="D335" s="6">
        <v>29600</v>
      </c>
      <c r="E335" s="6">
        <v>12400</v>
      </c>
      <c r="F335" s="6">
        <v>2000</v>
      </c>
      <c r="G335" s="6">
        <v>2000</v>
      </c>
      <c r="H335" s="6">
        <v>1600</v>
      </c>
      <c r="I335" s="6">
        <v>800</v>
      </c>
      <c r="J335" s="6">
        <v>400</v>
      </c>
      <c r="K335" s="6">
        <v>200</v>
      </c>
      <c r="L335" s="6">
        <v>600</v>
      </c>
      <c r="M335" s="6">
        <v>0</v>
      </c>
      <c r="N335" s="6">
        <v>0</v>
      </c>
      <c r="O335" s="8"/>
      <c r="S335" s="8"/>
      <c r="U335" s="12"/>
      <c r="V335" s="12"/>
    </row>
    <row r="336" spans="1:22" ht="15.75" customHeight="1" x14ac:dyDescent="0.45">
      <c r="A336" s="4">
        <v>500214</v>
      </c>
      <c r="B336" s="5" t="s">
        <v>243</v>
      </c>
      <c r="C336" s="6">
        <v>36000</v>
      </c>
      <c r="D336" s="6">
        <v>36000</v>
      </c>
      <c r="E336" s="6">
        <v>5400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8"/>
      <c r="S336" s="8"/>
      <c r="U336" s="12"/>
      <c r="V336" s="12"/>
    </row>
    <row r="337" spans="1:22" ht="15.75" customHeight="1" x14ac:dyDescent="0.45">
      <c r="A337" s="4">
        <v>500134</v>
      </c>
      <c r="B337" s="5" t="s">
        <v>244</v>
      </c>
      <c r="C337" s="6">
        <v>36000</v>
      </c>
      <c r="D337" s="6">
        <v>36000</v>
      </c>
      <c r="E337" s="6">
        <v>5400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8"/>
      <c r="S337" s="8"/>
      <c r="U337" s="12"/>
      <c r="V337" s="12"/>
    </row>
    <row r="338" spans="1:22" ht="15.75" customHeight="1" x14ac:dyDescent="0.45">
      <c r="A338" s="4">
        <v>500323</v>
      </c>
      <c r="B338" s="5" t="s">
        <v>245</v>
      </c>
      <c r="C338" s="6">
        <v>13600</v>
      </c>
      <c r="D338" s="6">
        <v>13600</v>
      </c>
      <c r="E338" s="6">
        <v>10000</v>
      </c>
      <c r="F338" s="6">
        <v>6400</v>
      </c>
      <c r="G338" s="6">
        <v>5600</v>
      </c>
      <c r="H338" s="6">
        <v>11400</v>
      </c>
      <c r="I338" s="6">
        <v>5600</v>
      </c>
      <c r="J338" s="6">
        <v>2000</v>
      </c>
      <c r="K338" s="6">
        <v>2200</v>
      </c>
      <c r="L338" s="6">
        <v>2600</v>
      </c>
      <c r="M338" s="6">
        <v>2400</v>
      </c>
      <c r="N338" s="6">
        <v>0</v>
      </c>
      <c r="O338" s="8"/>
      <c r="S338" s="8"/>
      <c r="U338" s="12"/>
      <c r="V338" s="12"/>
    </row>
    <row r="339" spans="1:22" ht="15.75" customHeight="1" x14ac:dyDescent="0.45">
      <c r="A339" s="4">
        <v>500325</v>
      </c>
      <c r="B339" s="5" t="s">
        <v>246</v>
      </c>
      <c r="C339" s="6">
        <v>13000</v>
      </c>
      <c r="D339" s="6">
        <v>13000</v>
      </c>
      <c r="E339" s="6">
        <v>13600</v>
      </c>
      <c r="F339" s="6">
        <v>5000</v>
      </c>
      <c r="G339" s="6">
        <v>3000</v>
      </c>
      <c r="H339" s="6">
        <v>9000</v>
      </c>
      <c r="I339" s="6">
        <v>11600</v>
      </c>
      <c r="J339" s="6">
        <v>4400</v>
      </c>
      <c r="K339" s="6">
        <v>400</v>
      </c>
      <c r="L339" s="6">
        <v>0</v>
      </c>
      <c r="M339" s="6">
        <v>0</v>
      </c>
      <c r="N339" s="6">
        <v>1800</v>
      </c>
      <c r="O339" s="8"/>
      <c r="S339" s="8"/>
      <c r="U339" s="12"/>
      <c r="V339" s="12"/>
    </row>
    <row r="340" spans="1:22" ht="15.75" customHeight="1" x14ac:dyDescent="0.45">
      <c r="A340" s="4">
        <v>500331</v>
      </c>
      <c r="B340" s="5" t="s">
        <v>247</v>
      </c>
      <c r="C340" s="6">
        <v>32600</v>
      </c>
      <c r="D340" s="6">
        <v>32600</v>
      </c>
      <c r="E340" s="6">
        <v>2000</v>
      </c>
      <c r="F340" s="6">
        <v>800</v>
      </c>
      <c r="G340" s="6">
        <v>2000</v>
      </c>
      <c r="H340" s="6">
        <v>400</v>
      </c>
      <c r="I340" s="6">
        <v>200</v>
      </c>
      <c r="J340" s="6">
        <v>0</v>
      </c>
      <c r="K340" s="6">
        <v>0</v>
      </c>
      <c r="L340" s="6">
        <v>200</v>
      </c>
      <c r="M340" s="6">
        <v>0</v>
      </c>
      <c r="N340" s="6">
        <v>0</v>
      </c>
      <c r="O340" s="8"/>
      <c r="S340" s="8"/>
      <c r="U340" s="12"/>
      <c r="V340" s="12"/>
    </row>
    <row r="341" spans="1:22" ht="15.75" customHeight="1" x14ac:dyDescent="0.45">
      <c r="A341" s="4">
        <v>500279</v>
      </c>
      <c r="B341" s="5" t="s">
        <v>441</v>
      </c>
      <c r="C341" s="6">
        <v>32600</v>
      </c>
      <c r="D341" s="6">
        <v>32600</v>
      </c>
      <c r="E341" s="6">
        <v>2000</v>
      </c>
      <c r="F341" s="6">
        <v>800</v>
      </c>
      <c r="G341" s="6">
        <v>2000</v>
      </c>
      <c r="H341" s="6">
        <v>400</v>
      </c>
      <c r="I341" s="6">
        <v>200</v>
      </c>
      <c r="J341" s="6">
        <v>0</v>
      </c>
      <c r="K341" s="6">
        <v>0</v>
      </c>
      <c r="L341" s="6">
        <v>200</v>
      </c>
      <c r="M341" s="6">
        <v>0</v>
      </c>
      <c r="N341" s="6">
        <v>0</v>
      </c>
      <c r="O341" s="8"/>
      <c r="S341" s="8"/>
      <c r="U341" s="12"/>
      <c r="V341" s="12"/>
    </row>
    <row r="342" spans="1:22" ht="15.75" customHeight="1" x14ac:dyDescent="0.45">
      <c r="A342" s="4">
        <v>500205</v>
      </c>
      <c r="B342" s="5" t="s">
        <v>442</v>
      </c>
      <c r="C342" s="6">
        <v>18600</v>
      </c>
      <c r="D342" s="6">
        <v>18600</v>
      </c>
      <c r="E342" s="6">
        <v>33400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8"/>
      <c r="S342" s="8"/>
      <c r="U342" s="12"/>
      <c r="V342" s="12"/>
    </row>
    <row r="343" spans="1:22" ht="15.75" customHeight="1" x14ac:dyDescent="0.45">
      <c r="A343" s="4">
        <v>500432</v>
      </c>
      <c r="B343" s="5" t="s">
        <v>248</v>
      </c>
      <c r="C343" s="6">
        <v>8800</v>
      </c>
      <c r="D343" s="6">
        <v>8800</v>
      </c>
      <c r="E343" s="6">
        <v>20000</v>
      </c>
      <c r="F343" s="6">
        <v>12200</v>
      </c>
      <c r="G343" s="6">
        <v>18200</v>
      </c>
      <c r="H343" s="6">
        <v>400</v>
      </c>
      <c r="I343" s="6">
        <v>0</v>
      </c>
      <c r="J343" s="6">
        <v>400</v>
      </c>
      <c r="K343" s="6">
        <v>0</v>
      </c>
      <c r="L343" s="6">
        <v>200</v>
      </c>
      <c r="M343" s="6">
        <v>200</v>
      </c>
      <c r="N343" s="6">
        <v>0</v>
      </c>
      <c r="O343" s="8"/>
      <c r="S343" s="8"/>
      <c r="U343" s="12"/>
      <c r="V343" s="12"/>
    </row>
    <row r="344" spans="1:22" ht="15.75" customHeight="1" x14ac:dyDescent="0.45">
      <c r="A344" s="4">
        <v>500289</v>
      </c>
      <c r="B344" s="5" t="s">
        <v>249</v>
      </c>
      <c r="C344" s="6">
        <v>9400</v>
      </c>
      <c r="D344" s="6">
        <v>9400</v>
      </c>
      <c r="E344" s="6">
        <v>10200</v>
      </c>
      <c r="F344" s="6">
        <v>5000</v>
      </c>
      <c r="G344" s="6">
        <v>2600</v>
      </c>
      <c r="H344" s="6">
        <v>9000</v>
      </c>
      <c r="I344" s="6">
        <v>5800</v>
      </c>
      <c r="J344" s="6">
        <v>2600</v>
      </c>
      <c r="K344" s="6">
        <v>5800</v>
      </c>
      <c r="L344" s="6">
        <v>2400</v>
      </c>
      <c r="M344" s="6">
        <v>4200</v>
      </c>
      <c r="N344" s="6">
        <v>900</v>
      </c>
      <c r="O344" s="8"/>
      <c r="S344" s="8"/>
      <c r="U344" s="12"/>
      <c r="V344" s="12"/>
    </row>
    <row r="345" spans="1:22" ht="15.75" customHeight="1" x14ac:dyDescent="0.45">
      <c r="A345" s="4">
        <v>500333</v>
      </c>
      <c r="B345" s="5" t="s">
        <v>250</v>
      </c>
      <c r="C345" s="6">
        <v>20000</v>
      </c>
      <c r="D345" s="6">
        <v>20000</v>
      </c>
      <c r="E345" s="6">
        <v>24600</v>
      </c>
      <c r="F345" s="6">
        <v>1800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8"/>
      <c r="S345" s="8"/>
      <c r="U345" s="12"/>
      <c r="V345" s="12"/>
    </row>
    <row r="346" spans="1:22" ht="15.75" customHeight="1" x14ac:dyDescent="0.45">
      <c r="A346" s="4">
        <v>500270</v>
      </c>
      <c r="B346" s="5" t="s">
        <v>251</v>
      </c>
      <c r="C346" s="6">
        <v>20000</v>
      </c>
      <c r="D346" s="6">
        <v>20000</v>
      </c>
      <c r="E346" s="6">
        <v>24600</v>
      </c>
      <c r="F346" s="6">
        <v>1800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8"/>
      <c r="S346" s="8"/>
      <c r="U346" s="12"/>
      <c r="V346" s="12"/>
    </row>
    <row r="347" spans="1:22" ht="15.75" customHeight="1" x14ac:dyDescent="0.45">
      <c r="A347" s="4">
        <v>500297</v>
      </c>
      <c r="B347" s="5" t="s">
        <v>443</v>
      </c>
      <c r="C347" s="6">
        <v>20600</v>
      </c>
      <c r="D347" s="6">
        <v>20600</v>
      </c>
      <c r="E347" s="6">
        <v>23000</v>
      </c>
      <c r="F347" s="6">
        <v>600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8"/>
      <c r="S347" s="8"/>
      <c r="U347" s="12"/>
      <c r="V347" s="12"/>
    </row>
    <row r="348" spans="1:22" ht="15.75" customHeight="1" x14ac:dyDescent="0.45">
      <c r="A348" s="4">
        <v>500322</v>
      </c>
      <c r="B348" s="5" t="s">
        <v>444</v>
      </c>
      <c r="C348" s="6">
        <v>24400</v>
      </c>
      <c r="D348" s="6">
        <v>24400</v>
      </c>
      <c r="E348" s="6">
        <v>12800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8"/>
      <c r="S348" s="8"/>
      <c r="U348" s="12"/>
      <c r="V348" s="12"/>
    </row>
    <row r="349" spans="1:22" ht="15.75" customHeight="1" x14ac:dyDescent="0.45">
      <c r="A349" s="4">
        <v>500341</v>
      </c>
      <c r="B349" s="5" t="s">
        <v>252</v>
      </c>
      <c r="C349" s="6">
        <v>15800</v>
      </c>
      <c r="D349" s="6">
        <v>15800</v>
      </c>
      <c r="E349" s="6">
        <v>16400</v>
      </c>
      <c r="F349" s="6">
        <v>10200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8"/>
      <c r="S349" s="8"/>
      <c r="U349" s="12"/>
      <c r="V349" s="12"/>
    </row>
    <row r="350" spans="1:22" ht="15.75" customHeight="1" x14ac:dyDescent="0.45">
      <c r="A350" s="4">
        <v>500342</v>
      </c>
      <c r="B350" s="5" t="s">
        <v>253</v>
      </c>
      <c r="C350" s="6">
        <v>19600</v>
      </c>
      <c r="D350" s="6">
        <v>19600</v>
      </c>
      <c r="E350" s="6">
        <v>18600</v>
      </c>
      <c r="F350" s="6">
        <v>200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8"/>
      <c r="S350" s="8"/>
      <c r="U350" s="12"/>
      <c r="V350" s="12"/>
    </row>
    <row r="351" spans="1:22" ht="15.75" customHeight="1" x14ac:dyDescent="0.45">
      <c r="A351" s="4">
        <v>500029</v>
      </c>
      <c r="B351" s="5" t="s">
        <v>254</v>
      </c>
      <c r="C351" s="6">
        <v>18400</v>
      </c>
      <c r="D351" s="6">
        <v>18400</v>
      </c>
      <c r="E351" s="6">
        <v>20400</v>
      </c>
      <c r="F351" s="6">
        <v>200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8"/>
      <c r="S351" s="8"/>
      <c r="U351" s="12"/>
      <c r="V351" s="12"/>
    </row>
    <row r="352" spans="1:22" ht="15.75" customHeight="1" x14ac:dyDescent="0.45">
      <c r="A352" s="4">
        <v>500136</v>
      </c>
      <c r="B352" s="5" t="s">
        <v>255</v>
      </c>
      <c r="C352" s="6">
        <v>600</v>
      </c>
      <c r="D352" s="6">
        <v>600</v>
      </c>
      <c r="E352" s="6">
        <v>2400</v>
      </c>
      <c r="F352" s="6">
        <v>600</v>
      </c>
      <c r="G352" s="6">
        <v>1200</v>
      </c>
      <c r="H352" s="6">
        <v>18000</v>
      </c>
      <c r="I352" s="6">
        <v>9200</v>
      </c>
      <c r="J352" s="6">
        <v>3000</v>
      </c>
      <c r="K352" s="6">
        <v>3200</v>
      </c>
      <c r="L352" s="6">
        <v>12600</v>
      </c>
      <c r="M352" s="6">
        <v>800</v>
      </c>
      <c r="N352" s="6">
        <v>5000</v>
      </c>
      <c r="O352" s="8"/>
      <c r="S352" s="8"/>
      <c r="U352" s="12"/>
      <c r="V352" s="12"/>
    </row>
    <row r="353" spans="1:22" ht="15.75" customHeight="1" x14ac:dyDescent="0.45">
      <c r="A353" s="4">
        <v>500300</v>
      </c>
      <c r="B353" s="5" t="s">
        <v>256</v>
      </c>
      <c r="C353" s="6">
        <v>22000</v>
      </c>
      <c r="D353" s="6">
        <v>22000</v>
      </c>
      <c r="E353" s="6">
        <v>13200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8"/>
      <c r="S353" s="8"/>
      <c r="U353" s="12"/>
      <c r="V353" s="12"/>
    </row>
    <row r="354" spans="1:22" ht="15.75" customHeight="1" x14ac:dyDescent="0.45">
      <c r="A354" s="4">
        <v>500291</v>
      </c>
      <c r="B354" s="5" t="s">
        <v>257</v>
      </c>
      <c r="C354" s="6">
        <v>22000</v>
      </c>
      <c r="D354" s="6">
        <v>22000</v>
      </c>
      <c r="E354" s="6">
        <v>13200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8"/>
      <c r="S354" s="8"/>
      <c r="U354" s="12"/>
      <c r="V354" s="12"/>
    </row>
    <row r="355" spans="1:22" ht="15.75" customHeight="1" x14ac:dyDescent="0.45">
      <c r="A355" s="4">
        <v>500292</v>
      </c>
      <c r="B355" s="5" t="s">
        <v>258</v>
      </c>
      <c r="C355" s="6">
        <v>17800</v>
      </c>
      <c r="D355" s="6">
        <v>17800</v>
      </c>
      <c r="E355" s="6">
        <v>19000</v>
      </c>
      <c r="F355" s="6">
        <v>800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8"/>
      <c r="S355" s="8"/>
      <c r="U355" s="12"/>
      <c r="V355" s="12"/>
    </row>
    <row r="356" spans="1:22" ht="15.75" customHeight="1" x14ac:dyDescent="0.45">
      <c r="A356" s="4">
        <v>500287</v>
      </c>
      <c r="B356" s="5" t="s">
        <v>259</v>
      </c>
      <c r="C356" s="6">
        <v>25800</v>
      </c>
      <c r="D356" s="6">
        <v>25800</v>
      </c>
      <c r="E356" s="6">
        <v>2600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8"/>
      <c r="S356" s="8"/>
      <c r="U356" s="12"/>
      <c r="V356" s="12"/>
    </row>
    <row r="357" spans="1:22" ht="15.75" customHeight="1" x14ac:dyDescent="0.45">
      <c r="A357" s="4">
        <v>500290</v>
      </c>
      <c r="B357" s="5" t="s">
        <v>260</v>
      </c>
      <c r="C357" s="6">
        <v>25800</v>
      </c>
      <c r="D357" s="6">
        <v>25800</v>
      </c>
      <c r="E357" s="6">
        <v>2600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8"/>
      <c r="S357" s="8"/>
      <c r="U357" s="12"/>
      <c r="V357" s="12"/>
    </row>
    <row r="358" spans="1:22" ht="15.75" customHeight="1" x14ac:dyDescent="0.45">
      <c r="A358" s="4">
        <v>500431</v>
      </c>
      <c r="B358" s="5" t="s">
        <v>261</v>
      </c>
      <c r="C358" s="6">
        <v>17800</v>
      </c>
      <c r="D358" s="6">
        <v>17800</v>
      </c>
      <c r="E358" s="6">
        <v>15000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800</v>
      </c>
      <c r="N358" s="6">
        <v>0</v>
      </c>
      <c r="O358" s="8"/>
      <c r="S358" s="8"/>
      <c r="U358" s="12"/>
      <c r="V358" s="12"/>
    </row>
    <row r="359" spans="1:22" ht="15.75" customHeight="1" x14ac:dyDescent="0.45">
      <c r="A359" s="4">
        <v>500203</v>
      </c>
      <c r="B359" s="5" t="s">
        <v>262</v>
      </c>
      <c r="C359" s="6">
        <v>0</v>
      </c>
      <c r="D359" s="6">
        <v>0</v>
      </c>
      <c r="E359" s="6">
        <v>6800</v>
      </c>
      <c r="F359" s="6">
        <v>10600</v>
      </c>
      <c r="G359" s="6">
        <v>4400</v>
      </c>
      <c r="H359" s="6">
        <v>7600</v>
      </c>
      <c r="I359" s="6">
        <v>5200</v>
      </c>
      <c r="J359" s="6">
        <v>3400</v>
      </c>
      <c r="K359" s="6">
        <v>6800</v>
      </c>
      <c r="L359" s="6">
        <v>3800</v>
      </c>
      <c r="M359" s="6">
        <v>400</v>
      </c>
      <c r="N359" s="6">
        <v>1000</v>
      </c>
      <c r="O359" s="8"/>
      <c r="S359" s="8"/>
      <c r="U359" s="12"/>
      <c r="V359" s="12"/>
    </row>
    <row r="360" spans="1:22" ht="15.75" customHeight="1" x14ac:dyDescent="0.45">
      <c r="A360" s="4">
        <v>500286</v>
      </c>
      <c r="B360" s="5" t="s">
        <v>263</v>
      </c>
      <c r="C360" s="6">
        <v>0</v>
      </c>
      <c r="D360" s="6">
        <v>0</v>
      </c>
      <c r="E360" s="6">
        <v>11400</v>
      </c>
      <c r="F360" s="6">
        <v>4000</v>
      </c>
      <c r="G360" s="6">
        <v>4400</v>
      </c>
      <c r="H360" s="6">
        <v>8200</v>
      </c>
      <c r="I360" s="6">
        <v>5800</v>
      </c>
      <c r="J360" s="6">
        <v>2200</v>
      </c>
      <c r="K360" s="6">
        <v>5200</v>
      </c>
      <c r="L360" s="6">
        <v>3600</v>
      </c>
      <c r="M360" s="6">
        <v>4000</v>
      </c>
      <c r="N360" s="6">
        <v>1100</v>
      </c>
      <c r="O360" s="8"/>
      <c r="S360" s="8"/>
      <c r="U360" s="12"/>
      <c r="V360" s="12"/>
    </row>
    <row r="361" spans="1:22" ht="15.75" customHeight="1" x14ac:dyDescent="0.45">
      <c r="A361" s="4">
        <v>500153</v>
      </c>
      <c r="B361" s="5" t="s">
        <v>264</v>
      </c>
      <c r="C361" s="6">
        <v>18600</v>
      </c>
      <c r="D361" s="6">
        <v>18600</v>
      </c>
      <c r="E361" s="6">
        <v>5400</v>
      </c>
      <c r="F361" s="6">
        <v>1600</v>
      </c>
      <c r="G361" s="6">
        <v>1200</v>
      </c>
      <c r="H361" s="6">
        <v>1200</v>
      </c>
      <c r="I361" s="6">
        <v>200</v>
      </c>
      <c r="J361" s="6">
        <v>600</v>
      </c>
      <c r="K361" s="6">
        <v>1200</v>
      </c>
      <c r="L361" s="6">
        <v>400</v>
      </c>
      <c r="M361" s="6">
        <v>0</v>
      </c>
      <c r="N361" s="6">
        <v>0</v>
      </c>
      <c r="O361" s="8"/>
      <c r="S361" s="8"/>
      <c r="U361" s="12"/>
      <c r="V361" s="12"/>
    </row>
    <row r="362" spans="1:22" ht="15.75" customHeight="1" x14ac:dyDescent="0.45">
      <c r="A362" s="4">
        <v>500413</v>
      </c>
      <c r="B362" s="5" t="s">
        <v>265</v>
      </c>
      <c r="C362" s="6">
        <v>18600</v>
      </c>
      <c r="D362" s="6">
        <v>18600</v>
      </c>
      <c r="E362" s="6">
        <v>5400</v>
      </c>
      <c r="F362" s="6">
        <v>1600</v>
      </c>
      <c r="G362" s="6">
        <v>1200</v>
      </c>
      <c r="H362" s="6">
        <v>1200</v>
      </c>
      <c r="I362" s="6">
        <v>200</v>
      </c>
      <c r="J362" s="6">
        <v>600</v>
      </c>
      <c r="K362" s="6">
        <v>1200</v>
      </c>
      <c r="L362" s="6">
        <v>400</v>
      </c>
      <c r="M362" s="6">
        <v>0</v>
      </c>
      <c r="N362" s="6">
        <v>0</v>
      </c>
      <c r="O362" s="8"/>
      <c r="S362" s="8"/>
      <c r="U362" s="12"/>
      <c r="V362" s="12"/>
    </row>
    <row r="363" spans="1:22" ht="15.75" customHeight="1" x14ac:dyDescent="0.45">
      <c r="A363" s="4">
        <v>500090</v>
      </c>
      <c r="B363" s="5" t="s">
        <v>266</v>
      </c>
      <c r="C363" s="6">
        <v>21800</v>
      </c>
      <c r="D363" s="6">
        <v>21800</v>
      </c>
      <c r="E363" s="6">
        <v>2600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8"/>
      <c r="S363" s="8"/>
      <c r="U363" s="12"/>
      <c r="V363" s="12"/>
    </row>
    <row r="364" spans="1:22" ht="15.75" customHeight="1" x14ac:dyDescent="0.45">
      <c r="A364" s="4">
        <v>500092</v>
      </c>
      <c r="B364" s="5" t="s">
        <v>267</v>
      </c>
      <c r="C364" s="6">
        <v>200</v>
      </c>
      <c r="D364" s="6">
        <v>200</v>
      </c>
      <c r="E364" s="6">
        <v>0</v>
      </c>
      <c r="F364" s="6">
        <v>0</v>
      </c>
      <c r="G364" s="6">
        <v>7400</v>
      </c>
      <c r="H364" s="6">
        <v>14600</v>
      </c>
      <c r="I364" s="6">
        <v>21600</v>
      </c>
      <c r="J364" s="6">
        <v>0</v>
      </c>
      <c r="K364" s="6">
        <v>1600</v>
      </c>
      <c r="L364" s="6">
        <v>0</v>
      </c>
      <c r="M364" s="6">
        <v>0</v>
      </c>
      <c r="N364" s="6">
        <v>0</v>
      </c>
      <c r="O364" s="8"/>
      <c r="S364" s="8"/>
      <c r="U364" s="12"/>
      <c r="V364" s="12"/>
    </row>
    <row r="365" spans="1:22" ht="15.75" customHeight="1" x14ac:dyDescent="0.45">
      <c r="A365" s="4">
        <v>500103</v>
      </c>
      <c r="B365" s="5" t="s">
        <v>445</v>
      </c>
      <c r="C365" s="6">
        <v>4600</v>
      </c>
      <c r="D365" s="6">
        <v>4600</v>
      </c>
      <c r="E365" s="6">
        <v>2000</v>
      </c>
      <c r="F365" s="6">
        <v>2600</v>
      </c>
      <c r="G365" s="6">
        <v>1600</v>
      </c>
      <c r="H365" s="6">
        <v>7200</v>
      </c>
      <c r="I365" s="6">
        <v>5600</v>
      </c>
      <c r="J365" s="6">
        <v>800</v>
      </c>
      <c r="K365" s="6">
        <v>12000</v>
      </c>
      <c r="L365" s="6">
        <v>2200</v>
      </c>
      <c r="M365" s="6">
        <v>1800</v>
      </c>
      <c r="N365" s="6">
        <v>0</v>
      </c>
      <c r="O365" s="8"/>
      <c r="S365" s="8"/>
      <c r="U365" s="12"/>
      <c r="V365" s="12"/>
    </row>
    <row r="366" spans="1:22" ht="15.75" customHeight="1" x14ac:dyDescent="0.45">
      <c r="A366" s="4">
        <v>500543</v>
      </c>
      <c r="B366" s="5" t="s">
        <v>446</v>
      </c>
      <c r="C366" s="6">
        <v>14400</v>
      </c>
      <c r="D366" s="6">
        <v>14400</v>
      </c>
      <c r="E366" s="6">
        <v>14800</v>
      </c>
      <c r="F366" s="6">
        <v>800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8"/>
      <c r="S366" s="8"/>
      <c r="U366" s="12"/>
      <c r="V366" s="12"/>
    </row>
    <row r="367" spans="1:22" ht="15.75" customHeight="1" x14ac:dyDescent="0.45">
      <c r="A367" s="4">
        <v>500547</v>
      </c>
      <c r="B367" s="5" t="s">
        <v>447</v>
      </c>
      <c r="C367" s="6">
        <v>8800</v>
      </c>
      <c r="D367" s="6">
        <v>8800</v>
      </c>
      <c r="E367" s="6">
        <v>7400</v>
      </c>
      <c r="F367" s="6">
        <v>3600</v>
      </c>
      <c r="G367" s="6">
        <v>3000</v>
      </c>
      <c r="H367" s="6">
        <v>3800</v>
      </c>
      <c r="I367" s="6">
        <v>3600</v>
      </c>
      <c r="J367" s="6">
        <v>1000</v>
      </c>
      <c r="K367" s="6">
        <v>600</v>
      </c>
      <c r="L367" s="6">
        <v>2200</v>
      </c>
      <c r="M367" s="6">
        <v>1400</v>
      </c>
      <c r="N367" s="6">
        <v>0</v>
      </c>
      <c r="O367" s="8"/>
      <c r="S367" s="8"/>
      <c r="U367" s="12"/>
      <c r="V367" s="12"/>
    </row>
    <row r="368" spans="1:22" ht="15.75" customHeight="1" x14ac:dyDescent="0.45">
      <c r="A368" s="4">
        <v>500099</v>
      </c>
      <c r="B368" s="5" t="s">
        <v>448</v>
      </c>
      <c r="C368" s="6">
        <v>6400</v>
      </c>
      <c r="D368" s="6">
        <v>6400</v>
      </c>
      <c r="E368" s="6">
        <v>4200</v>
      </c>
      <c r="F368" s="6">
        <v>2400</v>
      </c>
      <c r="G368" s="6">
        <v>3200</v>
      </c>
      <c r="H368" s="6">
        <v>6200</v>
      </c>
      <c r="I368" s="6">
        <v>4200</v>
      </c>
      <c r="J368" s="6">
        <v>1600</v>
      </c>
      <c r="K368" s="6">
        <v>3000</v>
      </c>
      <c r="L368" s="6">
        <v>3400</v>
      </c>
      <c r="M368" s="6">
        <v>1800</v>
      </c>
      <c r="N368" s="6">
        <v>0</v>
      </c>
      <c r="O368" s="8"/>
      <c r="S368" s="8"/>
      <c r="U368" s="12"/>
      <c r="V368" s="12"/>
    </row>
    <row r="369" spans="1:22" ht="15.75" customHeight="1" x14ac:dyDescent="0.45">
      <c r="A369" s="4">
        <v>500087</v>
      </c>
      <c r="B369" s="5" t="s">
        <v>449</v>
      </c>
      <c r="C369" s="6">
        <v>5200</v>
      </c>
      <c r="D369" s="6">
        <v>5200</v>
      </c>
      <c r="E369" s="6">
        <v>5000</v>
      </c>
      <c r="F369" s="6">
        <v>2200</v>
      </c>
      <c r="G369" s="6">
        <v>3800</v>
      </c>
      <c r="H369" s="6">
        <v>9000</v>
      </c>
      <c r="I369" s="6">
        <v>5200</v>
      </c>
      <c r="J369" s="6">
        <v>800</v>
      </c>
      <c r="K369" s="6">
        <v>2400</v>
      </c>
      <c r="L369" s="6">
        <v>1800</v>
      </c>
      <c r="M369" s="6">
        <v>2200</v>
      </c>
      <c r="N369" s="6">
        <v>0</v>
      </c>
      <c r="O369" s="8"/>
      <c r="S369" s="8"/>
      <c r="U369" s="12"/>
      <c r="V369" s="12"/>
    </row>
    <row r="370" spans="1:22" ht="15.75" customHeight="1" x14ac:dyDescent="0.45">
      <c r="A370" s="4">
        <v>500191</v>
      </c>
      <c r="B370" s="5" t="s">
        <v>450</v>
      </c>
      <c r="C370" s="6">
        <v>11800</v>
      </c>
      <c r="D370" s="6">
        <v>11800</v>
      </c>
      <c r="E370" s="6">
        <v>17200</v>
      </c>
      <c r="F370" s="6">
        <v>200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8"/>
      <c r="S370" s="8"/>
      <c r="U370" s="12"/>
      <c r="V370" s="12"/>
    </row>
    <row r="371" spans="1:22" ht="15.75" customHeight="1" x14ac:dyDescent="0.45">
      <c r="A371" s="4">
        <v>500207</v>
      </c>
      <c r="B371" s="5" t="s">
        <v>268</v>
      </c>
      <c r="C371" s="6">
        <v>2200</v>
      </c>
      <c r="D371" s="6">
        <v>2200</v>
      </c>
      <c r="E371" s="6">
        <v>2000</v>
      </c>
      <c r="F371" s="6">
        <v>2800</v>
      </c>
      <c r="G371" s="6">
        <v>1600</v>
      </c>
      <c r="H371" s="6">
        <v>15600</v>
      </c>
      <c r="I371" s="6">
        <v>4000</v>
      </c>
      <c r="J371" s="6">
        <v>400</v>
      </c>
      <c r="K371" s="6">
        <v>2200</v>
      </c>
      <c r="L371" s="6">
        <v>3200</v>
      </c>
      <c r="M371" s="6">
        <v>1800</v>
      </c>
      <c r="N371" s="6">
        <v>0</v>
      </c>
      <c r="O371" s="8"/>
      <c r="S371" s="8"/>
      <c r="U371" s="12"/>
      <c r="V371" s="12"/>
    </row>
    <row r="372" spans="1:22" ht="15.75" customHeight="1" x14ac:dyDescent="0.45">
      <c r="A372" s="4">
        <v>500232</v>
      </c>
      <c r="B372" s="5" t="s">
        <v>269</v>
      </c>
      <c r="C372" s="6">
        <v>17600</v>
      </c>
      <c r="D372" s="6">
        <v>17600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8"/>
      <c r="S372" s="8"/>
      <c r="U372" s="12"/>
      <c r="V372" s="12"/>
    </row>
    <row r="373" spans="1:22" ht="15.75" customHeight="1" x14ac:dyDescent="0.45">
      <c r="A373" s="4">
        <v>500233</v>
      </c>
      <c r="B373" s="5" t="s">
        <v>270</v>
      </c>
      <c r="C373" s="6">
        <v>4600</v>
      </c>
      <c r="D373" s="6">
        <v>4600</v>
      </c>
      <c r="E373" s="6">
        <v>3400</v>
      </c>
      <c r="F373" s="6">
        <v>5400</v>
      </c>
      <c r="G373" s="6">
        <v>2600</v>
      </c>
      <c r="H373" s="6">
        <v>3400</v>
      </c>
      <c r="I373" s="6">
        <v>2000</v>
      </c>
      <c r="J373" s="6">
        <v>2200</v>
      </c>
      <c r="K373" s="6">
        <v>2800</v>
      </c>
      <c r="L373" s="6">
        <v>2200</v>
      </c>
      <c r="M373" s="6">
        <v>1600</v>
      </c>
      <c r="N373" s="6">
        <v>0</v>
      </c>
      <c r="O373" s="8"/>
      <c r="S373" s="8"/>
      <c r="U373" s="12"/>
      <c r="V373" s="12"/>
    </row>
    <row r="374" spans="1:22" ht="15.75" customHeight="1" x14ac:dyDescent="0.45">
      <c r="A374" s="4">
        <v>500336</v>
      </c>
      <c r="B374" s="5" t="s">
        <v>271</v>
      </c>
      <c r="C374" s="6">
        <v>7600</v>
      </c>
      <c r="D374" s="6">
        <v>7600</v>
      </c>
      <c r="E374" s="6">
        <v>3400</v>
      </c>
      <c r="F374" s="6">
        <v>2800</v>
      </c>
      <c r="G374" s="6">
        <v>2800</v>
      </c>
      <c r="H374" s="6">
        <v>1200</v>
      </c>
      <c r="I374" s="6">
        <v>200</v>
      </c>
      <c r="J374" s="6">
        <v>4200</v>
      </c>
      <c r="K374" s="6">
        <v>4200</v>
      </c>
      <c r="L374" s="6">
        <v>600</v>
      </c>
      <c r="M374" s="6">
        <v>0</v>
      </c>
      <c r="N374" s="6">
        <v>0</v>
      </c>
      <c r="O374" s="8"/>
      <c r="S374" s="8"/>
      <c r="U374" s="12"/>
      <c r="V374" s="12"/>
    </row>
    <row r="375" spans="1:22" ht="15.75" customHeight="1" x14ac:dyDescent="0.45">
      <c r="A375" s="4">
        <v>500442</v>
      </c>
      <c r="B375" s="5" t="s">
        <v>272</v>
      </c>
      <c r="C375" s="6">
        <v>5600</v>
      </c>
      <c r="D375" s="6">
        <v>5600</v>
      </c>
      <c r="E375" s="6">
        <v>5000</v>
      </c>
      <c r="F375" s="6">
        <v>3000</v>
      </c>
      <c r="G375" s="6">
        <v>2000</v>
      </c>
      <c r="H375" s="6">
        <v>3200</v>
      </c>
      <c r="I375" s="6">
        <v>2400</v>
      </c>
      <c r="J375" s="6">
        <v>1000</v>
      </c>
      <c r="K375" s="6">
        <v>0</v>
      </c>
      <c r="L375" s="6">
        <v>2400</v>
      </c>
      <c r="M375" s="6">
        <v>1400</v>
      </c>
      <c r="N375" s="6">
        <v>0</v>
      </c>
      <c r="O375" s="8"/>
      <c r="S375" s="8"/>
      <c r="U375" s="12"/>
      <c r="V375" s="12"/>
    </row>
    <row r="376" spans="1:22" ht="15.75" customHeight="1" x14ac:dyDescent="0.45">
      <c r="A376" s="4">
        <v>500536</v>
      </c>
      <c r="B376" s="5" t="s">
        <v>273</v>
      </c>
      <c r="C376" s="6">
        <v>5600</v>
      </c>
      <c r="D376" s="6">
        <v>5600</v>
      </c>
      <c r="E376" s="6">
        <v>4800</v>
      </c>
      <c r="F376" s="6">
        <v>1400</v>
      </c>
      <c r="G376" s="6">
        <v>1000</v>
      </c>
      <c r="H376" s="6">
        <v>3200</v>
      </c>
      <c r="I376" s="6">
        <v>4200</v>
      </c>
      <c r="J376" s="6">
        <v>1800</v>
      </c>
      <c r="K376" s="6">
        <v>800</v>
      </c>
      <c r="L376" s="6">
        <v>1400</v>
      </c>
      <c r="M376" s="6">
        <v>1800</v>
      </c>
      <c r="N376" s="6">
        <v>0</v>
      </c>
      <c r="O376" s="8"/>
      <c r="S376" s="8"/>
      <c r="U376" s="12"/>
      <c r="V376" s="12"/>
    </row>
    <row r="377" spans="1:22" ht="15.75" customHeight="1" x14ac:dyDescent="0.45">
      <c r="A377" s="4">
        <v>500112</v>
      </c>
      <c r="B377" s="5" t="s">
        <v>274</v>
      </c>
      <c r="C377" s="6">
        <v>0</v>
      </c>
      <c r="D377" s="6">
        <v>0</v>
      </c>
      <c r="E377" s="6">
        <v>0</v>
      </c>
      <c r="F377" s="6">
        <v>0</v>
      </c>
      <c r="G377" s="6">
        <v>7200</v>
      </c>
      <c r="H377" s="6">
        <v>7400</v>
      </c>
      <c r="I377" s="6">
        <v>7200</v>
      </c>
      <c r="J377" s="6">
        <v>0</v>
      </c>
      <c r="K377" s="6">
        <v>9200</v>
      </c>
      <c r="L377" s="6">
        <v>0</v>
      </c>
      <c r="M377" s="6">
        <v>0</v>
      </c>
      <c r="N377" s="6">
        <v>0</v>
      </c>
      <c r="O377" s="8"/>
      <c r="S377" s="8"/>
      <c r="U377" s="12"/>
      <c r="V377" s="12"/>
    </row>
    <row r="378" spans="1:22" ht="15.75" customHeight="1" x14ac:dyDescent="0.45">
      <c r="A378" s="4">
        <v>500116</v>
      </c>
      <c r="B378" s="5" t="s">
        <v>275</v>
      </c>
      <c r="C378" s="6">
        <v>14400</v>
      </c>
      <c r="D378" s="6">
        <v>14400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8"/>
      <c r="S378" s="8"/>
      <c r="U378" s="12"/>
      <c r="V378" s="12"/>
    </row>
    <row r="379" spans="1:22" ht="15.75" customHeight="1" x14ac:dyDescent="0.45">
      <c r="A379" s="4">
        <v>500156</v>
      </c>
      <c r="B379" s="5" t="s">
        <v>276</v>
      </c>
      <c r="C379" s="6">
        <v>3600</v>
      </c>
      <c r="D379" s="6">
        <v>3600</v>
      </c>
      <c r="E379" s="6">
        <v>1800</v>
      </c>
      <c r="F379" s="6">
        <v>1000</v>
      </c>
      <c r="G379" s="6">
        <v>600</v>
      </c>
      <c r="H379" s="6">
        <v>7600</v>
      </c>
      <c r="I379" s="6">
        <v>2200</v>
      </c>
      <c r="J379" s="6">
        <v>1400</v>
      </c>
      <c r="K379" s="6">
        <v>1000</v>
      </c>
      <c r="L379" s="6">
        <v>2000</v>
      </c>
      <c r="M379" s="6">
        <v>1000</v>
      </c>
      <c r="N379" s="6">
        <v>0</v>
      </c>
      <c r="O379" s="8"/>
      <c r="S379" s="8"/>
      <c r="U379" s="12"/>
      <c r="V379" s="12"/>
    </row>
    <row r="380" spans="1:22" ht="15.75" customHeight="1" x14ac:dyDescent="0.45">
      <c r="A380" s="4">
        <v>500226</v>
      </c>
      <c r="B380" s="5" t="s">
        <v>451</v>
      </c>
      <c r="C380" s="6">
        <v>5800</v>
      </c>
      <c r="D380" s="6">
        <v>5800</v>
      </c>
      <c r="E380" s="6">
        <v>12000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8"/>
      <c r="S380" s="8"/>
      <c r="U380" s="12"/>
      <c r="V380" s="12"/>
    </row>
    <row r="381" spans="1:22" ht="15.75" customHeight="1" x14ac:dyDescent="0.45">
      <c r="A381" s="4">
        <v>500227</v>
      </c>
      <c r="B381" s="5" t="s">
        <v>452</v>
      </c>
      <c r="C381" s="6">
        <v>3800</v>
      </c>
      <c r="D381" s="6">
        <v>3800</v>
      </c>
      <c r="E381" s="6">
        <v>15000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8"/>
      <c r="S381" s="8"/>
      <c r="U381" s="12"/>
      <c r="V381" s="12"/>
    </row>
    <row r="382" spans="1:22" ht="15.75" customHeight="1" x14ac:dyDescent="0.45">
      <c r="A382" s="4">
        <v>500228</v>
      </c>
      <c r="B382" s="5" t="s">
        <v>453</v>
      </c>
      <c r="C382" s="6">
        <v>3000</v>
      </c>
      <c r="D382" s="6">
        <v>3000</v>
      </c>
      <c r="E382" s="6">
        <v>3200</v>
      </c>
      <c r="F382" s="6">
        <v>1600</v>
      </c>
      <c r="G382" s="6">
        <v>1200</v>
      </c>
      <c r="H382" s="6">
        <v>3200</v>
      </c>
      <c r="I382" s="6">
        <v>2800</v>
      </c>
      <c r="J382" s="6">
        <v>400</v>
      </c>
      <c r="K382" s="6">
        <v>800</v>
      </c>
      <c r="L382" s="6">
        <v>1000</v>
      </c>
      <c r="M382" s="6">
        <v>800</v>
      </c>
      <c r="N382" s="6">
        <v>0</v>
      </c>
      <c r="O382" s="8"/>
      <c r="S382" s="8"/>
      <c r="U382" s="12"/>
      <c r="V382" s="12"/>
    </row>
    <row r="383" spans="1:22" ht="15.75" customHeight="1" x14ac:dyDescent="0.45">
      <c r="A383" s="4">
        <v>500229</v>
      </c>
      <c r="B383" s="5" t="s">
        <v>277</v>
      </c>
      <c r="C383" s="6">
        <v>7000</v>
      </c>
      <c r="D383" s="6">
        <v>7000</v>
      </c>
      <c r="E383" s="6">
        <v>5800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600</v>
      </c>
      <c r="N383" s="6">
        <v>0</v>
      </c>
      <c r="O383" s="8"/>
      <c r="S383" s="8"/>
      <c r="U383" s="12"/>
      <c r="V383" s="12"/>
    </row>
    <row r="384" spans="1:22" ht="15.75" customHeight="1" x14ac:dyDescent="0.45">
      <c r="A384" s="4">
        <v>500338</v>
      </c>
      <c r="B384" s="5" t="s">
        <v>278</v>
      </c>
      <c r="C384" s="6">
        <v>5600</v>
      </c>
      <c r="D384" s="6">
        <v>5600</v>
      </c>
      <c r="E384" s="6">
        <v>8400</v>
      </c>
      <c r="F384" s="6">
        <v>800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8"/>
      <c r="S384" s="8"/>
      <c r="U384" s="12"/>
      <c r="V384" s="12"/>
    </row>
    <row r="385" spans="1:22" ht="15.75" customHeight="1" x14ac:dyDescent="0.45">
      <c r="A385" s="4">
        <v>500109</v>
      </c>
      <c r="B385" s="5" t="s">
        <v>279</v>
      </c>
      <c r="C385" s="6">
        <v>7000</v>
      </c>
      <c r="D385" s="6">
        <v>7000</v>
      </c>
      <c r="E385" s="6">
        <v>5000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8"/>
      <c r="S385" s="8"/>
      <c r="U385" s="12"/>
      <c r="V385" s="12"/>
    </row>
    <row r="386" spans="1:22" ht="15.75" customHeight="1" x14ac:dyDescent="0.45">
      <c r="A386" s="4">
        <v>500135</v>
      </c>
      <c r="B386" s="5" t="s">
        <v>280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14400</v>
      </c>
      <c r="L386" s="6">
        <v>4200</v>
      </c>
      <c r="M386" s="6">
        <v>0</v>
      </c>
      <c r="N386" s="6">
        <v>0</v>
      </c>
      <c r="O386" s="8"/>
      <c r="S386" s="8"/>
      <c r="U386" s="12"/>
      <c r="V386" s="12"/>
    </row>
    <row r="387" spans="1:22" ht="15.75" customHeight="1" x14ac:dyDescent="0.45">
      <c r="A387" s="4">
        <v>500154</v>
      </c>
      <c r="B387" s="5" t="s">
        <v>281</v>
      </c>
      <c r="C387" s="6">
        <v>5600</v>
      </c>
      <c r="D387" s="6">
        <v>5600</v>
      </c>
      <c r="E387" s="6">
        <v>6600</v>
      </c>
      <c r="F387" s="6">
        <v>200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8"/>
      <c r="S387" s="8"/>
      <c r="U387" s="12"/>
      <c r="V387" s="12"/>
    </row>
    <row r="388" spans="1:22" ht="15.75" customHeight="1" x14ac:dyDescent="0.45">
      <c r="A388" s="4">
        <v>500254</v>
      </c>
      <c r="B388" s="5" t="s">
        <v>282</v>
      </c>
      <c r="C388" s="6">
        <v>6800</v>
      </c>
      <c r="D388" s="6">
        <v>6800</v>
      </c>
      <c r="E388" s="6">
        <v>2400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8"/>
      <c r="S388" s="8"/>
      <c r="U388" s="12"/>
      <c r="V388" s="12"/>
    </row>
    <row r="389" spans="1:22" ht="15.75" customHeight="1" x14ac:dyDescent="0.45">
      <c r="A389" s="4">
        <v>500255</v>
      </c>
      <c r="B389" s="5" t="s">
        <v>283</v>
      </c>
      <c r="C389" s="6">
        <v>6800</v>
      </c>
      <c r="D389" s="6">
        <v>6800</v>
      </c>
      <c r="E389" s="6">
        <v>2400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8"/>
      <c r="S389" s="8"/>
      <c r="U389" s="12"/>
      <c r="V389" s="12"/>
    </row>
    <row r="390" spans="1:22" ht="15.75" customHeight="1" x14ac:dyDescent="0.45">
      <c r="A390" s="4">
        <v>500014</v>
      </c>
      <c r="B390" s="5" t="s">
        <v>284</v>
      </c>
      <c r="C390" s="6">
        <v>2200</v>
      </c>
      <c r="D390" s="6">
        <v>2200</v>
      </c>
      <c r="E390" s="6">
        <v>7600</v>
      </c>
      <c r="F390" s="6">
        <v>3800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8"/>
      <c r="S390" s="8"/>
      <c r="U390" s="12"/>
      <c r="V390" s="12"/>
    </row>
    <row r="391" spans="1:22" ht="15.75" customHeight="1" x14ac:dyDescent="0.45">
      <c r="A391" s="4">
        <v>500016</v>
      </c>
      <c r="B391" s="5" t="s">
        <v>454</v>
      </c>
      <c r="C391" s="6">
        <v>1000</v>
      </c>
      <c r="D391" s="6">
        <v>1000</v>
      </c>
      <c r="E391" s="6">
        <v>2800</v>
      </c>
      <c r="F391" s="6">
        <v>200</v>
      </c>
      <c r="G391" s="6">
        <v>400</v>
      </c>
      <c r="H391" s="6">
        <v>5600</v>
      </c>
      <c r="I391" s="6">
        <v>200</v>
      </c>
      <c r="J391" s="6">
        <v>1200</v>
      </c>
      <c r="K391" s="6">
        <v>1600</v>
      </c>
      <c r="L391" s="6">
        <v>400</v>
      </c>
      <c r="M391" s="6">
        <v>1200</v>
      </c>
      <c r="N391" s="6">
        <v>0</v>
      </c>
      <c r="O391" s="8"/>
      <c r="S391" s="8"/>
      <c r="U391" s="12"/>
      <c r="V391" s="12"/>
    </row>
    <row r="392" spans="1:22" ht="15.75" customHeight="1" x14ac:dyDescent="0.45">
      <c r="A392" s="4">
        <v>500017</v>
      </c>
      <c r="B392" s="5" t="s">
        <v>285</v>
      </c>
      <c r="C392" s="6">
        <v>6800</v>
      </c>
      <c r="D392" s="6">
        <v>6800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8"/>
      <c r="S392" s="8"/>
      <c r="U392" s="12"/>
      <c r="V392" s="12"/>
    </row>
    <row r="393" spans="1:22" ht="15.75" customHeight="1" x14ac:dyDescent="0.45">
      <c r="A393" s="4">
        <v>500018</v>
      </c>
      <c r="B393" s="5" t="s">
        <v>286</v>
      </c>
      <c r="C393" s="6">
        <v>6600</v>
      </c>
      <c r="D393" s="6">
        <v>6600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200</v>
      </c>
      <c r="N393" s="6">
        <v>0</v>
      </c>
      <c r="O393" s="8"/>
      <c r="S393" s="8"/>
      <c r="U393" s="12"/>
      <c r="V393" s="12"/>
    </row>
    <row r="394" spans="1:22" ht="15.75" customHeight="1" x14ac:dyDescent="0.45">
      <c r="A394" s="4">
        <v>500019</v>
      </c>
      <c r="B394" s="5" t="s">
        <v>287</v>
      </c>
      <c r="C394" s="6">
        <v>0</v>
      </c>
      <c r="D394" s="6">
        <v>0</v>
      </c>
      <c r="E394" s="6">
        <v>13200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8"/>
      <c r="S394" s="8"/>
      <c r="U394" s="12"/>
      <c r="V394" s="12"/>
    </row>
    <row r="395" spans="1:22" ht="15.75" customHeight="1" x14ac:dyDescent="0.45">
      <c r="A395" s="4">
        <v>500020</v>
      </c>
      <c r="B395" s="5" t="s">
        <v>288</v>
      </c>
      <c r="C395" s="6">
        <v>0</v>
      </c>
      <c r="D395" s="6">
        <v>0</v>
      </c>
      <c r="E395" s="6">
        <v>11800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1200</v>
      </c>
      <c r="N395" s="6">
        <v>0</v>
      </c>
      <c r="O395" s="8"/>
      <c r="S395" s="8"/>
      <c r="U395" s="12"/>
      <c r="V395" s="12"/>
    </row>
    <row r="396" spans="1:22" ht="15.75" customHeight="1" x14ac:dyDescent="0.45">
      <c r="A396" s="4">
        <v>500021</v>
      </c>
      <c r="B396" s="5" t="s">
        <v>289</v>
      </c>
      <c r="C396" s="6">
        <v>1800</v>
      </c>
      <c r="D396" s="6">
        <v>1800</v>
      </c>
      <c r="E396" s="6">
        <v>9400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8"/>
      <c r="S396" s="8"/>
      <c r="U396" s="12"/>
      <c r="V396" s="12"/>
    </row>
    <row r="397" spans="1:22" ht="15.75" customHeight="1" x14ac:dyDescent="0.45">
      <c r="A397" s="4">
        <v>500022</v>
      </c>
      <c r="B397" s="5" t="s">
        <v>290</v>
      </c>
      <c r="C397" s="6">
        <v>2800</v>
      </c>
      <c r="D397" s="6">
        <v>2800</v>
      </c>
      <c r="E397" s="6">
        <v>2200</v>
      </c>
      <c r="F397" s="6">
        <v>2200</v>
      </c>
      <c r="G397" s="6">
        <v>800</v>
      </c>
      <c r="H397" s="6">
        <v>1800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8"/>
      <c r="S397" s="8"/>
      <c r="U397" s="12"/>
      <c r="V397" s="12"/>
    </row>
    <row r="398" spans="1:22" ht="15.75" customHeight="1" x14ac:dyDescent="0.45">
      <c r="A398" s="4">
        <v>500023</v>
      </c>
      <c r="B398" s="5" t="s">
        <v>291</v>
      </c>
      <c r="C398" s="6">
        <v>1400</v>
      </c>
      <c r="D398" s="6">
        <v>1400</v>
      </c>
      <c r="E398" s="6">
        <v>2000</v>
      </c>
      <c r="F398" s="6">
        <v>1400</v>
      </c>
      <c r="G398" s="6">
        <v>800</v>
      </c>
      <c r="H398" s="6">
        <v>1400</v>
      </c>
      <c r="I398" s="6">
        <v>0</v>
      </c>
      <c r="J398" s="6">
        <v>1200</v>
      </c>
      <c r="K398" s="6">
        <v>600</v>
      </c>
      <c r="L398" s="6">
        <v>200</v>
      </c>
      <c r="M398" s="6">
        <v>800</v>
      </c>
      <c r="N398" s="6">
        <v>0</v>
      </c>
      <c r="O398" s="8"/>
      <c r="S398" s="8"/>
      <c r="U398" s="12"/>
      <c r="V398" s="12"/>
    </row>
    <row r="399" spans="1:22" ht="15.75" customHeight="1" x14ac:dyDescent="0.45">
      <c r="A399" s="4">
        <v>500024</v>
      </c>
      <c r="B399" s="5" t="s">
        <v>292</v>
      </c>
      <c r="C399" s="6">
        <v>5200</v>
      </c>
      <c r="D399" s="6">
        <v>5200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8"/>
      <c r="S399" s="8"/>
      <c r="U399" s="12"/>
      <c r="V399" s="12"/>
    </row>
    <row r="400" spans="1:22" ht="15.75" customHeight="1" x14ac:dyDescent="0.45">
      <c r="A400" s="4">
        <v>500025</v>
      </c>
      <c r="B400" s="5" t="s">
        <v>293</v>
      </c>
      <c r="C400" s="6">
        <v>5200</v>
      </c>
      <c r="D400" s="6">
        <v>5200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8"/>
      <c r="S400" s="8"/>
      <c r="U400" s="12"/>
      <c r="V400" s="12"/>
    </row>
    <row r="401" spans="1:22" ht="15.75" customHeight="1" x14ac:dyDescent="0.45">
      <c r="A401" s="4">
        <v>500026</v>
      </c>
      <c r="B401" s="5" t="s">
        <v>294</v>
      </c>
      <c r="C401" s="6">
        <v>400</v>
      </c>
      <c r="D401" s="6">
        <v>400</v>
      </c>
      <c r="E401" s="6">
        <v>2600</v>
      </c>
      <c r="F401" s="6">
        <v>1600</v>
      </c>
      <c r="G401" s="6">
        <v>1000</v>
      </c>
      <c r="H401" s="6">
        <v>2000</v>
      </c>
      <c r="I401" s="6">
        <v>0</v>
      </c>
      <c r="J401" s="6">
        <v>1000</v>
      </c>
      <c r="K401" s="6">
        <v>1200</v>
      </c>
      <c r="L401" s="6">
        <v>0</v>
      </c>
      <c r="M401" s="6">
        <v>0</v>
      </c>
      <c r="N401" s="6">
        <v>0</v>
      </c>
      <c r="O401" s="8"/>
      <c r="S401" s="8"/>
      <c r="U401" s="12"/>
      <c r="V401" s="12"/>
    </row>
    <row r="402" spans="1:22" ht="15.75" customHeight="1" x14ac:dyDescent="0.45">
      <c r="A402" s="4">
        <v>500027</v>
      </c>
      <c r="B402" s="5" t="s">
        <v>295</v>
      </c>
      <c r="C402" s="6">
        <v>400</v>
      </c>
      <c r="D402" s="6">
        <v>400</v>
      </c>
      <c r="E402" s="6">
        <v>1200</v>
      </c>
      <c r="F402" s="6">
        <v>200</v>
      </c>
      <c r="G402" s="6">
        <v>200</v>
      </c>
      <c r="H402" s="6">
        <v>5400</v>
      </c>
      <c r="I402" s="6">
        <v>0</v>
      </c>
      <c r="J402" s="6">
        <v>600</v>
      </c>
      <c r="K402" s="6">
        <v>400</v>
      </c>
      <c r="L402" s="6">
        <v>200</v>
      </c>
      <c r="M402" s="6">
        <v>400</v>
      </c>
      <c r="N402" s="6">
        <v>0</v>
      </c>
      <c r="O402" s="8"/>
      <c r="S402" s="8"/>
      <c r="U402" s="12"/>
      <c r="V402" s="12"/>
    </row>
    <row r="403" spans="1:22" ht="15.75" customHeight="1" x14ac:dyDescent="0.45">
      <c r="A403" s="4">
        <v>500028</v>
      </c>
      <c r="B403" s="5" t="s">
        <v>296</v>
      </c>
      <c r="C403" s="6">
        <v>2400</v>
      </c>
      <c r="D403" s="6">
        <v>2400</v>
      </c>
      <c r="E403" s="6">
        <v>3400</v>
      </c>
      <c r="F403" s="6">
        <v>1000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8"/>
      <c r="S403" s="8"/>
      <c r="U403" s="12"/>
      <c r="V403" s="12"/>
    </row>
    <row r="404" spans="1:22" ht="15.75" customHeight="1" x14ac:dyDescent="0.45">
      <c r="A404" s="4">
        <v>500030</v>
      </c>
      <c r="B404" s="5" t="s">
        <v>455</v>
      </c>
      <c r="C404" s="6">
        <v>2000</v>
      </c>
      <c r="D404" s="6">
        <v>2000</v>
      </c>
      <c r="E404" s="6">
        <v>2800</v>
      </c>
      <c r="F404" s="6">
        <v>1800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8"/>
      <c r="S404" s="8"/>
      <c r="U404" s="12"/>
      <c r="V404" s="12"/>
    </row>
    <row r="405" spans="1:22" ht="15.75" customHeight="1" x14ac:dyDescent="0.45">
      <c r="A405" s="4">
        <v>500031</v>
      </c>
      <c r="B405" s="5" t="s">
        <v>456</v>
      </c>
      <c r="C405" s="6">
        <v>0</v>
      </c>
      <c r="D405" s="6">
        <v>0</v>
      </c>
      <c r="E405" s="6">
        <v>6400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1000</v>
      </c>
      <c r="N405" s="6">
        <v>0</v>
      </c>
      <c r="O405" s="8"/>
      <c r="S405" s="8"/>
      <c r="U405" s="12"/>
      <c r="V405" s="12"/>
    </row>
    <row r="406" spans="1:22" ht="15.75" customHeight="1" x14ac:dyDescent="0.45">
      <c r="A406" s="4">
        <v>500032</v>
      </c>
      <c r="B406" s="5" t="s">
        <v>457</v>
      </c>
      <c r="C406" s="6">
        <v>0</v>
      </c>
      <c r="D406" s="6">
        <v>0</v>
      </c>
      <c r="E406" s="6">
        <v>0</v>
      </c>
      <c r="F406" s="6">
        <v>7200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8"/>
      <c r="S406" s="8"/>
      <c r="U406" s="12"/>
      <c r="V406" s="12"/>
    </row>
    <row r="407" spans="1:22" ht="15.75" customHeight="1" x14ac:dyDescent="0.45">
      <c r="A407" s="4">
        <v>500033</v>
      </c>
      <c r="B407" s="5" t="s">
        <v>458</v>
      </c>
      <c r="C407" s="6">
        <v>0</v>
      </c>
      <c r="D407" s="6">
        <v>0</v>
      </c>
      <c r="E407" s="6">
        <v>1400</v>
      </c>
      <c r="F407" s="6">
        <v>1800</v>
      </c>
      <c r="G407" s="6">
        <v>1200</v>
      </c>
      <c r="H407" s="6">
        <v>400</v>
      </c>
      <c r="I407" s="6">
        <v>0</v>
      </c>
      <c r="J407" s="6">
        <v>800</v>
      </c>
      <c r="K407" s="6">
        <v>800</v>
      </c>
      <c r="L407" s="6">
        <v>0</v>
      </c>
      <c r="M407" s="6">
        <v>400</v>
      </c>
      <c r="N407" s="6">
        <v>0</v>
      </c>
      <c r="O407" s="8"/>
      <c r="S407" s="8"/>
      <c r="U407" s="12"/>
      <c r="V407" s="12"/>
    </row>
    <row r="408" spans="1:22" ht="15.75" customHeight="1" x14ac:dyDescent="0.45">
      <c r="A408" s="4">
        <v>500034</v>
      </c>
      <c r="B408" s="5" t="s">
        <v>459</v>
      </c>
      <c r="C408" s="6">
        <v>0</v>
      </c>
      <c r="D408" s="6">
        <v>0</v>
      </c>
      <c r="E408" s="6">
        <v>1400</v>
      </c>
      <c r="F408" s="6">
        <v>1800</v>
      </c>
      <c r="G408" s="6">
        <v>1200</v>
      </c>
      <c r="H408" s="6">
        <v>400</v>
      </c>
      <c r="I408" s="6">
        <v>0</v>
      </c>
      <c r="J408" s="6">
        <v>800</v>
      </c>
      <c r="K408" s="6">
        <v>800</v>
      </c>
      <c r="L408" s="6">
        <v>0</v>
      </c>
      <c r="M408" s="6">
        <v>400</v>
      </c>
      <c r="N408" s="6">
        <v>0</v>
      </c>
      <c r="O408" s="8"/>
      <c r="S408" s="8"/>
      <c r="U408" s="12"/>
      <c r="V408" s="12"/>
    </row>
    <row r="409" spans="1:22" ht="15.75" customHeight="1" x14ac:dyDescent="0.45">
      <c r="A409" s="4">
        <v>500035</v>
      </c>
      <c r="B409" s="5" t="s">
        <v>297</v>
      </c>
      <c r="C409" s="6">
        <v>0</v>
      </c>
      <c r="D409" s="6">
        <v>0</v>
      </c>
      <c r="E409" s="6">
        <v>3600</v>
      </c>
      <c r="F409" s="6">
        <v>1000</v>
      </c>
      <c r="G409" s="6">
        <v>400</v>
      </c>
      <c r="H409" s="6">
        <v>800</v>
      </c>
      <c r="I409" s="6">
        <v>0</v>
      </c>
      <c r="J409" s="6">
        <v>400</v>
      </c>
      <c r="K409" s="6">
        <v>600</v>
      </c>
      <c r="L409" s="6">
        <v>0</v>
      </c>
      <c r="M409" s="6">
        <v>0</v>
      </c>
      <c r="N409" s="6">
        <v>0</v>
      </c>
      <c r="O409" s="8"/>
      <c r="S409" s="8"/>
      <c r="U409" s="12"/>
      <c r="V409" s="12"/>
    </row>
    <row r="410" spans="1:22" ht="15.75" customHeight="1" x14ac:dyDescent="0.45">
      <c r="A410" s="4">
        <v>500036</v>
      </c>
      <c r="B410" s="5" t="s">
        <v>298</v>
      </c>
      <c r="C410" s="6">
        <v>0</v>
      </c>
      <c r="D410" s="6">
        <v>0</v>
      </c>
      <c r="E410" s="6">
        <v>3600</v>
      </c>
      <c r="F410" s="6">
        <v>1000</v>
      </c>
      <c r="G410" s="6">
        <v>400</v>
      </c>
      <c r="H410" s="6">
        <v>800</v>
      </c>
      <c r="I410" s="6">
        <v>0</v>
      </c>
      <c r="J410" s="6">
        <v>400</v>
      </c>
      <c r="K410" s="6">
        <v>600</v>
      </c>
      <c r="L410" s="6">
        <v>0</v>
      </c>
      <c r="M410" s="6">
        <v>0</v>
      </c>
      <c r="N410" s="6">
        <v>0</v>
      </c>
      <c r="O410" s="8"/>
      <c r="S410" s="8"/>
      <c r="U410" s="12"/>
      <c r="V410" s="12"/>
    </row>
    <row r="411" spans="1:22" ht="15.75" customHeight="1" x14ac:dyDescent="0.45">
      <c r="A411" s="4">
        <v>500037</v>
      </c>
      <c r="B411" s="5" t="s">
        <v>299</v>
      </c>
      <c r="C411" s="6">
        <v>1000</v>
      </c>
      <c r="D411" s="6">
        <v>1000</v>
      </c>
      <c r="E411" s="6">
        <v>1400</v>
      </c>
      <c r="F411" s="6">
        <v>1200</v>
      </c>
      <c r="G411" s="6">
        <v>400</v>
      </c>
      <c r="H411" s="6">
        <v>800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8"/>
      <c r="S411" s="8"/>
      <c r="U411" s="12"/>
      <c r="V411" s="12"/>
    </row>
    <row r="412" spans="1:22" ht="15.75" customHeight="1" x14ac:dyDescent="0.45">
      <c r="A412" s="4">
        <v>500038</v>
      </c>
      <c r="B412" s="5" t="s">
        <v>300</v>
      </c>
      <c r="C412" s="6">
        <v>0</v>
      </c>
      <c r="D412" s="6">
        <v>0</v>
      </c>
      <c r="E412" s="6">
        <v>4600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400</v>
      </c>
      <c r="N412" s="6">
        <v>0</v>
      </c>
      <c r="O412" s="8"/>
      <c r="S412" s="8"/>
      <c r="U412" s="12"/>
      <c r="V412" s="12"/>
    </row>
    <row r="413" spans="1:22" ht="15.75" customHeight="1" x14ac:dyDescent="0.45">
      <c r="A413" s="4">
        <v>500039</v>
      </c>
      <c r="B413" s="5" t="s">
        <v>301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5000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8"/>
      <c r="S413" s="8"/>
      <c r="U413" s="12"/>
      <c r="V413" s="12"/>
    </row>
    <row r="414" spans="1:22" ht="15.75" customHeight="1" x14ac:dyDescent="0.45">
      <c r="A414" s="4">
        <v>500040</v>
      </c>
      <c r="B414" s="5" t="s">
        <v>302</v>
      </c>
      <c r="C414" s="6">
        <v>1200</v>
      </c>
      <c r="D414" s="6">
        <v>1200</v>
      </c>
      <c r="E414" s="6">
        <v>400</v>
      </c>
      <c r="F414" s="6">
        <v>400</v>
      </c>
      <c r="G414" s="6">
        <v>0</v>
      </c>
      <c r="H414" s="6">
        <v>0</v>
      </c>
      <c r="I414" s="6">
        <v>1200</v>
      </c>
      <c r="J414" s="6">
        <v>0</v>
      </c>
      <c r="K414" s="6">
        <v>600</v>
      </c>
      <c r="L414" s="6">
        <v>0</v>
      </c>
      <c r="M414" s="6">
        <v>0</v>
      </c>
      <c r="N414" s="6">
        <v>0</v>
      </c>
      <c r="O414" s="8"/>
      <c r="S414" s="8"/>
      <c r="U414" s="12"/>
      <c r="V414" s="12"/>
    </row>
    <row r="415" spans="1:22" ht="15.75" customHeight="1" x14ac:dyDescent="0.45">
      <c r="A415" s="4">
        <v>500043</v>
      </c>
      <c r="B415" s="5" t="s">
        <v>460</v>
      </c>
      <c r="C415" s="6">
        <v>0</v>
      </c>
      <c r="D415" s="6">
        <v>0</v>
      </c>
      <c r="E415" s="6">
        <v>800</v>
      </c>
      <c r="F415" s="6">
        <v>2400</v>
      </c>
      <c r="G415" s="6">
        <v>0</v>
      </c>
      <c r="H415" s="6">
        <v>400</v>
      </c>
      <c r="I415" s="6">
        <v>0</v>
      </c>
      <c r="J415" s="6">
        <v>0</v>
      </c>
      <c r="K415" s="6">
        <v>0</v>
      </c>
      <c r="L415" s="6">
        <v>0</v>
      </c>
      <c r="M415" s="6">
        <v>1000</v>
      </c>
      <c r="N415" s="6">
        <v>0</v>
      </c>
      <c r="O415" s="8"/>
      <c r="S415" s="8"/>
      <c r="U415" s="12"/>
      <c r="V415" s="12"/>
    </row>
    <row r="416" spans="1:22" ht="15.75" customHeight="1" x14ac:dyDescent="0.45">
      <c r="A416" s="4">
        <v>500047</v>
      </c>
      <c r="B416" s="5" t="s">
        <v>461</v>
      </c>
      <c r="C416" s="6">
        <v>600</v>
      </c>
      <c r="D416" s="6">
        <v>600</v>
      </c>
      <c r="E416" s="6">
        <v>200</v>
      </c>
      <c r="F416" s="6">
        <v>0</v>
      </c>
      <c r="G416" s="6">
        <v>1000</v>
      </c>
      <c r="H416" s="6">
        <v>2000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8"/>
      <c r="S416" s="8"/>
      <c r="U416" s="12"/>
      <c r="V416" s="12"/>
    </row>
    <row r="417" spans="1:22" ht="15.75" customHeight="1" x14ac:dyDescent="0.45">
      <c r="A417" s="4">
        <v>500048</v>
      </c>
      <c r="B417" s="5" t="s">
        <v>303</v>
      </c>
      <c r="C417" s="6">
        <v>800</v>
      </c>
      <c r="D417" s="6">
        <v>800</v>
      </c>
      <c r="E417" s="6">
        <v>1800</v>
      </c>
      <c r="F417" s="6">
        <v>600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8"/>
      <c r="S417" s="8"/>
      <c r="U417" s="12"/>
      <c r="V417" s="12"/>
    </row>
    <row r="418" spans="1:22" ht="15.75" customHeight="1" x14ac:dyDescent="0.45">
      <c r="A418" s="4">
        <v>500064</v>
      </c>
      <c r="B418" s="5" t="s">
        <v>304</v>
      </c>
      <c r="C418" s="6">
        <v>800</v>
      </c>
      <c r="D418" s="6">
        <v>800</v>
      </c>
      <c r="E418" s="6">
        <v>600</v>
      </c>
      <c r="F418" s="6">
        <v>0</v>
      </c>
      <c r="G418" s="6">
        <v>200</v>
      </c>
      <c r="H418" s="6">
        <v>600</v>
      </c>
      <c r="I418" s="6">
        <v>0</v>
      </c>
      <c r="J418" s="6">
        <v>200</v>
      </c>
      <c r="K418" s="6">
        <v>500</v>
      </c>
      <c r="L418" s="6">
        <v>0</v>
      </c>
      <c r="M418" s="6">
        <v>0</v>
      </c>
      <c r="N418" s="6">
        <v>0</v>
      </c>
      <c r="O418" s="8"/>
      <c r="S418" s="8"/>
      <c r="U418" s="12"/>
      <c r="V418" s="12"/>
    </row>
    <row r="419" spans="1:22" ht="15.75" customHeight="1" x14ac:dyDescent="0.45">
      <c r="A419" s="4">
        <v>500077</v>
      </c>
      <c r="B419" s="5" t="s">
        <v>305</v>
      </c>
      <c r="C419" s="6">
        <v>1800</v>
      </c>
      <c r="D419" s="6">
        <v>1800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8"/>
      <c r="S419" s="8"/>
      <c r="U419" s="12"/>
      <c r="V419" s="12"/>
    </row>
    <row r="420" spans="1:22" ht="15.75" customHeight="1" x14ac:dyDescent="0.45">
      <c r="A420" s="4">
        <v>500079</v>
      </c>
      <c r="B420" s="5" t="s">
        <v>306</v>
      </c>
      <c r="C420" s="6">
        <v>0</v>
      </c>
      <c r="D420" s="6">
        <v>0</v>
      </c>
      <c r="E420" s="6">
        <v>1000</v>
      </c>
      <c r="F420" s="6">
        <v>400</v>
      </c>
      <c r="G420" s="6">
        <v>200</v>
      </c>
      <c r="H420" s="6">
        <v>200</v>
      </c>
      <c r="I420" s="6">
        <v>0</v>
      </c>
      <c r="J420" s="6">
        <v>200</v>
      </c>
      <c r="K420" s="6">
        <v>1200</v>
      </c>
      <c r="L420" s="6">
        <v>200</v>
      </c>
      <c r="M420" s="6">
        <v>0</v>
      </c>
      <c r="N420" s="6">
        <v>0</v>
      </c>
      <c r="O420" s="8"/>
      <c r="S420" s="8"/>
      <c r="U420" s="12"/>
      <c r="V420" s="12"/>
    </row>
    <row r="421" spans="1:22" ht="15.75" customHeight="1" x14ac:dyDescent="0.45">
      <c r="A421" s="4">
        <v>500085</v>
      </c>
      <c r="B421" s="5" t="s">
        <v>307</v>
      </c>
      <c r="C421" s="6">
        <v>200</v>
      </c>
      <c r="D421" s="6">
        <v>200</v>
      </c>
      <c r="E421" s="6">
        <v>400</v>
      </c>
      <c r="F421" s="6">
        <v>400</v>
      </c>
      <c r="G421" s="6">
        <v>400</v>
      </c>
      <c r="H421" s="6">
        <v>800</v>
      </c>
      <c r="I421" s="6">
        <v>200</v>
      </c>
      <c r="J421" s="6">
        <v>400</v>
      </c>
      <c r="K421" s="6">
        <v>400</v>
      </c>
      <c r="L421" s="6">
        <v>0</v>
      </c>
      <c r="M421" s="6">
        <v>0</v>
      </c>
      <c r="N421" s="6">
        <v>0</v>
      </c>
      <c r="O421" s="8"/>
      <c r="S421" s="8"/>
      <c r="U421" s="12"/>
      <c r="V421" s="12"/>
    </row>
    <row r="422" spans="1:22" ht="15.75" customHeight="1" x14ac:dyDescent="0.45">
      <c r="A422" s="4">
        <v>500086</v>
      </c>
      <c r="B422" s="5" t="s">
        <v>308</v>
      </c>
      <c r="C422" s="6">
        <v>0</v>
      </c>
      <c r="D422" s="6">
        <v>0</v>
      </c>
      <c r="E422" s="6">
        <v>400</v>
      </c>
      <c r="F422" s="6">
        <v>400</v>
      </c>
      <c r="G422" s="6">
        <v>0</v>
      </c>
      <c r="H422" s="6">
        <v>400</v>
      </c>
      <c r="I422" s="6">
        <v>0</v>
      </c>
      <c r="J422" s="6">
        <v>400</v>
      </c>
      <c r="K422" s="6">
        <v>1000</v>
      </c>
      <c r="L422" s="6">
        <v>0</v>
      </c>
      <c r="M422" s="6">
        <v>400</v>
      </c>
      <c r="N422" s="6">
        <v>0</v>
      </c>
      <c r="O422" s="8"/>
      <c r="S422" s="8"/>
      <c r="U422" s="12"/>
      <c r="V422" s="12"/>
    </row>
    <row r="423" spans="1:22" ht="15.75" customHeight="1" x14ac:dyDescent="0.45">
      <c r="A423" s="4">
        <v>500088</v>
      </c>
      <c r="B423" s="5" t="s">
        <v>309</v>
      </c>
      <c r="C423" s="6">
        <v>0</v>
      </c>
      <c r="D423" s="6">
        <v>0</v>
      </c>
      <c r="E423" s="6">
        <v>2800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8"/>
      <c r="S423" s="8"/>
      <c r="U423" s="12"/>
      <c r="V423" s="12"/>
    </row>
    <row r="424" spans="1:22" ht="15.75" customHeight="1" x14ac:dyDescent="0.45">
      <c r="A424" s="4">
        <v>500089</v>
      </c>
      <c r="B424" s="5" t="s">
        <v>310</v>
      </c>
      <c r="C424" s="6">
        <v>600</v>
      </c>
      <c r="D424" s="6">
        <v>600</v>
      </c>
      <c r="E424" s="6">
        <v>1000</v>
      </c>
      <c r="F424" s="6">
        <v>400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8"/>
      <c r="S424" s="8"/>
      <c r="U424" s="12"/>
      <c r="V424" s="12"/>
    </row>
    <row r="425" spans="1:22" ht="15.75" customHeight="1" x14ac:dyDescent="0.45">
      <c r="A425" s="4">
        <v>500091</v>
      </c>
      <c r="B425" s="5" t="s">
        <v>311</v>
      </c>
      <c r="C425" s="6">
        <v>0</v>
      </c>
      <c r="D425" s="6">
        <v>0</v>
      </c>
      <c r="E425" s="6">
        <v>600</v>
      </c>
      <c r="F425" s="6">
        <v>200</v>
      </c>
      <c r="G425" s="6">
        <v>200</v>
      </c>
      <c r="H425" s="6">
        <v>400</v>
      </c>
      <c r="I425" s="6">
        <v>0</v>
      </c>
      <c r="J425" s="6">
        <v>0</v>
      </c>
      <c r="K425" s="6">
        <v>600</v>
      </c>
      <c r="L425" s="6">
        <v>200</v>
      </c>
      <c r="M425" s="6">
        <v>200</v>
      </c>
      <c r="N425" s="6">
        <v>0</v>
      </c>
      <c r="O425" s="8"/>
      <c r="S425" s="8"/>
      <c r="U425" s="12"/>
      <c r="V425" s="12"/>
    </row>
    <row r="426" spans="1:22" ht="15.75" customHeight="1" x14ac:dyDescent="0.45">
      <c r="A426" s="4">
        <v>500093</v>
      </c>
      <c r="B426" s="5" t="s">
        <v>312</v>
      </c>
      <c r="C426" s="6">
        <v>1000</v>
      </c>
      <c r="D426" s="6">
        <v>1000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8"/>
      <c r="S426" s="8"/>
      <c r="U426" s="12"/>
      <c r="V426" s="12"/>
    </row>
    <row r="427" spans="1:22" ht="15.75" customHeight="1" x14ac:dyDescent="0.45">
      <c r="A427" s="4">
        <v>500094</v>
      </c>
      <c r="B427" s="5" t="s">
        <v>313</v>
      </c>
      <c r="C427" s="6">
        <v>400</v>
      </c>
      <c r="D427" s="6">
        <v>400</v>
      </c>
      <c r="E427" s="6">
        <v>1000</v>
      </c>
      <c r="F427" s="6">
        <v>200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8"/>
      <c r="S427" s="8"/>
      <c r="U427" s="12"/>
      <c r="V427" s="12"/>
    </row>
    <row r="428" spans="1:22" ht="15.75" customHeight="1" x14ac:dyDescent="0.45">
      <c r="A428" s="4">
        <v>500095</v>
      </c>
      <c r="B428" s="5" t="s">
        <v>314</v>
      </c>
      <c r="C428" s="6">
        <v>1000</v>
      </c>
      <c r="D428" s="6">
        <v>1000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8"/>
      <c r="S428" s="8"/>
      <c r="U428" s="12"/>
      <c r="V428" s="12"/>
    </row>
    <row r="429" spans="1:22" ht="15.75" customHeight="1" x14ac:dyDescent="0.45">
      <c r="A429" s="4">
        <v>500096</v>
      </c>
      <c r="B429" s="5" t="s">
        <v>315</v>
      </c>
      <c r="C429" s="6">
        <v>0</v>
      </c>
      <c r="D429" s="6">
        <v>0</v>
      </c>
      <c r="E429" s="6">
        <v>0</v>
      </c>
      <c r="F429" s="6">
        <v>400</v>
      </c>
      <c r="G429" s="6">
        <v>200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600</v>
      </c>
      <c r="N429" s="6">
        <v>0</v>
      </c>
      <c r="O429" s="8"/>
      <c r="S429" s="8"/>
      <c r="U429" s="12"/>
      <c r="V429" s="12"/>
    </row>
    <row r="430" spans="1:22" ht="15.75" customHeight="1" x14ac:dyDescent="0.45">
      <c r="A430" s="4">
        <v>500097</v>
      </c>
      <c r="B430" s="5" t="s">
        <v>316</v>
      </c>
      <c r="C430" s="6">
        <v>600</v>
      </c>
      <c r="D430" s="6">
        <v>600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8"/>
      <c r="S430" s="8"/>
      <c r="U430" s="12"/>
      <c r="V430" s="12"/>
    </row>
    <row r="431" spans="1:22" ht="15.75" customHeight="1" x14ac:dyDescent="0.45">
      <c r="A431" s="4">
        <v>500098</v>
      </c>
      <c r="B431" s="5" t="s">
        <v>317</v>
      </c>
      <c r="C431" s="6">
        <v>600</v>
      </c>
      <c r="D431" s="6">
        <v>600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8"/>
      <c r="S431" s="8"/>
      <c r="U431" s="12"/>
      <c r="V431" s="12"/>
    </row>
    <row r="432" spans="1:22" ht="15.75" customHeight="1" x14ac:dyDescent="0.45">
      <c r="A432" s="4">
        <v>500100</v>
      </c>
      <c r="B432" s="5" t="s">
        <v>318</v>
      </c>
      <c r="C432" s="6">
        <v>600</v>
      </c>
      <c r="D432" s="6">
        <v>600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8"/>
      <c r="S432" s="8"/>
      <c r="U432" s="12"/>
      <c r="V432" s="12"/>
    </row>
    <row r="433" spans="1:22" ht="15.75" customHeight="1" x14ac:dyDescent="0.45">
      <c r="A433" s="4">
        <v>500101</v>
      </c>
      <c r="B433" s="5" t="s">
        <v>319</v>
      </c>
      <c r="C433" s="6">
        <v>0</v>
      </c>
      <c r="D433" s="6">
        <v>0</v>
      </c>
      <c r="E433" s="6">
        <v>1200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8"/>
      <c r="S433" s="8"/>
      <c r="U433" s="12"/>
      <c r="V433" s="12"/>
    </row>
    <row r="434" spans="1:22" ht="15.75" customHeight="1" x14ac:dyDescent="0.45">
      <c r="A434" s="4">
        <v>500102</v>
      </c>
      <c r="B434" s="5" t="s">
        <v>320</v>
      </c>
      <c r="C434" s="6">
        <v>0</v>
      </c>
      <c r="D434" s="6">
        <v>0</v>
      </c>
      <c r="E434" s="6">
        <v>1200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8"/>
      <c r="S434" s="8"/>
      <c r="U434" s="12"/>
      <c r="V434" s="12"/>
    </row>
    <row r="435" spans="1:22" ht="15.75" customHeight="1" x14ac:dyDescent="0.45">
      <c r="A435" s="4">
        <v>500104</v>
      </c>
      <c r="B435" s="5" t="s">
        <v>321</v>
      </c>
      <c r="C435" s="6">
        <v>200</v>
      </c>
      <c r="D435" s="6">
        <v>200</v>
      </c>
      <c r="E435" s="6">
        <v>400</v>
      </c>
      <c r="F435" s="6">
        <v>200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8"/>
      <c r="S435" s="8"/>
      <c r="U435" s="12"/>
      <c r="V435" s="12"/>
    </row>
    <row r="436" spans="1:22" ht="15.75" customHeight="1" x14ac:dyDescent="0.45">
      <c r="A436" s="4">
        <v>500108</v>
      </c>
      <c r="B436" s="5" t="s">
        <v>322</v>
      </c>
      <c r="C436" s="6">
        <v>0</v>
      </c>
      <c r="D436" s="6">
        <v>0</v>
      </c>
      <c r="E436" s="6">
        <v>1000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8"/>
      <c r="S436" s="8"/>
      <c r="U436" s="12"/>
      <c r="V436" s="12"/>
    </row>
    <row r="437" spans="1:22" ht="15.75" customHeight="1" x14ac:dyDescent="0.45">
      <c r="A437" s="4">
        <v>500117</v>
      </c>
      <c r="B437" s="5" t="s">
        <v>323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600</v>
      </c>
      <c r="I437" s="6">
        <v>200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8"/>
      <c r="S437" s="8"/>
      <c r="U437" s="12"/>
      <c r="V437" s="12"/>
    </row>
    <row r="438" spans="1:22" ht="15.75" customHeight="1" x14ac:dyDescent="0.45">
      <c r="A438" s="4">
        <v>500118</v>
      </c>
      <c r="B438" s="5" t="s">
        <v>324</v>
      </c>
      <c r="C438" s="6">
        <v>0</v>
      </c>
      <c r="D438" s="6">
        <v>0</v>
      </c>
      <c r="E438" s="6">
        <v>600</v>
      </c>
      <c r="F438" s="6">
        <v>200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8"/>
      <c r="S438" s="8"/>
      <c r="U438" s="12"/>
      <c r="V438" s="12"/>
    </row>
    <row r="439" spans="1:22" ht="15.75" customHeight="1" x14ac:dyDescent="0.45">
      <c r="A439" s="4">
        <v>500119</v>
      </c>
      <c r="B439" s="5" t="s">
        <v>325</v>
      </c>
      <c r="C439" s="6">
        <v>0</v>
      </c>
      <c r="D439" s="6">
        <v>0</v>
      </c>
      <c r="E439" s="6">
        <v>0</v>
      </c>
      <c r="F439" s="6">
        <v>0</v>
      </c>
      <c r="G439" s="6">
        <v>600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8"/>
      <c r="S439" s="8"/>
      <c r="U439" s="12"/>
      <c r="V439" s="12"/>
    </row>
    <row r="440" spans="1:22" ht="15.75" customHeight="1" x14ac:dyDescent="0.45">
      <c r="A440" s="4">
        <v>500120</v>
      </c>
      <c r="B440" s="5" t="s">
        <v>326</v>
      </c>
      <c r="C440" s="6">
        <v>0</v>
      </c>
      <c r="D440" s="6">
        <v>0</v>
      </c>
      <c r="E440" s="6">
        <v>0</v>
      </c>
      <c r="F440" s="6">
        <v>0</v>
      </c>
      <c r="G440" s="6">
        <v>600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8"/>
      <c r="S440" s="8"/>
      <c r="U440" s="12"/>
      <c r="V440" s="12"/>
    </row>
    <row r="441" spans="1:22" ht="15.75" customHeight="1" x14ac:dyDescent="0.45">
      <c r="A441" s="4">
        <v>500121</v>
      </c>
      <c r="B441" s="5" t="s">
        <v>327</v>
      </c>
      <c r="C441" s="6">
        <v>0</v>
      </c>
      <c r="D441" s="6">
        <v>0</v>
      </c>
      <c r="E441" s="6">
        <v>600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8"/>
      <c r="S441" s="8"/>
      <c r="U441" s="12"/>
      <c r="V441" s="12"/>
    </row>
    <row r="442" spans="1:22" ht="15.75" customHeight="1" x14ac:dyDescent="0.45">
      <c r="A442" s="4">
        <v>500133</v>
      </c>
      <c r="B442" s="5" t="s">
        <v>328</v>
      </c>
      <c r="C442" s="6">
        <v>200</v>
      </c>
      <c r="D442" s="6">
        <v>200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8"/>
      <c r="S442" s="8"/>
      <c r="U442" s="12"/>
      <c r="V442" s="12"/>
    </row>
    <row r="443" spans="1:22" ht="15.75" customHeight="1" x14ac:dyDescent="0.45">
      <c r="A443" s="4">
        <v>500137</v>
      </c>
      <c r="B443" s="5" t="s">
        <v>329</v>
      </c>
      <c r="C443" s="6">
        <v>200</v>
      </c>
      <c r="D443" s="6">
        <v>200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8"/>
      <c r="S443" s="8"/>
      <c r="U443" s="12"/>
      <c r="V443" s="12"/>
    </row>
    <row r="444" spans="1:22" ht="15.75" customHeight="1" x14ac:dyDescent="0.45">
      <c r="A444" s="4">
        <v>500138</v>
      </c>
      <c r="B444" s="5" t="s">
        <v>330</v>
      </c>
      <c r="C444" s="6">
        <v>0</v>
      </c>
      <c r="D444" s="6">
        <v>0</v>
      </c>
      <c r="E444" s="6">
        <v>400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8"/>
      <c r="S444" s="8"/>
      <c r="U444" s="12"/>
      <c r="V444" s="12"/>
    </row>
    <row r="445" spans="1:22" ht="15.75" customHeight="1" x14ac:dyDescent="0.45">
      <c r="A445" s="4">
        <v>500139</v>
      </c>
      <c r="B445" s="5" t="s">
        <v>331</v>
      </c>
      <c r="C445" s="6">
        <v>200</v>
      </c>
      <c r="D445" s="6">
        <v>200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8"/>
      <c r="S445" s="8"/>
      <c r="U445" s="12"/>
      <c r="V445" s="12"/>
    </row>
    <row r="446" spans="1:22" ht="15.75" customHeight="1" x14ac:dyDescent="0.45">
      <c r="A446" s="4">
        <v>500140</v>
      </c>
      <c r="B446" s="5" t="s">
        <v>332</v>
      </c>
      <c r="C446" s="6">
        <v>0</v>
      </c>
      <c r="D446" s="6">
        <v>0</v>
      </c>
      <c r="E446" s="6">
        <v>400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8"/>
      <c r="S446" s="8"/>
      <c r="U446" s="12"/>
      <c r="V446" s="12"/>
    </row>
    <row r="447" spans="1:22" ht="15.75" customHeight="1" x14ac:dyDescent="0.45">
      <c r="A447" s="4">
        <v>500155</v>
      </c>
      <c r="B447" s="5" t="s">
        <v>333</v>
      </c>
      <c r="C447" s="6">
        <v>0</v>
      </c>
      <c r="D447" s="6">
        <v>0</v>
      </c>
      <c r="E447" s="6">
        <v>400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8"/>
      <c r="S447" s="8"/>
      <c r="U447" s="12"/>
      <c r="V447" s="12"/>
    </row>
    <row r="448" spans="1:22" ht="15.75" customHeight="1" x14ac:dyDescent="0.45">
      <c r="A448" s="4">
        <v>500157</v>
      </c>
      <c r="B448" s="5" t="s">
        <v>334</v>
      </c>
      <c r="C448" s="6">
        <v>200</v>
      </c>
      <c r="D448" s="6">
        <v>200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8"/>
      <c r="S448" s="8"/>
      <c r="U448" s="12"/>
      <c r="V448" s="12"/>
    </row>
    <row r="449" spans="1:24" ht="15.75" customHeight="1" x14ac:dyDescent="0.45">
      <c r="A449" s="4">
        <v>500158</v>
      </c>
      <c r="B449" s="5" t="s">
        <v>335</v>
      </c>
      <c r="C449" s="6">
        <v>200</v>
      </c>
      <c r="D449" s="6">
        <v>200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8"/>
      <c r="S449" s="8"/>
      <c r="U449" s="12"/>
      <c r="V449" s="12"/>
    </row>
    <row r="450" spans="1:24" ht="15.75" customHeight="1" x14ac:dyDescent="0.45">
      <c r="A450" s="4">
        <v>500159</v>
      </c>
      <c r="B450" s="5" t="s">
        <v>336</v>
      </c>
      <c r="C450" s="6">
        <v>200</v>
      </c>
      <c r="D450" s="6">
        <v>200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8"/>
      <c r="S450" s="8"/>
      <c r="U450" s="12"/>
      <c r="V450" s="12"/>
    </row>
    <row r="451" spans="1:24" ht="15.75" customHeight="1" x14ac:dyDescent="0.45">
      <c r="A451" s="4">
        <v>500160</v>
      </c>
      <c r="B451" s="5" t="s">
        <v>337</v>
      </c>
      <c r="C451" s="6">
        <v>200</v>
      </c>
      <c r="D451" s="6">
        <v>200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8"/>
      <c r="S451" s="8"/>
      <c r="U451" s="12"/>
      <c r="V451" s="12"/>
    </row>
    <row r="452" spans="1:24" ht="15.75" customHeight="1" x14ac:dyDescent="0.45">
      <c r="A452" s="4">
        <v>500161</v>
      </c>
      <c r="B452" s="5" t="s">
        <v>338</v>
      </c>
      <c r="C452" s="6">
        <v>200</v>
      </c>
      <c r="D452" s="6">
        <v>200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8"/>
      <c r="S452" s="8"/>
      <c r="U452" s="12"/>
      <c r="V452" s="12"/>
    </row>
    <row r="453" spans="1:24" ht="15.75" customHeight="1" x14ac:dyDescent="0.45">
      <c r="A453" s="4">
        <v>500162</v>
      </c>
      <c r="B453" s="5" t="s">
        <v>339</v>
      </c>
      <c r="C453" s="6">
        <v>200</v>
      </c>
      <c r="D453" s="6">
        <v>200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8"/>
      <c r="S453" s="8"/>
      <c r="U453" s="12"/>
      <c r="V453" s="12"/>
    </row>
    <row r="454" spans="1:24" ht="15.75" customHeight="1" x14ac:dyDescent="0.45">
      <c r="A454" s="4">
        <v>500167</v>
      </c>
      <c r="B454" s="5" t="s">
        <v>340</v>
      </c>
      <c r="C454" s="6">
        <v>200</v>
      </c>
      <c r="D454" s="6">
        <v>200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8"/>
      <c r="S454" s="8"/>
      <c r="U454" s="12"/>
      <c r="V454" s="12"/>
    </row>
    <row r="455" spans="1:24" ht="15.75" customHeight="1" x14ac:dyDescent="0.45">
      <c r="A455" s="4">
        <v>500168</v>
      </c>
      <c r="B455" s="5" t="s">
        <v>341</v>
      </c>
      <c r="C455" s="6">
        <v>200</v>
      </c>
      <c r="D455" s="6">
        <v>200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8"/>
      <c r="S455" s="8"/>
      <c r="U455" s="12"/>
      <c r="V455" s="12"/>
    </row>
    <row r="456" spans="1:24" ht="15.75" customHeight="1" x14ac:dyDescent="0.45">
      <c r="A456" s="4">
        <v>500169</v>
      </c>
      <c r="B456" s="5" t="s">
        <v>342</v>
      </c>
      <c r="C456" s="6">
        <v>100</v>
      </c>
      <c r="D456" s="6">
        <v>100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8"/>
      <c r="S456" s="8"/>
      <c r="U456" s="12"/>
      <c r="V456" s="12"/>
    </row>
    <row r="457" spans="1:24" ht="15.75" customHeight="1" x14ac:dyDescent="0.45">
      <c r="A457" s="4">
        <v>500170</v>
      </c>
      <c r="B457" s="5" t="s">
        <v>343</v>
      </c>
      <c r="C457" s="6">
        <v>0</v>
      </c>
      <c r="D457" s="6">
        <v>0</v>
      </c>
      <c r="E457" s="6">
        <v>0</v>
      </c>
      <c r="F457" s="6">
        <v>0</v>
      </c>
      <c r="G457" s="6">
        <v>200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8"/>
      <c r="S457" s="8"/>
      <c r="U457" s="12"/>
      <c r="V457" s="12"/>
    </row>
    <row r="458" spans="1:24" s="2" customFormat="1" ht="15.75" customHeight="1" x14ac:dyDescent="0.45">
      <c r="A458" s="9"/>
      <c r="C458" s="10">
        <v>0</v>
      </c>
      <c r="D458" s="10">
        <v>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1"/>
      <c r="T458" s="14"/>
      <c r="U458" s="15"/>
      <c r="V458" s="12"/>
      <c r="W458" s="3"/>
      <c r="X458" s="3"/>
    </row>
    <row r="459" spans="1:24" ht="15.75" customHeight="1" x14ac:dyDescent="0.45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U459" s="15"/>
    </row>
    <row r="460" spans="1:24" ht="15.75" customHeight="1" x14ac:dyDescent="0.45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1:24" ht="15.75" customHeight="1" x14ac:dyDescent="0.45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1:24" ht="15.75" customHeight="1" x14ac:dyDescent="0.45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1:24" ht="15.75" customHeight="1" x14ac:dyDescent="0.45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1:24" ht="15.75" customHeight="1" x14ac:dyDescent="0.45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3:14" ht="15.75" customHeight="1" x14ac:dyDescent="0.4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3:14" ht="15.75" customHeight="1" x14ac:dyDescent="0.45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3:14" ht="15.75" customHeight="1" x14ac:dyDescent="0.45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spans="3:14" ht="15.75" customHeight="1" x14ac:dyDescent="0.45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3:14" ht="15.75" customHeight="1" x14ac:dyDescent="0.45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3:14" ht="15.75" customHeight="1" x14ac:dyDescent="0.45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3:14" ht="15.75" customHeight="1" x14ac:dyDescent="0.45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3:14" ht="15.75" customHeight="1" x14ac:dyDescent="0.45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3:14" ht="15.75" customHeight="1" x14ac:dyDescent="0.45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3:14" ht="15.75" customHeight="1" x14ac:dyDescent="0.45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3:14" ht="15.75" customHeight="1" x14ac:dyDescent="0.4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3:14" ht="15.75" customHeight="1" x14ac:dyDescent="0.45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3:14" ht="15.75" customHeight="1" x14ac:dyDescent="0.45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3:14" ht="15.75" customHeight="1" x14ac:dyDescent="0.45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3:14" ht="15.75" customHeight="1" x14ac:dyDescent="0.45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3:14" ht="15.75" customHeight="1" x14ac:dyDescent="0.45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3:14" ht="15.75" customHeight="1" x14ac:dyDescent="0.45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3:14" ht="15.75" customHeight="1" x14ac:dyDescent="0.45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3:14" ht="15.75" customHeight="1" x14ac:dyDescent="0.45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3:14" ht="15.75" customHeight="1" x14ac:dyDescent="0.45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3:14" ht="15.75" customHeight="1" x14ac:dyDescent="0.4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3:14" ht="15.75" customHeight="1" x14ac:dyDescent="0.45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3:14" ht="15.75" customHeight="1" x14ac:dyDescent="0.45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3:14" ht="15.75" customHeight="1" x14ac:dyDescent="0.45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3:14" ht="15.75" customHeight="1" x14ac:dyDescent="0.45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3:14" ht="15.75" customHeight="1" x14ac:dyDescent="0.45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3:14" ht="15.75" customHeight="1" x14ac:dyDescent="0.45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3:14" ht="15.75" customHeight="1" x14ac:dyDescent="0.45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3:14" ht="15.75" customHeight="1" x14ac:dyDescent="0.45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3:14" ht="15.75" customHeight="1" x14ac:dyDescent="0.45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3:14" ht="15.75" customHeight="1" x14ac:dyDescent="0.4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3:14" ht="15.75" customHeight="1" x14ac:dyDescent="0.45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3:14" ht="15.75" customHeight="1" x14ac:dyDescent="0.45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3:14" ht="15.75" customHeight="1" x14ac:dyDescent="0.45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3:14" ht="15.75" customHeight="1" x14ac:dyDescent="0.45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3:14" ht="15.75" customHeight="1" x14ac:dyDescent="0.45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3:14" ht="15.75" customHeight="1" x14ac:dyDescent="0.45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spans="3:14" ht="15.75" customHeight="1" x14ac:dyDescent="0.45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spans="3:14" ht="15.75" customHeight="1" x14ac:dyDescent="0.45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spans="3:14" ht="15.75" customHeight="1" x14ac:dyDescent="0.45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spans="3:14" ht="15.75" customHeight="1" x14ac:dyDescent="0.4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spans="3:14" ht="15.75" customHeight="1" x14ac:dyDescent="0.45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spans="3:14" ht="15.75" customHeight="1" x14ac:dyDescent="0.45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spans="3:14" ht="15.75" customHeight="1" x14ac:dyDescent="0.45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spans="3:14" ht="15.75" customHeight="1" x14ac:dyDescent="0.45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3:14" ht="15.75" customHeight="1" x14ac:dyDescent="0.45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3:14" ht="15.75" customHeight="1" x14ac:dyDescent="0.45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3:14" ht="15.75" customHeight="1" x14ac:dyDescent="0.45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3:14" ht="15.75" customHeight="1" x14ac:dyDescent="0.45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3:14" ht="15.75" customHeight="1" x14ac:dyDescent="0.45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3:14" ht="15.75" customHeight="1" x14ac:dyDescent="0.4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3:14" ht="15.75" customHeight="1" x14ac:dyDescent="0.45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3:14" ht="15.75" customHeight="1" x14ac:dyDescent="0.45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3:14" ht="15.75" customHeight="1" x14ac:dyDescent="0.45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3:14" ht="15.75" customHeight="1" x14ac:dyDescent="0.45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3:14" ht="15.75" customHeight="1" x14ac:dyDescent="0.45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3:14" ht="15.75" customHeight="1" x14ac:dyDescent="0.45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3:14" ht="15.75" customHeight="1" x14ac:dyDescent="0.45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3:14" ht="15.75" customHeight="1" x14ac:dyDescent="0.45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3:14" ht="15.75" customHeight="1" x14ac:dyDescent="0.45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3:14" ht="15.75" customHeight="1" x14ac:dyDescent="0.4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3:14" ht="15.75" customHeight="1" x14ac:dyDescent="0.45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3:14" ht="15.75" customHeight="1" x14ac:dyDescent="0.45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3:14" ht="15.75" customHeight="1" x14ac:dyDescent="0.45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3:14" ht="15.75" customHeight="1" x14ac:dyDescent="0.45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3:14" ht="15.75" customHeight="1" x14ac:dyDescent="0.45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3:14" ht="15.75" customHeight="1" x14ac:dyDescent="0.45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3:14" ht="15.75" customHeight="1" x14ac:dyDescent="0.45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3:14" ht="15.75" customHeight="1" x14ac:dyDescent="0.45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3:14" ht="15.75" customHeight="1" x14ac:dyDescent="0.45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3:14" ht="15.75" customHeight="1" x14ac:dyDescent="0.4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3:14" ht="15.75" customHeight="1" x14ac:dyDescent="0.45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3:14" ht="15.75" customHeight="1" x14ac:dyDescent="0.45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spans="3:14" ht="15.75" customHeight="1" x14ac:dyDescent="0.45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spans="3:14" ht="15.75" customHeight="1" x14ac:dyDescent="0.45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3:14" ht="15.75" customHeight="1" x14ac:dyDescent="0.45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spans="3:14" ht="15.75" customHeight="1" x14ac:dyDescent="0.45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3:14" ht="15.75" customHeight="1" x14ac:dyDescent="0.45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spans="3:14" ht="15.75" customHeight="1" x14ac:dyDescent="0.45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3:14" ht="15.75" customHeight="1" x14ac:dyDescent="0.45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3:14" ht="15.75" customHeight="1" x14ac:dyDescent="0.4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spans="3:14" ht="15.75" customHeight="1" x14ac:dyDescent="0.45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spans="3:14" ht="15.75" customHeight="1" x14ac:dyDescent="0.45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spans="3:14" ht="15.75" customHeight="1" x14ac:dyDescent="0.45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spans="3:14" ht="15.75" customHeight="1" x14ac:dyDescent="0.45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spans="3:14" ht="15.75" customHeight="1" x14ac:dyDescent="0.45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3:14" ht="15.75" customHeight="1" x14ac:dyDescent="0.45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spans="3:14" ht="15.75" customHeight="1" x14ac:dyDescent="0.45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spans="3:14" ht="15.75" customHeight="1" x14ac:dyDescent="0.45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 spans="3:14" ht="15.75" customHeight="1" x14ac:dyDescent="0.45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spans="3:14" ht="15.75" customHeight="1" x14ac:dyDescent="0.4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3:14" ht="15.75" customHeight="1" x14ac:dyDescent="0.45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3:14" ht="15.75" customHeight="1" x14ac:dyDescent="0.45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3:14" ht="15.75" customHeight="1" x14ac:dyDescent="0.45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3:14" ht="15.75" customHeight="1" x14ac:dyDescent="0.45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3:14" ht="15.75" customHeight="1" x14ac:dyDescent="0.45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3:14" ht="15.75" customHeight="1" x14ac:dyDescent="0.45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3:14" ht="15.75" customHeight="1" x14ac:dyDescent="0.45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3:14" ht="15.75" customHeight="1" x14ac:dyDescent="0.45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3:14" ht="15.75" customHeight="1" x14ac:dyDescent="0.45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3:14" ht="15.75" customHeight="1" x14ac:dyDescent="0.4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3:14" ht="15.75" customHeight="1" x14ac:dyDescent="0.45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3:14" ht="15.75" customHeight="1" x14ac:dyDescent="0.45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3:14" ht="15.75" customHeight="1" x14ac:dyDescent="0.45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3:14" ht="15.75" customHeight="1" x14ac:dyDescent="0.45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3:14" ht="15.75" customHeight="1" x14ac:dyDescent="0.45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3:14" ht="15.75" customHeight="1" x14ac:dyDescent="0.45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3:14" ht="15.75" customHeight="1" x14ac:dyDescent="0.45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3:14" ht="15.75" customHeight="1" x14ac:dyDescent="0.45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3:14" ht="15.75" customHeight="1" x14ac:dyDescent="0.45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3:14" ht="15.75" customHeight="1" x14ac:dyDescent="0.4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3:14" ht="15.75" customHeight="1" x14ac:dyDescent="0.45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3:14" ht="15.75" customHeight="1" x14ac:dyDescent="0.45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3:14" ht="15.75" customHeight="1" x14ac:dyDescent="0.45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3:14" ht="15.75" customHeight="1" x14ac:dyDescent="0.45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3:14" ht="15.75" customHeight="1" x14ac:dyDescent="0.45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3:14" ht="15.75" customHeight="1" x14ac:dyDescent="0.45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spans="3:14" ht="15.75" customHeight="1" x14ac:dyDescent="0.45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spans="3:14" ht="15.75" customHeight="1" x14ac:dyDescent="0.45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spans="3:14" ht="15.75" customHeight="1" x14ac:dyDescent="0.45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spans="3:14" ht="15.75" customHeight="1" x14ac:dyDescent="0.4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spans="3:14" ht="15.75" customHeight="1" x14ac:dyDescent="0.45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spans="3:14" ht="15.75" customHeight="1" x14ac:dyDescent="0.45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spans="3:14" ht="15.75" customHeight="1" x14ac:dyDescent="0.45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spans="3:14" ht="15.75" customHeight="1" x14ac:dyDescent="0.45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spans="3:14" ht="15.75" customHeight="1" x14ac:dyDescent="0.45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spans="3:14" ht="15.75" customHeight="1" x14ac:dyDescent="0.45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spans="3:14" ht="15.75" customHeight="1" x14ac:dyDescent="0.45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3:14" ht="15.75" customHeight="1" x14ac:dyDescent="0.45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3:14" ht="15.75" customHeight="1" x14ac:dyDescent="0.45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3:14" ht="15.75" customHeight="1" x14ac:dyDescent="0.4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3:14" ht="15.75" customHeight="1" x14ac:dyDescent="0.45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3:14" ht="15.75" customHeight="1" x14ac:dyDescent="0.45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3:14" ht="15.75" customHeight="1" x14ac:dyDescent="0.45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3:14" ht="15.75" customHeight="1" x14ac:dyDescent="0.45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3:14" ht="15.75" customHeight="1" x14ac:dyDescent="0.45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3:14" ht="15.75" customHeight="1" x14ac:dyDescent="0.45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3:14" ht="15.75" customHeight="1" x14ac:dyDescent="0.45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3:14" ht="15.75" customHeight="1" x14ac:dyDescent="0.45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3:14" ht="15.75" customHeight="1" x14ac:dyDescent="0.45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3:14" ht="15.75" customHeight="1" x14ac:dyDescent="0.4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3:14" ht="15.75" customHeight="1" x14ac:dyDescent="0.45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3:14" ht="15.75" customHeight="1" x14ac:dyDescent="0.45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3:14" ht="15.75" customHeight="1" x14ac:dyDescent="0.45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3:14" ht="15.75" customHeight="1" x14ac:dyDescent="0.45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3:14" ht="15.75" customHeight="1" x14ac:dyDescent="0.45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3:14" ht="15.75" customHeight="1" x14ac:dyDescent="0.45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3:14" ht="15.75" customHeight="1" x14ac:dyDescent="0.45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3:14" ht="15.75" customHeight="1" x14ac:dyDescent="0.45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3:14" ht="15.75" customHeight="1" x14ac:dyDescent="0.45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3:14" ht="15.75" customHeight="1" x14ac:dyDescent="0.4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3:14" ht="15.75" customHeight="1" x14ac:dyDescent="0.45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3:14" ht="15.75" customHeight="1" x14ac:dyDescent="0.45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3:14" ht="15.75" customHeight="1" x14ac:dyDescent="0.45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spans="3:14" ht="15.75" customHeight="1" x14ac:dyDescent="0.45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spans="3:14" ht="15.75" customHeight="1" x14ac:dyDescent="0.45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3:14" ht="15.75" customHeight="1" x14ac:dyDescent="0.45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3:14" ht="15.75" customHeight="1" x14ac:dyDescent="0.45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3:14" ht="15.75" customHeight="1" x14ac:dyDescent="0.45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3:14" ht="15.75" customHeight="1" x14ac:dyDescent="0.45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3:14" ht="15.75" customHeight="1" x14ac:dyDescent="0.4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3:14" ht="15.75" customHeight="1" x14ac:dyDescent="0.45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spans="3:14" ht="15.75" customHeight="1" x14ac:dyDescent="0.45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3:14" ht="15.75" customHeight="1" x14ac:dyDescent="0.45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spans="3:14" ht="15.75" customHeight="1" x14ac:dyDescent="0.45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spans="3:14" ht="15.75" customHeight="1" x14ac:dyDescent="0.45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spans="3:14" ht="15.75" customHeight="1" x14ac:dyDescent="0.45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spans="3:14" ht="15.75" customHeight="1" x14ac:dyDescent="0.45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3:14" ht="15.75" customHeight="1" x14ac:dyDescent="0.45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spans="3:14" ht="15.75" customHeight="1" x14ac:dyDescent="0.45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spans="3:14" ht="15.75" customHeight="1" x14ac:dyDescent="0.4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spans="3:14" ht="15.75" customHeight="1" x14ac:dyDescent="0.45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spans="3:14" ht="15.75" customHeight="1" x14ac:dyDescent="0.45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3:14" ht="15.75" customHeight="1" x14ac:dyDescent="0.45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3:14" ht="15.75" customHeight="1" x14ac:dyDescent="0.45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3:14" ht="15.75" customHeight="1" x14ac:dyDescent="0.45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3:14" ht="15.75" customHeight="1" x14ac:dyDescent="0.45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3:14" ht="15.75" customHeight="1" x14ac:dyDescent="0.45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3:14" ht="15.75" customHeight="1" x14ac:dyDescent="0.45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3:14" ht="15.75" customHeight="1" x14ac:dyDescent="0.45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3:14" ht="15.75" customHeight="1" x14ac:dyDescent="0.4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3:14" ht="15.75" customHeight="1" x14ac:dyDescent="0.45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3:14" ht="15.75" customHeight="1" x14ac:dyDescent="0.45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3:14" ht="15.75" customHeight="1" x14ac:dyDescent="0.45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3:14" ht="15.75" customHeight="1" x14ac:dyDescent="0.45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3:14" ht="15.75" customHeight="1" x14ac:dyDescent="0.45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3:14" ht="15.75" customHeight="1" x14ac:dyDescent="0.45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3:14" ht="15.75" customHeight="1" x14ac:dyDescent="0.45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3:14" ht="15.75" customHeight="1" x14ac:dyDescent="0.45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3:14" ht="15.75" customHeight="1" x14ac:dyDescent="0.45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3:14" ht="15.75" customHeight="1" x14ac:dyDescent="0.4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3:14" ht="15.75" customHeight="1" x14ac:dyDescent="0.45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3:14" ht="15.75" customHeight="1" x14ac:dyDescent="0.45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3:14" ht="15.75" customHeight="1" x14ac:dyDescent="0.45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3:14" ht="15.75" customHeight="1" x14ac:dyDescent="0.45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3:14" ht="15.75" customHeight="1" x14ac:dyDescent="0.45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3:14" ht="15.75" customHeight="1" x14ac:dyDescent="0.45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spans="3:14" ht="15.75" customHeight="1" x14ac:dyDescent="0.45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spans="3:14" ht="15.75" customHeight="1" x14ac:dyDescent="0.45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spans="3:14" ht="15.75" customHeight="1" x14ac:dyDescent="0.45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3:14" ht="15.75" customHeight="1" x14ac:dyDescent="0.4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spans="3:14" ht="15.75" customHeight="1" x14ac:dyDescent="0.45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spans="3:14" ht="15.75" customHeight="1" x14ac:dyDescent="0.45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spans="3:14" ht="15.75" customHeight="1" x14ac:dyDescent="0.45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spans="3:14" ht="15.75" customHeight="1" x14ac:dyDescent="0.45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3:14" ht="15.75" customHeight="1" x14ac:dyDescent="0.45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spans="3:14" ht="15.75" customHeight="1" x14ac:dyDescent="0.45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spans="3:14" ht="15.75" customHeight="1" x14ac:dyDescent="0.45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spans="3:14" ht="15.75" customHeight="1" x14ac:dyDescent="0.45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spans="3:14" ht="15.75" customHeight="1" x14ac:dyDescent="0.45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spans="3:14" ht="15.75" customHeight="1" x14ac:dyDescent="0.4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3:14" ht="15.75" customHeight="1" x14ac:dyDescent="0.45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3:14" ht="15.75" customHeight="1" x14ac:dyDescent="0.45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3:14" ht="15.75" customHeight="1" x14ac:dyDescent="0.45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3:14" ht="15.75" customHeight="1" x14ac:dyDescent="0.45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3:14" ht="15.75" customHeight="1" x14ac:dyDescent="0.45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3:14" ht="15.75" customHeight="1" x14ac:dyDescent="0.45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3:14" ht="15.75" customHeight="1" x14ac:dyDescent="0.45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3:14" ht="15.75" customHeight="1" x14ac:dyDescent="0.45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3:14" ht="15.75" customHeight="1" x14ac:dyDescent="0.45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3:14" ht="15.75" customHeight="1" x14ac:dyDescent="0.4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3:14" ht="15.75" customHeight="1" x14ac:dyDescent="0.45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3:14" ht="15.75" customHeight="1" x14ac:dyDescent="0.45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3:14" ht="15.75" customHeight="1" x14ac:dyDescent="0.45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3:14" ht="15.75" customHeight="1" x14ac:dyDescent="0.45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3:14" ht="15.75" customHeight="1" x14ac:dyDescent="0.45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3:14" ht="15.75" customHeight="1" x14ac:dyDescent="0.45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3:14" ht="15.75" customHeight="1" x14ac:dyDescent="0.45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3:14" ht="15.75" customHeight="1" x14ac:dyDescent="0.45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3:14" ht="15.75" customHeight="1" x14ac:dyDescent="0.45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3:14" ht="15.75" customHeight="1" x14ac:dyDescent="0.4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3:14" ht="15.75" customHeight="1" x14ac:dyDescent="0.45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3:14" ht="15.75" customHeight="1" x14ac:dyDescent="0.45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3:14" ht="15.75" customHeight="1" x14ac:dyDescent="0.45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3:14" ht="15.75" customHeight="1" x14ac:dyDescent="0.45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3:14" ht="15.75" customHeight="1" x14ac:dyDescent="0.45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spans="3:14" ht="15.75" customHeight="1" x14ac:dyDescent="0.45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3:14" ht="15.75" customHeight="1" x14ac:dyDescent="0.45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spans="3:14" ht="15.75" customHeight="1" x14ac:dyDescent="0.45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spans="3:14" ht="15.75" customHeight="1" x14ac:dyDescent="0.45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spans="3:14" ht="15.75" customHeight="1" x14ac:dyDescent="0.4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spans="3:14" ht="15.75" customHeight="1" x14ac:dyDescent="0.45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spans="3:14" ht="15.75" customHeight="1" x14ac:dyDescent="0.45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spans="3:14" ht="15.75" customHeight="1" x14ac:dyDescent="0.45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3:14" ht="15.75" customHeight="1" x14ac:dyDescent="0.45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spans="3:14" ht="15.75" customHeight="1" x14ac:dyDescent="0.45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spans="3:14" ht="15.75" customHeight="1" x14ac:dyDescent="0.45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spans="3:14" ht="15.75" customHeight="1" x14ac:dyDescent="0.45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3:14" ht="15.75" customHeight="1" x14ac:dyDescent="0.45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spans="3:14" ht="15.75" customHeight="1" x14ac:dyDescent="0.45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spans="3:14" ht="15.75" customHeight="1" x14ac:dyDescent="0.4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spans="3:14" ht="15.75" customHeight="1" x14ac:dyDescent="0.45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spans="3:14" ht="15.75" customHeight="1" x14ac:dyDescent="0.45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3:14" ht="15.75" customHeight="1" x14ac:dyDescent="0.45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3:14" ht="15.75" customHeight="1" x14ac:dyDescent="0.45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3:14" ht="15.75" customHeight="1" x14ac:dyDescent="0.45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3:14" ht="15.75" customHeight="1" x14ac:dyDescent="0.45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3:14" ht="15.75" customHeight="1" x14ac:dyDescent="0.45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3:14" ht="15.75" customHeight="1" x14ac:dyDescent="0.45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3:14" ht="15.75" customHeight="1" x14ac:dyDescent="0.45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3:14" ht="15.75" customHeight="1" x14ac:dyDescent="0.4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3:14" ht="15.75" customHeight="1" x14ac:dyDescent="0.45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3:14" ht="15.75" customHeight="1" x14ac:dyDescent="0.45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3:14" ht="15.75" customHeight="1" x14ac:dyDescent="0.45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3:14" ht="15.75" customHeight="1" x14ac:dyDescent="0.45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3:14" ht="15.75" customHeight="1" x14ac:dyDescent="0.45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3:14" ht="15.75" customHeight="1" x14ac:dyDescent="0.45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3:14" ht="15.75" customHeight="1" x14ac:dyDescent="0.45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3:14" ht="15.75" customHeight="1" x14ac:dyDescent="0.45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3:14" ht="15.75" customHeight="1" x14ac:dyDescent="0.45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3:14" ht="15.75" customHeight="1" x14ac:dyDescent="0.4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3:14" ht="15.75" customHeight="1" x14ac:dyDescent="0.45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3:14" ht="15.75" customHeight="1" x14ac:dyDescent="0.45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3:14" ht="15.75" customHeight="1" x14ac:dyDescent="0.45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3:14" ht="15.75" customHeight="1" x14ac:dyDescent="0.45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spans="3:14" ht="15.75" customHeight="1" x14ac:dyDescent="0.45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spans="3:14" ht="15.75" customHeight="1" x14ac:dyDescent="0.45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spans="3:14" ht="15.75" customHeight="1" x14ac:dyDescent="0.45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spans="3:14" ht="15.75" customHeight="1" x14ac:dyDescent="0.45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3:14" ht="15.75" customHeight="1" x14ac:dyDescent="0.45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spans="3:14" ht="15.75" customHeight="1" x14ac:dyDescent="0.4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spans="3:14" ht="15.75" customHeight="1" x14ac:dyDescent="0.45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3:14" ht="15.75" customHeight="1" x14ac:dyDescent="0.45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spans="3:14" ht="15.75" customHeight="1" x14ac:dyDescent="0.45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spans="3:14" ht="15.75" customHeight="1" x14ac:dyDescent="0.45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3:14" ht="15.75" customHeight="1" x14ac:dyDescent="0.45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spans="3:14" ht="15.75" customHeight="1" x14ac:dyDescent="0.45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spans="3:14" ht="15.75" customHeight="1" x14ac:dyDescent="0.45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spans="3:14" ht="15.75" customHeight="1" x14ac:dyDescent="0.45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spans="3:14" ht="15.75" customHeight="1" x14ac:dyDescent="0.45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spans="3:14" ht="15.75" customHeight="1" x14ac:dyDescent="0.4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spans="3:14" ht="15.75" customHeight="1" x14ac:dyDescent="0.45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spans="3:14" ht="15.75" customHeight="1" x14ac:dyDescent="0.45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spans="3:14" ht="15.75" customHeight="1" x14ac:dyDescent="0.45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spans="3:14" ht="15.75" customHeight="1" x14ac:dyDescent="0.45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3:14" ht="15.75" customHeight="1" x14ac:dyDescent="0.45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3:14" ht="15.75" customHeight="1" x14ac:dyDescent="0.45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3:14" ht="15.75" customHeight="1" x14ac:dyDescent="0.45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3:14" ht="15.75" customHeight="1" x14ac:dyDescent="0.45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3:14" ht="15.75" customHeight="1" x14ac:dyDescent="0.45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3:14" ht="15.75" customHeight="1" x14ac:dyDescent="0.4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3:14" ht="15.75" customHeight="1" x14ac:dyDescent="0.45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3:14" ht="15.75" customHeight="1" x14ac:dyDescent="0.45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3:14" ht="15.75" customHeight="1" x14ac:dyDescent="0.45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3:14" ht="15.75" customHeight="1" x14ac:dyDescent="0.45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3:14" ht="15.75" customHeight="1" x14ac:dyDescent="0.45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3:14" ht="15.75" customHeight="1" x14ac:dyDescent="0.45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3:14" ht="15.75" customHeight="1" x14ac:dyDescent="0.45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3:14" ht="15.75" customHeight="1" x14ac:dyDescent="0.45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3:14" ht="15.75" customHeight="1" x14ac:dyDescent="0.45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3:14" ht="15.75" customHeight="1" x14ac:dyDescent="0.4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3:14" ht="15.75" customHeight="1" x14ac:dyDescent="0.45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3:14" ht="15.75" customHeight="1" x14ac:dyDescent="0.45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3:14" ht="15.75" customHeight="1" x14ac:dyDescent="0.45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3:14" ht="15.75" customHeight="1" x14ac:dyDescent="0.45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3:14" ht="15.75" customHeight="1" x14ac:dyDescent="0.45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3:14" ht="15.75" customHeight="1" x14ac:dyDescent="0.45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3:14" ht="15.75" customHeight="1" x14ac:dyDescent="0.45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3:14" ht="15.75" customHeight="1" x14ac:dyDescent="0.45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3:14" ht="15.75" customHeight="1" x14ac:dyDescent="0.45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3:14" ht="15.75" customHeight="1" x14ac:dyDescent="0.4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3:14" ht="15.75" customHeight="1" x14ac:dyDescent="0.45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3:14" ht="15.75" customHeight="1" x14ac:dyDescent="0.45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3:14" ht="15.75" customHeight="1" x14ac:dyDescent="0.45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3:14" ht="15.75" customHeight="1" x14ac:dyDescent="0.45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3:14" ht="15.75" customHeight="1" x14ac:dyDescent="0.45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3:14" ht="15.75" customHeight="1" x14ac:dyDescent="0.45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3:14" ht="15.75" customHeight="1" x14ac:dyDescent="0.45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3:14" ht="15.75" customHeight="1" x14ac:dyDescent="0.45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spans="3:14" ht="15.75" customHeight="1" x14ac:dyDescent="0.45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3:14" ht="15.75" customHeight="1" x14ac:dyDescent="0.4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3:14" ht="15.75" customHeight="1" x14ac:dyDescent="0.45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3:14" ht="15.75" customHeight="1" x14ac:dyDescent="0.45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spans="3:14" ht="15.75" customHeight="1" x14ac:dyDescent="0.45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spans="3:14" ht="15.75" customHeight="1" x14ac:dyDescent="0.45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 spans="3:14" ht="15.75" customHeight="1" x14ac:dyDescent="0.45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 spans="3:14" ht="15.75" customHeight="1" x14ac:dyDescent="0.45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 spans="3:14" ht="15.75" customHeight="1" x14ac:dyDescent="0.45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 spans="3:14" ht="15.75" customHeight="1" x14ac:dyDescent="0.45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spans="3:14" ht="15.75" customHeight="1" x14ac:dyDescent="0.45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 spans="3:14" ht="15.75" customHeight="1" x14ac:dyDescent="0.4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 spans="3:14" ht="15.75" customHeight="1" x14ac:dyDescent="0.45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 spans="3:14" ht="15.75" customHeight="1" x14ac:dyDescent="0.45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 spans="3:14" ht="15.75" customHeight="1" x14ac:dyDescent="0.45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3:14" ht="15.75" customHeight="1" x14ac:dyDescent="0.45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3:14" ht="15.75" customHeight="1" x14ac:dyDescent="0.45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3:14" ht="15.75" customHeight="1" x14ac:dyDescent="0.45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3:14" ht="15.75" customHeight="1" x14ac:dyDescent="0.45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3:14" ht="15.75" customHeight="1" x14ac:dyDescent="0.45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3:14" ht="15.75" customHeight="1" x14ac:dyDescent="0.45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3:14" ht="15.75" customHeight="1" x14ac:dyDescent="0.4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3:14" ht="15.75" customHeight="1" x14ac:dyDescent="0.45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3:14" ht="15.75" customHeight="1" x14ac:dyDescent="0.45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3:14" ht="15.75" customHeight="1" x14ac:dyDescent="0.45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3:14" ht="15.75" customHeight="1" x14ac:dyDescent="0.45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3:14" ht="15.75" customHeight="1" x14ac:dyDescent="0.45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3:14" ht="15.75" customHeight="1" x14ac:dyDescent="0.45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3:14" ht="15.75" customHeight="1" x14ac:dyDescent="0.45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3:14" ht="15.75" customHeight="1" x14ac:dyDescent="0.45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3:14" ht="15.75" customHeight="1" x14ac:dyDescent="0.45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3:14" ht="15.75" customHeight="1" x14ac:dyDescent="0.4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3:14" ht="15.75" customHeight="1" x14ac:dyDescent="0.45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3:14" ht="15.75" customHeight="1" x14ac:dyDescent="0.45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3:14" ht="15.75" customHeight="1" x14ac:dyDescent="0.45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3:14" ht="15.75" customHeight="1" x14ac:dyDescent="0.45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3:14" ht="15.75" customHeight="1" x14ac:dyDescent="0.45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3:14" ht="15.75" customHeight="1" x14ac:dyDescent="0.45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3:14" ht="15.75" customHeight="1" x14ac:dyDescent="0.45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 spans="3:14" ht="15.75" customHeight="1" x14ac:dyDescent="0.45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 spans="3:14" ht="15.75" customHeight="1" x14ac:dyDescent="0.45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 spans="3:14" ht="15.75" customHeight="1" x14ac:dyDescent="0.4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spans="3:14" ht="15.75" customHeight="1" x14ac:dyDescent="0.45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 spans="3:14" ht="15.75" customHeight="1" x14ac:dyDescent="0.45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 spans="3:14" ht="15.75" customHeight="1" x14ac:dyDescent="0.45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 spans="3:14" ht="15.75" customHeight="1" x14ac:dyDescent="0.45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 spans="3:14" ht="15.75" customHeight="1" x14ac:dyDescent="0.45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spans="3:14" ht="15.75" customHeight="1" x14ac:dyDescent="0.45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 spans="3:14" ht="15.75" customHeight="1" x14ac:dyDescent="0.45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 spans="3:14" ht="15.75" customHeight="1" x14ac:dyDescent="0.45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 spans="3:14" ht="15.75" customHeight="1" x14ac:dyDescent="0.45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 spans="3:14" ht="15.75" customHeight="1" x14ac:dyDescent="0.4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3:14" ht="15.75" customHeight="1" x14ac:dyDescent="0.45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3:14" ht="15.75" customHeight="1" x14ac:dyDescent="0.45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3:14" ht="15.75" customHeight="1" x14ac:dyDescent="0.45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3:14" ht="15.75" customHeight="1" x14ac:dyDescent="0.45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3:14" ht="15.75" customHeight="1" x14ac:dyDescent="0.45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3:14" ht="15.75" customHeight="1" x14ac:dyDescent="0.45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3:14" ht="15.75" customHeight="1" x14ac:dyDescent="0.45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3:14" ht="15.75" customHeight="1" x14ac:dyDescent="0.45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3:14" ht="15.75" customHeight="1" x14ac:dyDescent="0.45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3:14" ht="15.75" customHeight="1" x14ac:dyDescent="0.4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3:14" ht="15.75" customHeight="1" x14ac:dyDescent="0.45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3:14" ht="15.75" customHeight="1" x14ac:dyDescent="0.45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3:14" ht="15.75" customHeight="1" x14ac:dyDescent="0.45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3:14" ht="15.75" customHeight="1" x14ac:dyDescent="0.45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3:14" ht="15.75" customHeight="1" x14ac:dyDescent="0.45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3:14" ht="15.75" customHeight="1" x14ac:dyDescent="0.45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3:14" ht="15.75" customHeight="1" x14ac:dyDescent="0.45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3:14" ht="15.75" customHeight="1" x14ac:dyDescent="0.45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3:14" ht="15.75" customHeight="1" x14ac:dyDescent="0.45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3:14" ht="15.75" customHeight="1" x14ac:dyDescent="0.4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3:14" ht="15.75" customHeight="1" x14ac:dyDescent="0.45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3:14" ht="15.75" customHeight="1" x14ac:dyDescent="0.45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spans="3:14" ht="15.75" customHeight="1" x14ac:dyDescent="0.45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 spans="3:14" ht="15.75" customHeight="1" x14ac:dyDescent="0.45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3:14" ht="15.75" customHeight="1" x14ac:dyDescent="0.45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3:14" ht="15.75" customHeight="1" x14ac:dyDescent="0.45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3:14" ht="15.75" customHeight="1" x14ac:dyDescent="0.45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3:14" ht="15.75" customHeight="1" x14ac:dyDescent="0.45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3:14" ht="15.75" customHeight="1" x14ac:dyDescent="0.45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3:14" ht="15.75" customHeight="1" x14ac:dyDescent="0.4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spans="3:14" ht="15.75" customHeight="1" x14ac:dyDescent="0.45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 spans="3:14" ht="15.75" customHeight="1" x14ac:dyDescent="0.45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3:14" ht="15.75" customHeight="1" x14ac:dyDescent="0.45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3:14" ht="15.75" customHeight="1" x14ac:dyDescent="0.45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 spans="3:14" ht="15.75" customHeight="1" x14ac:dyDescent="0.45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spans="3:14" ht="15.75" customHeight="1" x14ac:dyDescent="0.45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 spans="3:14" ht="15.75" customHeight="1" x14ac:dyDescent="0.45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 spans="3:14" ht="15.75" customHeight="1" x14ac:dyDescent="0.45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 spans="3:14" ht="15.75" customHeight="1" x14ac:dyDescent="0.45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 spans="3:14" ht="15.75" customHeight="1" x14ac:dyDescent="0.4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spans="3:14" ht="15.75" customHeight="1" x14ac:dyDescent="0.45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 spans="3:14" ht="15.75" customHeight="1" x14ac:dyDescent="0.45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 spans="3:14" ht="15.75" customHeight="1" x14ac:dyDescent="0.45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 spans="3:14" ht="15.75" customHeight="1" x14ac:dyDescent="0.45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 spans="3:14" ht="15.75" customHeight="1" x14ac:dyDescent="0.45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3:14" ht="15.75" customHeight="1" x14ac:dyDescent="0.45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3:14" ht="15.75" customHeight="1" x14ac:dyDescent="0.45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3:14" ht="15.75" customHeight="1" x14ac:dyDescent="0.45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3:14" ht="15.75" customHeight="1" x14ac:dyDescent="0.45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3:14" ht="15.75" customHeight="1" x14ac:dyDescent="0.4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3:14" ht="15.75" customHeight="1" x14ac:dyDescent="0.45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3:14" ht="15.75" customHeight="1" x14ac:dyDescent="0.45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3:14" ht="15.75" customHeight="1" x14ac:dyDescent="0.45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3:14" ht="15.75" customHeight="1" x14ac:dyDescent="0.45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3:14" ht="15.75" customHeight="1" x14ac:dyDescent="0.45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3:14" ht="15.75" customHeight="1" x14ac:dyDescent="0.45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3:14" ht="15.75" customHeight="1" x14ac:dyDescent="0.45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3:14" ht="15.75" customHeight="1" x14ac:dyDescent="0.45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</sheetData>
  <sortState ref="C2:R554">
    <sortCondition descending="1" ref="O2:O554"/>
  </sortState>
  <phoneticPr fontId="7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3"/>
  <sheetViews>
    <sheetView topLeftCell="N1" workbookViewId="0">
      <selection activeCell="AA23" sqref="AA23"/>
    </sheetView>
  </sheetViews>
  <sheetFormatPr defaultColWidth="14.3984375" defaultRowHeight="14.25" x14ac:dyDescent="0.45"/>
  <cols>
    <col min="1" max="1" width="13.86328125" style="3" customWidth="1"/>
    <col min="2" max="2" width="13.3984375" style="3" customWidth="1"/>
    <col min="3" max="4" width="11.73046875" style="3" customWidth="1"/>
    <col min="5" max="6" width="12.265625" style="3" bestFit="1" customWidth="1"/>
    <col min="7" max="7" width="11.73046875" style="3" customWidth="1"/>
    <col min="8" max="14" width="13" style="3" customWidth="1"/>
    <col min="15" max="15" width="13.73046875" style="3" bestFit="1" customWidth="1"/>
    <col min="16" max="18" width="14.3984375" style="3"/>
    <col min="19" max="19" width="10" style="3" bestFit="1" customWidth="1"/>
    <col min="20" max="20" width="12.59765625" style="13" bestFit="1" customWidth="1"/>
    <col min="21" max="22" width="9.86328125" style="3" customWidth="1"/>
    <col min="23" max="16384" width="14.3984375" style="3"/>
  </cols>
  <sheetData>
    <row r="1" spans="1:29" s="23" customFormat="1" x14ac:dyDescent="0.45">
      <c r="A1" s="18" t="s">
        <v>5</v>
      </c>
      <c r="B1" s="19" t="s">
        <v>4</v>
      </c>
      <c r="C1" s="20">
        <v>44075</v>
      </c>
      <c r="D1" s="20">
        <v>44105</v>
      </c>
      <c r="E1" s="20">
        <v>44136</v>
      </c>
      <c r="F1" s="20">
        <v>44166</v>
      </c>
      <c r="G1" s="20">
        <v>44197</v>
      </c>
      <c r="H1" s="20">
        <v>44228</v>
      </c>
      <c r="I1" s="20">
        <v>44256</v>
      </c>
      <c r="J1" s="20">
        <v>44287</v>
      </c>
      <c r="K1" s="20">
        <v>44317</v>
      </c>
      <c r="L1" s="20">
        <v>44348</v>
      </c>
      <c r="M1" s="20">
        <v>44378</v>
      </c>
      <c r="N1" s="20">
        <v>44409</v>
      </c>
      <c r="O1" s="21" t="s">
        <v>464</v>
      </c>
      <c r="P1" s="21" t="s">
        <v>465</v>
      </c>
      <c r="Q1" s="21" t="s">
        <v>466</v>
      </c>
      <c r="R1" s="21" t="s">
        <v>0</v>
      </c>
      <c r="S1" s="21" t="s">
        <v>467</v>
      </c>
      <c r="T1" s="22" t="s">
        <v>468</v>
      </c>
      <c r="U1" s="21" t="s">
        <v>470</v>
      </c>
      <c r="V1" s="21" t="s">
        <v>475</v>
      </c>
      <c r="W1" s="21" t="s">
        <v>477</v>
      </c>
      <c r="X1" s="21" t="s">
        <v>476</v>
      </c>
    </row>
    <row r="2" spans="1:29" x14ac:dyDescent="0.45">
      <c r="A2" s="4">
        <v>500550</v>
      </c>
      <c r="B2" s="5" t="s">
        <v>344</v>
      </c>
      <c r="C2" s="6">
        <v>711766</v>
      </c>
      <c r="D2" s="6">
        <v>733480</v>
      </c>
      <c r="E2" s="6">
        <v>666115</v>
      </c>
      <c r="F2" s="6">
        <v>673894</v>
      </c>
      <c r="G2" s="6">
        <v>701181</v>
      </c>
      <c r="H2" s="6">
        <v>739330</v>
      </c>
      <c r="I2" s="6">
        <v>668889</v>
      </c>
      <c r="J2" s="6">
        <v>660478</v>
      </c>
      <c r="K2" s="6">
        <v>702593</v>
      </c>
      <c r="L2" s="6">
        <v>738500</v>
      </c>
      <c r="M2" s="6">
        <v>686679</v>
      </c>
      <c r="N2" s="6">
        <v>740279</v>
      </c>
      <c r="O2" s="8">
        <f t="shared" ref="O2:O65" si="0">SUM(C2:N2)</f>
        <v>8423184</v>
      </c>
      <c r="P2" s="3">
        <f t="shared" ref="P2:P65" si="1">O2/$O$458</f>
        <v>2.5963681896281045E-2</v>
      </c>
      <c r="Q2" s="3">
        <f>P2</f>
        <v>2.5963681896281045E-2</v>
      </c>
      <c r="R2" s="3" t="str">
        <f t="shared" ref="R2:R65" si="2">VLOOKUP(Q2,$Z$3:$AA$5,2,1)</f>
        <v>A</v>
      </c>
      <c r="S2" s="8">
        <f>AVERAGE(C2:N2)</f>
        <v>701932</v>
      </c>
      <c r="T2" s="13">
        <f>_xlfn.STDEV.S(C2:N2)</f>
        <v>30764.82809667855</v>
      </c>
      <c r="U2" s="12">
        <f>T2/S2</f>
        <v>4.3828786971784377E-2</v>
      </c>
      <c r="V2" s="12">
        <f>(U2-$U$458)/($U$459-$U$458)</f>
        <v>0</v>
      </c>
      <c r="W2" s="3" t="str">
        <f>VLOOKUP(V2,$AB$3:$AC$5,2,1)</f>
        <v>X</v>
      </c>
      <c r="X2" s="3" t="str">
        <f>CONCATENATE(R2,W2)</f>
        <v>AX</v>
      </c>
      <c r="Z2" s="1" t="s">
        <v>462</v>
      </c>
      <c r="AA2" s="1" t="s">
        <v>463</v>
      </c>
      <c r="AB2" s="1" t="s">
        <v>469</v>
      </c>
      <c r="AC2" s="1" t="s">
        <v>471</v>
      </c>
    </row>
    <row r="3" spans="1:29" x14ac:dyDescent="0.45">
      <c r="A3" s="4">
        <v>500061</v>
      </c>
      <c r="B3" s="5" t="s">
        <v>345</v>
      </c>
      <c r="C3" s="6">
        <v>461200</v>
      </c>
      <c r="D3" s="6">
        <v>461200</v>
      </c>
      <c r="E3" s="6">
        <v>649200</v>
      </c>
      <c r="F3" s="6">
        <v>589000</v>
      </c>
      <c r="G3" s="6">
        <v>938600</v>
      </c>
      <c r="H3" s="6">
        <v>930400</v>
      </c>
      <c r="I3" s="6">
        <v>210400</v>
      </c>
      <c r="J3" s="6">
        <v>578800</v>
      </c>
      <c r="K3" s="6">
        <v>1163600</v>
      </c>
      <c r="L3" s="6">
        <v>841000</v>
      </c>
      <c r="M3" s="6">
        <v>606400</v>
      </c>
      <c r="N3" s="6">
        <v>926200</v>
      </c>
      <c r="O3" s="8">
        <f t="shared" si="0"/>
        <v>8356000</v>
      </c>
      <c r="P3" s="3">
        <f t="shared" si="1"/>
        <v>2.5756593459827594E-2</v>
      </c>
      <c r="Q3" s="3">
        <f t="shared" ref="Q3:Q66" si="3">P3+Q2</f>
        <v>5.1720275356108639E-2</v>
      </c>
      <c r="R3" s="3" t="str">
        <f t="shared" si="2"/>
        <v>A</v>
      </c>
      <c r="S3" s="8">
        <f t="shared" ref="S3:S66" si="4">AVERAGE(C3:N3)</f>
        <v>696333.33333333337</v>
      </c>
      <c r="T3" s="13">
        <f t="shared" ref="T3:T66" si="5">_xlfn.STDEV.S(C3:N3)</f>
        <v>267638.87927012722</v>
      </c>
      <c r="U3" s="12">
        <f t="shared" ref="U3:U66" si="6">T3/S3</f>
        <v>0.38435454179529993</v>
      </c>
      <c r="V3" s="12">
        <f t="shared" ref="V3:V66" si="7">(U3-$U$458)/($U$459-$U$458)</f>
        <v>9.9560991748752783E-2</v>
      </c>
      <c r="W3" s="3" t="str">
        <f>VLOOKUP(V3,$AB$3:$AC$5,2,1)</f>
        <v>X</v>
      </c>
      <c r="X3" s="3" t="str">
        <f t="shared" ref="X3:X66" si="8">CONCATENATE(R3,W3)</f>
        <v>AX</v>
      </c>
      <c r="Z3" s="2">
        <v>0</v>
      </c>
      <c r="AA3" s="1" t="s">
        <v>1</v>
      </c>
      <c r="AB3" s="2">
        <v>0</v>
      </c>
      <c r="AC3" s="1" t="s">
        <v>472</v>
      </c>
    </row>
    <row r="4" spans="1:29" x14ac:dyDescent="0.45">
      <c r="A4" s="4">
        <v>500552</v>
      </c>
      <c r="B4" s="5" t="s">
        <v>346</v>
      </c>
      <c r="C4" s="6">
        <v>475200</v>
      </c>
      <c r="D4" s="6">
        <v>475200</v>
      </c>
      <c r="E4" s="6">
        <v>418000</v>
      </c>
      <c r="F4" s="6">
        <v>511200</v>
      </c>
      <c r="G4" s="6">
        <v>682400</v>
      </c>
      <c r="H4" s="6">
        <v>908400</v>
      </c>
      <c r="I4" s="6">
        <v>225200</v>
      </c>
      <c r="J4" s="6">
        <v>499200</v>
      </c>
      <c r="K4" s="6">
        <v>1058400</v>
      </c>
      <c r="L4" s="6">
        <v>758800</v>
      </c>
      <c r="M4" s="6">
        <v>492800</v>
      </c>
      <c r="N4" s="6">
        <v>1023300</v>
      </c>
      <c r="O4" s="8">
        <f t="shared" si="0"/>
        <v>7528100</v>
      </c>
      <c r="P4" s="3">
        <f t="shared" si="1"/>
        <v>2.3204668648268083E-2</v>
      </c>
      <c r="Q4" s="3">
        <f t="shared" si="3"/>
        <v>7.4924944004376715E-2</v>
      </c>
      <c r="R4" s="3" t="str">
        <f t="shared" si="2"/>
        <v>A</v>
      </c>
      <c r="S4" s="8">
        <f t="shared" si="4"/>
        <v>627341.66666666663</v>
      </c>
      <c r="T4" s="13">
        <f t="shared" si="5"/>
        <v>259675.92550692646</v>
      </c>
      <c r="U4" s="12">
        <f t="shared" si="6"/>
        <v>0.41393062075199821</v>
      </c>
      <c r="V4" s="12">
        <f t="shared" si="7"/>
        <v>0.10820827822050412</v>
      </c>
      <c r="W4" s="3" t="str">
        <f>VLOOKUP(V4,$AB$3:$AC$5,2,1)</f>
        <v>Y</v>
      </c>
      <c r="X4" s="3" t="str">
        <f t="shared" si="8"/>
        <v>AY</v>
      </c>
      <c r="Z4" s="2">
        <v>0.4</v>
      </c>
      <c r="AA4" s="1" t="s">
        <v>2</v>
      </c>
      <c r="AB4" s="2">
        <v>0.1</v>
      </c>
      <c r="AC4" s="1" t="s">
        <v>473</v>
      </c>
    </row>
    <row r="5" spans="1:29" x14ac:dyDescent="0.45">
      <c r="A5" s="4">
        <v>500106</v>
      </c>
      <c r="B5" s="5" t="s">
        <v>347</v>
      </c>
      <c r="C5" s="6">
        <v>726000</v>
      </c>
      <c r="D5" s="6">
        <v>726000</v>
      </c>
      <c r="E5" s="6">
        <v>304600</v>
      </c>
      <c r="F5" s="6">
        <v>678800</v>
      </c>
      <c r="G5" s="6">
        <v>601000</v>
      </c>
      <c r="H5" s="6">
        <v>654400</v>
      </c>
      <c r="I5" s="6">
        <v>561000</v>
      </c>
      <c r="J5" s="6">
        <v>621800</v>
      </c>
      <c r="K5" s="6">
        <v>545200</v>
      </c>
      <c r="L5" s="6">
        <v>648400</v>
      </c>
      <c r="M5" s="6">
        <v>357400</v>
      </c>
      <c r="N5" s="6">
        <v>871000</v>
      </c>
      <c r="O5" s="8">
        <f t="shared" si="0"/>
        <v>7295600</v>
      </c>
      <c r="P5" s="3">
        <f t="shared" si="1"/>
        <v>2.2488009004968668E-2</v>
      </c>
      <c r="Q5" s="3">
        <f t="shared" si="3"/>
        <v>9.7412953009345382E-2</v>
      </c>
      <c r="R5" s="3" t="str">
        <f t="shared" si="2"/>
        <v>A</v>
      </c>
      <c r="S5" s="8">
        <f t="shared" si="4"/>
        <v>607966.66666666663</v>
      </c>
      <c r="T5" s="13">
        <f t="shared" si="5"/>
        <v>155814.26783387357</v>
      </c>
      <c r="U5" s="12">
        <f t="shared" si="6"/>
        <v>0.25628751768277908</v>
      </c>
      <c r="V5" s="12">
        <f t="shared" si="7"/>
        <v>6.211748050079384E-2</v>
      </c>
      <c r="W5" s="3" t="str">
        <f>VLOOKUP(V5,$AB$3:$AC$5,2,1)</f>
        <v>X</v>
      </c>
      <c r="X5" s="3" t="str">
        <f t="shared" si="8"/>
        <v>AX</v>
      </c>
      <c r="Z5" s="2">
        <v>0.8</v>
      </c>
      <c r="AA5" s="1" t="s">
        <v>3</v>
      </c>
      <c r="AB5" s="2">
        <v>0.25</v>
      </c>
      <c r="AC5" s="1" t="s">
        <v>474</v>
      </c>
    </row>
    <row r="6" spans="1:29" x14ac:dyDescent="0.45">
      <c r="A6" s="4">
        <v>500551</v>
      </c>
      <c r="B6" s="5" t="s">
        <v>348</v>
      </c>
      <c r="C6" s="6">
        <v>521800</v>
      </c>
      <c r="D6" s="6">
        <v>521800</v>
      </c>
      <c r="E6" s="6">
        <v>289000</v>
      </c>
      <c r="F6" s="6">
        <v>547400</v>
      </c>
      <c r="G6" s="6">
        <v>681800</v>
      </c>
      <c r="H6" s="6">
        <v>780800</v>
      </c>
      <c r="I6" s="6">
        <v>521000</v>
      </c>
      <c r="J6" s="6">
        <v>579800</v>
      </c>
      <c r="K6" s="6">
        <v>579000</v>
      </c>
      <c r="L6" s="6">
        <v>670600</v>
      </c>
      <c r="M6" s="6">
        <v>519800</v>
      </c>
      <c r="N6" s="6">
        <v>424500</v>
      </c>
      <c r="O6" s="8">
        <f t="shared" si="0"/>
        <v>6637300</v>
      </c>
      <c r="P6" s="3">
        <f t="shared" si="1"/>
        <v>2.0458860432134237E-2</v>
      </c>
      <c r="Q6" s="3">
        <f t="shared" si="3"/>
        <v>0.11787181344147962</v>
      </c>
      <c r="R6" s="3" t="str">
        <f t="shared" si="2"/>
        <v>A</v>
      </c>
      <c r="S6" s="8">
        <f t="shared" si="4"/>
        <v>553108.33333333337</v>
      </c>
      <c r="T6" s="13">
        <f t="shared" si="5"/>
        <v>125777.17279764911</v>
      </c>
      <c r="U6" s="12">
        <f t="shared" si="6"/>
        <v>0.22740061072601647</v>
      </c>
      <c r="V6" s="12">
        <f t="shared" si="7"/>
        <v>5.3671690235503097E-2</v>
      </c>
      <c r="W6" s="3" t="str">
        <f>VLOOKUP(V6,$AB$3:$AC$5,2,1)</f>
        <v>X</v>
      </c>
      <c r="X6" s="3" t="str">
        <f t="shared" si="8"/>
        <v>AX</v>
      </c>
    </row>
    <row r="7" spans="1:29" x14ac:dyDescent="0.45">
      <c r="A7" s="4">
        <v>500012</v>
      </c>
      <c r="B7" s="5" t="s">
        <v>6</v>
      </c>
      <c r="C7" s="6">
        <v>354000</v>
      </c>
      <c r="D7" s="6">
        <v>354000</v>
      </c>
      <c r="E7" s="6">
        <v>756000</v>
      </c>
      <c r="F7" s="6">
        <v>308400</v>
      </c>
      <c r="G7" s="6">
        <v>594000</v>
      </c>
      <c r="H7" s="6">
        <v>829200</v>
      </c>
      <c r="I7" s="6">
        <v>741600</v>
      </c>
      <c r="J7" s="6">
        <v>542400</v>
      </c>
      <c r="K7" s="6">
        <v>548400</v>
      </c>
      <c r="L7" s="6">
        <v>644400</v>
      </c>
      <c r="M7" s="6">
        <v>417600</v>
      </c>
      <c r="N7" s="6">
        <v>490300</v>
      </c>
      <c r="O7" s="8">
        <f t="shared" si="0"/>
        <v>6580300</v>
      </c>
      <c r="P7" s="3">
        <f t="shared" si="1"/>
        <v>2.0283163229260832E-2</v>
      </c>
      <c r="Q7" s="3">
        <f t="shared" si="3"/>
        <v>0.13815497667074045</v>
      </c>
      <c r="R7" s="3" t="str">
        <f t="shared" si="2"/>
        <v>A</v>
      </c>
      <c r="S7" s="8">
        <f t="shared" si="4"/>
        <v>548358.33333333337</v>
      </c>
      <c r="T7" s="13">
        <f t="shared" si="5"/>
        <v>171695.01214936233</v>
      </c>
      <c r="U7" s="12">
        <f t="shared" si="6"/>
        <v>0.31310732729394525</v>
      </c>
      <c r="V7" s="12">
        <f t="shared" si="7"/>
        <v>7.8730134656115794E-2</v>
      </c>
      <c r="W7" s="3" t="str">
        <f>VLOOKUP(V7,$AB$3:$AC$5,2,1)</f>
        <v>X</v>
      </c>
      <c r="X7" s="3" t="str">
        <f t="shared" si="8"/>
        <v>AX</v>
      </c>
    </row>
    <row r="8" spans="1:29" x14ac:dyDescent="0.45">
      <c r="A8" s="4">
        <v>500533</v>
      </c>
      <c r="B8" s="5" t="s">
        <v>7</v>
      </c>
      <c r="C8" s="6">
        <v>316800</v>
      </c>
      <c r="D8" s="6">
        <v>316800</v>
      </c>
      <c r="E8" s="6">
        <v>573600</v>
      </c>
      <c r="F8" s="6">
        <v>460800</v>
      </c>
      <c r="G8" s="6">
        <v>385800</v>
      </c>
      <c r="H8" s="6">
        <v>735600</v>
      </c>
      <c r="I8" s="6">
        <v>666000</v>
      </c>
      <c r="J8" s="6">
        <v>675600</v>
      </c>
      <c r="K8" s="6">
        <v>634800</v>
      </c>
      <c r="L8" s="6">
        <v>651000</v>
      </c>
      <c r="M8" s="6">
        <v>322200</v>
      </c>
      <c r="N8" s="6">
        <v>361200</v>
      </c>
      <c r="O8" s="8">
        <f t="shared" si="0"/>
        <v>6100200</v>
      </c>
      <c r="P8" s="3">
        <f t="shared" si="1"/>
        <v>1.880329959593589E-2</v>
      </c>
      <c r="Q8" s="3">
        <f t="shared" si="3"/>
        <v>0.15695827626667633</v>
      </c>
      <c r="R8" s="3" t="str">
        <f t="shared" si="2"/>
        <v>A</v>
      </c>
      <c r="S8" s="8">
        <f t="shared" si="4"/>
        <v>508350</v>
      </c>
      <c r="T8" s="13">
        <f t="shared" si="5"/>
        <v>162936.71108188547</v>
      </c>
      <c r="U8" s="12">
        <f t="shared" si="6"/>
        <v>0.32052072603892096</v>
      </c>
      <c r="V8" s="12">
        <f t="shared" si="7"/>
        <v>8.0897622198023655E-2</v>
      </c>
      <c r="W8" s="3" t="str">
        <f>VLOOKUP(V8,$AB$3:$AC$5,2,1)</f>
        <v>X</v>
      </c>
      <c r="X8" s="3" t="str">
        <f t="shared" si="8"/>
        <v>AX</v>
      </c>
      <c r="Z8" s="16"/>
      <c r="AA8" s="17" t="s">
        <v>472</v>
      </c>
      <c r="AB8" s="17" t="s">
        <v>473</v>
      </c>
      <c r="AC8" s="17" t="s">
        <v>474</v>
      </c>
    </row>
    <row r="9" spans="1:29" x14ac:dyDescent="0.45">
      <c r="A9" s="4">
        <v>500062</v>
      </c>
      <c r="B9" s="5" t="s">
        <v>349</v>
      </c>
      <c r="C9" s="6">
        <v>178000</v>
      </c>
      <c r="D9" s="6">
        <v>178000</v>
      </c>
      <c r="E9" s="6">
        <v>540900</v>
      </c>
      <c r="F9" s="6">
        <v>421600</v>
      </c>
      <c r="G9" s="6">
        <v>402400</v>
      </c>
      <c r="H9" s="6">
        <v>677200</v>
      </c>
      <c r="I9" s="6">
        <v>455600</v>
      </c>
      <c r="J9" s="6">
        <v>562800</v>
      </c>
      <c r="K9" s="6">
        <v>432600</v>
      </c>
      <c r="L9" s="6">
        <v>545800</v>
      </c>
      <c r="M9" s="6">
        <v>286200</v>
      </c>
      <c r="N9" s="6">
        <v>677800</v>
      </c>
      <c r="O9" s="8">
        <f t="shared" si="0"/>
        <v>5358900</v>
      </c>
      <c r="P9" s="3">
        <f t="shared" si="1"/>
        <v>1.6518311236461237E-2</v>
      </c>
      <c r="Q9" s="3">
        <f t="shared" si="3"/>
        <v>0.17347658750313757</v>
      </c>
      <c r="R9" s="3" t="str">
        <f t="shared" si="2"/>
        <v>A</v>
      </c>
      <c r="S9" s="8">
        <f t="shared" si="4"/>
        <v>446575</v>
      </c>
      <c r="T9" s="13">
        <f t="shared" si="5"/>
        <v>168345.17637607234</v>
      </c>
      <c r="U9" s="12">
        <f t="shared" si="6"/>
        <v>0.376969549070307</v>
      </c>
      <c r="V9" s="12">
        <f t="shared" si="7"/>
        <v>9.7401809398100087E-2</v>
      </c>
      <c r="W9" s="3" t="str">
        <f>VLOOKUP(V9,$AB$3:$AC$5,2,1)</f>
        <v>X</v>
      </c>
      <c r="X9" s="3" t="str">
        <f t="shared" si="8"/>
        <v>AX</v>
      </c>
      <c r="Z9" s="17" t="s">
        <v>1</v>
      </c>
      <c r="AA9" s="16">
        <f>COUNTIFS($R:$R,$Z9,$W:$W,AA$8)</f>
        <v>18</v>
      </c>
      <c r="AB9" s="16">
        <f>COUNTIFS($R:$R,$Z9,$W:$W,AB$8)</f>
        <v>13</v>
      </c>
      <c r="AC9" s="16">
        <f>COUNTIFS($R:$R,$Z9,$W:$W,AC$8)</f>
        <v>1</v>
      </c>
    </row>
    <row r="10" spans="1:29" x14ac:dyDescent="0.45">
      <c r="A10" s="4">
        <v>500285</v>
      </c>
      <c r="B10" s="5" t="s">
        <v>350</v>
      </c>
      <c r="C10" s="6">
        <v>238000</v>
      </c>
      <c r="D10" s="6">
        <v>238000</v>
      </c>
      <c r="E10" s="6">
        <v>349000</v>
      </c>
      <c r="F10" s="6">
        <v>304400</v>
      </c>
      <c r="G10" s="6">
        <v>401000</v>
      </c>
      <c r="H10" s="6">
        <v>706200</v>
      </c>
      <c r="I10" s="6">
        <v>291000</v>
      </c>
      <c r="J10" s="6">
        <v>356400</v>
      </c>
      <c r="K10" s="6">
        <v>283400</v>
      </c>
      <c r="L10" s="6">
        <v>250000</v>
      </c>
      <c r="M10" s="6">
        <v>216800</v>
      </c>
      <c r="N10" s="6">
        <v>471900</v>
      </c>
      <c r="O10" s="8">
        <f t="shared" si="0"/>
        <v>4106100</v>
      </c>
      <c r="P10" s="3">
        <f t="shared" si="1"/>
        <v>1.265667166172787E-2</v>
      </c>
      <c r="Q10" s="3">
        <f t="shared" si="3"/>
        <v>0.18613325916486545</v>
      </c>
      <c r="R10" s="3" t="str">
        <f t="shared" si="2"/>
        <v>A</v>
      </c>
      <c r="S10" s="8">
        <f t="shared" si="4"/>
        <v>342175</v>
      </c>
      <c r="T10" s="13">
        <f t="shared" si="5"/>
        <v>137004.44667634298</v>
      </c>
      <c r="U10" s="12">
        <f t="shared" si="6"/>
        <v>0.40039291788220349</v>
      </c>
      <c r="V10" s="12">
        <f t="shared" si="7"/>
        <v>0.10425020132140074</v>
      </c>
      <c r="W10" s="3" t="str">
        <f>VLOOKUP(V10,$AB$3:$AC$5,2,1)</f>
        <v>Y</v>
      </c>
      <c r="X10" s="3" t="str">
        <f t="shared" si="8"/>
        <v>AY</v>
      </c>
      <c r="Z10" s="17" t="s">
        <v>2</v>
      </c>
      <c r="AA10" s="16">
        <f>COUNTIFS($R:$R,$Z10,$W:$W,AA$8)</f>
        <v>21</v>
      </c>
      <c r="AB10" s="16">
        <f>COUNTIFS($R:$R,$Z10,$W:$W,AB$8)</f>
        <v>36</v>
      </c>
      <c r="AC10" s="16">
        <f>COUNTIFS($R:$R,$Z10,$W:$W,AC$8)</f>
        <v>54</v>
      </c>
    </row>
    <row r="11" spans="1:29" x14ac:dyDescent="0.45">
      <c r="A11" s="4">
        <v>500069</v>
      </c>
      <c r="B11" s="5" t="s">
        <v>351</v>
      </c>
      <c r="C11" s="6">
        <v>174200</v>
      </c>
      <c r="D11" s="6">
        <v>174200</v>
      </c>
      <c r="E11" s="6">
        <v>294200</v>
      </c>
      <c r="F11" s="6">
        <v>308800</v>
      </c>
      <c r="G11" s="6">
        <v>548800</v>
      </c>
      <c r="H11" s="6">
        <v>602600</v>
      </c>
      <c r="I11" s="6">
        <v>635600</v>
      </c>
      <c r="J11" s="6">
        <v>400000</v>
      </c>
      <c r="K11" s="6">
        <v>554400</v>
      </c>
      <c r="L11" s="6">
        <v>323800</v>
      </c>
      <c r="M11" s="6">
        <v>8000</v>
      </c>
      <c r="N11" s="6">
        <v>0</v>
      </c>
      <c r="O11" s="8">
        <f t="shared" si="0"/>
        <v>4024600</v>
      </c>
      <c r="P11" s="3">
        <f t="shared" si="1"/>
        <v>1.240545548568958E-2</v>
      </c>
      <c r="Q11" s="3">
        <f t="shared" si="3"/>
        <v>0.19853871465055503</v>
      </c>
      <c r="R11" s="3" t="str">
        <f t="shared" si="2"/>
        <v>A</v>
      </c>
      <c r="S11" s="8">
        <f t="shared" si="4"/>
        <v>335383.33333333331</v>
      </c>
      <c r="T11" s="13">
        <f t="shared" si="5"/>
        <v>220203.2029877418</v>
      </c>
      <c r="U11" s="12">
        <f t="shared" si="6"/>
        <v>0.65657169305096197</v>
      </c>
      <c r="V11" s="12">
        <f t="shared" si="7"/>
        <v>0.17915030082782737</v>
      </c>
      <c r="W11" s="3" t="str">
        <f>VLOOKUP(V11,$AB$3:$AC$5,2,1)</f>
        <v>Y</v>
      </c>
      <c r="X11" s="3" t="str">
        <f t="shared" si="8"/>
        <v>AY</v>
      </c>
      <c r="Z11" s="17" t="s">
        <v>3</v>
      </c>
      <c r="AA11" s="16">
        <f>COUNTIFS($R:$R,$Z11,$W:$W,AA$8)</f>
        <v>15</v>
      </c>
      <c r="AB11" s="16">
        <f>COUNTIFS($R:$R,$Z11,$W:$W,AB$8)</f>
        <v>75</v>
      </c>
      <c r="AC11" s="16">
        <f>COUNTIFS($R:$R,$Z11,$W:$W,AC$8)</f>
        <v>223</v>
      </c>
    </row>
    <row r="12" spans="1:29" x14ac:dyDescent="0.45">
      <c r="A12" s="4">
        <v>500384</v>
      </c>
      <c r="B12" s="5" t="s">
        <v>352</v>
      </c>
      <c r="C12" s="6">
        <v>204800</v>
      </c>
      <c r="D12" s="6">
        <v>204800</v>
      </c>
      <c r="E12" s="6">
        <v>407400</v>
      </c>
      <c r="F12" s="6">
        <v>306600</v>
      </c>
      <c r="G12" s="6">
        <v>230800</v>
      </c>
      <c r="H12" s="6">
        <v>425600</v>
      </c>
      <c r="I12" s="6">
        <v>483800</v>
      </c>
      <c r="J12" s="6">
        <v>258400</v>
      </c>
      <c r="K12" s="6">
        <v>348400</v>
      </c>
      <c r="L12" s="6">
        <v>466000</v>
      </c>
      <c r="M12" s="6">
        <v>354200</v>
      </c>
      <c r="N12" s="6">
        <v>282700</v>
      </c>
      <c r="O12" s="8">
        <f t="shared" si="0"/>
        <v>3973500</v>
      </c>
      <c r="P12" s="3">
        <f t="shared" si="1"/>
        <v>1.2247944484517105E-2</v>
      </c>
      <c r="Q12" s="3">
        <f t="shared" si="3"/>
        <v>0.21078665913507214</v>
      </c>
      <c r="R12" s="3" t="str">
        <f t="shared" si="2"/>
        <v>A</v>
      </c>
      <c r="S12" s="8">
        <f t="shared" si="4"/>
        <v>331125</v>
      </c>
      <c r="T12" s="13">
        <f t="shared" si="5"/>
        <v>98761.283590097373</v>
      </c>
      <c r="U12" s="12">
        <f t="shared" si="6"/>
        <v>0.29825982209164931</v>
      </c>
      <c r="V12" s="12">
        <f t="shared" si="7"/>
        <v>7.4389105168635547E-2</v>
      </c>
      <c r="W12" s="3" t="str">
        <f>VLOOKUP(V12,$AB$3:$AC$5,2,1)</f>
        <v>X</v>
      </c>
      <c r="X12" s="3" t="str">
        <f t="shared" si="8"/>
        <v>AX</v>
      </c>
    </row>
    <row r="13" spans="1:29" x14ac:dyDescent="0.45">
      <c r="A13" s="4">
        <v>500385</v>
      </c>
      <c r="B13" s="5" t="s">
        <v>8</v>
      </c>
      <c r="C13" s="6">
        <v>197400</v>
      </c>
      <c r="D13" s="6">
        <v>197400</v>
      </c>
      <c r="E13" s="6">
        <v>376800</v>
      </c>
      <c r="F13" s="6">
        <v>291000</v>
      </c>
      <c r="G13" s="6">
        <v>249100</v>
      </c>
      <c r="H13" s="6">
        <v>407400</v>
      </c>
      <c r="I13" s="6">
        <v>455400</v>
      </c>
      <c r="J13" s="6">
        <v>285600</v>
      </c>
      <c r="K13" s="6">
        <v>408600</v>
      </c>
      <c r="L13" s="6">
        <v>481200</v>
      </c>
      <c r="M13" s="6">
        <v>205800</v>
      </c>
      <c r="N13" s="6">
        <v>274000</v>
      </c>
      <c r="O13" s="8">
        <f t="shared" si="0"/>
        <v>3829700</v>
      </c>
      <c r="P13" s="3">
        <f t="shared" si="1"/>
        <v>1.1804694348145253E-2</v>
      </c>
      <c r="Q13" s="3">
        <f t="shared" si="3"/>
        <v>0.2225913534832174</v>
      </c>
      <c r="R13" s="3" t="str">
        <f t="shared" si="2"/>
        <v>A</v>
      </c>
      <c r="S13" s="8">
        <f t="shared" si="4"/>
        <v>319141.66666666669</v>
      </c>
      <c r="T13" s="13">
        <f t="shared" si="5"/>
        <v>102378.55295939972</v>
      </c>
      <c r="U13" s="12">
        <f t="shared" si="6"/>
        <v>0.32079343956779816</v>
      </c>
      <c r="V13" s="12">
        <f t="shared" si="7"/>
        <v>8.0977356635180658E-2</v>
      </c>
      <c r="W13" s="3" t="str">
        <f>VLOOKUP(V13,$AB$3:$AC$5,2,1)</f>
        <v>X</v>
      </c>
      <c r="X13" s="3" t="str">
        <f t="shared" si="8"/>
        <v>AX</v>
      </c>
    </row>
    <row r="14" spans="1:29" x14ac:dyDescent="0.45">
      <c r="A14" s="4">
        <v>500534</v>
      </c>
      <c r="B14" s="5" t="s">
        <v>9</v>
      </c>
      <c r="C14" s="6">
        <v>118200</v>
      </c>
      <c r="D14" s="6">
        <v>118200</v>
      </c>
      <c r="E14" s="6">
        <v>338000</v>
      </c>
      <c r="F14" s="6">
        <v>253400</v>
      </c>
      <c r="G14" s="6">
        <v>465200</v>
      </c>
      <c r="H14" s="6">
        <v>475300</v>
      </c>
      <c r="I14" s="6">
        <v>369000</v>
      </c>
      <c r="J14" s="6">
        <v>306400</v>
      </c>
      <c r="K14" s="6">
        <v>248800</v>
      </c>
      <c r="L14" s="6">
        <v>255600</v>
      </c>
      <c r="M14" s="6">
        <v>248600</v>
      </c>
      <c r="N14" s="6">
        <v>440000</v>
      </c>
      <c r="O14" s="8">
        <f t="shared" si="0"/>
        <v>3636700</v>
      </c>
      <c r="P14" s="3">
        <f t="shared" si="1"/>
        <v>1.1209789784030038E-2</v>
      </c>
      <c r="Q14" s="3">
        <f t="shared" si="3"/>
        <v>0.23380114326724744</v>
      </c>
      <c r="R14" s="3" t="str">
        <f t="shared" si="2"/>
        <v>A</v>
      </c>
      <c r="S14" s="8">
        <f t="shared" si="4"/>
        <v>303058.33333333331</v>
      </c>
      <c r="T14" s="13">
        <f t="shared" si="5"/>
        <v>120326.6951287455</v>
      </c>
      <c r="U14" s="12">
        <f t="shared" si="6"/>
        <v>0.39704136759835734</v>
      </c>
      <c r="V14" s="12">
        <f t="shared" si="7"/>
        <v>0.10327029402972326</v>
      </c>
      <c r="W14" s="3" t="str">
        <f>VLOOKUP(V14,$AB$3:$AC$5,2,1)</f>
        <v>Y</v>
      </c>
      <c r="X14" s="3" t="str">
        <f t="shared" si="8"/>
        <v>AY</v>
      </c>
    </row>
    <row r="15" spans="1:29" x14ac:dyDescent="0.45">
      <c r="A15" s="4">
        <v>500054</v>
      </c>
      <c r="B15" s="5" t="s">
        <v>10</v>
      </c>
      <c r="C15" s="6">
        <v>163200</v>
      </c>
      <c r="D15" s="6">
        <v>163200</v>
      </c>
      <c r="E15" s="6">
        <v>221400</v>
      </c>
      <c r="F15" s="6">
        <v>162000</v>
      </c>
      <c r="G15" s="6">
        <v>301200</v>
      </c>
      <c r="H15" s="6">
        <v>326400</v>
      </c>
      <c r="I15" s="6">
        <v>475200</v>
      </c>
      <c r="J15" s="6">
        <v>607800</v>
      </c>
      <c r="K15" s="6">
        <v>655200</v>
      </c>
      <c r="L15" s="6">
        <v>241200</v>
      </c>
      <c r="M15" s="6">
        <v>55200</v>
      </c>
      <c r="N15" s="6">
        <v>200000</v>
      </c>
      <c r="O15" s="8">
        <f t="shared" si="0"/>
        <v>3572000</v>
      </c>
      <c r="P15" s="3">
        <f t="shared" si="1"/>
        <v>1.1010358046733384E-2</v>
      </c>
      <c r="Q15" s="3">
        <f t="shared" si="3"/>
        <v>0.24481150131398083</v>
      </c>
      <c r="R15" s="3" t="str">
        <f t="shared" si="2"/>
        <v>A</v>
      </c>
      <c r="S15" s="8">
        <f t="shared" si="4"/>
        <v>297666.66666666669</v>
      </c>
      <c r="T15" s="13">
        <f t="shared" si="5"/>
        <v>187875.90359467376</v>
      </c>
      <c r="U15" s="12">
        <f t="shared" si="6"/>
        <v>0.63116205015007976</v>
      </c>
      <c r="V15" s="12">
        <f t="shared" si="7"/>
        <v>0.17172117333494621</v>
      </c>
      <c r="W15" s="3" t="str">
        <f>VLOOKUP(V15,$AB$3:$AC$5,2,1)</f>
        <v>Y</v>
      </c>
      <c r="X15" s="3" t="str">
        <f t="shared" si="8"/>
        <v>AY</v>
      </c>
    </row>
    <row r="16" spans="1:29" x14ac:dyDescent="0.45">
      <c r="A16" s="4">
        <v>500080</v>
      </c>
      <c r="B16" s="5" t="s">
        <v>11</v>
      </c>
      <c r="C16" s="6">
        <v>181600</v>
      </c>
      <c r="D16" s="6">
        <v>181600</v>
      </c>
      <c r="E16" s="6">
        <v>273600</v>
      </c>
      <c r="F16" s="6">
        <v>275800</v>
      </c>
      <c r="G16" s="6">
        <v>370800</v>
      </c>
      <c r="H16" s="6">
        <v>574600</v>
      </c>
      <c r="I16" s="6">
        <v>259200</v>
      </c>
      <c r="J16" s="6">
        <v>304000</v>
      </c>
      <c r="K16" s="6">
        <v>143400</v>
      </c>
      <c r="L16" s="6">
        <v>443400</v>
      </c>
      <c r="M16" s="6">
        <v>326800</v>
      </c>
      <c r="N16" s="6">
        <v>236500</v>
      </c>
      <c r="O16" s="8">
        <f t="shared" si="0"/>
        <v>3571300</v>
      </c>
      <c r="P16" s="3">
        <f t="shared" si="1"/>
        <v>1.1008200361785816E-2</v>
      </c>
      <c r="Q16" s="3">
        <f t="shared" si="3"/>
        <v>0.25581970167576662</v>
      </c>
      <c r="R16" s="3" t="str">
        <f t="shared" si="2"/>
        <v>A</v>
      </c>
      <c r="S16" s="8">
        <f t="shared" si="4"/>
        <v>297608.33333333331</v>
      </c>
      <c r="T16" s="13">
        <f t="shared" si="5"/>
        <v>121051.12712729227</v>
      </c>
      <c r="U16" s="12">
        <f t="shared" si="6"/>
        <v>0.40674643001918276</v>
      </c>
      <c r="V16" s="12">
        <f t="shared" si="7"/>
        <v>0.10610780521915358</v>
      </c>
      <c r="W16" s="3" t="str">
        <f>VLOOKUP(V16,$AB$3:$AC$5,2,1)</f>
        <v>Y</v>
      </c>
      <c r="X16" s="3" t="str">
        <f t="shared" si="8"/>
        <v>AY</v>
      </c>
    </row>
    <row r="17" spans="1:24" x14ac:dyDescent="0.45">
      <c r="A17" s="4">
        <v>500067</v>
      </c>
      <c r="B17" s="5" t="s">
        <v>12</v>
      </c>
      <c r="C17" s="6">
        <v>233000</v>
      </c>
      <c r="D17" s="6">
        <v>233000</v>
      </c>
      <c r="E17" s="6">
        <v>300000</v>
      </c>
      <c r="F17" s="6">
        <v>287000</v>
      </c>
      <c r="G17" s="6">
        <v>395000</v>
      </c>
      <c r="H17" s="6">
        <v>342700</v>
      </c>
      <c r="I17" s="6">
        <v>19600</v>
      </c>
      <c r="J17" s="6">
        <v>342200</v>
      </c>
      <c r="K17" s="6">
        <v>339800</v>
      </c>
      <c r="L17" s="6">
        <v>456200</v>
      </c>
      <c r="M17" s="6">
        <v>241200</v>
      </c>
      <c r="N17" s="6">
        <v>270000</v>
      </c>
      <c r="O17" s="8">
        <f t="shared" si="0"/>
        <v>3459700</v>
      </c>
      <c r="P17" s="3">
        <f t="shared" si="1"/>
        <v>1.0664203733002097E-2</v>
      </c>
      <c r="Q17" s="3">
        <f t="shared" si="3"/>
        <v>0.26648390540876871</v>
      </c>
      <c r="R17" s="3" t="str">
        <f t="shared" si="2"/>
        <v>A</v>
      </c>
      <c r="S17" s="8">
        <f t="shared" si="4"/>
        <v>288308.33333333331</v>
      </c>
      <c r="T17" s="13">
        <f t="shared" si="5"/>
        <v>108334.44393370116</v>
      </c>
      <c r="U17" s="12">
        <f t="shared" si="6"/>
        <v>0.37575897540376735</v>
      </c>
      <c r="V17" s="12">
        <f t="shared" si="7"/>
        <v>9.7047868725130798E-2</v>
      </c>
      <c r="W17" s="3" t="str">
        <f>VLOOKUP(V17,$AB$3:$AC$5,2,1)</f>
        <v>X</v>
      </c>
      <c r="X17" s="3" t="str">
        <f t="shared" si="8"/>
        <v>AX</v>
      </c>
    </row>
    <row r="18" spans="1:24" x14ac:dyDescent="0.45">
      <c r="A18" s="4">
        <v>500438</v>
      </c>
      <c r="B18" s="5" t="s">
        <v>13</v>
      </c>
      <c r="C18" s="6">
        <v>197000</v>
      </c>
      <c r="D18" s="6">
        <v>197000</v>
      </c>
      <c r="E18" s="6">
        <v>386800</v>
      </c>
      <c r="F18" s="6">
        <v>177000</v>
      </c>
      <c r="G18" s="6">
        <v>181200</v>
      </c>
      <c r="H18" s="6">
        <v>464600</v>
      </c>
      <c r="I18" s="6">
        <v>175600</v>
      </c>
      <c r="J18" s="6">
        <v>120000</v>
      </c>
      <c r="K18" s="6">
        <v>356600</v>
      </c>
      <c r="L18" s="6">
        <v>286800</v>
      </c>
      <c r="M18" s="6">
        <v>140600</v>
      </c>
      <c r="N18" s="6">
        <v>450500</v>
      </c>
      <c r="O18" s="8">
        <f t="shared" si="0"/>
        <v>3133700</v>
      </c>
      <c r="P18" s="3">
        <f t="shared" si="1"/>
        <v>9.6593390288489383E-3</v>
      </c>
      <c r="Q18" s="3">
        <f t="shared" si="3"/>
        <v>0.27614324443761762</v>
      </c>
      <c r="R18" s="3" t="str">
        <f t="shared" si="2"/>
        <v>A</v>
      </c>
      <c r="S18" s="8">
        <f t="shared" si="4"/>
        <v>261141.66666666666</v>
      </c>
      <c r="T18" s="13">
        <f t="shared" si="5"/>
        <v>122948.61053844134</v>
      </c>
      <c r="U18" s="12">
        <f t="shared" si="6"/>
        <v>0.47081192407100109</v>
      </c>
      <c r="V18" s="12">
        <f t="shared" si="7"/>
        <v>0.12483891155787562</v>
      </c>
      <c r="W18" s="3" t="str">
        <f>VLOOKUP(V18,$AB$3:$AC$5,2,1)</f>
        <v>Y</v>
      </c>
      <c r="X18" s="3" t="str">
        <f t="shared" si="8"/>
        <v>AY</v>
      </c>
    </row>
    <row r="19" spans="1:24" x14ac:dyDescent="0.45">
      <c r="A19" s="4">
        <v>500008</v>
      </c>
      <c r="B19" s="5" t="s">
        <v>14</v>
      </c>
      <c r="C19" s="6">
        <v>181000</v>
      </c>
      <c r="D19" s="6">
        <v>181000</v>
      </c>
      <c r="E19" s="6">
        <v>291600</v>
      </c>
      <c r="F19" s="6">
        <v>195000</v>
      </c>
      <c r="G19" s="6">
        <v>121200</v>
      </c>
      <c r="H19" s="6">
        <v>481200</v>
      </c>
      <c r="I19" s="6">
        <v>279400</v>
      </c>
      <c r="J19" s="6">
        <v>88600</v>
      </c>
      <c r="K19" s="6">
        <v>298000</v>
      </c>
      <c r="L19" s="6">
        <v>363200</v>
      </c>
      <c r="M19" s="6">
        <v>223200</v>
      </c>
      <c r="N19" s="6">
        <v>363900</v>
      </c>
      <c r="O19" s="8">
        <f t="shared" si="0"/>
        <v>3067300</v>
      </c>
      <c r="P19" s="3">
        <f t="shared" si="1"/>
        <v>9.4546671995367603E-3</v>
      </c>
      <c r="Q19" s="3">
        <f t="shared" si="3"/>
        <v>0.28559791163715437</v>
      </c>
      <c r="R19" s="3" t="str">
        <f t="shared" si="2"/>
        <v>A</v>
      </c>
      <c r="S19" s="8">
        <f t="shared" si="4"/>
        <v>255608.33333333334</v>
      </c>
      <c r="T19" s="13">
        <f t="shared" si="5"/>
        <v>112680.96925982369</v>
      </c>
      <c r="U19" s="12">
        <f t="shared" si="6"/>
        <v>0.44083448998072711</v>
      </c>
      <c r="V19" s="12">
        <f t="shared" si="7"/>
        <v>0.11607427914510152</v>
      </c>
      <c r="W19" s="3" t="str">
        <f>VLOOKUP(V19,$AB$3:$AC$5,2,1)</f>
        <v>Y</v>
      </c>
      <c r="X19" s="3" t="str">
        <f t="shared" si="8"/>
        <v>AY</v>
      </c>
    </row>
    <row r="20" spans="1:24" ht="15.75" customHeight="1" x14ac:dyDescent="0.45">
      <c r="A20" s="4">
        <v>500163</v>
      </c>
      <c r="B20" s="5" t="s">
        <v>15</v>
      </c>
      <c r="C20" s="6">
        <v>166000</v>
      </c>
      <c r="D20" s="6">
        <v>166000</v>
      </c>
      <c r="E20" s="6">
        <v>196000</v>
      </c>
      <c r="F20" s="6">
        <v>220400</v>
      </c>
      <c r="G20" s="6">
        <v>397600</v>
      </c>
      <c r="H20" s="6">
        <v>249400</v>
      </c>
      <c r="I20" s="6">
        <v>345800</v>
      </c>
      <c r="J20" s="6">
        <v>214800</v>
      </c>
      <c r="K20" s="6">
        <v>354400</v>
      </c>
      <c r="L20" s="6">
        <v>207400</v>
      </c>
      <c r="M20" s="6">
        <v>219000</v>
      </c>
      <c r="N20" s="6">
        <v>300000</v>
      </c>
      <c r="O20" s="8">
        <f t="shared" si="0"/>
        <v>3036800</v>
      </c>
      <c r="P20" s="3">
        <f t="shared" si="1"/>
        <v>9.3606537839641488E-3</v>
      </c>
      <c r="Q20" s="3">
        <f t="shared" si="3"/>
        <v>0.29495856542111853</v>
      </c>
      <c r="R20" s="3" t="str">
        <f t="shared" si="2"/>
        <v>A</v>
      </c>
      <c r="S20" s="8">
        <f t="shared" si="4"/>
        <v>253066.66666666666</v>
      </c>
      <c r="T20" s="13">
        <f t="shared" si="5"/>
        <v>77558.908208046865</v>
      </c>
      <c r="U20" s="12">
        <f t="shared" si="6"/>
        <v>0.30647619154918415</v>
      </c>
      <c r="V20" s="12">
        <f t="shared" si="7"/>
        <v>7.6791360740142298E-2</v>
      </c>
      <c r="W20" s="3" t="str">
        <f>VLOOKUP(V20,$AB$3:$AC$5,2,1)</f>
        <v>X</v>
      </c>
      <c r="X20" s="3" t="str">
        <f t="shared" si="8"/>
        <v>AX</v>
      </c>
    </row>
    <row r="21" spans="1:24" ht="15.75" customHeight="1" x14ac:dyDescent="0.45">
      <c r="A21" s="4">
        <v>500011</v>
      </c>
      <c r="B21" s="5" t="s">
        <v>16</v>
      </c>
      <c r="C21" s="6">
        <v>167800</v>
      </c>
      <c r="D21" s="6">
        <v>167800</v>
      </c>
      <c r="E21" s="6">
        <v>327800</v>
      </c>
      <c r="F21" s="6">
        <v>214200</v>
      </c>
      <c r="G21" s="6">
        <v>228600</v>
      </c>
      <c r="H21" s="6">
        <v>329400</v>
      </c>
      <c r="I21" s="6">
        <v>386600</v>
      </c>
      <c r="J21" s="6">
        <v>184800</v>
      </c>
      <c r="K21" s="6">
        <v>148000</v>
      </c>
      <c r="L21" s="6">
        <v>347400</v>
      </c>
      <c r="M21" s="6">
        <v>307400</v>
      </c>
      <c r="N21" s="6">
        <v>207700</v>
      </c>
      <c r="O21" s="8">
        <f t="shared" si="0"/>
        <v>3017500</v>
      </c>
      <c r="P21" s="3">
        <f t="shared" si="1"/>
        <v>9.3011633275526286E-3</v>
      </c>
      <c r="Q21" s="3">
        <f t="shared" si="3"/>
        <v>0.30425972874867119</v>
      </c>
      <c r="R21" s="3" t="str">
        <f t="shared" si="2"/>
        <v>A</v>
      </c>
      <c r="S21" s="8">
        <f t="shared" si="4"/>
        <v>251458.33333333334</v>
      </c>
      <c r="T21" s="13">
        <f t="shared" si="5"/>
        <v>82830.807381765568</v>
      </c>
      <c r="U21" s="12">
        <f t="shared" si="6"/>
        <v>0.32940171949666502</v>
      </c>
      <c r="V21" s="12">
        <f t="shared" si="7"/>
        <v>8.3494196770849835E-2</v>
      </c>
      <c r="W21" s="3" t="str">
        <f>VLOOKUP(V21,$AB$3:$AC$5,2,1)</f>
        <v>X</v>
      </c>
      <c r="X21" s="3" t="str">
        <f t="shared" si="8"/>
        <v>AX</v>
      </c>
    </row>
    <row r="22" spans="1:24" ht="15.75" customHeight="1" x14ac:dyDescent="0.45">
      <c r="A22" s="4">
        <v>500059</v>
      </c>
      <c r="B22" s="5" t="s">
        <v>17</v>
      </c>
      <c r="C22" s="6">
        <v>104000</v>
      </c>
      <c r="D22" s="6">
        <v>104000</v>
      </c>
      <c r="E22" s="6">
        <v>179000</v>
      </c>
      <c r="F22" s="6">
        <v>170400</v>
      </c>
      <c r="G22" s="6">
        <v>273200</v>
      </c>
      <c r="H22" s="6">
        <v>482600</v>
      </c>
      <c r="I22" s="6">
        <v>363400</v>
      </c>
      <c r="J22" s="6">
        <v>213000</v>
      </c>
      <c r="K22" s="6">
        <v>477400</v>
      </c>
      <c r="L22" s="6">
        <v>251400</v>
      </c>
      <c r="M22" s="6">
        <v>0</v>
      </c>
      <c r="N22" s="6">
        <v>388500</v>
      </c>
      <c r="O22" s="8">
        <f t="shared" si="0"/>
        <v>3006900</v>
      </c>
      <c r="P22" s="3">
        <f t="shared" si="1"/>
        <v>9.2684898126323099E-3</v>
      </c>
      <c r="Q22" s="3">
        <f t="shared" si="3"/>
        <v>0.31352821856130347</v>
      </c>
      <c r="R22" s="3" t="str">
        <f t="shared" si="2"/>
        <v>A</v>
      </c>
      <c r="S22" s="8">
        <f t="shared" si="4"/>
        <v>250575</v>
      </c>
      <c r="T22" s="13">
        <f t="shared" si="5"/>
        <v>152634.35884492061</v>
      </c>
      <c r="U22" s="12">
        <f t="shared" si="6"/>
        <v>0.60913642160997949</v>
      </c>
      <c r="V22" s="12">
        <f t="shared" si="7"/>
        <v>0.16528144479670825</v>
      </c>
      <c r="W22" s="3" t="str">
        <f>VLOOKUP(V22,$AB$3:$AC$5,2,1)</f>
        <v>Y</v>
      </c>
      <c r="X22" s="3" t="str">
        <f t="shared" si="8"/>
        <v>AY</v>
      </c>
    </row>
    <row r="23" spans="1:24" ht="15.75" customHeight="1" x14ac:dyDescent="0.45">
      <c r="A23" s="4">
        <v>500045</v>
      </c>
      <c r="B23" s="5" t="s">
        <v>18</v>
      </c>
      <c r="C23" s="6">
        <v>39600</v>
      </c>
      <c r="D23" s="6">
        <v>39600</v>
      </c>
      <c r="E23" s="6">
        <v>844600</v>
      </c>
      <c r="F23" s="6">
        <v>135200</v>
      </c>
      <c r="G23" s="6">
        <v>67400</v>
      </c>
      <c r="H23" s="6">
        <v>233400</v>
      </c>
      <c r="I23" s="6">
        <v>238400</v>
      </c>
      <c r="J23" s="6">
        <v>88800</v>
      </c>
      <c r="K23" s="6">
        <v>101600</v>
      </c>
      <c r="L23" s="6">
        <v>682800</v>
      </c>
      <c r="M23" s="6">
        <v>295600</v>
      </c>
      <c r="N23" s="6">
        <v>150000</v>
      </c>
      <c r="O23" s="8">
        <f t="shared" si="0"/>
        <v>2917000</v>
      </c>
      <c r="P23" s="3">
        <f t="shared" si="1"/>
        <v>8.9913814172232036E-3</v>
      </c>
      <c r="Q23" s="3">
        <f t="shared" si="3"/>
        <v>0.32251959997852669</v>
      </c>
      <c r="R23" s="3" t="str">
        <f t="shared" si="2"/>
        <v>A</v>
      </c>
      <c r="S23" s="8">
        <f t="shared" si="4"/>
        <v>243083.33333333334</v>
      </c>
      <c r="T23" s="13">
        <f t="shared" si="5"/>
        <v>258640.94393345356</v>
      </c>
      <c r="U23" s="12">
        <f t="shared" si="6"/>
        <v>1.0640011406244232</v>
      </c>
      <c r="V23" s="12">
        <f t="shared" si="7"/>
        <v>0.2982722153775314</v>
      </c>
      <c r="W23" s="3" t="str">
        <f>VLOOKUP(V23,$AB$3:$AC$5,2,1)</f>
        <v>Z</v>
      </c>
      <c r="X23" s="3" t="str">
        <f t="shared" si="8"/>
        <v>AZ</v>
      </c>
    </row>
    <row r="24" spans="1:24" ht="15.75" customHeight="1" x14ac:dyDescent="0.45">
      <c r="A24" s="4">
        <v>500042</v>
      </c>
      <c r="B24" s="5" t="s">
        <v>19</v>
      </c>
      <c r="C24" s="6">
        <v>198000</v>
      </c>
      <c r="D24" s="6">
        <v>198000</v>
      </c>
      <c r="E24" s="6">
        <v>60200</v>
      </c>
      <c r="F24" s="6">
        <v>169200</v>
      </c>
      <c r="G24" s="6">
        <v>166800</v>
      </c>
      <c r="H24" s="6">
        <v>135400</v>
      </c>
      <c r="I24" s="6">
        <v>122600</v>
      </c>
      <c r="J24" s="6">
        <v>258200</v>
      </c>
      <c r="K24" s="6">
        <v>722000</v>
      </c>
      <c r="L24" s="6">
        <v>87400</v>
      </c>
      <c r="M24" s="6">
        <v>183000</v>
      </c>
      <c r="N24" s="6">
        <v>334100</v>
      </c>
      <c r="O24" s="8">
        <f t="shared" si="0"/>
        <v>2634900</v>
      </c>
      <c r="P24" s="3">
        <f t="shared" si="1"/>
        <v>8.1218343833532464E-3</v>
      </c>
      <c r="Q24" s="3">
        <f t="shared" si="3"/>
        <v>0.33064143436187993</v>
      </c>
      <c r="R24" s="3" t="str">
        <f t="shared" si="2"/>
        <v>A</v>
      </c>
      <c r="S24" s="8">
        <f t="shared" si="4"/>
        <v>219575</v>
      </c>
      <c r="T24" s="13">
        <f t="shared" si="5"/>
        <v>174249.1639473878</v>
      </c>
      <c r="U24" s="12">
        <f t="shared" si="6"/>
        <v>0.79357469633331579</v>
      </c>
      <c r="V24" s="12">
        <f t="shared" si="7"/>
        <v>0.21920646305972102</v>
      </c>
      <c r="W24" s="3" t="str">
        <f>VLOOKUP(V24,$AB$3:$AC$5,2,1)</f>
        <v>Y</v>
      </c>
      <c r="X24" s="3" t="str">
        <f t="shared" si="8"/>
        <v>AY</v>
      </c>
    </row>
    <row r="25" spans="1:24" ht="15.75" customHeight="1" x14ac:dyDescent="0.45">
      <c r="A25" s="4">
        <v>500128</v>
      </c>
      <c r="B25" s="5" t="s">
        <v>20</v>
      </c>
      <c r="C25" s="6">
        <v>198000</v>
      </c>
      <c r="D25" s="6">
        <v>198000</v>
      </c>
      <c r="E25" s="6">
        <v>60200</v>
      </c>
      <c r="F25" s="6">
        <v>169200</v>
      </c>
      <c r="G25" s="6">
        <v>166800</v>
      </c>
      <c r="H25" s="6">
        <v>135400</v>
      </c>
      <c r="I25" s="6">
        <v>122600</v>
      </c>
      <c r="J25" s="6">
        <v>258200</v>
      </c>
      <c r="K25" s="6">
        <v>722000</v>
      </c>
      <c r="L25" s="6">
        <v>87400</v>
      </c>
      <c r="M25" s="6">
        <v>183000</v>
      </c>
      <c r="N25" s="6">
        <v>334100</v>
      </c>
      <c r="O25" s="8">
        <f t="shared" si="0"/>
        <v>2634900</v>
      </c>
      <c r="P25" s="3">
        <f t="shared" si="1"/>
        <v>8.1218343833532464E-3</v>
      </c>
      <c r="Q25" s="3">
        <f t="shared" si="3"/>
        <v>0.33876326874523316</v>
      </c>
      <c r="R25" s="3" t="str">
        <f t="shared" si="2"/>
        <v>A</v>
      </c>
      <c r="S25" s="8">
        <f t="shared" si="4"/>
        <v>219575</v>
      </c>
      <c r="T25" s="13">
        <f t="shared" si="5"/>
        <v>174249.1639473878</v>
      </c>
      <c r="U25" s="12">
        <f t="shared" si="6"/>
        <v>0.79357469633331579</v>
      </c>
      <c r="V25" s="12">
        <f t="shared" si="7"/>
        <v>0.21920646305972102</v>
      </c>
      <c r="W25" s="3" t="str">
        <f>VLOOKUP(V25,$AB$3:$AC$5,2,1)</f>
        <v>Y</v>
      </c>
      <c r="X25" s="3" t="str">
        <f t="shared" si="8"/>
        <v>AY</v>
      </c>
    </row>
    <row r="26" spans="1:24" ht="15.75" customHeight="1" x14ac:dyDescent="0.45">
      <c r="A26" s="4">
        <v>500044</v>
      </c>
      <c r="B26" s="5" t="s">
        <v>353</v>
      </c>
      <c r="C26" s="6">
        <v>297600</v>
      </c>
      <c r="D26" s="6">
        <v>297600</v>
      </c>
      <c r="E26" s="6">
        <v>102000</v>
      </c>
      <c r="F26" s="6">
        <v>149400</v>
      </c>
      <c r="G26" s="6">
        <v>207400</v>
      </c>
      <c r="H26" s="6">
        <v>276600</v>
      </c>
      <c r="I26" s="6">
        <v>139600</v>
      </c>
      <c r="J26" s="6">
        <v>366000</v>
      </c>
      <c r="K26" s="6">
        <v>192400</v>
      </c>
      <c r="L26" s="6">
        <v>129800</v>
      </c>
      <c r="M26" s="6">
        <v>224200</v>
      </c>
      <c r="N26" s="6">
        <v>250000</v>
      </c>
      <c r="O26" s="8">
        <f t="shared" si="0"/>
        <v>2632600</v>
      </c>
      <c r="P26" s="3">
        <f t="shared" si="1"/>
        <v>8.11474484709695E-3</v>
      </c>
      <c r="Q26" s="3">
        <f t="shared" si="3"/>
        <v>0.34687801359233011</v>
      </c>
      <c r="R26" s="3" t="str">
        <f t="shared" si="2"/>
        <v>A</v>
      </c>
      <c r="S26" s="8">
        <f t="shared" si="4"/>
        <v>219383.33333333334</v>
      </c>
      <c r="T26" s="13">
        <f t="shared" si="5"/>
        <v>80850.724777021591</v>
      </c>
      <c r="U26" s="12">
        <f t="shared" si="6"/>
        <v>0.36853631289381567</v>
      </c>
      <c r="V26" s="12">
        <f t="shared" si="7"/>
        <v>9.4936147563452408E-2</v>
      </c>
      <c r="W26" s="3" t="str">
        <f>VLOOKUP(V26,$AB$3:$AC$5,2,1)</f>
        <v>X</v>
      </c>
      <c r="X26" s="3" t="str">
        <f t="shared" si="8"/>
        <v>AX</v>
      </c>
    </row>
    <row r="27" spans="1:24" ht="15.75" customHeight="1" x14ac:dyDescent="0.45">
      <c r="A27" s="4">
        <v>500164</v>
      </c>
      <c r="B27" s="5" t="s">
        <v>21</v>
      </c>
      <c r="C27" s="6">
        <v>297600</v>
      </c>
      <c r="D27" s="6">
        <v>297600</v>
      </c>
      <c r="E27" s="6">
        <v>102000</v>
      </c>
      <c r="F27" s="6">
        <v>149400</v>
      </c>
      <c r="G27" s="6">
        <v>207400</v>
      </c>
      <c r="H27" s="6">
        <v>276600</v>
      </c>
      <c r="I27" s="6">
        <v>139600</v>
      </c>
      <c r="J27" s="6">
        <v>366000</v>
      </c>
      <c r="K27" s="6">
        <v>192400</v>
      </c>
      <c r="L27" s="6">
        <v>129800</v>
      </c>
      <c r="M27" s="6">
        <v>224200</v>
      </c>
      <c r="N27" s="6">
        <v>250000</v>
      </c>
      <c r="O27" s="8">
        <f t="shared" si="0"/>
        <v>2632600</v>
      </c>
      <c r="P27" s="3">
        <f t="shared" si="1"/>
        <v>8.11474484709695E-3</v>
      </c>
      <c r="Q27" s="3">
        <f t="shared" si="3"/>
        <v>0.35499275843942707</v>
      </c>
      <c r="R27" s="3" t="str">
        <f t="shared" si="2"/>
        <v>A</v>
      </c>
      <c r="S27" s="8">
        <f t="shared" si="4"/>
        <v>219383.33333333334</v>
      </c>
      <c r="T27" s="13">
        <f t="shared" si="5"/>
        <v>80850.724777021591</v>
      </c>
      <c r="U27" s="12">
        <f t="shared" si="6"/>
        <v>0.36853631289381567</v>
      </c>
      <c r="V27" s="12">
        <f t="shared" si="7"/>
        <v>9.4936147563452408E-2</v>
      </c>
      <c r="W27" s="3" t="str">
        <f>VLOOKUP(V27,$AB$3:$AC$5,2,1)</f>
        <v>X</v>
      </c>
      <c r="X27" s="3" t="str">
        <f t="shared" si="8"/>
        <v>AX</v>
      </c>
    </row>
    <row r="28" spans="1:24" ht="15.75" customHeight="1" x14ac:dyDescent="0.45">
      <c r="A28" s="4">
        <v>500448</v>
      </c>
      <c r="B28" s="5" t="s">
        <v>354</v>
      </c>
      <c r="C28" s="6">
        <v>139600</v>
      </c>
      <c r="D28" s="6">
        <v>139600</v>
      </c>
      <c r="E28" s="6">
        <v>258800</v>
      </c>
      <c r="F28" s="6">
        <v>185000</v>
      </c>
      <c r="G28" s="6">
        <v>170600</v>
      </c>
      <c r="H28" s="6">
        <v>337000</v>
      </c>
      <c r="I28" s="6">
        <v>163400</v>
      </c>
      <c r="J28" s="6">
        <v>202800</v>
      </c>
      <c r="K28" s="6">
        <v>179000</v>
      </c>
      <c r="L28" s="6">
        <v>250400</v>
      </c>
      <c r="M28" s="6">
        <v>151200</v>
      </c>
      <c r="N28" s="6">
        <v>334300</v>
      </c>
      <c r="O28" s="8">
        <f t="shared" si="0"/>
        <v>2511700</v>
      </c>
      <c r="P28" s="3">
        <f t="shared" si="1"/>
        <v>7.7420818325812544E-3</v>
      </c>
      <c r="Q28" s="3">
        <f t="shared" si="3"/>
        <v>0.36273484027200831</v>
      </c>
      <c r="R28" s="3" t="str">
        <f t="shared" si="2"/>
        <v>A</v>
      </c>
      <c r="S28" s="8">
        <f t="shared" si="4"/>
        <v>209308.33333333334</v>
      </c>
      <c r="T28" s="13">
        <f t="shared" si="5"/>
        <v>70271.466578914638</v>
      </c>
      <c r="U28" s="12">
        <f t="shared" si="6"/>
        <v>0.3357318146860595</v>
      </c>
      <c r="V28" s="12">
        <f t="shared" si="7"/>
        <v>8.5344954154081401E-2</v>
      </c>
      <c r="W28" s="3" t="str">
        <f>VLOOKUP(V28,$AB$3:$AC$5,2,1)</f>
        <v>X</v>
      </c>
      <c r="X28" s="3" t="str">
        <f t="shared" si="8"/>
        <v>AX</v>
      </c>
    </row>
    <row r="29" spans="1:24" ht="15.75" customHeight="1" x14ac:dyDescent="0.45">
      <c r="A29" s="4">
        <v>500428</v>
      </c>
      <c r="B29" s="5" t="s">
        <v>355</v>
      </c>
      <c r="C29" s="6">
        <v>96000</v>
      </c>
      <c r="D29" s="6">
        <v>96000</v>
      </c>
      <c r="E29" s="6">
        <v>241200</v>
      </c>
      <c r="F29" s="6">
        <v>238200</v>
      </c>
      <c r="G29" s="6">
        <v>286200</v>
      </c>
      <c r="H29" s="6">
        <v>187200</v>
      </c>
      <c r="I29" s="6">
        <v>156700</v>
      </c>
      <c r="J29" s="6">
        <v>232800</v>
      </c>
      <c r="K29" s="6">
        <v>160800</v>
      </c>
      <c r="L29" s="6">
        <v>331200</v>
      </c>
      <c r="M29" s="6">
        <v>237600</v>
      </c>
      <c r="N29" s="6">
        <v>163000</v>
      </c>
      <c r="O29" s="8">
        <f t="shared" si="0"/>
        <v>2426900</v>
      </c>
      <c r="P29" s="3">
        <f t="shared" si="1"/>
        <v>7.4806937132187151E-3</v>
      </c>
      <c r="Q29" s="3">
        <f t="shared" si="3"/>
        <v>0.370215533985227</v>
      </c>
      <c r="R29" s="3" t="str">
        <f t="shared" si="2"/>
        <v>A</v>
      </c>
      <c r="S29" s="8">
        <f t="shared" si="4"/>
        <v>202241.66666666666</v>
      </c>
      <c r="T29" s="13">
        <f t="shared" si="5"/>
        <v>71862.386903825798</v>
      </c>
      <c r="U29" s="12">
        <f t="shared" si="6"/>
        <v>0.35532928544476888</v>
      </c>
      <c r="V29" s="12">
        <f t="shared" si="7"/>
        <v>9.1074751671204629E-2</v>
      </c>
      <c r="W29" s="3" t="str">
        <f>VLOOKUP(V29,$AB$3:$AC$5,2,1)</f>
        <v>X</v>
      </c>
      <c r="X29" s="3" t="str">
        <f t="shared" si="8"/>
        <v>AX</v>
      </c>
    </row>
    <row r="30" spans="1:24" ht="15.75" customHeight="1" x14ac:dyDescent="0.45">
      <c r="A30" s="4">
        <v>500538</v>
      </c>
      <c r="B30" s="5" t="s">
        <v>356</v>
      </c>
      <c r="C30" s="6">
        <v>112600</v>
      </c>
      <c r="D30" s="6">
        <v>112600</v>
      </c>
      <c r="E30" s="6">
        <v>214000</v>
      </c>
      <c r="F30" s="6">
        <v>170400</v>
      </c>
      <c r="G30" s="6">
        <v>141400</v>
      </c>
      <c r="H30" s="6">
        <v>260000</v>
      </c>
      <c r="I30" s="6">
        <v>553000</v>
      </c>
      <c r="J30" s="6">
        <v>134200</v>
      </c>
      <c r="K30" s="6">
        <v>238800</v>
      </c>
      <c r="L30" s="6">
        <v>190400</v>
      </c>
      <c r="M30" s="6">
        <v>141400</v>
      </c>
      <c r="N30" s="6">
        <v>150300</v>
      </c>
      <c r="O30" s="8">
        <f t="shared" si="0"/>
        <v>2419100</v>
      </c>
      <c r="P30" s="3">
        <f t="shared" si="1"/>
        <v>7.4566509380886705E-3</v>
      </c>
      <c r="Q30" s="3">
        <f t="shared" si="3"/>
        <v>0.37767218492331567</v>
      </c>
      <c r="R30" s="3" t="str">
        <f t="shared" si="2"/>
        <v>A</v>
      </c>
      <c r="S30" s="8">
        <f t="shared" si="4"/>
        <v>201591.66666666666</v>
      </c>
      <c r="T30" s="13">
        <f t="shared" si="5"/>
        <v>120526.6960872029</v>
      </c>
      <c r="U30" s="12">
        <f t="shared" si="6"/>
        <v>0.59787538880014668</v>
      </c>
      <c r="V30" s="12">
        <f t="shared" si="7"/>
        <v>0.16198900779662506</v>
      </c>
      <c r="W30" s="3" t="str">
        <f>VLOOKUP(V30,$AB$3:$AC$5,2,1)</f>
        <v>Y</v>
      </c>
      <c r="X30" s="3" t="str">
        <f t="shared" si="8"/>
        <v>AY</v>
      </c>
    </row>
    <row r="31" spans="1:24" ht="15.75" customHeight="1" x14ac:dyDescent="0.45">
      <c r="A31" s="4">
        <v>500311</v>
      </c>
      <c r="B31" s="5" t="s">
        <v>357</v>
      </c>
      <c r="C31" s="6">
        <v>159800</v>
      </c>
      <c r="D31" s="6">
        <v>159800</v>
      </c>
      <c r="E31" s="6">
        <v>266600</v>
      </c>
      <c r="F31" s="6">
        <v>238800</v>
      </c>
      <c r="G31" s="6">
        <v>182200</v>
      </c>
      <c r="H31" s="6">
        <v>323000</v>
      </c>
      <c r="I31" s="6">
        <v>351000</v>
      </c>
      <c r="J31" s="6">
        <v>199200</v>
      </c>
      <c r="K31" s="6">
        <v>272800</v>
      </c>
      <c r="L31" s="6">
        <v>222200</v>
      </c>
      <c r="M31" s="6">
        <v>36800</v>
      </c>
      <c r="N31" s="6">
        <v>0</v>
      </c>
      <c r="O31" s="8">
        <f t="shared" si="0"/>
        <v>2412200</v>
      </c>
      <c r="P31" s="3">
        <f t="shared" si="1"/>
        <v>7.4353823293197849E-3</v>
      </c>
      <c r="Q31" s="3">
        <f t="shared" si="3"/>
        <v>0.38510756725263545</v>
      </c>
      <c r="R31" s="3" t="str">
        <f t="shared" si="2"/>
        <v>A</v>
      </c>
      <c r="S31" s="8">
        <f t="shared" si="4"/>
        <v>201016.66666666666</v>
      </c>
      <c r="T31" s="13">
        <f t="shared" si="5"/>
        <v>104374.79522752549</v>
      </c>
      <c r="U31" s="12">
        <f t="shared" si="6"/>
        <v>0.51923453392351626</v>
      </c>
      <c r="V31" s="12">
        <f t="shared" si="7"/>
        <v>0.13899644000231859</v>
      </c>
      <c r="W31" s="3" t="str">
        <f>VLOOKUP(V31,$AB$3:$AC$5,2,1)</f>
        <v>Y</v>
      </c>
      <c r="X31" s="3" t="str">
        <f t="shared" si="8"/>
        <v>AY</v>
      </c>
    </row>
    <row r="32" spans="1:24" ht="15.75" customHeight="1" x14ac:dyDescent="0.45">
      <c r="A32" s="4">
        <v>500312</v>
      </c>
      <c r="B32" s="5" t="s">
        <v>358</v>
      </c>
      <c r="C32" s="6">
        <v>191000</v>
      </c>
      <c r="D32" s="6">
        <v>191000</v>
      </c>
      <c r="E32" s="6">
        <v>177800</v>
      </c>
      <c r="F32" s="6">
        <v>125300</v>
      </c>
      <c r="G32" s="6">
        <v>329800</v>
      </c>
      <c r="H32" s="6">
        <v>192600</v>
      </c>
      <c r="I32" s="6">
        <v>230100</v>
      </c>
      <c r="J32" s="6">
        <v>177600</v>
      </c>
      <c r="K32" s="6">
        <v>175600</v>
      </c>
      <c r="L32" s="6">
        <v>126200</v>
      </c>
      <c r="M32" s="6">
        <v>251000</v>
      </c>
      <c r="N32" s="6">
        <v>211500</v>
      </c>
      <c r="O32" s="8">
        <f t="shared" si="0"/>
        <v>2379500</v>
      </c>
      <c r="P32" s="3">
        <f t="shared" si="1"/>
        <v>7.3345876181976728E-3</v>
      </c>
      <c r="Q32" s="3">
        <f t="shared" si="3"/>
        <v>0.39244215487083312</v>
      </c>
      <c r="R32" s="3" t="str">
        <f t="shared" si="2"/>
        <v>A</v>
      </c>
      <c r="S32" s="8">
        <f t="shared" si="4"/>
        <v>198291.66666666666</v>
      </c>
      <c r="T32" s="13">
        <f t="shared" si="5"/>
        <v>55008.70110236833</v>
      </c>
      <c r="U32" s="12">
        <f t="shared" si="6"/>
        <v>0.27741307553201094</v>
      </c>
      <c r="V32" s="12">
        <f t="shared" si="7"/>
        <v>6.8294051467666067E-2</v>
      </c>
      <c r="W32" s="3" t="str">
        <f>VLOOKUP(V32,$AB$3:$AC$5,2,1)</f>
        <v>X</v>
      </c>
      <c r="X32" s="3" t="str">
        <f t="shared" si="8"/>
        <v>AX</v>
      </c>
    </row>
    <row r="33" spans="1:24" ht="15.75" customHeight="1" x14ac:dyDescent="0.45">
      <c r="A33" s="4">
        <v>500441</v>
      </c>
      <c r="B33" s="5" t="s">
        <v>359</v>
      </c>
      <c r="C33" s="6">
        <v>121800</v>
      </c>
      <c r="D33" s="6">
        <v>121800</v>
      </c>
      <c r="E33" s="6">
        <v>278200</v>
      </c>
      <c r="F33" s="6">
        <v>180400</v>
      </c>
      <c r="G33" s="6">
        <v>162200</v>
      </c>
      <c r="H33" s="6">
        <v>280000</v>
      </c>
      <c r="I33" s="6">
        <v>275800</v>
      </c>
      <c r="J33" s="6">
        <v>119000</v>
      </c>
      <c r="K33" s="6">
        <v>200600</v>
      </c>
      <c r="L33" s="6">
        <v>221800</v>
      </c>
      <c r="M33" s="6">
        <v>195400</v>
      </c>
      <c r="N33" s="6">
        <v>154100</v>
      </c>
      <c r="O33" s="8">
        <f t="shared" si="0"/>
        <v>2311100</v>
      </c>
      <c r="P33" s="3">
        <f t="shared" si="1"/>
        <v>7.1237509747495873E-3</v>
      </c>
      <c r="Q33" s="3">
        <f t="shared" si="3"/>
        <v>0.39956590584558271</v>
      </c>
      <c r="R33" s="3" t="str">
        <f t="shared" si="2"/>
        <v>A</v>
      </c>
      <c r="S33" s="8">
        <f t="shared" si="4"/>
        <v>192591.66666666666</v>
      </c>
      <c r="T33" s="13">
        <f t="shared" si="5"/>
        <v>60910.014974899044</v>
      </c>
      <c r="U33" s="12">
        <f t="shared" si="6"/>
        <v>0.31626505979784025</v>
      </c>
      <c r="V33" s="12">
        <f t="shared" si="7"/>
        <v>7.9653374602909235E-2</v>
      </c>
      <c r="W33" s="3" t="str">
        <f>VLOOKUP(V33,$AB$3:$AC$5,2,1)</f>
        <v>X</v>
      </c>
      <c r="X33" s="3" t="str">
        <f t="shared" si="8"/>
        <v>AX</v>
      </c>
    </row>
    <row r="34" spans="1:24" ht="15.75" customHeight="1" x14ac:dyDescent="0.45">
      <c r="A34" s="4">
        <v>500107</v>
      </c>
      <c r="B34" s="5" t="s">
        <v>22</v>
      </c>
      <c r="C34" s="6">
        <v>146000</v>
      </c>
      <c r="D34" s="6">
        <v>146000</v>
      </c>
      <c r="E34" s="6">
        <v>242800</v>
      </c>
      <c r="F34" s="6">
        <v>166400</v>
      </c>
      <c r="G34" s="6">
        <v>126800</v>
      </c>
      <c r="H34" s="6">
        <v>276800</v>
      </c>
      <c r="I34" s="6">
        <v>184400</v>
      </c>
      <c r="J34" s="6">
        <v>164000</v>
      </c>
      <c r="K34" s="6">
        <v>202800</v>
      </c>
      <c r="L34" s="6">
        <v>278800</v>
      </c>
      <c r="M34" s="6">
        <v>130400</v>
      </c>
      <c r="N34" s="6">
        <v>230200</v>
      </c>
      <c r="O34" s="8">
        <f t="shared" si="0"/>
        <v>2295400</v>
      </c>
      <c r="P34" s="3">
        <f t="shared" si="1"/>
        <v>7.0753571837827017E-3</v>
      </c>
      <c r="Q34" s="3">
        <f t="shared" si="3"/>
        <v>0.40664126302936543</v>
      </c>
      <c r="R34" s="3" t="str">
        <f t="shared" si="2"/>
        <v>B</v>
      </c>
      <c r="S34" s="8">
        <f t="shared" si="4"/>
        <v>191283.33333333334</v>
      </c>
      <c r="T34" s="13">
        <f t="shared" si="5"/>
        <v>54481.320123729056</v>
      </c>
      <c r="U34" s="12">
        <f t="shared" si="6"/>
        <v>0.28482000587468354</v>
      </c>
      <c r="V34" s="12">
        <f t="shared" si="7"/>
        <v>7.045964781474004E-2</v>
      </c>
      <c r="W34" s="3" t="str">
        <f>VLOOKUP(V34,$AB$3:$AC$5,2,1)</f>
        <v>X</v>
      </c>
      <c r="X34" s="3" t="str">
        <f t="shared" si="8"/>
        <v>BX</v>
      </c>
    </row>
    <row r="35" spans="1:24" ht="15.75" customHeight="1" x14ac:dyDescent="0.45">
      <c r="A35" s="4">
        <v>500083</v>
      </c>
      <c r="B35" s="5" t="s">
        <v>23</v>
      </c>
      <c r="C35" s="6">
        <v>99000</v>
      </c>
      <c r="D35" s="6">
        <v>99000</v>
      </c>
      <c r="E35" s="6">
        <v>227800</v>
      </c>
      <c r="F35" s="6">
        <v>171400</v>
      </c>
      <c r="G35" s="6">
        <v>149800</v>
      </c>
      <c r="H35" s="6">
        <v>234000</v>
      </c>
      <c r="I35" s="6">
        <v>299000</v>
      </c>
      <c r="J35" s="6">
        <v>145600</v>
      </c>
      <c r="K35" s="6">
        <v>156200</v>
      </c>
      <c r="L35" s="6">
        <v>258000</v>
      </c>
      <c r="M35" s="6">
        <v>145800</v>
      </c>
      <c r="N35" s="6">
        <v>119600</v>
      </c>
      <c r="O35" s="8">
        <f t="shared" si="0"/>
        <v>2105200</v>
      </c>
      <c r="P35" s="3">
        <f t="shared" si="1"/>
        <v>6.489083359457761E-3</v>
      </c>
      <c r="Q35" s="3">
        <f t="shared" si="3"/>
        <v>0.41313034638882318</v>
      </c>
      <c r="R35" s="3" t="str">
        <f t="shared" si="2"/>
        <v>B</v>
      </c>
      <c r="S35" s="8">
        <f t="shared" si="4"/>
        <v>175433.33333333334</v>
      </c>
      <c r="T35" s="13">
        <f t="shared" si="5"/>
        <v>64576.372449897499</v>
      </c>
      <c r="U35" s="12">
        <f t="shared" si="6"/>
        <v>0.36809636585539141</v>
      </c>
      <c r="V35" s="12">
        <f t="shared" si="7"/>
        <v>9.4807518339841565E-2</v>
      </c>
      <c r="W35" s="3" t="str">
        <f>VLOOKUP(V35,$AB$3:$AC$5,2,1)</f>
        <v>X</v>
      </c>
      <c r="X35" s="3" t="str">
        <f t="shared" si="8"/>
        <v>BX</v>
      </c>
    </row>
    <row r="36" spans="1:24" ht="15.75" customHeight="1" x14ac:dyDescent="0.45">
      <c r="A36" s="4">
        <v>500262</v>
      </c>
      <c r="B36" s="5" t="s">
        <v>24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26600</v>
      </c>
      <c r="K36" s="6">
        <v>928600</v>
      </c>
      <c r="L36" s="6">
        <v>310400</v>
      </c>
      <c r="M36" s="6">
        <v>525200</v>
      </c>
      <c r="N36" s="6">
        <v>301500</v>
      </c>
      <c r="O36" s="8">
        <f t="shared" si="0"/>
        <v>2092300</v>
      </c>
      <c r="P36" s="3">
        <f t="shared" si="1"/>
        <v>6.4493203082811477E-3</v>
      </c>
      <c r="Q36" s="3">
        <f t="shared" si="3"/>
        <v>0.41957966669710434</v>
      </c>
      <c r="R36" s="3" t="str">
        <f t="shared" si="2"/>
        <v>B</v>
      </c>
      <c r="S36" s="8">
        <f t="shared" si="4"/>
        <v>174358.33333333334</v>
      </c>
      <c r="T36" s="13">
        <f t="shared" si="5"/>
        <v>295616.61737746914</v>
      </c>
      <c r="U36" s="12">
        <f t="shared" si="6"/>
        <v>1.6954544800122495</v>
      </c>
      <c r="V36" s="12">
        <f t="shared" si="7"/>
        <v>0.48289296673625448</v>
      </c>
      <c r="W36" s="3" t="str">
        <f>VLOOKUP(V36,$AB$3:$AC$5,2,1)</f>
        <v>Z</v>
      </c>
      <c r="X36" s="3" t="str">
        <f t="shared" si="8"/>
        <v>BZ</v>
      </c>
    </row>
    <row r="37" spans="1:24" ht="15.75" customHeight="1" x14ac:dyDescent="0.45">
      <c r="A37" s="4">
        <v>500275</v>
      </c>
      <c r="B37" s="5" t="s">
        <v>25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26600</v>
      </c>
      <c r="K37" s="6">
        <v>928600</v>
      </c>
      <c r="L37" s="6">
        <v>310400</v>
      </c>
      <c r="M37" s="6">
        <v>525200</v>
      </c>
      <c r="N37" s="6">
        <v>301500</v>
      </c>
      <c r="O37" s="8">
        <f t="shared" si="0"/>
        <v>2092300</v>
      </c>
      <c r="P37" s="3">
        <f t="shared" si="1"/>
        <v>6.4493203082811477E-3</v>
      </c>
      <c r="Q37" s="3">
        <f t="shared" si="3"/>
        <v>0.4260289870053855</v>
      </c>
      <c r="R37" s="3" t="str">
        <f t="shared" si="2"/>
        <v>B</v>
      </c>
      <c r="S37" s="8">
        <f t="shared" si="4"/>
        <v>174358.33333333334</v>
      </c>
      <c r="T37" s="13">
        <f t="shared" si="5"/>
        <v>295616.61737746914</v>
      </c>
      <c r="U37" s="12">
        <f t="shared" si="6"/>
        <v>1.6954544800122495</v>
      </c>
      <c r="V37" s="12">
        <f t="shared" si="7"/>
        <v>0.48289296673625448</v>
      </c>
      <c r="W37" s="3" t="str">
        <f>VLOOKUP(V37,$AB$3:$AC$5,2,1)</f>
        <v>Z</v>
      </c>
      <c r="X37" s="3" t="str">
        <f t="shared" si="8"/>
        <v>BZ</v>
      </c>
    </row>
    <row r="38" spans="1:24" ht="15.75" customHeight="1" x14ac:dyDescent="0.45">
      <c r="A38" s="4">
        <v>500010</v>
      </c>
      <c r="B38" s="5" t="s">
        <v>26</v>
      </c>
      <c r="C38" s="6">
        <v>129000</v>
      </c>
      <c r="D38" s="6">
        <v>129000</v>
      </c>
      <c r="E38" s="6">
        <v>246000</v>
      </c>
      <c r="F38" s="6">
        <v>166000</v>
      </c>
      <c r="G38" s="6">
        <v>124600</v>
      </c>
      <c r="H38" s="6">
        <v>190200</v>
      </c>
      <c r="I38" s="6">
        <v>232200</v>
      </c>
      <c r="J38" s="6">
        <v>116000</v>
      </c>
      <c r="K38" s="6">
        <v>154000</v>
      </c>
      <c r="L38" s="6">
        <v>233800</v>
      </c>
      <c r="M38" s="6">
        <v>176200</v>
      </c>
      <c r="N38" s="6">
        <v>160000</v>
      </c>
      <c r="O38" s="8">
        <f t="shared" si="0"/>
        <v>2057000</v>
      </c>
      <c r="P38" s="3">
        <f t="shared" si="1"/>
        <v>6.3405113387823547E-3</v>
      </c>
      <c r="Q38" s="3">
        <f t="shared" si="3"/>
        <v>0.43236949834416782</v>
      </c>
      <c r="R38" s="3" t="str">
        <f t="shared" si="2"/>
        <v>B</v>
      </c>
      <c r="S38" s="8">
        <f t="shared" si="4"/>
        <v>171416.66666666666</v>
      </c>
      <c r="T38" s="13">
        <f t="shared" si="5"/>
        <v>45575.947271526587</v>
      </c>
      <c r="U38" s="12">
        <f t="shared" si="6"/>
        <v>0.26587815617808414</v>
      </c>
      <c r="V38" s="12">
        <f t="shared" si="7"/>
        <v>6.4921537070879734E-2</v>
      </c>
      <c r="W38" s="3" t="str">
        <f>VLOOKUP(V38,$AB$3:$AC$5,2,1)</f>
        <v>X</v>
      </c>
      <c r="X38" s="3" t="str">
        <f t="shared" si="8"/>
        <v>BX</v>
      </c>
    </row>
    <row r="39" spans="1:24" ht="15.75" customHeight="1" x14ac:dyDescent="0.45">
      <c r="A39" s="4">
        <v>500313</v>
      </c>
      <c r="B39" s="5" t="s">
        <v>27</v>
      </c>
      <c r="C39" s="6">
        <v>91800</v>
      </c>
      <c r="D39" s="6">
        <v>91800</v>
      </c>
      <c r="E39" s="6">
        <v>157200</v>
      </c>
      <c r="F39" s="6">
        <v>112400</v>
      </c>
      <c r="G39" s="6">
        <v>164600</v>
      </c>
      <c r="H39" s="6">
        <v>254600</v>
      </c>
      <c r="I39" s="6">
        <v>187500</v>
      </c>
      <c r="J39" s="6">
        <v>165200</v>
      </c>
      <c r="K39" s="6">
        <v>267000</v>
      </c>
      <c r="L39" s="6">
        <v>180400</v>
      </c>
      <c r="M39" s="6">
        <v>92600</v>
      </c>
      <c r="N39" s="6">
        <v>258600</v>
      </c>
      <c r="O39" s="8">
        <f t="shared" si="0"/>
        <v>2023700</v>
      </c>
      <c r="P39" s="3">
        <f t="shared" si="1"/>
        <v>6.2378671834194708E-3</v>
      </c>
      <c r="Q39" s="3">
        <f t="shared" si="3"/>
        <v>0.43860736552758728</v>
      </c>
      <c r="R39" s="3" t="str">
        <f t="shared" si="2"/>
        <v>B</v>
      </c>
      <c r="S39" s="8">
        <f t="shared" si="4"/>
        <v>168641.66666666666</v>
      </c>
      <c r="T39" s="13">
        <f t="shared" si="5"/>
        <v>65061.809190580592</v>
      </c>
      <c r="U39" s="12">
        <f t="shared" si="6"/>
        <v>0.38579913538912247</v>
      </c>
      <c r="V39" s="12">
        <f t="shared" si="7"/>
        <v>9.9983353842772391E-2</v>
      </c>
      <c r="W39" s="3" t="str">
        <f>VLOOKUP(V39,$AB$3:$AC$5,2,1)</f>
        <v>X</v>
      </c>
      <c r="X39" s="3" t="str">
        <f t="shared" si="8"/>
        <v>BX</v>
      </c>
    </row>
    <row r="40" spans="1:24" ht="15.75" customHeight="1" x14ac:dyDescent="0.45">
      <c r="A40" s="4">
        <v>500314</v>
      </c>
      <c r="B40" s="5" t="s">
        <v>28</v>
      </c>
      <c r="C40" s="6">
        <v>87200</v>
      </c>
      <c r="D40" s="6">
        <v>87200</v>
      </c>
      <c r="E40" s="6">
        <v>211400</v>
      </c>
      <c r="F40" s="6">
        <v>181200</v>
      </c>
      <c r="G40" s="6">
        <v>143000</v>
      </c>
      <c r="H40" s="6">
        <v>275400</v>
      </c>
      <c r="I40" s="6">
        <v>270200</v>
      </c>
      <c r="J40" s="6">
        <v>139000</v>
      </c>
      <c r="K40" s="6">
        <v>0</v>
      </c>
      <c r="L40" s="6">
        <v>396000</v>
      </c>
      <c r="M40" s="6">
        <v>45800</v>
      </c>
      <c r="N40" s="6">
        <v>125800</v>
      </c>
      <c r="O40" s="8">
        <f t="shared" si="0"/>
        <v>1962200</v>
      </c>
      <c r="P40" s="3">
        <f t="shared" si="1"/>
        <v>6.048299148740271E-3</v>
      </c>
      <c r="Q40" s="3">
        <f t="shared" si="3"/>
        <v>0.44465566467632756</v>
      </c>
      <c r="R40" s="3" t="str">
        <f t="shared" si="2"/>
        <v>B</v>
      </c>
      <c r="S40" s="8">
        <f t="shared" si="4"/>
        <v>163516.66666666666</v>
      </c>
      <c r="T40" s="13">
        <f t="shared" si="5"/>
        <v>110881.24551095469</v>
      </c>
      <c r="U40" s="12">
        <f t="shared" si="6"/>
        <v>0.67810363170495169</v>
      </c>
      <c r="V40" s="12">
        <f t="shared" si="7"/>
        <v>0.18544568711300149</v>
      </c>
      <c r="W40" s="3" t="str">
        <f>VLOOKUP(V40,$AB$3:$AC$5,2,1)</f>
        <v>Y</v>
      </c>
      <c r="X40" s="3" t="str">
        <f t="shared" si="8"/>
        <v>BY</v>
      </c>
    </row>
    <row r="41" spans="1:24" ht="15.75" customHeight="1" x14ac:dyDescent="0.45">
      <c r="A41" s="4">
        <v>500058</v>
      </c>
      <c r="B41" s="5" t="s">
        <v>29</v>
      </c>
      <c r="C41" s="6">
        <v>39600</v>
      </c>
      <c r="D41" s="6">
        <v>39600</v>
      </c>
      <c r="E41" s="6">
        <v>849000</v>
      </c>
      <c r="F41" s="6">
        <v>80600</v>
      </c>
      <c r="G41" s="6">
        <v>54000</v>
      </c>
      <c r="H41" s="6">
        <v>180200</v>
      </c>
      <c r="I41" s="6">
        <v>176400</v>
      </c>
      <c r="J41" s="6">
        <v>71200</v>
      </c>
      <c r="K41" s="6">
        <v>96800</v>
      </c>
      <c r="L41" s="6">
        <v>174800</v>
      </c>
      <c r="M41" s="6">
        <v>91000</v>
      </c>
      <c r="N41" s="6">
        <v>80000</v>
      </c>
      <c r="O41" s="8">
        <f t="shared" si="0"/>
        <v>1933200</v>
      </c>
      <c r="P41" s="3">
        <f t="shared" si="1"/>
        <v>5.958909343769591E-3</v>
      </c>
      <c r="Q41" s="3">
        <f t="shared" si="3"/>
        <v>0.45061457402009714</v>
      </c>
      <c r="R41" s="3" t="str">
        <f t="shared" si="2"/>
        <v>B</v>
      </c>
      <c r="S41" s="8">
        <f t="shared" si="4"/>
        <v>161100</v>
      </c>
      <c r="T41" s="13">
        <f t="shared" si="5"/>
        <v>222623.99609288221</v>
      </c>
      <c r="U41" s="12">
        <f t="shared" si="6"/>
        <v>1.3818994170880337</v>
      </c>
      <c r="V41" s="12">
        <f t="shared" si="7"/>
        <v>0.39121751314609415</v>
      </c>
      <c r="W41" s="3" t="str">
        <f>VLOOKUP(V41,$AB$3:$AC$5,2,1)</f>
        <v>Z</v>
      </c>
      <c r="X41" s="3" t="str">
        <f t="shared" si="8"/>
        <v>BZ</v>
      </c>
    </row>
    <row r="42" spans="1:24" ht="15.75" customHeight="1" x14ac:dyDescent="0.45">
      <c r="A42" s="4">
        <v>500055</v>
      </c>
      <c r="B42" s="5" t="s">
        <v>30</v>
      </c>
      <c r="C42" s="6">
        <v>89200</v>
      </c>
      <c r="D42" s="6">
        <v>89200</v>
      </c>
      <c r="E42" s="6">
        <v>180400</v>
      </c>
      <c r="F42" s="6">
        <v>130800</v>
      </c>
      <c r="G42" s="6">
        <v>146000</v>
      </c>
      <c r="H42" s="6">
        <v>250000</v>
      </c>
      <c r="I42" s="6">
        <v>189400</v>
      </c>
      <c r="J42" s="6">
        <v>118800</v>
      </c>
      <c r="K42" s="6">
        <v>216400</v>
      </c>
      <c r="L42" s="6">
        <v>184600</v>
      </c>
      <c r="M42" s="6">
        <v>134000</v>
      </c>
      <c r="N42" s="6">
        <v>200600</v>
      </c>
      <c r="O42" s="8">
        <f t="shared" si="0"/>
        <v>1929400</v>
      </c>
      <c r="P42" s="3">
        <f t="shared" si="1"/>
        <v>5.947196196911364E-3</v>
      </c>
      <c r="Q42" s="3">
        <f t="shared" si="3"/>
        <v>0.4565617702170085</v>
      </c>
      <c r="R42" s="3" t="str">
        <f t="shared" si="2"/>
        <v>B</v>
      </c>
      <c r="S42" s="8">
        <f t="shared" si="4"/>
        <v>160783.33333333334</v>
      </c>
      <c r="T42" s="13">
        <f t="shared" si="5"/>
        <v>50681.713276151808</v>
      </c>
      <c r="U42" s="12">
        <f t="shared" si="6"/>
        <v>0.31521745584835786</v>
      </c>
      <c r="V42" s="12">
        <f t="shared" si="7"/>
        <v>7.9347082092892096E-2</v>
      </c>
      <c r="W42" s="3" t="str">
        <f>VLOOKUP(V42,$AB$3:$AC$5,2,1)</f>
        <v>X</v>
      </c>
      <c r="X42" s="3" t="str">
        <f t="shared" si="8"/>
        <v>BX</v>
      </c>
    </row>
    <row r="43" spans="1:24" ht="15.75" customHeight="1" x14ac:dyDescent="0.45">
      <c r="A43" s="4">
        <v>500165</v>
      </c>
      <c r="B43" s="5" t="s">
        <v>31</v>
      </c>
      <c r="C43" s="6">
        <v>64200</v>
      </c>
      <c r="D43" s="6">
        <v>64200</v>
      </c>
      <c r="E43" s="6">
        <v>131400</v>
      </c>
      <c r="F43" s="6">
        <v>90000</v>
      </c>
      <c r="G43" s="6">
        <v>186000</v>
      </c>
      <c r="H43" s="6">
        <v>168000</v>
      </c>
      <c r="I43" s="6">
        <v>255000</v>
      </c>
      <c r="J43" s="6">
        <v>336000</v>
      </c>
      <c r="K43" s="6">
        <v>243600</v>
      </c>
      <c r="L43" s="6">
        <v>82200</v>
      </c>
      <c r="M43" s="6">
        <v>89400</v>
      </c>
      <c r="N43" s="6">
        <v>120000</v>
      </c>
      <c r="O43" s="8">
        <f t="shared" si="0"/>
        <v>1830000</v>
      </c>
      <c r="P43" s="3">
        <f t="shared" si="1"/>
        <v>5.6408049343566894E-3</v>
      </c>
      <c r="Q43" s="3">
        <f t="shared" si="3"/>
        <v>0.4622025751513652</v>
      </c>
      <c r="R43" s="3" t="str">
        <f t="shared" si="2"/>
        <v>B</v>
      </c>
      <c r="S43" s="8">
        <f t="shared" si="4"/>
        <v>152500</v>
      </c>
      <c r="T43" s="13">
        <f t="shared" si="5"/>
        <v>87264.175717394843</v>
      </c>
      <c r="U43" s="12">
        <f t="shared" si="6"/>
        <v>0.57222410306488425</v>
      </c>
      <c r="V43" s="12">
        <f t="shared" si="7"/>
        <v>0.15448923014028609</v>
      </c>
      <c r="W43" s="3" t="str">
        <f>VLOOKUP(V43,$AB$3:$AC$5,2,1)</f>
        <v>Y</v>
      </c>
      <c r="X43" s="3" t="str">
        <f t="shared" si="8"/>
        <v>BY</v>
      </c>
    </row>
    <row r="44" spans="1:24" ht="15.75" customHeight="1" x14ac:dyDescent="0.45">
      <c r="A44" s="4">
        <v>500004</v>
      </c>
      <c r="B44" s="5" t="s">
        <v>32</v>
      </c>
      <c r="C44" s="6">
        <v>69000</v>
      </c>
      <c r="D44" s="6">
        <v>69000</v>
      </c>
      <c r="E44" s="6">
        <v>92600</v>
      </c>
      <c r="F44" s="6">
        <v>68600</v>
      </c>
      <c r="G44" s="6">
        <v>189400</v>
      </c>
      <c r="H44" s="6">
        <v>161600</v>
      </c>
      <c r="I44" s="6">
        <v>360600</v>
      </c>
      <c r="J44" s="6">
        <v>145800</v>
      </c>
      <c r="K44" s="6">
        <v>176400</v>
      </c>
      <c r="L44" s="6">
        <v>137000</v>
      </c>
      <c r="M44" s="6">
        <v>193800</v>
      </c>
      <c r="N44" s="6">
        <v>79800</v>
      </c>
      <c r="O44" s="8">
        <f t="shared" si="0"/>
        <v>1743600</v>
      </c>
      <c r="P44" s="3">
        <f t="shared" si="1"/>
        <v>5.3744849636854228E-3</v>
      </c>
      <c r="Q44" s="3">
        <f t="shared" si="3"/>
        <v>0.46757706011505062</v>
      </c>
      <c r="R44" s="3" t="str">
        <f t="shared" si="2"/>
        <v>B</v>
      </c>
      <c r="S44" s="8">
        <f t="shared" si="4"/>
        <v>145300</v>
      </c>
      <c r="T44" s="13">
        <f t="shared" si="5"/>
        <v>83419.531177166064</v>
      </c>
      <c r="U44" s="12">
        <f t="shared" si="6"/>
        <v>0.57411927857650424</v>
      </c>
      <c r="V44" s="12">
        <f t="shared" si="7"/>
        <v>0.15504333082372082</v>
      </c>
      <c r="W44" s="3" t="str">
        <f>VLOOKUP(V44,$AB$3:$AC$5,2,1)</f>
        <v>Y</v>
      </c>
      <c r="X44" s="3" t="str">
        <f t="shared" si="8"/>
        <v>BY</v>
      </c>
    </row>
    <row r="45" spans="1:24" ht="15.75" customHeight="1" x14ac:dyDescent="0.45">
      <c r="A45" s="4">
        <v>500430</v>
      </c>
      <c r="B45" s="5" t="s">
        <v>33</v>
      </c>
      <c r="C45" s="6">
        <v>102800</v>
      </c>
      <c r="D45" s="6">
        <v>102800</v>
      </c>
      <c r="E45" s="6">
        <v>201000</v>
      </c>
      <c r="F45" s="6">
        <v>183200</v>
      </c>
      <c r="G45" s="6">
        <v>41600</v>
      </c>
      <c r="H45" s="6">
        <v>274400</v>
      </c>
      <c r="I45" s="6">
        <v>198200</v>
      </c>
      <c r="J45" s="6">
        <v>166000</v>
      </c>
      <c r="K45" s="6">
        <v>52400</v>
      </c>
      <c r="L45" s="6">
        <v>201600</v>
      </c>
      <c r="M45" s="6">
        <v>81600</v>
      </c>
      <c r="N45" s="6">
        <v>119900</v>
      </c>
      <c r="O45" s="8">
        <f t="shared" si="0"/>
        <v>1725500</v>
      </c>
      <c r="P45" s="3">
        <f t="shared" si="1"/>
        <v>5.3186933957554468E-3</v>
      </c>
      <c r="Q45" s="3">
        <f t="shared" si="3"/>
        <v>0.47289575351080609</v>
      </c>
      <c r="R45" s="3" t="str">
        <f t="shared" si="2"/>
        <v>B</v>
      </c>
      <c r="S45" s="8">
        <f t="shared" si="4"/>
        <v>143791.66666666666</v>
      </c>
      <c r="T45" s="13">
        <f t="shared" si="5"/>
        <v>70886.881185748483</v>
      </c>
      <c r="U45" s="12">
        <f t="shared" si="6"/>
        <v>0.49298323629613555</v>
      </c>
      <c r="V45" s="12">
        <f t="shared" si="7"/>
        <v>0.13132123426691611</v>
      </c>
      <c r="W45" s="3" t="str">
        <f>VLOOKUP(V45,$AB$3:$AC$5,2,1)</f>
        <v>Y</v>
      </c>
      <c r="X45" s="3" t="str">
        <f t="shared" si="8"/>
        <v>BY</v>
      </c>
    </row>
    <row r="46" spans="1:24" ht="15.75" customHeight="1" x14ac:dyDescent="0.45">
      <c r="A46" s="4">
        <v>500075</v>
      </c>
      <c r="B46" s="5" t="s">
        <v>34</v>
      </c>
      <c r="C46" s="6">
        <v>68800</v>
      </c>
      <c r="D46" s="6">
        <v>68800</v>
      </c>
      <c r="E46" s="6">
        <v>135000</v>
      </c>
      <c r="F46" s="6">
        <v>81200</v>
      </c>
      <c r="G46" s="6">
        <v>96600</v>
      </c>
      <c r="H46" s="6">
        <v>153200</v>
      </c>
      <c r="I46" s="6">
        <v>121400</v>
      </c>
      <c r="J46" s="6">
        <v>333000</v>
      </c>
      <c r="K46" s="6">
        <v>355800</v>
      </c>
      <c r="L46" s="6">
        <v>101600</v>
      </c>
      <c r="M46" s="6">
        <v>26400</v>
      </c>
      <c r="N46" s="6">
        <v>180000</v>
      </c>
      <c r="O46" s="8">
        <f t="shared" si="0"/>
        <v>1721800</v>
      </c>
      <c r="P46" s="3">
        <f t="shared" si="1"/>
        <v>5.3072884896040147E-3</v>
      </c>
      <c r="Q46" s="3">
        <f t="shared" si="3"/>
        <v>0.47820304200041008</v>
      </c>
      <c r="R46" s="3" t="str">
        <f t="shared" si="2"/>
        <v>B</v>
      </c>
      <c r="S46" s="8">
        <f t="shared" si="4"/>
        <v>143483.33333333334</v>
      </c>
      <c r="T46" s="13">
        <f t="shared" si="5"/>
        <v>102548.27540177741</v>
      </c>
      <c r="U46" s="12">
        <f t="shared" si="6"/>
        <v>0.71470513696209137</v>
      </c>
      <c r="V46" s="12">
        <f t="shared" si="7"/>
        <v>0.19614702794047176</v>
      </c>
      <c r="W46" s="3" t="str">
        <f>VLOOKUP(V46,$AB$3:$AC$5,2,1)</f>
        <v>Y</v>
      </c>
      <c r="X46" s="3" t="str">
        <f t="shared" si="8"/>
        <v>BY</v>
      </c>
    </row>
    <row r="47" spans="1:24" ht="15.75" customHeight="1" x14ac:dyDescent="0.45">
      <c r="A47" s="4">
        <v>500258</v>
      </c>
      <c r="B47" s="5" t="s">
        <v>360</v>
      </c>
      <c r="C47" s="6">
        <v>90800</v>
      </c>
      <c r="D47" s="6">
        <v>90800</v>
      </c>
      <c r="E47" s="6">
        <v>184600</v>
      </c>
      <c r="F47" s="6">
        <v>154800</v>
      </c>
      <c r="G47" s="6">
        <v>147800</v>
      </c>
      <c r="H47" s="6">
        <v>203200</v>
      </c>
      <c r="I47" s="6">
        <v>136100</v>
      </c>
      <c r="J47" s="6">
        <v>108600</v>
      </c>
      <c r="K47" s="6">
        <v>139800</v>
      </c>
      <c r="L47" s="6">
        <v>215600</v>
      </c>
      <c r="M47" s="6">
        <v>115200</v>
      </c>
      <c r="N47" s="6">
        <v>130000</v>
      </c>
      <c r="O47" s="8">
        <f t="shared" si="0"/>
        <v>1717300</v>
      </c>
      <c r="P47" s="3">
        <f t="shared" si="1"/>
        <v>5.2934176577982195E-3</v>
      </c>
      <c r="Q47" s="3">
        <f t="shared" si="3"/>
        <v>0.48349645965820831</v>
      </c>
      <c r="R47" s="3" t="str">
        <f t="shared" si="2"/>
        <v>B</v>
      </c>
      <c r="S47" s="8">
        <f t="shared" si="4"/>
        <v>143108.33333333334</v>
      </c>
      <c r="T47" s="13">
        <f t="shared" si="5"/>
        <v>40921.464879434447</v>
      </c>
      <c r="U47" s="12">
        <f t="shared" si="6"/>
        <v>0.2859474631999146</v>
      </c>
      <c r="V47" s="12">
        <f t="shared" si="7"/>
        <v>7.0789287402537371E-2</v>
      </c>
      <c r="W47" s="3" t="str">
        <f>VLOOKUP(V47,$AB$3:$AC$5,2,1)</f>
        <v>X</v>
      </c>
      <c r="X47" s="3" t="str">
        <f t="shared" si="8"/>
        <v>BX</v>
      </c>
    </row>
    <row r="48" spans="1:24" ht="15.75" customHeight="1" x14ac:dyDescent="0.45">
      <c r="A48" s="4">
        <v>500126</v>
      </c>
      <c r="B48" s="5" t="s">
        <v>361</v>
      </c>
      <c r="C48" s="6">
        <v>76200</v>
      </c>
      <c r="D48" s="6">
        <v>76200</v>
      </c>
      <c r="E48" s="6">
        <v>181600</v>
      </c>
      <c r="F48" s="6">
        <v>140400</v>
      </c>
      <c r="G48" s="6">
        <v>122400</v>
      </c>
      <c r="H48" s="6">
        <v>170600</v>
      </c>
      <c r="I48" s="6">
        <v>234200</v>
      </c>
      <c r="J48" s="6">
        <v>135400</v>
      </c>
      <c r="K48" s="6">
        <v>164400</v>
      </c>
      <c r="L48" s="6">
        <v>202600</v>
      </c>
      <c r="M48" s="6">
        <v>98800</v>
      </c>
      <c r="N48" s="6">
        <v>80100</v>
      </c>
      <c r="O48" s="8">
        <f t="shared" si="0"/>
        <v>1682900</v>
      </c>
      <c r="P48" s="3">
        <f t="shared" si="1"/>
        <v>5.1873828546605862E-3</v>
      </c>
      <c r="Q48" s="3">
        <f t="shared" si="3"/>
        <v>0.48868384251286889</v>
      </c>
      <c r="R48" s="3" t="str">
        <f t="shared" si="2"/>
        <v>B</v>
      </c>
      <c r="S48" s="8">
        <f t="shared" si="4"/>
        <v>140241.66666666666</v>
      </c>
      <c r="T48" s="13">
        <f t="shared" si="5"/>
        <v>52058.873286681752</v>
      </c>
      <c r="U48" s="12">
        <f t="shared" si="6"/>
        <v>0.37120831864054971</v>
      </c>
      <c r="V48" s="12">
        <f t="shared" si="7"/>
        <v>9.5717373471727929E-2</v>
      </c>
      <c r="W48" s="3" t="str">
        <f>VLOOKUP(V48,$AB$3:$AC$5,2,1)</f>
        <v>X</v>
      </c>
      <c r="X48" s="3" t="str">
        <f t="shared" si="8"/>
        <v>BX</v>
      </c>
    </row>
    <row r="49" spans="1:24" ht="15.75" customHeight="1" x14ac:dyDescent="0.45">
      <c r="A49" s="4">
        <v>500360</v>
      </c>
      <c r="B49" s="5" t="s">
        <v>362</v>
      </c>
      <c r="C49" s="6">
        <v>60600</v>
      </c>
      <c r="D49" s="6">
        <v>60600</v>
      </c>
      <c r="E49" s="6">
        <v>126000</v>
      </c>
      <c r="F49" s="6">
        <v>94000</v>
      </c>
      <c r="G49" s="6">
        <v>93800</v>
      </c>
      <c r="H49" s="6">
        <v>250400</v>
      </c>
      <c r="I49" s="6">
        <v>255200</v>
      </c>
      <c r="J49" s="6">
        <v>171400</v>
      </c>
      <c r="K49" s="6">
        <v>186200</v>
      </c>
      <c r="L49" s="6">
        <v>146600</v>
      </c>
      <c r="M49" s="6">
        <v>108500</v>
      </c>
      <c r="N49" s="6">
        <v>128600</v>
      </c>
      <c r="O49" s="8">
        <f t="shared" si="0"/>
        <v>1681900</v>
      </c>
      <c r="P49" s="3">
        <f t="shared" si="1"/>
        <v>5.1843004475926316E-3</v>
      </c>
      <c r="Q49" s="3">
        <f t="shared" si="3"/>
        <v>0.4938681429604615</v>
      </c>
      <c r="R49" s="3" t="str">
        <f t="shared" si="2"/>
        <v>B</v>
      </c>
      <c r="S49" s="8">
        <f t="shared" si="4"/>
        <v>140158.33333333334</v>
      </c>
      <c r="T49" s="13">
        <f t="shared" si="5"/>
        <v>65227.036479352537</v>
      </c>
      <c r="U49" s="12">
        <f t="shared" si="6"/>
        <v>0.46538107958394104</v>
      </c>
      <c r="V49" s="12">
        <f t="shared" si="7"/>
        <v>0.12325107200240594</v>
      </c>
      <c r="W49" s="3" t="str">
        <f>VLOOKUP(V49,$AB$3:$AC$5,2,1)</f>
        <v>Y</v>
      </c>
      <c r="X49" s="3" t="str">
        <f t="shared" si="8"/>
        <v>BY</v>
      </c>
    </row>
    <row r="50" spans="1:24" ht="15.75" customHeight="1" x14ac:dyDescent="0.45">
      <c r="A50" s="4">
        <v>500397</v>
      </c>
      <c r="B50" s="5" t="s">
        <v>363</v>
      </c>
      <c r="C50" s="6">
        <v>107600</v>
      </c>
      <c r="D50" s="6">
        <v>107600</v>
      </c>
      <c r="E50" s="6">
        <v>204400</v>
      </c>
      <c r="F50" s="6">
        <v>148800</v>
      </c>
      <c r="G50" s="6">
        <v>108000</v>
      </c>
      <c r="H50" s="6">
        <v>249800</v>
      </c>
      <c r="I50" s="6">
        <v>147200</v>
      </c>
      <c r="J50" s="6">
        <v>78800</v>
      </c>
      <c r="K50" s="6">
        <v>104200</v>
      </c>
      <c r="L50" s="6">
        <v>134600</v>
      </c>
      <c r="M50" s="6">
        <v>66600</v>
      </c>
      <c r="N50" s="6">
        <v>217300</v>
      </c>
      <c r="O50" s="8">
        <f t="shared" si="0"/>
        <v>1674900</v>
      </c>
      <c r="P50" s="3">
        <f t="shared" si="1"/>
        <v>5.1627235981169502E-3</v>
      </c>
      <c r="Q50" s="3">
        <f t="shared" si="3"/>
        <v>0.49903086655857842</v>
      </c>
      <c r="R50" s="3" t="str">
        <f t="shared" si="2"/>
        <v>B</v>
      </c>
      <c r="S50" s="8">
        <f t="shared" si="4"/>
        <v>139575</v>
      </c>
      <c r="T50" s="13">
        <f t="shared" si="5"/>
        <v>57106.855582718388</v>
      </c>
      <c r="U50" s="12">
        <f t="shared" si="6"/>
        <v>0.40914816824444483</v>
      </c>
      <c r="V50" s="12">
        <f t="shared" si="7"/>
        <v>0.10681001184006515</v>
      </c>
      <c r="W50" s="3" t="str">
        <f>VLOOKUP(V50,$AB$3:$AC$5,2,1)</f>
        <v>Y</v>
      </c>
      <c r="X50" s="3" t="str">
        <f t="shared" si="8"/>
        <v>BY</v>
      </c>
    </row>
    <row r="51" spans="1:24" ht="15.75" customHeight="1" x14ac:dyDescent="0.45">
      <c r="A51" s="4">
        <v>500074</v>
      </c>
      <c r="B51" s="5" t="s">
        <v>364</v>
      </c>
      <c r="C51" s="6">
        <v>85200</v>
      </c>
      <c r="D51" s="6">
        <v>85200</v>
      </c>
      <c r="E51" s="6">
        <v>169000</v>
      </c>
      <c r="F51" s="6">
        <v>129200</v>
      </c>
      <c r="G51" s="6">
        <v>131200</v>
      </c>
      <c r="H51" s="6">
        <v>194200</v>
      </c>
      <c r="I51" s="6">
        <v>234200</v>
      </c>
      <c r="J51" s="6">
        <v>94000</v>
      </c>
      <c r="K51" s="6">
        <v>166400</v>
      </c>
      <c r="L51" s="6">
        <v>167600</v>
      </c>
      <c r="M51" s="6">
        <v>100000</v>
      </c>
      <c r="N51" s="6">
        <v>100000</v>
      </c>
      <c r="O51" s="8">
        <f t="shared" si="0"/>
        <v>1656200</v>
      </c>
      <c r="P51" s="3">
        <f t="shared" si="1"/>
        <v>5.1050825859462017E-3</v>
      </c>
      <c r="Q51" s="3">
        <f t="shared" si="3"/>
        <v>0.50413594914452464</v>
      </c>
      <c r="R51" s="3" t="str">
        <f t="shared" si="2"/>
        <v>B</v>
      </c>
      <c r="S51" s="8">
        <f t="shared" si="4"/>
        <v>138016.66666666666</v>
      </c>
      <c r="T51" s="13">
        <f t="shared" si="5"/>
        <v>48222.926145772253</v>
      </c>
      <c r="U51" s="12">
        <f t="shared" si="6"/>
        <v>0.34939929582735607</v>
      </c>
      <c r="V51" s="12">
        <f t="shared" si="7"/>
        <v>8.9340974889253397E-2</v>
      </c>
      <c r="W51" s="3" t="str">
        <f>VLOOKUP(V51,$AB$3:$AC$5,2,1)</f>
        <v>X</v>
      </c>
      <c r="X51" s="3" t="str">
        <f t="shared" si="8"/>
        <v>BX</v>
      </c>
    </row>
    <row r="52" spans="1:24" ht="15.75" customHeight="1" x14ac:dyDescent="0.45">
      <c r="A52" s="4">
        <v>500084</v>
      </c>
      <c r="B52" s="5" t="s">
        <v>365</v>
      </c>
      <c r="C52" s="6">
        <v>63000</v>
      </c>
      <c r="D52" s="6">
        <v>63000</v>
      </c>
      <c r="E52" s="6">
        <v>193200</v>
      </c>
      <c r="F52" s="6">
        <v>78600</v>
      </c>
      <c r="G52" s="6">
        <v>174000</v>
      </c>
      <c r="H52" s="6">
        <v>161400</v>
      </c>
      <c r="I52" s="6">
        <v>209400</v>
      </c>
      <c r="J52" s="6">
        <v>298100</v>
      </c>
      <c r="K52" s="6">
        <v>153600</v>
      </c>
      <c r="L52" s="6">
        <v>87000</v>
      </c>
      <c r="M52" s="6">
        <v>39600</v>
      </c>
      <c r="N52" s="6">
        <v>120000</v>
      </c>
      <c r="O52" s="8">
        <f t="shared" si="0"/>
        <v>1640900</v>
      </c>
      <c r="P52" s="3">
        <f t="shared" si="1"/>
        <v>5.0579217578064981E-3</v>
      </c>
      <c r="Q52" s="3">
        <f t="shared" si="3"/>
        <v>0.50919387090233115</v>
      </c>
      <c r="R52" s="3" t="str">
        <f t="shared" si="2"/>
        <v>B</v>
      </c>
      <c r="S52" s="8">
        <f t="shared" si="4"/>
        <v>136741.66666666666</v>
      </c>
      <c r="T52" s="13">
        <f t="shared" si="5"/>
        <v>75817.273857291351</v>
      </c>
      <c r="U52" s="12">
        <f t="shared" si="6"/>
        <v>0.55445626563928108</v>
      </c>
      <c r="V52" s="12">
        <f t="shared" si="7"/>
        <v>0.14929437045561858</v>
      </c>
      <c r="W52" s="3" t="str">
        <f>VLOOKUP(V52,$AB$3:$AC$5,2,1)</f>
        <v>Y</v>
      </c>
      <c r="X52" s="3" t="str">
        <f t="shared" si="8"/>
        <v>BY</v>
      </c>
    </row>
    <row r="53" spans="1:24" ht="15.75" customHeight="1" x14ac:dyDescent="0.45">
      <c r="A53" s="4">
        <v>500476</v>
      </c>
      <c r="B53" s="5" t="s">
        <v>366</v>
      </c>
      <c r="C53" s="6">
        <v>48800</v>
      </c>
      <c r="D53" s="6">
        <v>48800</v>
      </c>
      <c r="E53" s="6">
        <v>909200</v>
      </c>
      <c r="F53" s="6">
        <v>63400</v>
      </c>
      <c r="G53" s="6">
        <v>28400</v>
      </c>
      <c r="H53" s="6">
        <v>93800</v>
      </c>
      <c r="I53" s="6">
        <v>99000</v>
      </c>
      <c r="J53" s="6">
        <v>40400</v>
      </c>
      <c r="K53" s="6">
        <v>49600</v>
      </c>
      <c r="L53" s="6">
        <v>97800</v>
      </c>
      <c r="M53" s="6">
        <v>73800</v>
      </c>
      <c r="N53" s="6">
        <v>67500</v>
      </c>
      <c r="O53" s="8">
        <f t="shared" si="0"/>
        <v>1620500</v>
      </c>
      <c r="P53" s="3">
        <f t="shared" si="1"/>
        <v>4.9950406536202266E-3</v>
      </c>
      <c r="Q53" s="3">
        <f t="shared" si="3"/>
        <v>0.51418891155595137</v>
      </c>
      <c r="R53" s="3" t="str">
        <f t="shared" si="2"/>
        <v>B</v>
      </c>
      <c r="S53" s="8">
        <f t="shared" si="4"/>
        <v>135041.66666666666</v>
      </c>
      <c r="T53" s="13">
        <f t="shared" si="5"/>
        <v>244885.48514220546</v>
      </c>
      <c r="U53" s="12">
        <f t="shared" si="6"/>
        <v>1.8134068631326541</v>
      </c>
      <c r="V53" s="12">
        <f t="shared" si="7"/>
        <v>0.51737921653161167</v>
      </c>
      <c r="W53" s="3" t="str">
        <f>VLOOKUP(V53,$AB$3:$AC$5,2,1)</f>
        <v>Z</v>
      </c>
      <c r="X53" s="3" t="str">
        <f t="shared" si="8"/>
        <v>BZ</v>
      </c>
    </row>
    <row r="54" spans="1:24" ht="15.75" customHeight="1" x14ac:dyDescent="0.45">
      <c r="A54" s="4">
        <v>500340</v>
      </c>
      <c r="B54" s="5" t="s">
        <v>367</v>
      </c>
      <c r="C54" s="6">
        <v>198000</v>
      </c>
      <c r="D54" s="6">
        <v>198000</v>
      </c>
      <c r="E54" s="6">
        <v>28000</v>
      </c>
      <c r="F54" s="6">
        <v>91400</v>
      </c>
      <c r="G54" s="6">
        <v>171800</v>
      </c>
      <c r="H54" s="6">
        <v>191600</v>
      </c>
      <c r="I54" s="6">
        <v>71400</v>
      </c>
      <c r="J54" s="6">
        <v>227000</v>
      </c>
      <c r="K54" s="6">
        <v>53400</v>
      </c>
      <c r="L54" s="6">
        <v>87000</v>
      </c>
      <c r="M54" s="6">
        <v>127800</v>
      </c>
      <c r="N54" s="6">
        <v>167500</v>
      </c>
      <c r="O54" s="8">
        <f t="shared" si="0"/>
        <v>1612900</v>
      </c>
      <c r="P54" s="3">
        <f t="shared" si="1"/>
        <v>4.9716143599037727E-3</v>
      </c>
      <c r="Q54" s="3">
        <f t="shared" si="3"/>
        <v>0.51916052591585515</v>
      </c>
      <c r="R54" s="3" t="str">
        <f t="shared" si="2"/>
        <v>B</v>
      </c>
      <c r="S54" s="8">
        <f t="shared" si="4"/>
        <v>134408.33333333334</v>
      </c>
      <c r="T54" s="13">
        <f t="shared" si="5"/>
        <v>66347.000457420596</v>
      </c>
      <c r="U54" s="12">
        <f t="shared" si="6"/>
        <v>0.49362267064855048</v>
      </c>
      <c r="V54" s="12">
        <f t="shared" si="7"/>
        <v>0.13150818846166606</v>
      </c>
      <c r="W54" s="3" t="str">
        <f>VLOOKUP(V54,$AB$3:$AC$5,2,1)</f>
        <v>Y</v>
      </c>
      <c r="X54" s="3" t="str">
        <f t="shared" si="8"/>
        <v>BY</v>
      </c>
    </row>
    <row r="55" spans="1:24" ht="15.75" customHeight="1" x14ac:dyDescent="0.45">
      <c r="A55" s="4">
        <v>500123</v>
      </c>
      <c r="B55" s="5" t="s">
        <v>35</v>
      </c>
      <c r="C55" s="6">
        <v>198000</v>
      </c>
      <c r="D55" s="6">
        <v>198000</v>
      </c>
      <c r="E55" s="6">
        <v>28000</v>
      </c>
      <c r="F55" s="6">
        <v>91400</v>
      </c>
      <c r="G55" s="6">
        <v>171800</v>
      </c>
      <c r="H55" s="6">
        <v>191600</v>
      </c>
      <c r="I55" s="6">
        <v>71400</v>
      </c>
      <c r="J55" s="6">
        <v>227000</v>
      </c>
      <c r="K55" s="6">
        <v>53400</v>
      </c>
      <c r="L55" s="6">
        <v>87000</v>
      </c>
      <c r="M55" s="6">
        <v>127800</v>
      </c>
      <c r="N55" s="6">
        <v>167500</v>
      </c>
      <c r="O55" s="8">
        <f t="shared" si="0"/>
        <v>1612900</v>
      </c>
      <c r="P55" s="3">
        <f t="shared" si="1"/>
        <v>4.9716143599037727E-3</v>
      </c>
      <c r="Q55" s="3">
        <f t="shared" si="3"/>
        <v>0.52413214027575894</v>
      </c>
      <c r="R55" s="3" t="str">
        <f t="shared" si="2"/>
        <v>B</v>
      </c>
      <c r="S55" s="8">
        <f t="shared" si="4"/>
        <v>134408.33333333334</v>
      </c>
      <c r="T55" s="13">
        <f t="shared" si="5"/>
        <v>66347.000457420596</v>
      </c>
      <c r="U55" s="12">
        <f t="shared" si="6"/>
        <v>0.49362267064855048</v>
      </c>
      <c r="V55" s="12">
        <f t="shared" si="7"/>
        <v>0.13150818846166606</v>
      </c>
      <c r="W55" s="3" t="str">
        <f>VLOOKUP(V55,$AB$3:$AC$5,2,1)</f>
        <v>Y</v>
      </c>
      <c r="X55" s="3" t="str">
        <f t="shared" si="8"/>
        <v>BY</v>
      </c>
    </row>
    <row r="56" spans="1:24" ht="15.75" customHeight="1" x14ac:dyDescent="0.45">
      <c r="A56" s="4">
        <v>500373</v>
      </c>
      <c r="B56" s="5" t="s">
        <v>36</v>
      </c>
      <c r="C56" s="6">
        <v>95000</v>
      </c>
      <c r="D56" s="6">
        <v>95000</v>
      </c>
      <c r="E56" s="6">
        <v>169000</v>
      </c>
      <c r="F56" s="6">
        <v>124400</v>
      </c>
      <c r="G56" s="6">
        <v>114000</v>
      </c>
      <c r="H56" s="6">
        <v>148400</v>
      </c>
      <c r="I56" s="6">
        <v>203200</v>
      </c>
      <c r="J56" s="6">
        <v>106800</v>
      </c>
      <c r="K56" s="6">
        <v>52600</v>
      </c>
      <c r="L56" s="6">
        <v>189800</v>
      </c>
      <c r="M56" s="6">
        <v>154600</v>
      </c>
      <c r="N56" s="6">
        <v>130000</v>
      </c>
      <c r="O56" s="8">
        <f t="shared" si="0"/>
        <v>1582800</v>
      </c>
      <c r="P56" s="3">
        <f t="shared" si="1"/>
        <v>4.8788339071583432E-3</v>
      </c>
      <c r="Q56" s="3">
        <f t="shared" si="3"/>
        <v>0.52901097418291732</v>
      </c>
      <c r="R56" s="3" t="str">
        <f t="shared" si="2"/>
        <v>B</v>
      </c>
      <c r="S56" s="8">
        <f t="shared" si="4"/>
        <v>131900</v>
      </c>
      <c r="T56" s="13">
        <f t="shared" si="5"/>
        <v>43298.162883555568</v>
      </c>
      <c r="U56" s="12">
        <f t="shared" si="6"/>
        <v>0.32826507114143721</v>
      </c>
      <c r="V56" s="12">
        <f t="shared" si="7"/>
        <v>8.3161869961752191E-2</v>
      </c>
      <c r="W56" s="3" t="str">
        <f>VLOOKUP(V56,$AB$3:$AC$5,2,1)</f>
        <v>X</v>
      </c>
      <c r="X56" s="3" t="str">
        <f t="shared" si="8"/>
        <v>BX</v>
      </c>
    </row>
    <row r="57" spans="1:24" ht="15.75" customHeight="1" x14ac:dyDescent="0.45">
      <c r="A57" s="4">
        <v>500315</v>
      </c>
      <c r="B57" s="5" t="s">
        <v>37</v>
      </c>
      <c r="C57" s="6">
        <v>86400</v>
      </c>
      <c r="D57" s="6">
        <v>86400</v>
      </c>
      <c r="E57" s="6">
        <v>188600</v>
      </c>
      <c r="F57" s="6">
        <v>130800</v>
      </c>
      <c r="G57" s="6">
        <v>116400</v>
      </c>
      <c r="H57" s="6">
        <v>191400</v>
      </c>
      <c r="I57" s="6">
        <v>142600</v>
      </c>
      <c r="J57" s="6">
        <v>130400</v>
      </c>
      <c r="K57" s="6">
        <v>190000</v>
      </c>
      <c r="L57" s="6">
        <v>82800</v>
      </c>
      <c r="M57" s="6">
        <v>0</v>
      </c>
      <c r="N57" s="6">
        <v>200000</v>
      </c>
      <c r="O57" s="8">
        <f t="shared" si="0"/>
        <v>1545800</v>
      </c>
      <c r="P57" s="3">
        <f t="shared" si="1"/>
        <v>4.7647848456440272E-3</v>
      </c>
      <c r="Q57" s="3">
        <f t="shared" si="3"/>
        <v>0.53377575902856134</v>
      </c>
      <c r="R57" s="3" t="str">
        <f t="shared" si="2"/>
        <v>B</v>
      </c>
      <c r="S57" s="8">
        <f t="shared" si="4"/>
        <v>128816.66666666667</v>
      </c>
      <c r="T57" s="13">
        <f t="shared" si="5"/>
        <v>59514.243265920391</v>
      </c>
      <c r="U57" s="12">
        <f t="shared" si="6"/>
        <v>0.46200732254563637</v>
      </c>
      <c r="V57" s="12">
        <f t="shared" si="7"/>
        <v>0.12226467202561996</v>
      </c>
      <c r="W57" s="3" t="str">
        <f>VLOOKUP(V57,$AB$3:$AC$5,2,1)</f>
        <v>Y</v>
      </c>
      <c r="X57" s="3" t="str">
        <f t="shared" si="8"/>
        <v>BY</v>
      </c>
    </row>
    <row r="58" spans="1:24" ht="15.75" customHeight="1" x14ac:dyDescent="0.45">
      <c r="A58" s="4">
        <v>500316</v>
      </c>
      <c r="B58" s="5" t="s">
        <v>38</v>
      </c>
      <c r="C58" s="6">
        <v>76400</v>
      </c>
      <c r="D58" s="6">
        <v>76400</v>
      </c>
      <c r="E58" s="6">
        <v>173200</v>
      </c>
      <c r="F58" s="6">
        <v>137600</v>
      </c>
      <c r="G58" s="6">
        <v>132800</v>
      </c>
      <c r="H58" s="6">
        <v>187200</v>
      </c>
      <c r="I58" s="6">
        <v>185600</v>
      </c>
      <c r="J58" s="6">
        <v>95200</v>
      </c>
      <c r="K58" s="6">
        <v>98600</v>
      </c>
      <c r="L58" s="6">
        <v>136300</v>
      </c>
      <c r="M58" s="6">
        <v>95200</v>
      </c>
      <c r="N58" s="6">
        <v>82500</v>
      </c>
      <c r="O58" s="8">
        <f t="shared" si="0"/>
        <v>1477000</v>
      </c>
      <c r="P58" s="3">
        <f t="shared" si="1"/>
        <v>4.5527152393687598E-3</v>
      </c>
      <c r="Q58" s="3">
        <f t="shared" si="3"/>
        <v>0.53832847426793007</v>
      </c>
      <c r="R58" s="3" t="str">
        <f t="shared" si="2"/>
        <v>B</v>
      </c>
      <c r="S58" s="8">
        <f t="shared" si="4"/>
        <v>123083.33333333333</v>
      </c>
      <c r="T58" s="13">
        <f t="shared" si="5"/>
        <v>41746.917868450488</v>
      </c>
      <c r="U58" s="12">
        <f t="shared" si="6"/>
        <v>0.33917604226229242</v>
      </c>
      <c r="V58" s="12">
        <f t="shared" si="7"/>
        <v>8.6351957907662022E-2</v>
      </c>
      <c r="W58" s="3" t="str">
        <f>VLOOKUP(V58,$AB$3:$AC$5,2,1)</f>
        <v>X</v>
      </c>
      <c r="X58" s="3" t="str">
        <f t="shared" si="8"/>
        <v>BX</v>
      </c>
    </row>
    <row r="59" spans="1:24" ht="15.75" customHeight="1" x14ac:dyDescent="0.45">
      <c r="A59" s="4">
        <v>500346</v>
      </c>
      <c r="B59" s="5" t="s">
        <v>39</v>
      </c>
      <c r="C59" s="6">
        <v>39600</v>
      </c>
      <c r="D59" s="6">
        <v>39600</v>
      </c>
      <c r="E59" s="6">
        <v>847400</v>
      </c>
      <c r="F59" s="6">
        <v>39800</v>
      </c>
      <c r="G59" s="6">
        <v>20200</v>
      </c>
      <c r="H59" s="6">
        <v>53200</v>
      </c>
      <c r="I59" s="6">
        <v>53000</v>
      </c>
      <c r="J59" s="6">
        <v>29600</v>
      </c>
      <c r="K59" s="6">
        <v>38400</v>
      </c>
      <c r="L59" s="6">
        <v>165200</v>
      </c>
      <c r="M59" s="6">
        <v>43600</v>
      </c>
      <c r="N59" s="6">
        <v>80000</v>
      </c>
      <c r="O59" s="8">
        <f t="shared" si="0"/>
        <v>1449600</v>
      </c>
      <c r="P59" s="3">
        <f t="shared" si="1"/>
        <v>4.468257285706807E-3</v>
      </c>
      <c r="Q59" s="3">
        <f t="shared" si="3"/>
        <v>0.54279673155363684</v>
      </c>
      <c r="R59" s="3" t="str">
        <f t="shared" si="2"/>
        <v>B</v>
      </c>
      <c r="S59" s="8">
        <f t="shared" si="4"/>
        <v>120800</v>
      </c>
      <c r="T59" s="13">
        <f t="shared" si="5"/>
        <v>231925.81886143133</v>
      </c>
      <c r="U59" s="12">
        <f t="shared" si="6"/>
        <v>1.9199157190515839</v>
      </c>
      <c r="V59" s="12">
        <f t="shared" si="7"/>
        <v>0.54851967265014956</v>
      </c>
      <c r="W59" s="3" t="str">
        <f>VLOOKUP(V59,$AB$3:$AC$5,2,1)</f>
        <v>Z</v>
      </c>
      <c r="X59" s="3" t="str">
        <f t="shared" si="8"/>
        <v>BZ</v>
      </c>
    </row>
    <row r="60" spans="1:24" ht="15.75" customHeight="1" x14ac:dyDescent="0.45">
      <c r="A60" s="4">
        <v>500065</v>
      </c>
      <c r="B60" s="5" t="s">
        <v>40</v>
      </c>
      <c r="C60" s="6">
        <v>385400</v>
      </c>
      <c r="D60" s="6">
        <v>385400</v>
      </c>
      <c r="E60" s="6">
        <v>441000</v>
      </c>
      <c r="F60" s="6">
        <v>28000</v>
      </c>
      <c r="G60" s="6">
        <v>79200</v>
      </c>
      <c r="H60" s="6">
        <v>98000</v>
      </c>
      <c r="I60" s="6">
        <v>11200</v>
      </c>
      <c r="J60" s="6">
        <v>8000</v>
      </c>
      <c r="K60" s="6">
        <v>3600</v>
      </c>
      <c r="L60" s="6">
        <v>0</v>
      </c>
      <c r="M60" s="6">
        <v>0</v>
      </c>
      <c r="N60" s="6">
        <v>0</v>
      </c>
      <c r="O60" s="8">
        <f t="shared" si="0"/>
        <v>1439800</v>
      </c>
      <c r="P60" s="3">
        <f t="shared" si="1"/>
        <v>4.4380496964408532E-3</v>
      </c>
      <c r="Q60" s="3">
        <f t="shared" si="3"/>
        <v>0.54723478125007774</v>
      </c>
      <c r="R60" s="3" t="str">
        <f t="shared" si="2"/>
        <v>B</v>
      </c>
      <c r="S60" s="8">
        <f t="shared" si="4"/>
        <v>119983.33333333333</v>
      </c>
      <c r="T60" s="13">
        <f t="shared" si="5"/>
        <v>174683.70290501072</v>
      </c>
      <c r="U60" s="12">
        <f t="shared" si="6"/>
        <v>1.4558997325046039</v>
      </c>
      <c r="V60" s="12">
        <f t="shared" si="7"/>
        <v>0.41285330629311362</v>
      </c>
      <c r="W60" s="3" t="str">
        <f>VLOOKUP(V60,$AB$3:$AC$5,2,1)</f>
        <v>Z</v>
      </c>
      <c r="X60" s="3" t="str">
        <f t="shared" si="8"/>
        <v>BZ</v>
      </c>
    </row>
    <row r="61" spans="1:24" ht="15.75" customHeight="1" x14ac:dyDescent="0.45">
      <c r="A61" s="4">
        <v>500076</v>
      </c>
      <c r="B61" s="5" t="s">
        <v>41</v>
      </c>
      <c r="C61" s="6">
        <v>385400</v>
      </c>
      <c r="D61" s="6">
        <v>385400</v>
      </c>
      <c r="E61" s="6">
        <v>374600</v>
      </c>
      <c r="F61" s="6">
        <v>17600</v>
      </c>
      <c r="G61" s="6">
        <v>104800</v>
      </c>
      <c r="H61" s="6">
        <v>115200</v>
      </c>
      <c r="I61" s="6">
        <v>7000</v>
      </c>
      <c r="J61" s="6">
        <v>6800</v>
      </c>
      <c r="K61" s="6">
        <v>5000</v>
      </c>
      <c r="L61" s="6">
        <v>2400</v>
      </c>
      <c r="M61" s="6">
        <v>2200</v>
      </c>
      <c r="N61" s="6">
        <v>0</v>
      </c>
      <c r="O61" s="8">
        <f t="shared" si="0"/>
        <v>1406400</v>
      </c>
      <c r="P61" s="3">
        <f t="shared" si="1"/>
        <v>4.3350973003711737E-3</v>
      </c>
      <c r="Q61" s="3">
        <f t="shared" si="3"/>
        <v>0.55156987855044892</v>
      </c>
      <c r="R61" s="3" t="str">
        <f t="shared" si="2"/>
        <v>B</v>
      </c>
      <c r="S61" s="8">
        <f t="shared" si="4"/>
        <v>117200</v>
      </c>
      <c r="T61" s="13">
        <f t="shared" si="5"/>
        <v>164387.59077253976</v>
      </c>
      <c r="U61" s="12">
        <f t="shared" si="6"/>
        <v>1.4026244946462436</v>
      </c>
      <c r="V61" s="12">
        <f t="shared" si="7"/>
        <v>0.39727699395345512</v>
      </c>
      <c r="W61" s="3" t="str">
        <f>VLOOKUP(V61,$AB$3:$AC$5,2,1)</f>
        <v>Z</v>
      </c>
      <c r="X61" s="3" t="str">
        <f t="shared" si="8"/>
        <v>BZ</v>
      </c>
    </row>
    <row r="62" spans="1:24" ht="15.75" customHeight="1" x14ac:dyDescent="0.45">
      <c r="A62" s="4">
        <v>500068</v>
      </c>
      <c r="B62" s="5" t="s">
        <v>42</v>
      </c>
      <c r="C62" s="6">
        <v>384800</v>
      </c>
      <c r="D62" s="6">
        <v>384800</v>
      </c>
      <c r="E62" s="6">
        <v>374000</v>
      </c>
      <c r="F62" s="6">
        <v>17200</v>
      </c>
      <c r="G62" s="6">
        <v>95000</v>
      </c>
      <c r="H62" s="6">
        <v>115800</v>
      </c>
      <c r="I62" s="6">
        <v>8400</v>
      </c>
      <c r="J62" s="6">
        <v>6400</v>
      </c>
      <c r="K62" s="6">
        <v>7200</v>
      </c>
      <c r="L62" s="6">
        <v>2600</v>
      </c>
      <c r="M62" s="6">
        <v>2600</v>
      </c>
      <c r="N62" s="6">
        <v>0</v>
      </c>
      <c r="O62" s="8">
        <f t="shared" si="0"/>
        <v>1398800</v>
      </c>
      <c r="P62" s="3">
        <f t="shared" si="1"/>
        <v>4.3116710066547197E-3</v>
      </c>
      <c r="Q62" s="3">
        <f t="shared" si="3"/>
        <v>0.55588154955710367</v>
      </c>
      <c r="R62" s="3" t="str">
        <f t="shared" si="2"/>
        <v>B</v>
      </c>
      <c r="S62" s="8">
        <f t="shared" si="4"/>
        <v>116566.66666666667</v>
      </c>
      <c r="T62" s="13">
        <f t="shared" si="5"/>
        <v>164004.43083445437</v>
      </c>
      <c r="U62" s="12">
        <f t="shared" si="6"/>
        <v>1.4069582284911726</v>
      </c>
      <c r="V62" s="12">
        <f t="shared" si="7"/>
        <v>0.39854406651247459</v>
      </c>
      <c r="W62" s="3" t="str">
        <f>VLOOKUP(V62,$AB$3:$AC$5,2,1)</f>
        <v>Z</v>
      </c>
      <c r="X62" s="3" t="str">
        <f t="shared" si="8"/>
        <v>BZ</v>
      </c>
    </row>
    <row r="63" spans="1:24" ht="15.75" customHeight="1" x14ac:dyDescent="0.45">
      <c r="A63" s="4">
        <v>500049</v>
      </c>
      <c r="B63" s="5" t="s">
        <v>43</v>
      </c>
      <c r="C63" s="6">
        <v>32000</v>
      </c>
      <c r="D63" s="6">
        <v>32000</v>
      </c>
      <c r="E63" s="6">
        <v>77800</v>
      </c>
      <c r="F63" s="6">
        <v>90000</v>
      </c>
      <c r="G63" s="6">
        <v>100400</v>
      </c>
      <c r="H63" s="6">
        <v>227400</v>
      </c>
      <c r="I63" s="6">
        <v>177800</v>
      </c>
      <c r="J63" s="6">
        <v>93200</v>
      </c>
      <c r="K63" s="6">
        <v>125400</v>
      </c>
      <c r="L63" s="6">
        <v>151200</v>
      </c>
      <c r="M63" s="6">
        <v>65600</v>
      </c>
      <c r="N63" s="6">
        <v>190000</v>
      </c>
      <c r="O63" s="8">
        <f t="shared" si="0"/>
        <v>1362800</v>
      </c>
      <c r="P63" s="3">
        <f t="shared" si="1"/>
        <v>4.2007043522083584E-3</v>
      </c>
      <c r="Q63" s="3">
        <f t="shared" si="3"/>
        <v>0.56008225390931199</v>
      </c>
      <c r="R63" s="3" t="str">
        <f t="shared" si="2"/>
        <v>B</v>
      </c>
      <c r="S63" s="8">
        <f t="shared" si="4"/>
        <v>113566.66666666667</v>
      </c>
      <c r="T63" s="13">
        <f t="shared" si="5"/>
        <v>62167.037938610243</v>
      </c>
      <c r="U63" s="12">
        <f t="shared" si="6"/>
        <v>0.5474056760077215</v>
      </c>
      <c r="V63" s="12">
        <f t="shared" si="7"/>
        <v>0.1472329589876509</v>
      </c>
      <c r="W63" s="3" t="str">
        <f>VLOOKUP(V63,$AB$3:$AC$5,2,1)</f>
        <v>Y</v>
      </c>
      <c r="X63" s="3" t="str">
        <f t="shared" si="8"/>
        <v>BY</v>
      </c>
    </row>
    <row r="64" spans="1:24" ht="15.75" customHeight="1" x14ac:dyDescent="0.45">
      <c r="A64" s="4">
        <v>500386</v>
      </c>
      <c r="B64" s="5" t="s">
        <v>44</v>
      </c>
      <c r="C64" s="6">
        <v>62800</v>
      </c>
      <c r="D64" s="6">
        <v>62800</v>
      </c>
      <c r="E64" s="6">
        <v>128800</v>
      </c>
      <c r="F64" s="6">
        <v>100800</v>
      </c>
      <c r="G64" s="6">
        <v>91800</v>
      </c>
      <c r="H64" s="6">
        <v>126200</v>
      </c>
      <c r="I64" s="6">
        <v>181000</v>
      </c>
      <c r="J64" s="6">
        <v>76000</v>
      </c>
      <c r="K64" s="6">
        <v>113400</v>
      </c>
      <c r="L64" s="6">
        <v>176400</v>
      </c>
      <c r="M64" s="6">
        <v>136800</v>
      </c>
      <c r="N64" s="6">
        <v>74400</v>
      </c>
      <c r="O64" s="8">
        <f t="shared" si="0"/>
        <v>1331200</v>
      </c>
      <c r="P64" s="3">
        <f t="shared" si="1"/>
        <v>4.1033002888609975E-3</v>
      </c>
      <c r="Q64" s="3">
        <f t="shared" si="3"/>
        <v>0.56418555419817296</v>
      </c>
      <c r="R64" s="3" t="str">
        <f t="shared" si="2"/>
        <v>B</v>
      </c>
      <c r="S64" s="8">
        <f t="shared" si="4"/>
        <v>110933.33333333333</v>
      </c>
      <c r="T64" s="13">
        <f t="shared" si="5"/>
        <v>40541.904994783603</v>
      </c>
      <c r="U64" s="12">
        <f t="shared" si="6"/>
        <v>0.36546188396740026</v>
      </c>
      <c r="V64" s="12">
        <f t="shared" si="7"/>
        <v>9.4037263444882252E-2</v>
      </c>
      <c r="W64" s="3" t="str">
        <f>VLOOKUP(V64,$AB$3:$AC$5,2,1)</f>
        <v>X</v>
      </c>
      <c r="X64" s="3" t="str">
        <f t="shared" si="8"/>
        <v>BX</v>
      </c>
    </row>
    <row r="65" spans="1:24" ht="15.75" customHeight="1" x14ac:dyDescent="0.45">
      <c r="A65" s="4">
        <v>500387</v>
      </c>
      <c r="B65" s="5" t="s">
        <v>45</v>
      </c>
      <c r="C65" s="6">
        <v>85200</v>
      </c>
      <c r="D65" s="6">
        <v>85200</v>
      </c>
      <c r="E65" s="6">
        <v>130000</v>
      </c>
      <c r="F65" s="6">
        <v>101200</v>
      </c>
      <c r="G65" s="6">
        <v>85200</v>
      </c>
      <c r="H65" s="6">
        <v>130200</v>
      </c>
      <c r="I65" s="6">
        <v>90100</v>
      </c>
      <c r="J65" s="6">
        <v>75400</v>
      </c>
      <c r="K65" s="6">
        <v>67400</v>
      </c>
      <c r="L65" s="6">
        <v>166000</v>
      </c>
      <c r="M65" s="6">
        <v>174400</v>
      </c>
      <c r="N65" s="6">
        <v>93600</v>
      </c>
      <c r="O65" s="8">
        <f t="shared" si="0"/>
        <v>1283900</v>
      </c>
      <c r="P65" s="3">
        <f t="shared" si="1"/>
        <v>3.95750243454675E-3</v>
      </c>
      <c r="Q65" s="3">
        <f t="shared" si="3"/>
        <v>0.56814305663271969</v>
      </c>
      <c r="R65" s="3" t="str">
        <f t="shared" si="2"/>
        <v>B</v>
      </c>
      <c r="S65" s="8">
        <f t="shared" si="4"/>
        <v>106991.66666666667</v>
      </c>
      <c r="T65" s="13">
        <f t="shared" si="5"/>
        <v>35139.008583658484</v>
      </c>
      <c r="U65" s="12">
        <f t="shared" si="6"/>
        <v>0.32842752784788676</v>
      </c>
      <c r="V65" s="12">
        <f t="shared" si="7"/>
        <v>8.3209368133568107E-2</v>
      </c>
      <c r="W65" s="3" t="str">
        <f>VLOOKUP(V65,$AB$3:$AC$5,2,1)</f>
        <v>X</v>
      </c>
      <c r="X65" s="3" t="str">
        <f t="shared" si="8"/>
        <v>BX</v>
      </c>
    </row>
    <row r="66" spans="1:24" ht="15.75" customHeight="1" x14ac:dyDescent="0.45">
      <c r="A66" s="4">
        <v>500483</v>
      </c>
      <c r="B66" s="5" t="s">
        <v>46</v>
      </c>
      <c r="C66" s="6">
        <v>19800</v>
      </c>
      <c r="D66" s="6">
        <v>19800</v>
      </c>
      <c r="E66" s="6">
        <v>201800</v>
      </c>
      <c r="F66" s="6">
        <v>106000</v>
      </c>
      <c r="G66" s="6">
        <v>86000</v>
      </c>
      <c r="H66" s="6">
        <v>104400</v>
      </c>
      <c r="I66" s="6">
        <v>164600</v>
      </c>
      <c r="J66" s="6">
        <v>190000</v>
      </c>
      <c r="K66" s="6">
        <v>55000</v>
      </c>
      <c r="L66" s="6">
        <v>173400</v>
      </c>
      <c r="M66" s="6">
        <v>97200</v>
      </c>
      <c r="N66" s="6">
        <v>64600</v>
      </c>
      <c r="O66" s="8">
        <f t="shared" ref="O66:O129" si="9">SUM(C66:N66)</f>
        <v>1282600</v>
      </c>
      <c r="P66" s="3">
        <f t="shared" ref="P66:P129" si="10">O66/$O$458</f>
        <v>3.95349530535841E-3</v>
      </c>
      <c r="Q66" s="3">
        <f t="shared" si="3"/>
        <v>0.57209655193807807</v>
      </c>
      <c r="R66" s="3" t="str">
        <f t="shared" ref="R66:R129" si="11">VLOOKUP(Q66,$Z$3:$AA$5,2,1)</f>
        <v>B</v>
      </c>
      <c r="S66" s="8">
        <f t="shared" si="4"/>
        <v>106883.33333333333</v>
      </c>
      <c r="T66" s="13">
        <f t="shared" si="5"/>
        <v>63142.577960637245</v>
      </c>
      <c r="U66" s="12">
        <f t="shared" si="6"/>
        <v>0.5907616837109364</v>
      </c>
      <c r="V66" s="12">
        <f t="shared" si="7"/>
        <v>0.15990914298858144</v>
      </c>
      <c r="W66" s="3" t="str">
        <f>VLOOKUP(V66,$AB$3:$AC$5,2,1)</f>
        <v>Y</v>
      </c>
      <c r="X66" s="3" t="str">
        <f t="shared" si="8"/>
        <v>BY</v>
      </c>
    </row>
    <row r="67" spans="1:24" ht="15.75" customHeight="1" x14ac:dyDescent="0.45">
      <c r="A67" s="4">
        <v>500041</v>
      </c>
      <c r="B67" s="5" t="s">
        <v>47</v>
      </c>
      <c r="C67" s="6">
        <v>49200</v>
      </c>
      <c r="D67" s="6">
        <v>49200</v>
      </c>
      <c r="E67" s="6">
        <v>94800</v>
      </c>
      <c r="F67" s="6">
        <v>66800</v>
      </c>
      <c r="G67" s="6">
        <v>74400</v>
      </c>
      <c r="H67" s="6">
        <v>131200</v>
      </c>
      <c r="I67" s="6">
        <v>430400</v>
      </c>
      <c r="J67" s="6">
        <v>71200</v>
      </c>
      <c r="K67" s="6">
        <v>153200</v>
      </c>
      <c r="L67" s="6">
        <v>56400</v>
      </c>
      <c r="M67" s="6">
        <v>50600</v>
      </c>
      <c r="N67" s="6">
        <v>48600</v>
      </c>
      <c r="O67" s="8">
        <f t="shared" si="9"/>
        <v>1276000</v>
      </c>
      <c r="P67" s="3">
        <f t="shared" si="10"/>
        <v>3.9331514187099098E-3</v>
      </c>
      <c r="Q67" s="3">
        <f t="shared" ref="Q67:Q130" si="12">P67+Q66</f>
        <v>0.57602970335678794</v>
      </c>
      <c r="R67" s="3" t="str">
        <f t="shared" si="11"/>
        <v>B</v>
      </c>
      <c r="S67" s="8">
        <f t="shared" ref="S67:S130" si="13">AVERAGE(C67:N67)</f>
        <v>106333.33333333333</v>
      </c>
      <c r="T67" s="13">
        <f t="shared" ref="T67:T130" si="14">_xlfn.STDEV.S(C67:N67)</f>
        <v>107553.4314006792</v>
      </c>
      <c r="U67" s="12">
        <f t="shared" ref="U67:U130" si="15">T67/S67</f>
        <v>1.0114742764954157</v>
      </c>
      <c r="V67" s="12">
        <f t="shared" ref="V67:V130" si="16">(U67-$U$458)/($U$459-$U$458)</f>
        <v>0.28291470831071247</v>
      </c>
      <c r="W67" s="3" t="str">
        <f>VLOOKUP(V67,$AB$3:$AC$5,2,1)</f>
        <v>Z</v>
      </c>
      <c r="X67" s="3" t="str">
        <f t="shared" ref="X67:X130" si="17">CONCATENATE(R67,W67)</f>
        <v>BZ</v>
      </c>
    </row>
    <row r="68" spans="1:24" ht="15.75" customHeight="1" x14ac:dyDescent="0.45">
      <c r="A68" s="4">
        <v>500345</v>
      </c>
      <c r="B68" s="5" t="s">
        <v>48</v>
      </c>
      <c r="C68" s="6">
        <v>89600</v>
      </c>
      <c r="D68" s="6">
        <v>89600</v>
      </c>
      <c r="E68" s="6">
        <v>96000</v>
      </c>
      <c r="F68" s="6">
        <v>91400</v>
      </c>
      <c r="G68" s="6">
        <v>154400</v>
      </c>
      <c r="H68" s="6">
        <v>73000</v>
      </c>
      <c r="I68" s="6">
        <v>127400</v>
      </c>
      <c r="J68" s="6">
        <v>82000</v>
      </c>
      <c r="K68" s="6">
        <v>150200</v>
      </c>
      <c r="L68" s="6">
        <v>119800</v>
      </c>
      <c r="M68" s="6">
        <v>131000</v>
      </c>
      <c r="N68" s="6">
        <v>70900</v>
      </c>
      <c r="O68" s="8">
        <f t="shared" si="9"/>
        <v>1275300</v>
      </c>
      <c r="P68" s="3">
        <f t="shared" si="10"/>
        <v>3.9309937337623415E-3</v>
      </c>
      <c r="Q68" s="3">
        <f t="shared" si="12"/>
        <v>0.57996069709055031</v>
      </c>
      <c r="R68" s="3" t="str">
        <f t="shared" si="11"/>
        <v>B</v>
      </c>
      <c r="S68" s="8">
        <f t="shared" si="13"/>
        <v>106275</v>
      </c>
      <c r="T68" s="13">
        <f t="shared" si="14"/>
        <v>29102.924720253242</v>
      </c>
      <c r="U68" s="12">
        <f t="shared" si="15"/>
        <v>0.27384544549756051</v>
      </c>
      <c r="V68" s="12">
        <f t="shared" si="16"/>
        <v>6.7250968002197764E-2</v>
      </c>
      <c r="W68" s="3" t="str">
        <f>VLOOKUP(V68,$AB$3:$AC$5,2,1)</f>
        <v>X</v>
      </c>
      <c r="X68" s="3" t="str">
        <f t="shared" si="17"/>
        <v>BX</v>
      </c>
    </row>
    <row r="69" spans="1:24" ht="15.75" customHeight="1" x14ac:dyDescent="0.45">
      <c r="A69" s="4">
        <v>500475</v>
      </c>
      <c r="B69" s="5" t="s">
        <v>368</v>
      </c>
      <c r="C69" s="6">
        <v>63000</v>
      </c>
      <c r="D69" s="6">
        <v>63000</v>
      </c>
      <c r="E69" s="6">
        <v>971400</v>
      </c>
      <c r="F69" s="6">
        <v>24800</v>
      </c>
      <c r="G69" s="6">
        <v>8600</v>
      </c>
      <c r="H69" s="6">
        <v>19600</v>
      </c>
      <c r="I69" s="6">
        <v>18200</v>
      </c>
      <c r="J69" s="6">
        <v>11800</v>
      </c>
      <c r="K69" s="6">
        <v>13600</v>
      </c>
      <c r="L69" s="6">
        <v>27600</v>
      </c>
      <c r="M69" s="6">
        <v>16200</v>
      </c>
      <c r="N69" s="6">
        <v>22500</v>
      </c>
      <c r="O69" s="8">
        <f t="shared" si="9"/>
        <v>1260300</v>
      </c>
      <c r="P69" s="3">
        <f t="shared" si="10"/>
        <v>3.8847576277430246E-3</v>
      </c>
      <c r="Q69" s="3">
        <f t="shared" si="12"/>
        <v>0.5838454547182933</v>
      </c>
      <c r="R69" s="3" t="str">
        <f t="shared" si="11"/>
        <v>B</v>
      </c>
      <c r="S69" s="8">
        <f t="shared" si="13"/>
        <v>105025</v>
      </c>
      <c r="T69" s="13">
        <f t="shared" si="14"/>
        <v>273438.04392153694</v>
      </c>
      <c r="U69" s="12">
        <f t="shared" si="15"/>
        <v>2.6035519535495069</v>
      </c>
      <c r="V69" s="12">
        <f t="shared" si="16"/>
        <v>0.74839736336188867</v>
      </c>
      <c r="W69" s="3" t="str">
        <f>VLOOKUP(V69,$AB$3:$AC$5,2,1)</f>
        <v>Z</v>
      </c>
      <c r="X69" s="3" t="str">
        <f t="shared" si="17"/>
        <v>BZ</v>
      </c>
    </row>
    <row r="70" spans="1:24" ht="15.75" customHeight="1" x14ac:dyDescent="0.45">
      <c r="A70" s="4">
        <v>500072</v>
      </c>
      <c r="B70" s="5" t="s">
        <v>49</v>
      </c>
      <c r="C70" s="6">
        <v>96000</v>
      </c>
      <c r="D70" s="6">
        <v>96000</v>
      </c>
      <c r="E70" s="6">
        <v>104000</v>
      </c>
      <c r="F70" s="6">
        <v>34600</v>
      </c>
      <c r="G70" s="6">
        <v>152600</v>
      </c>
      <c r="H70" s="6">
        <v>96200</v>
      </c>
      <c r="I70" s="6">
        <v>106400</v>
      </c>
      <c r="J70" s="6">
        <v>90600</v>
      </c>
      <c r="K70" s="6">
        <v>111000</v>
      </c>
      <c r="L70" s="6">
        <v>100800</v>
      </c>
      <c r="M70" s="6">
        <v>165600</v>
      </c>
      <c r="N70" s="6">
        <v>104000</v>
      </c>
      <c r="O70" s="8">
        <f t="shared" si="9"/>
        <v>1257800</v>
      </c>
      <c r="P70" s="3">
        <f t="shared" si="10"/>
        <v>3.8770516100731386E-3</v>
      </c>
      <c r="Q70" s="3">
        <f t="shared" si="12"/>
        <v>0.58772250632836642</v>
      </c>
      <c r="R70" s="3" t="str">
        <f t="shared" si="11"/>
        <v>B</v>
      </c>
      <c r="S70" s="8">
        <f t="shared" si="13"/>
        <v>104816.66666666667</v>
      </c>
      <c r="T70" s="13">
        <f t="shared" si="14"/>
        <v>32190.168836105382</v>
      </c>
      <c r="U70" s="12">
        <f t="shared" si="15"/>
        <v>0.30710925905013881</v>
      </c>
      <c r="V70" s="12">
        <f t="shared" si="16"/>
        <v>7.697645343091869E-2</v>
      </c>
      <c r="W70" s="3" t="str">
        <f>VLOOKUP(V70,$AB$3:$AC$5,2,1)</f>
        <v>X</v>
      </c>
      <c r="X70" s="3" t="str">
        <f t="shared" si="17"/>
        <v>BX</v>
      </c>
    </row>
    <row r="71" spans="1:24" ht="15.75" customHeight="1" x14ac:dyDescent="0.45">
      <c r="A71" s="4">
        <v>500319</v>
      </c>
      <c r="B71" s="5" t="s">
        <v>369</v>
      </c>
      <c r="C71" s="6">
        <v>55400</v>
      </c>
      <c r="D71" s="6">
        <v>55400</v>
      </c>
      <c r="E71" s="6">
        <v>116200</v>
      </c>
      <c r="F71" s="6">
        <v>87200</v>
      </c>
      <c r="G71" s="6">
        <v>92600</v>
      </c>
      <c r="H71" s="6">
        <v>154600</v>
      </c>
      <c r="I71" s="6">
        <v>175400</v>
      </c>
      <c r="J71" s="6">
        <v>78200</v>
      </c>
      <c r="K71" s="6">
        <v>129200</v>
      </c>
      <c r="L71" s="6">
        <v>157600</v>
      </c>
      <c r="M71" s="6">
        <v>85200</v>
      </c>
      <c r="N71" s="6">
        <v>63500</v>
      </c>
      <c r="O71" s="8">
        <f t="shared" si="9"/>
        <v>1250500</v>
      </c>
      <c r="P71" s="3">
        <f t="shared" si="10"/>
        <v>3.8545500384770709E-3</v>
      </c>
      <c r="Q71" s="3">
        <f t="shared" si="12"/>
        <v>0.59157705636684355</v>
      </c>
      <c r="R71" s="3" t="str">
        <f t="shared" si="11"/>
        <v>B</v>
      </c>
      <c r="S71" s="8">
        <f t="shared" si="13"/>
        <v>104208.33333333333</v>
      </c>
      <c r="T71" s="13">
        <f t="shared" si="14"/>
        <v>41680.700969793368</v>
      </c>
      <c r="U71" s="12">
        <f t="shared" si="15"/>
        <v>0.39997473941425066</v>
      </c>
      <c r="V71" s="12">
        <f t="shared" si="16"/>
        <v>0.10412793666914577</v>
      </c>
      <c r="W71" s="3" t="str">
        <f>VLOOKUP(V71,$AB$3:$AC$5,2,1)</f>
        <v>Y</v>
      </c>
      <c r="X71" s="3" t="str">
        <f t="shared" si="17"/>
        <v>BY</v>
      </c>
    </row>
    <row r="72" spans="1:24" ht="15.75" customHeight="1" x14ac:dyDescent="0.45">
      <c r="A72" s="4">
        <v>500354</v>
      </c>
      <c r="B72" s="5" t="s">
        <v>370</v>
      </c>
      <c r="C72" s="6">
        <v>26400</v>
      </c>
      <c r="D72" s="6">
        <v>26400</v>
      </c>
      <c r="E72" s="6">
        <v>65800</v>
      </c>
      <c r="F72" s="6">
        <v>57200</v>
      </c>
      <c r="G72" s="6">
        <v>51600</v>
      </c>
      <c r="H72" s="6">
        <v>174200</v>
      </c>
      <c r="I72" s="6">
        <v>176800</v>
      </c>
      <c r="J72" s="6">
        <v>110200</v>
      </c>
      <c r="K72" s="6">
        <v>145000</v>
      </c>
      <c r="L72" s="6">
        <v>212200</v>
      </c>
      <c r="M72" s="6">
        <v>120600</v>
      </c>
      <c r="N72" s="6">
        <v>83600</v>
      </c>
      <c r="O72" s="8">
        <f t="shared" si="9"/>
        <v>1250000</v>
      </c>
      <c r="P72" s="3">
        <f t="shared" si="10"/>
        <v>3.8530088349430936E-3</v>
      </c>
      <c r="Q72" s="3">
        <f t="shared" si="12"/>
        <v>0.59543006520178665</v>
      </c>
      <c r="R72" s="3" t="str">
        <f t="shared" si="11"/>
        <v>B</v>
      </c>
      <c r="S72" s="8">
        <f t="shared" si="13"/>
        <v>104166.66666666667</v>
      </c>
      <c r="T72" s="13">
        <f t="shared" si="14"/>
        <v>62366.006669328992</v>
      </c>
      <c r="U72" s="12">
        <f t="shared" si="15"/>
        <v>0.59871366402555826</v>
      </c>
      <c r="V72" s="12">
        <f t="shared" si="16"/>
        <v>0.16223409795975718</v>
      </c>
      <c r="W72" s="3" t="str">
        <f>VLOOKUP(V72,$AB$3:$AC$5,2,1)</f>
        <v>Y</v>
      </c>
      <c r="X72" s="3" t="str">
        <f t="shared" si="17"/>
        <v>BY</v>
      </c>
    </row>
    <row r="73" spans="1:24" ht="15.75" customHeight="1" x14ac:dyDescent="0.45">
      <c r="A73" s="4">
        <v>500355</v>
      </c>
      <c r="B73" s="5" t="s">
        <v>371</v>
      </c>
      <c r="C73" s="6">
        <v>20600</v>
      </c>
      <c r="D73" s="6">
        <v>20600</v>
      </c>
      <c r="E73" s="6">
        <v>59800</v>
      </c>
      <c r="F73" s="6">
        <v>382400</v>
      </c>
      <c r="G73" s="6">
        <v>106800</v>
      </c>
      <c r="H73" s="6">
        <v>140200</v>
      </c>
      <c r="I73" s="6">
        <v>112800</v>
      </c>
      <c r="J73" s="6">
        <v>39000</v>
      </c>
      <c r="K73" s="6">
        <v>74000</v>
      </c>
      <c r="L73" s="6">
        <v>91200</v>
      </c>
      <c r="M73" s="6">
        <v>33800</v>
      </c>
      <c r="N73" s="6">
        <v>152100</v>
      </c>
      <c r="O73" s="8">
        <f t="shared" si="9"/>
        <v>1233300</v>
      </c>
      <c r="P73" s="3">
        <f t="shared" si="10"/>
        <v>3.8015326369082538E-3</v>
      </c>
      <c r="Q73" s="3">
        <f t="shared" si="12"/>
        <v>0.59923159783869495</v>
      </c>
      <c r="R73" s="3" t="str">
        <f t="shared" si="11"/>
        <v>B</v>
      </c>
      <c r="S73" s="8">
        <f t="shared" si="13"/>
        <v>102775</v>
      </c>
      <c r="T73" s="13">
        <f t="shared" si="14"/>
        <v>98755.677627346391</v>
      </c>
      <c r="U73" s="12">
        <f t="shared" si="15"/>
        <v>0.96089202264506335</v>
      </c>
      <c r="V73" s="12">
        <f t="shared" si="16"/>
        <v>0.26812575538455785</v>
      </c>
      <c r="W73" s="3" t="str">
        <f>VLOOKUP(V73,$AB$3:$AC$5,2,1)</f>
        <v>Z</v>
      </c>
      <c r="X73" s="3" t="str">
        <f t="shared" si="17"/>
        <v>BZ</v>
      </c>
    </row>
    <row r="74" spans="1:24" ht="15.75" customHeight="1" x14ac:dyDescent="0.45">
      <c r="A74" s="4">
        <v>500400</v>
      </c>
      <c r="B74" s="5" t="s">
        <v>372</v>
      </c>
      <c r="C74" s="6">
        <v>61400</v>
      </c>
      <c r="D74" s="6">
        <v>61400</v>
      </c>
      <c r="E74" s="6">
        <v>151200</v>
      </c>
      <c r="F74" s="6">
        <v>111800</v>
      </c>
      <c r="G74" s="6">
        <v>108600</v>
      </c>
      <c r="H74" s="6">
        <v>178000</v>
      </c>
      <c r="I74" s="6">
        <v>224000</v>
      </c>
      <c r="J74" s="6">
        <v>113400</v>
      </c>
      <c r="K74" s="6">
        <v>54600</v>
      </c>
      <c r="L74" s="6">
        <v>93600</v>
      </c>
      <c r="M74" s="6">
        <v>22000</v>
      </c>
      <c r="N74" s="6">
        <v>0</v>
      </c>
      <c r="O74" s="8">
        <f t="shared" si="9"/>
        <v>1180000</v>
      </c>
      <c r="P74" s="3">
        <f t="shared" si="10"/>
        <v>3.6372403401862805E-3</v>
      </c>
      <c r="Q74" s="3">
        <f t="shared" si="12"/>
        <v>0.60286883817888126</v>
      </c>
      <c r="R74" s="3" t="str">
        <f t="shared" si="11"/>
        <v>B</v>
      </c>
      <c r="S74" s="8">
        <f t="shared" si="13"/>
        <v>98333.333333333328</v>
      </c>
      <c r="T74" s="13">
        <f t="shared" si="14"/>
        <v>64390.080169560468</v>
      </c>
      <c r="U74" s="12">
        <f t="shared" si="15"/>
        <v>0.65481437460569969</v>
      </c>
      <c r="V74" s="12">
        <f t="shared" si="16"/>
        <v>0.17863650601274983</v>
      </c>
      <c r="W74" s="3" t="str">
        <f>VLOOKUP(V74,$AB$3:$AC$5,2,1)</f>
        <v>Y</v>
      </c>
      <c r="X74" s="3" t="str">
        <f t="shared" si="17"/>
        <v>BY</v>
      </c>
    </row>
    <row r="75" spans="1:24" ht="15.75" customHeight="1" x14ac:dyDescent="0.45">
      <c r="A75" s="4">
        <v>500063</v>
      </c>
      <c r="B75" s="5" t="s">
        <v>373</v>
      </c>
      <c r="C75" s="6">
        <v>87800</v>
      </c>
      <c r="D75" s="6">
        <v>87800</v>
      </c>
      <c r="E75" s="6">
        <v>126400</v>
      </c>
      <c r="F75" s="6">
        <v>95800</v>
      </c>
      <c r="G75" s="6">
        <v>58600</v>
      </c>
      <c r="H75" s="6">
        <v>162800</v>
      </c>
      <c r="I75" s="6">
        <v>104000</v>
      </c>
      <c r="J75" s="6">
        <v>4000</v>
      </c>
      <c r="K75" s="6">
        <v>81000</v>
      </c>
      <c r="L75" s="6">
        <v>165200</v>
      </c>
      <c r="M75" s="6">
        <v>108800</v>
      </c>
      <c r="N75" s="6">
        <v>80000</v>
      </c>
      <c r="O75" s="8">
        <f t="shared" si="9"/>
        <v>1162200</v>
      </c>
      <c r="P75" s="3">
        <f t="shared" si="10"/>
        <v>3.5823734943766909E-3</v>
      </c>
      <c r="Q75" s="3">
        <f t="shared" si="12"/>
        <v>0.60645121167325799</v>
      </c>
      <c r="R75" s="3" t="str">
        <f t="shared" si="11"/>
        <v>B</v>
      </c>
      <c r="S75" s="8">
        <f t="shared" si="13"/>
        <v>96850</v>
      </c>
      <c r="T75" s="13">
        <f t="shared" si="14"/>
        <v>43560.292594392558</v>
      </c>
      <c r="U75" s="12">
        <f t="shared" si="15"/>
        <v>0.44977070309130157</v>
      </c>
      <c r="V75" s="12">
        <f t="shared" si="16"/>
        <v>0.11868699852730538</v>
      </c>
      <c r="W75" s="3" t="str">
        <f>VLOOKUP(V75,$AB$3:$AC$5,2,1)</f>
        <v>Y</v>
      </c>
      <c r="X75" s="3" t="str">
        <f t="shared" si="17"/>
        <v>BY</v>
      </c>
    </row>
    <row r="76" spans="1:24" ht="15.75" customHeight="1" x14ac:dyDescent="0.45">
      <c r="A76" s="4">
        <v>500266</v>
      </c>
      <c r="B76" s="5" t="s">
        <v>374</v>
      </c>
      <c r="C76" s="6">
        <v>23400</v>
      </c>
      <c r="D76" s="6">
        <v>23400</v>
      </c>
      <c r="E76" s="6">
        <v>109000</v>
      </c>
      <c r="F76" s="6">
        <v>111600</v>
      </c>
      <c r="G76" s="6">
        <v>102000</v>
      </c>
      <c r="H76" s="6">
        <v>168600</v>
      </c>
      <c r="I76" s="6">
        <v>120900</v>
      </c>
      <c r="J76" s="6">
        <v>0</v>
      </c>
      <c r="K76" s="6">
        <v>145400</v>
      </c>
      <c r="L76" s="6">
        <v>142800</v>
      </c>
      <c r="M76" s="6">
        <v>43800</v>
      </c>
      <c r="N76" s="6">
        <v>150000</v>
      </c>
      <c r="O76" s="8">
        <f t="shared" si="9"/>
        <v>1140900</v>
      </c>
      <c r="P76" s="3">
        <f t="shared" si="10"/>
        <v>3.5167182238292605E-3</v>
      </c>
      <c r="Q76" s="3">
        <f t="shared" si="12"/>
        <v>0.60996792989708726</v>
      </c>
      <c r="R76" s="3" t="str">
        <f t="shared" si="11"/>
        <v>B</v>
      </c>
      <c r="S76" s="8">
        <f t="shared" si="13"/>
        <v>95075</v>
      </c>
      <c r="T76" s="13">
        <f t="shared" si="14"/>
        <v>57491.361011104018</v>
      </c>
      <c r="U76" s="12">
        <f t="shared" si="15"/>
        <v>0.6046948305138472</v>
      </c>
      <c r="V76" s="12">
        <f t="shared" si="16"/>
        <v>0.16398283754539317</v>
      </c>
      <c r="W76" s="3" t="str">
        <f>VLOOKUP(V76,$AB$3:$AC$5,2,1)</f>
        <v>Y</v>
      </c>
      <c r="X76" s="3" t="str">
        <f t="shared" si="17"/>
        <v>BY</v>
      </c>
    </row>
    <row r="77" spans="1:24" ht="15.75" customHeight="1" x14ac:dyDescent="0.45">
      <c r="A77" s="4">
        <v>500344</v>
      </c>
      <c r="B77" s="5" t="s">
        <v>375</v>
      </c>
      <c r="C77" s="6">
        <v>39600</v>
      </c>
      <c r="D77" s="6">
        <v>39600</v>
      </c>
      <c r="E77" s="6">
        <v>842400</v>
      </c>
      <c r="F77" s="6">
        <v>35800</v>
      </c>
      <c r="G77" s="6">
        <v>15200</v>
      </c>
      <c r="H77" s="6">
        <v>23200</v>
      </c>
      <c r="I77" s="6">
        <v>21200</v>
      </c>
      <c r="J77" s="6">
        <v>15800</v>
      </c>
      <c r="K77" s="6">
        <v>13800</v>
      </c>
      <c r="L77" s="6">
        <v>36200</v>
      </c>
      <c r="M77" s="6">
        <v>21000</v>
      </c>
      <c r="N77" s="6">
        <v>32500</v>
      </c>
      <c r="O77" s="8">
        <f t="shared" si="9"/>
        <v>1136300</v>
      </c>
      <c r="P77" s="3">
        <f t="shared" si="10"/>
        <v>3.50253915131667E-3</v>
      </c>
      <c r="Q77" s="3">
        <f t="shared" si="12"/>
        <v>0.61347046904840397</v>
      </c>
      <c r="R77" s="3" t="str">
        <f t="shared" si="11"/>
        <v>B</v>
      </c>
      <c r="S77" s="8">
        <f t="shared" si="13"/>
        <v>94691.666666666672</v>
      </c>
      <c r="T77" s="13">
        <f t="shared" si="14"/>
        <v>235666.187100365</v>
      </c>
      <c r="U77" s="12">
        <f t="shared" si="15"/>
        <v>2.4887743071410542</v>
      </c>
      <c r="V77" s="12">
        <f t="shared" si="16"/>
        <v>0.71483932510737935</v>
      </c>
      <c r="W77" s="3" t="str">
        <f>VLOOKUP(V77,$AB$3:$AC$5,2,1)</f>
        <v>Z</v>
      </c>
      <c r="X77" s="3" t="str">
        <f t="shared" si="17"/>
        <v>BZ</v>
      </c>
    </row>
    <row r="78" spans="1:24" ht="15.75" customHeight="1" x14ac:dyDescent="0.45">
      <c r="A78" s="4">
        <v>500052</v>
      </c>
      <c r="B78" s="5" t="s">
        <v>376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113600</v>
      </c>
      <c r="N78" s="6">
        <v>1000000</v>
      </c>
      <c r="O78" s="8">
        <f t="shared" si="9"/>
        <v>1113600</v>
      </c>
      <c r="P78" s="3">
        <f t="shared" si="10"/>
        <v>3.4325685108741034E-3</v>
      </c>
      <c r="Q78" s="3">
        <f t="shared" si="12"/>
        <v>0.61690303755927811</v>
      </c>
      <c r="R78" s="3" t="str">
        <f t="shared" si="11"/>
        <v>B</v>
      </c>
      <c r="S78" s="8">
        <f t="shared" si="13"/>
        <v>92800</v>
      </c>
      <c r="T78" s="13">
        <f t="shared" si="14"/>
        <v>287554.40275790344</v>
      </c>
      <c r="U78" s="12">
        <f t="shared" si="15"/>
        <v>3.0986465814429249</v>
      </c>
      <c r="V78" s="12">
        <f t="shared" si="16"/>
        <v>0.89315032687296025</v>
      </c>
      <c r="W78" s="3" t="str">
        <f>VLOOKUP(V78,$AB$3:$AC$5,2,1)</f>
        <v>Z</v>
      </c>
      <c r="X78" s="3" t="str">
        <f t="shared" si="17"/>
        <v>BZ</v>
      </c>
    </row>
    <row r="79" spans="1:24" ht="15.75" customHeight="1" x14ac:dyDescent="0.45">
      <c r="A79" s="4">
        <v>500539</v>
      </c>
      <c r="B79" s="5" t="s">
        <v>377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27200</v>
      </c>
      <c r="K79" s="6">
        <v>609800</v>
      </c>
      <c r="L79" s="6">
        <v>198000</v>
      </c>
      <c r="M79" s="6">
        <v>207000</v>
      </c>
      <c r="N79" s="6">
        <v>66900</v>
      </c>
      <c r="O79" s="8">
        <f t="shared" si="9"/>
        <v>1108900</v>
      </c>
      <c r="P79" s="3">
        <f t="shared" si="10"/>
        <v>3.4180811976547171E-3</v>
      </c>
      <c r="Q79" s="3">
        <f t="shared" si="12"/>
        <v>0.62032111875693285</v>
      </c>
      <c r="R79" s="3" t="str">
        <f t="shared" si="11"/>
        <v>B</v>
      </c>
      <c r="S79" s="8">
        <f t="shared" si="13"/>
        <v>92408.333333333328</v>
      </c>
      <c r="T79" s="13">
        <f t="shared" si="14"/>
        <v>180063.84957631674</v>
      </c>
      <c r="U79" s="12">
        <f t="shared" si="15"/>
        <v>1.9485672242003798</v>
      </c>
      <c r="V79" s="12">
        <f t="shared" si="16"/>
        <v>0.55689663746794149</v>
      </c>
      <c r="W79" s="3" t="str">
        <f>VLOOKUP(V79,$AB$3:$AC$5,2,1)</f>
        <v>Z</v>
      </c>
      <c r="X79" s="3" t="str">
        <f t="shared" si="17"/>
        <v>BZ</v>
      </c>
    </row>
    <row r="80" spans="1:24" ht="15.75" customHeight="1" x14ac:dyDescent="0.45">
      <c r="A80" s="4">
        <v>500358</v>
      </c>
      <c r="B80" s="5" t="s">
        <v>378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27200</v>
      </c>
      <c r="K80" s="6">
        <v>609800</v>
      </c>
      <c r="L80" s="6">
        <v>198000</v>
      </c>
      <c r="M80" s="6">
        <v>207000</v>
      </c>
      <c r="N80" s="6">
        <v>66900</v>
      </c>
      <c r="O80" s="8">
        <f t="shared" si="9"/>
        <v>1108900</v>
      </c>
      <c r="P80" s="3">
        <f t="shared" si="10"/>
        <v>3.4180811976547171E-3</v>
      </c>
      <c r="Q80" s="3">
        <f t="shared" si="12"/>
        <v>0.6237391999545876</v>
      </c>
      <c r="R80" s="3" t="str">
        <f t="shared" si="11"/>
        <v>B</v>
      </c>
      <c r="S80" s="8">
        <f t="shared" si="13"/>
        <v>92408.333333333328</v>
      </c>
      <c r="T80" s="13">
        <f t="shared" si="14"/>
        <v>180063.84957631674</v>
      </c>
      <c r="U80" s="12">
        <f t="shared" si="15"/>
        <v>1.9485672242003798</v>
      </c>
      <c r="V80" s="12">
        <f t="shared" si="16"/>
        <v>0.55689663746794149</v>
      </c>
      <c r="W80" s="3" t="str">
        <f>VLOOKUP(V80,$AB$3:$AC$5,2,1)</f>
        <v>Z</v>
      </c>
      <c r="X80" s="3" t="str">
        <f t="shared" si="17"/>
        <v>BZ</v>
      </c>
    </row>
    <row r="81" spans="1:24" ht="15.75" customHeight="1" x14ac:dyDescent="0.45">
      <c r="A81" s="4">
        <v>500359</v>
      </c>
      <c r="B81" s="5" t="s">
        <v>50</v>
      </c>
      <c r="C81" s="6">
        <v>36600</v>
      </c>
      <c r="D81" s="6">
        <v>36600</v>
      </c>
      <c r="E81" s="6">
        <v>69600</v>
      </c>
      <c r="F81" s="6">
        <v>65600</v>
      </c>
      <c r="G81" s="6">
        <v>53800</v>
      </c>
      <c r="H81" s="6">
        <v>210600</v>
      </c>
      <c r="I81" s="6">
        <v>116000</v>
      </c>
      <c r="J81" s="6">
        <v>79400</v>
      </c>
      <c r="K81" s="6">
        <v>54400</v>
      </c>
      <c r="L81" s="6">
        <v>170200</v>
      </c>
      <c r="M81" s="6">
        <v>113800</v>
      </c>
      <c r="N81" s="6">
        <v>92800</v>
      </c>
      <c r="O81" s="8">
        <f t="shared" si="9"/>
        <v>1099400</v>
      </c>
      <c r="P81" s="3">
        <f t="shared" si="10"/>
        <v>3.3887983305091497E-3</v>
      </c>
      <c r="Q81" s="3">
        <f t="shared" si="12"/>
        <v>0.6271279982850968</v>
      </c>
      <c r="R81" s="3" t="str">
        <f t="shared" si="11"/>
        <v>B</v>
      </c>
      <c r="S81" s="8">
        <f t="shared" si="13"/>
        <v>91616.666666666672</v>
      </c>
      <c r="T81" s="13">
        <f t="shared" si="14"/>
        <v>53597.927933716615</v>
      </c>
      <c r="U81" s="12">
        <f t="shared" si="15"/>
        <v>0.58502377224358681</v>
      </c>
      <c r="V81" s="12">
        <f t="shared" si="16"/>
        <v>0.15823152492837939</v>
      </c>
      <c r="W81" s="3" t="str">
        <f>VLOOKUP(V81,$AB$3:$AC$5,2,1)</f>
        <v>Y</v>
      </c>
      <c r="X81" s="3" t="str">
        <f t="shared" si="17"/>
        <v>BY</v>
      </c>
    </row>
    <row r="82" spans="1:24" ht="15.75" customHeight="1" x14ac:dyDescent="0.45">
      <c r="A82" s="4">
        <v>500356</v>
      </c>
      <c r="B82" s="5" t="s">
        <v>51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18000</v>
      </c>
      <c r="K82" s="6">
        <v>741000</v>
      </c>
      <c r="L82" s="6">
        <v>144000</v>
      </c>
      <c r="M82" s="6">
        <v>80200</v>
      </c>
      <c r="N82" s="6">
        <v>113500</v>
      </c>
      <c r="O82" s="8">
        <f t="shared" si="9"/>
        <v>1096700</v>
      </c>
      <c r="P82" s="3">
        <f t="shared" si="10"/>
        <v>3.3804758314256726E-3</v>
      </c>
      <c r="Q82" s="3">
        <f t="shared" si="12"/>
        <v>0.63050847411652244</v>
      </c>
      <c r="R82" s="3" t="str">
        <f t="shared" si="11"/>
        <v>B</v>
      </c>
      <c r="S82" s="8">
        <f t="shared" si="13"/>
        <v>91391.666666666672</v>
      </c>
      <c r="T82" s="13">
        <f t="shared" si="14"/>
        <v>210891.19322244797</v>
      </c>
      <c r="U82" s="12">
        <f t="shared" si="15"/>
        <v>2.3075538603714558</v>
      </c>
      <c r="V82" s="12">
        <f t="shared" si="16"/>
        <v>0.66185511715845591</v>
      </c>
      <c r="W82" s="3" t="str">
        <f>VLOOKUP(V82,$AB$3:$AC$5,2,1)</f>
        <v>Z</v>
      </c>
      <c r="X82" s="3" t="str">
        <f t="shared" si="17"/>
        <v>BZ</v>
      </c>
    </row>
    <row r="83" spans="1:24" ht="15.75" customHeight="1" x14ac:dyDescent="0.45">
      <c r="A83" s="4">
        <v>500357</v>
      </c>
      <c r="B83" s="5" t="s">
        <v>379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18000</v>
      </c>
      <c r="K83" s="6">
        <v>741000</v>
      </c>
      <c r="L83" s="6">
        <v>144000</v>
      </c>
      <c r="M83" s="6">
        <v>80200</v>
      </c>
      <c r="N83" s="6">
        <v>113500</v>
      </c>
      <c r="O83" s="8">
        <f t="shared" si="9"/>
        <v>1096700</v>
      </c>
      <c r="P83" s="3">
        <f t="shared" si="10"/>
        <v>3.3804758314256726E-3</v>
      </c>
      <c r="Q83" s="3">
        <f t="shared" si="12"/>
        <v>0.63388894994794809</v>
      </c>
      <c r="R83" s="3" t="str">
        <f t="shared" si="11"/>
        <v>B</v>
      </c>
      <c r="S83" s="8">
        <f t="shared" si="13"/>
        <v>91391.666666666672</v>
      </c>
      <c r="T83" s="13">
        <f t="shared" si="14"/>
        <v>210891.19322244797</v>
      </c>
      <c r="U83" s="12">
        <f t="shared" si="15"/>
        <v>2.3075538603714558</v>
      </c>
      <c r="V83" s="12">
        <f t="shared" si="16"/>
        <v>0.66185511715845591</v>
      </c>
      <c r="W83" s="3" t="str">
        <f>VLOOKUP(V83,$AB$3:$AC$5,2,1)</f>
        <v>Z</v>
      </c>
      <c r="X83" s="3" t="str">
        <f t="shared" si="17"/>
        <v>BZ</v>
      </c>
    </row>
    <row r="84" spans="1:24" ht="15.75" customHeight="1" x14ac:dyDescent="0.45">
      <c r="A84" s="4">
        <v>500374</v>
      </c>
      <c r="B84" s="5" t="s">
        <v>52</v>
      </c>
      <c r="C84" s="6">
        <v>62400</v>
      </c>
      <c r="D84" s="6">
        <v>62400</v>
      </c>
      <c r="E84" s="6">
        <v>75400</v>
      </c>
      <c r="F84" s="6">
        <v>74400</v>
      </c>
      <c r="G84" s="6">
        <v>109200</v>
      </c>
      <c r="H84" s="6">
        <v>74000</v>
      </c>
      <c r="I84" s="6">
        <v>117600</v>
      </c>
      <c r="J84" s="6">
        <v>81200</v>
      </c>
      <c r="K84" s="6">
        <v>172200</v>
      </c>
      <c r="L84" s="6">
        <v>89200</v>
      </c>
      <c r="M84" s="6">
        <v>73200</v>
      </c>
      <c r="N84" s="6">
        <v>90000</v>
      </c>
      <c r="O84" s="8">
        <f t="shared" si="9"/>
        <v>1081200</v>
      </c>
      <c r="P84" s="3">
        <f t="shared" si="10"/>
        <v>3.3326985218723785E-3</v>
      </c>
      <c r="Q84" s="3">
        <f t="shared" si="12"/>
        <v>0.63722164846982043</v>
      </c>
      <c r="R84" s="3" t="str">
        <f t="shared" si="11"/>
        <v>B</v>
      </c>
      <c r="S84" s="8">
        <f t="shared" si="13"/>
        <v>90100</v>
      </c>
      <c r="T84" s="13">
        <f t="shared" si="14"/>
        <v>30871.4048330107</v>
      </c>
      <c r="U84" s="12">
        <f t="shared" si="15"/>
        <v>0.34263490380700001</v>
      </c>
      <c r="V84" s="12">
        <f t="shared" si="16"/>
        <v>8.736324025807099E-2</v>
      </c>
      <c r="W84" s="3" t="str">
        <f>VLOOKUP(V84,$AB$3:$AC$5,2,1)</f>
        <v>X</v>
      </c>
      <c r="X84" s="3" t="str">
        <f t="shared" si="17"/>
        <v>BX</v>
      </c>
    </row>
    <row r="85" spans="1:24" ht="15.75" customHeight="1" x14ac:dyDescent="0.45">
      <c r="A85" s="4">
        <v>500375</v>
      </c>
      <c r="B85" s="5" t="s">
        <v>53</v>
      </c>
      <c r="C85" s="6">
        <v>49000</v>
      </c>
      <c r="D85" s="6">
        <v>49000</v>
      </c>
      <c r="E85" s="6">
        <v>106400</v>
      </c>
      <c r="F85" s="6">
        <v>80400</v>
      </c>
      <c r="G85" s="6">
        <v>51200</v>
      </c>
      <c r="H85" s="6">
        <v>111400</v>
      </c>
      <c r="I85" s="6">
        <v>116800</v>
      </c>
      <c r="J85" s="6">
        <v>100800</v>
      </c>
      <c r="K85" s="6">
        <v>112400</v>
      </c>
      <c r="L85" s="6">
        <v>122800</v>
      </c>
      <c r="M85" s="6">
        <v>57000</v>
      </c>
      <c r="N85" s="6">
        <v>116300</v>
      </c>
      <c r="O85" s="8">
        <f t="shared" si="9"/>
        <v>1073500</v>
      </c>
      <c r="P85" s="3">
        <f t="shared" si="10"/>
        <v>3.3089639874491288E-3</v>
      </c>
      <c r="Q85" s="3">
        <f t="shared" si="12"/>
        <v>0.64053061245726961</v>
      </c>
      <c r="R85" s="3" t="str">
        <f t="shared" si="11"/>
        <v>B</v>
      </c>
      <c r="S85" s="8">
        <f t="shared" si="13"/>
        <v>89458.333333333328</v>
      </c>
      <c r="T85" s="13">
        <f t="shared" si="14"/>
        <v>29963.870921595913</v>
      </c>
      <c r="U85" s="12">
        <f t="shared" si="15"/>
        <v>0.33494778859725288</v>
      </c>
      <c r="V85" s="12">
        <f t="shared" si="16"/>
        <v>8.5115725046289142E-2</v>
      </c>
      <c r="W85" s="3" t="str">
        <f>VLOOKUP(V85,$AB$3:$AC$5,2,1)</f>
        <v>X</v>
      </c>
      <c r="X85" s="3" t="str">
        <f t="shared" si="17"/>
        <v>BX</v>
      </c>
    </row>
    <row r="86" spans="1:24" ht="15.75" customHeight="1" x14ac:dyDescent="0.45">
      <c r="A86" s="4">
        <v>500399</v>
      </c>
      <c r="B86" s="5" t="s">
        <v>380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20000</v>
      </c>
      <c r="K86" s="6">
        <v>548600</v>
      </c>
      <c r="L86" s="6">
        <v>191800</v>
      </c>
      <c r="M86" s="6">
        <v>245400</v>
      </c>
      <c r="N86" s="6">
        <v>65100</v>
      </c>
      <c r="O86" s="8">
        <f t="shared" si="9"/>
        <v>1070900</v>
      </c>
      <c r="P86" s="3">
        <f t="shared" si="10"/>
        <v>3.3009497290724474E-3</v>
      </c>
      <c r="Q86" s="3">
        <f t="shared" si="12"/>
        <v>0.64383156218634208</v>
      </c>
      <c r="R86" s="3" t="str">
        <f t="shared" si="11"/>
        <v>B</v>
      </c>
      <c r="S86" s="8">
        <f t="shared" si="13"/>
        <v>89241.666666666672</v>
      </c>
      <c r="T86" s="13">
        <f t="shared" si="14"/>
        <v>167070.88021301472</v>
      </c>
      <c r="U86" s="12">
        <f t="shared" si="15"/>
        <v>1.8721174363210165</v>
      </c>
      <c r="V86" s="12">
        <f t="shared" si="16"/>
        <v>0.53454468143396694</v>
      </c>
      <c r="W86" s="3" t="str">
        <f>VLOOKUP(V86,$AB$3:$AC$5,2,1)</f>
        <v>Z</v>
      </c>
      <c r="X86" s="3" t="str">
        <f t="shared" si="17"/>
        <v>BZ</v>
      </c>
    </row>
    <row r="87" spans="1:24" ht="15.75" customHeight="1" x14ac:dyDescent="0.45">
      <c r="A87" s="4">
        <v>500361</v>
      </c>
      <c r="B87" s="5" t="s">
        <v>381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20000</v>
      </c>
      <c r="K87" s="6">
        <v>548600</v>
      </c>
      <c r="L87" s="6">
        <v>191800</v>
      </c>
      <c r="M87" s="6">
        <v>245400</v>
      </c>
      <c r="N87" s="6">
        <v>65100</v>
      </c>
      <c r="O87" s="8">
        <f t="shared" si="9"/>
        <v>1070900</v>
      </c>
      <c r="P87" s="3">
        <f t="shared" si="10"/>
        <v>3.3009497290724474E-3</v>
      </c>
      <c r="Q87" s="3">
        <f t="shared" si="12"/>
        <v>0.64713251191541454</v>
      </c>
      <c r="R87" s="3" t="str">
        <f t="shared" si="11"/>
        <v>B</v>
      </c>
      <c r="S87" s="8">
        <f t="shared" si="13"/>
        <v>89241.666666666672</v>
      </c>
      <c r="T87" s="13">
        <f t="shared" si="14"/>
        <v>167070.88021301472</v>
      </c>
      <c r="U87" s="12">
        <f t="shared" si="15"/>
        <v>1.8721174363210165</v>
      </c>
      <c r="V87" s="12">
        <f t="shared" si="16"/>
        <v>0.53454468143396694</v>
      </c>
      <c r="W87" s="3" t="str">
        <f>VLOOKUP(V87,$AB$3:$AC$5,2,1)</f>
        <v>Z</v>
      </c>
      <c r="X87" s="3" t="str">
        <f t="shared" si="17"/>
        <v>BZ</v>
      </c>
    </row>
    <row r="88" spans="1:24" ht="15.75" customHeight="1" x14ac:dyDescent="0.45">
      <c r="A88" s="4">
        <v>500362</v>
      </c>
      <c r="B88" s="5" t="s">
        <v>382</v>
      </c>
      <c r="C88" s="6">
        <v>75600</v>
      </c>
      <c r="D88" s="6">
        <v>75600</v>
      </c>
      <c r="E88" s="6">
        <v>38400</v>
      </c>
      <c r="F88" s="6">
        <v>68400</v>
      </c>
      <c r="G88" s="6">
        <v>93600</v>
      </c>
      <c r="H88" s="6">
        <v>49200</v>
      </c>
      <c r="I88" s="6">
        <v>145000</v>
      </c>
      <c r="J88" s="6">
        <v>68000</v>
      </c>
      <c r="K88" s="6">
        <v>172600</v>
      </c>
      <c r="L88" s="6">
        <v>99200</v>
      </c>
      <c r="M88" s="6">
        <v>94600</v>
      </c>
      <c r="N88" s="6">
        <v>85200</v>
      </c>
      <c r="O88" s="8">
        <f t="shared" si="9"/>
        <v>1065400</v>
      </c>
      <c r="P88" s="3">
        <f t="shared" si="10"/>
        <v>3.2839964901986976E-3</v>
      </c>
      <c r="Q88" s="3">
        <f t="shared" si="12"/>
        <v>0.65041650840561327</v>
      </c>
      <c r="R88" s="3" t="str">
        <f t="shared" si="11"/>
        <v>B</v>
      </c>
      <c r="S88" s="8">
        <f t="shared" si="13"/>
        <v>88783.333333333328</v>
      </c>
      <c r="T88" s="13">
        <f t="shared" si="14"/>
        <v>37736.257783664136</v>
      </c>
      <c r="U88" s="12">
        <f t="shared" si="15"/>
        <v>0.42503763225452379</v>
      </c>
      <c r="V88" s="12">
        <f t="shared" si="16"/>
        <v>0.11145568334300174</v>
      </c>
      <c r="W88" s="3" t="str">
        <f>VLOOKUP(V88,$AB$3:$AC$5,2,1)</f>
        <v>Y</v>
      </c>
      <c r="X88" s="3" t="str">
        <f t="shared" si="17"/>
        <v>BY</v>
      </c>
    </row>
    <row r="89" spans="1:24" ht="15.75" customHeight="1" x14ac:dyDescent="0.45">
      <c r="A89" s="4">
        <v>500009</v>
      </c>
      <c r="B89" s="5" t="s">
        <v>383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392600</v>
      </c>
      <c r="N89" s="6">
        <v>670600</v>
      </c>
      <c r="O89" s="8">
        <f t="shared" si="9"/>
        <v>1063200</v>
      </c>
      <c r="P89" s="3">
        <f t="shared" si="10"/>
        <v>3.2772151946491978E-3</v>
      </c>
      <c r="Q89" s="3">
        <f t="shared" si="12"/>
        <v>0.65369372360026246</v>
      </c>
      <c r="R89" s="3" t="str">
        <f t="shared" si="11"/>
        <v>B</v>
      </c>
      <c r="S89" s="8">
        <f t="shared" si="13"/>
        <v>88600</v>
      </c>
      <c r="T89" s="13">
        <f t="shared" si="14"/>
        <v>215246.07482431064</v>
      </c>
      <c r="U89" s="12">
        <f t="shared" si="15"/>
        <v>2.4294139370689689</v>
      </c>
      <c r="V89" s="12">
        <f t="shared" si="16"/>
        <v>0.69748387627205477</v>
      </c>
      <c r="W89" s="3" t="str">
        <f>VLOOKUP(V89,$AB$3:$AC$5,2,1)</f>
        <v>Z</v>
      </c>
      <c r="X89" s="3" t="str">
        <f t="shared" si="17"/>
        <v>BZ</v>
      </c>
    </row>
    <row r="90" spans="1:24" ht="15.75" customHeight="1" x14ac:dyDescent="0.45">
      <c r="A90" s="4">
        <v>500269</v>
      </c>
      <c r="B90" s="5" t="s">
        <v>54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27200</v>
      </c>
      <c r="K90" s="6">
        <v>645200</v>
      </c>
      <c r="L90" s="6">
        <v>147600</v>
      </c>
      <c r="M90" s="6">
        <v>142000</v>
      </c>
      <c r="N90" s="6">
        <v>87500</v>
      </c>
      <c r="O90" s="8">
        <f t="shared" si="9"/>
        <v>1049500</v>
      </c>
      <c r="P90" s="3">
        <f t="shared" si="10"/>
        <v>3.2349862178182214E-3</v>
      </c>
      <c r="Q90" s="3">
        <f t="shared" si="12"/>
        <v>0.65692870981808071</v>
      </c>
      <c r="R90" s="3" t="str">
        <f t="shared" si="11"/>
        <v>B</v>
      </c>
      <c r="S90" s="8">
        <f t="shared" si="13"/>
        <v>87458.333333333328</v>
      </c>
      <c r="T90" s="13">
        <f t="shared" si="14"/>
        <v>184598.18012662153</v>
      </c>
      <c r="U90" s="12">
        <f t="shared" si="15"/>
        <v>2.1106985817241148</v>
      </c>
      <c r="V90" s="12">
        <f t="shared" si="16"/>
        <v>0.60429968560742975</v>
      </c>
      <c r="W90" s="3" t="str">
        <f>VLOOKUP(V90,$AB$3:$AC$5,2,1)</f>
        <v>Z</v>
      </c>
      <c r="X90" s="3" t="str">
        <f t="shared" si="17"/>
        <v>BZ</v>
      </c>
    </row>
    <row r="91" spans="1:24" ht="15.75" customHeight="1" x14ac:dyDescent="0.45">
      <c r="A91" s="4">
        <v>500057</v>
      </c>
      <c r="B91" s="5" t="s">
        <v>384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27200</v>
      </c>
      <c r="K91" s="6">
        <v>645200</v>
      </c>
      <c r="L91" s="6">
        <v>147600</v>
      </c>
      <c r="M91" s="6">
        <v>142000</v>
      </c>
      <c r="N91" s="6">
        <v>87500</v>
      </c>
      <c r="O91" s="8">
        <f t="shared" si="9"/>
        <v>1049500</v>
      </c>
      <c r="P91" s="3">
        <f t="shared" si="10"/>
        <v>3.2349862178182214E-3</v>
      </c>
      <c r="Q91" s="3">
        <f t="shared" si="12"/>
        <v>0.66016369603589897</v>
      </c>
      <c r="R91" s="3" t="str">
        <f t="shared" si="11"/>
        <v>B</v>
      </c>
      <c r="S91" s="8">
        <f t="shared" si="13"/>
        <v>87458.333333333328</v>
      </c>
      <c r="T91" s="13">
        <f t="shared" si="14"/>
        <v>184598.18012662153</v>
      </c>
      <c r="U91" s="12">
        <f t="shared" si="15"/>
        <v>2.1106985817241148</v>
      </c>
      <c r="V91" s="12">
        <f t="shared" si="16"/>
        <v>0.60429968560742975</v>
      </c>
      <c r="W91" s="3" t="str">
        <f>VLOOKUP(V91,$AB$3:$AC$5,2,1)</f>
        <v>Z</v>
      </c>
      <c r="X91" s="3" t="str">
        <f t="shared" si="17"/>
        <v>BZ</v>
      </c>
    </row>
    <row r="92" spans="1:24" ht="15.75" customHeight="1" x14ac:dyDescent="0.45">
      <c r="A92" s="4">
        <v>500186</v>
      </c>
      <c r="B92" s="5" t="s">
        <v>385</v>
      </c>
      <c r="C92" s="6">
        <v>30800</v>
      </c>
      <c r="D92" s="6">
        <v>30800</v>
      </c>
      <c r="E92" s="6">
        <v>44800</v>
      </c>
      <c r="F92" s="6">
        <v>97800</v>
      </c>
      <c r="G92" s="6">
        <v>56800</v>
      </c>
      <c r="H92" s="6">
        <v>161800</v>
      </c>
      <c r="I92" s="6">
        <v>123000</v>
      </c>
      <c r="J92" s="6">
        <v>114600</v>
      </c>
      <c r="K92" s="6">
        <v>104400</v>
      </c>
      <c r="L92" s="6">
        <v>78800</v>
      </c>
      <c r="M92" s="6">
        <v>84800</v>
      </c>
      <c r="N92" s="6">
        <v>120000</v>
      </c>
      <c r="O92" s="8">
        <f t="shared" si="9"/>
        <v>1048400</v>
      </c>
      <c r="P92" s="3">
        <f t="shared" si="10"/>
        <v>3.2315955700434715E-3</v>
      </c>
      <c r="Q92" s="3">
        <f t="shared" si="12"/>
        <v>0.66339529160594246</v>
      </c>
      <c r="R92" s="3" t="str">
        <f t="shared" si="11"/>
        <v>B</v>
      </c>
      <c r="S92" s="8">
        <f t="shared" si="13"/>
        <v>87366.666666666672</v>
      </c>
      <c r="T92" s="13">
        <f t="shared" si="14"/>
        <v>40722.371187733108</v>
      </c>
      <c r="U92" s="12">
        <f t="shared" si="15"/>
        <v>0.46610878887142054</v>
      </c>
      <c r="V92" s="12">
        <f t="shared" si="16"/>
        <v>0.12346383552275637</v>
      </c>
      <c r="W92" s="3" t="str">
        <f>VLOOKUP(V92,$AB$3:$AC$5,2,1)</f>
        <v>Y</v>
      </c>
      <c r="X92" s="3" t="str">
        <f t="shared" si="17"/>
        <v>BY</v>
      </c>
    </row>
    <row r="93" spans="1:24" ht="15.75" customHeight="1" x14ac:dyDescent="0.45">
      <c r="A93" s="4">
        <v>500455</v>
      </c>
      <c r="B93" s="5" t="s">
        <v>386</v>
      </c>
      <c r="C93" s="6">
        <v>63800</v>
      </c>
      <c r="D93" s="6">
        <v>63800</v>
      </c>
      <c r="E93" s="6">
        <v>108000</v>
      </c>
      <c r="F93" s="6">
        <v>82600</v>
      </c>
      <c r="G93" s="6">
        <v>88000</v>
      </c>
      <c r="H93" s="6">
        <v>148800</v>
      </c>
      <c r="I93" s="6">
        <v>147600</v>
      </c>
      <c r="J93" s="6">
        <v>73200</v>
      </c>
      <c r="K93" s="6">
        <v>104200</v>
      </c>
      <c r="L93" s="6">
        <v>157400</v>
      </c>
      <c r="M93" s="6">
        <v>800</v>
      </c>
      <c r="N93" s="6">
        <v>0</v>
      </c>
      <c r="O93" s="8">
        <f t="shared" si="9"/>
        <v>1038200</v>
      </c>
      <c r="P93" s="3">
        <f t="shared" si="10"/>
        <v>3.2001550179503358E-3</v>
      </c>
      <c r="Q93" s="3">
        <f t="shared" si="12"/>
        <v>0.66659544662389281</v>
      </c>
      <c r="R93" s="3" t="str">
        <f t="shared" si="11"/>
        <v>B</v>
      </c>
      <c r="S93" s="8">
        <f t="shared" si="13"/>
        <v>86516.666666666672</v>
      </c>
      <c r="T93" s="13">
        <f t="shared" si="14"/>
        <v>51758.632715770815</v>
      </c>
      <c r="U93" s="12">
        <f t="shared" si="15"/>
        <v>0.59825042630442082</v>
      </c>
      <c r="V93" s="12">
        <f t="shared" si="16"/>
        <v>0.16209865913823318</v>
      </c>
      <c r="W93" s="3" t="str">
        <f>VLOOKUP(V93,$AB$3:$AC$5,2,1)</f>
        <v>Y</v>
      </c>
      <c r="X93" s="3" t="str">
        <f t="shared" si="17"/>
        <v>BY</v>
      </c>
    </row>
    <row r="94" spans="1:24" ht="15.75" customHeight="1" x14ac:dyDescent="0.45">
      <c r="A94" s="4">
        <v>500427</v>
      </c>
      <c r="B94" s="5" t="s">
        <v>55</v>
      </c>
      <c r="C94" s="6">
        <v>48800</v>
      </c>
      <c r="D94" s="6">
        <v>48800</v>
      </c>
      <c r="E94" s="6">
        <v>87200</v>
      </c>
      <c r="F94" s="6">
        <v>77200</v>
      </c>
      <c r="G94" s="6">
        <v>76000</v>
      </c>
      <c r="H94" s="6">
        <v>113800</v>
      </c>
      <c r="I94" s="6">
        <v>143600</v>
      </c>
      <c r="J94" s="6">
        <v>68800</v>
      </c>
      <c r="K94" s="6">
        <v>104200</v>
      </c>
      <c r="L94" s="6">
        <v>129000</v>
      </c>
      <c r="M94" s="6">
        <v>60400</v>
      </c>
      <c r="N94" s="6">
        <v>56000</v>
      </c>
      <c r="O94" s="8">
        <f t="shared" si="9"/>
        <v>1013800</v>
      </c>
      <c r="P94" s="3">
        <f t="shared" si="10"/>
        <v>3.1249442854922468E-3</v>
      </c>
      <c r="Q94" s="3">
        <f t="shared" si="12"/>
        <v>0.66972039090938507</v>
      </c>
      <c r="R94" s="3" t="str">
        <f t="shared" si="11"/>
        <v>B</v>
      </c>
      <c r="S94" s="8">
        <f t="shared" si="13"/>
        <v>84483.333333333328</v>
      </c>
      <c r="T94" s="13">
        <f t="shared" si="14"/>
        <v>31681.65036258323</v>
      </c>
      <c r="U94" s="12">
        <f t="shared" si="15"/>
        <v>0.37500473895344127</v>
      </c>
      <c r="V94" s="12">
        <f t="shared" si="16"/>
        <v>9.6827349343134445E-2</v>
      </c>
      <c r="W94" s="3" t="str">
        <f>VLOOKUP(V94,$AB$3:$AC$5,2,1)</f>
        <v>X</v>
      </c>
      <c r="X94" s="3" t="str">
        <f t="shared" si="17"/>
        <v>BX</v>
      </c>
    </row>
    <row r="95" spans="1:24" ht="15.75" customHeight="1" x14ac:dyDescent="0.45">
      <c r="A95" s="4">
        <v>500130</v>
      </c>
      <c r="B95" s="5" t="s">
        <v>56</v>
      </c>
      <c r="C95" s="6">
        <v>51000</v>
      </c>
      <c r="D95" s="6">
        <v>51000</v>
      </c>
      <c r="E95" s="6">
        <v>93400</v>
      </c>
      <c r="F95" s="6">
        <v>73200</v>
      </c>
      <c r="G95" s="6">
        <v>81800</v>
      </c>
      <c r="H95" s="6">
        <v>103000</v>
      </c>
      <c r="I95" s="6">
        <v>123400</v>
      </c>
      <c r="J95" s="6">
        <v>57400</v>
      </c>
      <c r="K95" s="6">
        <v>87200</v>
      </c>
      <c r="L95" s="6">
        <v>129000</v>
      </c>
      <c r="M95" s="6">
        <v>73200</v>
      </c>
      <c r="N95" s="6">
        <v>82600</v>
      </c>
      <c r="O95" s="8">
        <f t="shared" si="9"/>
        <v>1006200</v>
      </c>
      <c r="P95" s="3">
        <f t="shared" si="10"/>
        <v>3.1015179917757928E-3</v>
      </c>
      <c r="Q95" s="3">
        <f t="shared" si="12"/>
        <v>0.67282190890116089</v>
      </c>
      <c r="R95" s="3" t="str">
        <f t="shared" si="11"/>
        <v>B</v>
      </c>
      <c r="S95" s="8">
        <f t="shared" si="13"/>
        <v>83850</v>
      </c>
      <c r="T95" s="13">
        <f t="shared" si="14"/>
        <v>25517.07093478617</v>
      </c>
      <c r="U95" s="12">
        <f t="shared" si="15"/>
        <v>0.30431807912684761</v>
      </c>
      <c r="V95" s="12">
        <f t="shared" si="16"/>
        <v>7.6160384051801977E-2</v>
      </c>
      <c r="W95" s="3" t="str">
        <f>VLOOKUP(V95,$AB$3:$AC$5,2,1)</f>
        <v>X</v>
      </c>
      <c r="X95" s="3" t="str">
        <f t="shared" si="17"/>
        <v>BX</v>
      </c>
    </row>
    <row r="96" spans="1:24" ht="15.75" customHeight="1" x14ac:dyDescent="0.45">
      <c r="A96" s="4">
        <v>500425</v>
      </c>
      <c r="B96" s="5" t="s">
        <v>57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18800</v>
      </c>
      <c r="K96" s="6">
        <v>645200</v>
      </c>
      <c r="L96" s="6">
        <v>138800</v>
      </c>
      <c r="M96" s="6">
        <v>106600</v>
      </c>
      <c r="N96" s="6">
        <v>63500</v>
      </c>
      <c r="O96" s="8">
        <f t="shared" si="9"/>
        <v>972900</v>
      </c>
      <c r="P96" s="3">
        <f t="shared" si="10"/>
        <v>2.9988738364129085E-3</v>
      </c>
      <c r="Q96" s="3">
        <f t="shared" si="12"/>
        <v>0.67582078273757384</v>
      </c>
      <c r="R96" s="3" t="str">
        <f t="shared" si="11"/>
        <v>B</v>
      </c>
      <c r="S96" s="8">
        <f t="shared" si="13"/>
        <v>81075</v>
      </c>
      <c r="T96" s="13">
        <f t="shared" si="14"/>
        <v>184000.95417242715</v>
      </c>
      <c r="U96" s="12">
        <f t="shared" si="15"/>
        <v>2.2695153151085679</v>
      </c>
      <c r="V96" s="12">
        <f t="shared" si="16"/>
        <v>0.65073362271227009</v>
      </c>
      <c r="W96" s="3" t="str">
        <f>VLOOKUP(V96,$AB$3:$AC$5,2,1)</f>
        <v>Z</v>
      </c>
      <c r="X96" s="3" t="str">
        <f t="shared" si="17"/>
        <v>BZ</v>
      </c>
    </row>
    <row r="97" spans="1:24" ht="15.75" customHeight="1" x14ac:dyDescent="0.45">
      <c r="A97" s="4">
        <v>500166</v>
      </c>
      <c r="B97" s="5" t="s">
        <v>58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18800</v>
      </c>
      <c r="K97" s="6">
        <v>645200</v>
      </c>
      <c r="L97" s="6">
        <v>138800</v>
      </c>
      <c r="M97" s="6">
        <v>106600</v>
      </c>
      <c r="N97" s="6">
        <v>63500</v>
      </c>
      <c r="O97" s="8">
        <f t="shared" si="9"/>
        <v>972900</v>
      </c>
      <c r="P97" s="3">
        <f t="shared" si="10"/>
        <v>2.9988738364129085E-3</v>
      </c>
      <c r="Q97" s="3">
        <f t="shared" si="12"/>
        <v>0.6788196565739868</v>
      </c>
      <c r="R97" s="3" t="str">
        <f t="shared" si="11"/>
        <v>B</v>
      </c>
      <c r="S97" s="8">
        <f t="shared" si="13"/>
        <v>81075</v>
      </c>
      <c r="T97" s="13">
        <f t="shared" si="14"/>
        <v>184000.95417242715</v>
      </c>
      <c r="U97" s="12">
        <f t="shared" si="15"/>
        <v>2.2695153151085679</v>
      </c>
      <c r="V97" s="12">
        <f t="shared" si="16"/>
        <v>0.65073362271227009</v>
      </c>
      <c r="W97" s="3" t="str">
        <f>VLOOKUP(V97,$AB$3:$AC$5,2,1)</f>
        <v>Z</v>
      </c>
      <c r="X97" s="3" t="str">
        <f t="shared" si="17"/>
        <v>BZ</v>
      </c>
    </row>
    <row r="98" spans="1:24" ht="15.75" customHeight="1" x14ac:dyDescent="0.45">
      <c r="A98" s="4">
        <v>500261</v>
      </c>
      <c r="B98" s="5" t="s">
        <v>59</v>
      </c>
      <c r="C98" s="6">
        <v>20200</v>
      </c>
      <c r="D98" s="6">
        <v>20200</v>
      </c>
      <c r="E98" s="6">
        <v>108800</v>
      </c>
      <c r="F98" s="6">
        <v>131600</v>
      </c>
      <c r="G98" s="6">
        <v>51600</v>
      </c>
      <c r="H98" s="6">
        <v>124200</v>
      </c>
      <c r="I98" s="6">
        <v>97000</v>
      </c>
      <c r="J98" s="6">
        <v>68200</v>
      </c>
      <c r="K98" s="6">
        <v>70600</v>
      </c>
      <c r="L98" s="6">
        <v>119800</v>
      </c>
      <c r="M98" s="6">
        <v>74600</v>
      </c>
      <c r="N98" s="6">
        <v>85000</v>
      </c>
      <c r="O98" s="8">
        <f t="shared" si="9"/>
        <v>971800</v>
      </c>
      <c r="P98" s="3">
        <f t="shared" si="10"/>
        <v>2.9954831886381587E-3</v>
      </c>
      <c r="Q98" s="3">
        <f t="shared" si="12"/>
        <v>0.68181513976262498</v>
      </c>
      <c r="R98" s="3" t="str">
        <f t="shared" si="11"/>
        <v>B</v>
      </c>
      <c r="S98" s="8">
        <f t="shared" si="13"/>
        <v>80983.333333333328</v>
      </c>
      <c r="T98" s="13">
        <f t="shared" si="14"/>
        <v>37595.305154992027</v>
      </c>
      <c r="U98" s="12">
        <f t="shared" si="15"/>
        <v>0.46423509143846919</v>
      </c>
      <c r="V98" s="12">
        <f t="shared" si="16"/>
        <v>0.12291601447832931</v>
      </c>
      <c r="W98" s="3" t="str">
        <f>VLOOKUP(V98,$AB$3:$AC$5,2,1)</f>
        <v>Y</v>
      </c>
      <c r="X98" s="3" t="str">
        <f t="shared" si="17"/>
        <v>BY</v>
      </c>
    </row>
    <row r="99" spans="1:24" ht="15.75" customHeight="1" x14ac:dyDescent="0.45">
      <c r="A99" s="4">
        <v>500401</v>
      </c>
      <c r="B99" s="5" t="s">
        <v>60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8200</v>
      </c>
      <c r="I99" s="6">
        <v>290400</v>
      </c>
      <c r="J99" s="6">
        <v>59200</v>
      </c>
      <c r="K99" s="6">
        <v>179600</v>
      </c>
      <c r="L99" s="6">
        <v>341800</v>
      </c>
      <c r="M99" s="6">
        <v>29800</v>
      </c>
      <c r="N99" s="6">
        <v>50000</v>
      </c>
      <c r="O99" s="8">
        <f t="shared" si="9"/>
        <v>959000</v>
      </c>
      <c r="P99" s="3">
        <f t="shared" si="10"/>
        <v>2.9560283781683416E-3</v>
      </c>
      <c r="Q99" s="3">
        <f t="shared" si="12"/>
        <v>0.68477116814079331</v>
      </c>
      <c r="R99" s="3" t="str">
        <f t="shared" si="11"/>
        <v>B</v>
      </c>
      <c r="S99" s="8">
        <f t="shared" si="13"/>
        <v>79916.666666666672</v>
      </c>
      <c r="T99" s="13">
        <f t="shared" si="14"/>
        <v>122004.24607613483</v>
      </c>
      <c r="U99" s="12">
        <f t="shared" si="15"/>
        <v>1.5266433294198309</v>
      </c>
      <c r="V99" s="12">
        <f t="shared" si="16"/>
        <v>0.43353691852797777</v>
      </c>
      <c r="W99" s="3" t="str">
        <f>VLOOKUP(V99,$AB$3:$AC$5,2,1)</f>
        <v>Z</v>
      </c>
      <c r="X99" s="3" t="str">
        <f t="shared" si="17"/>
        <v>BZ</v>
      </c>
    </row>
    <row r="100" spans="1:24" ht="15.75" customHeight="1" x14ac:dyDescent="0.45">
      <c r="A100" s="4">
        <v>500426</v>
      </c>
      <c r="B100" s="5" t="s">
        <v>61</v>
      </c>
      <c r="C100" s="6">
        <v>57600</v>
      </c>
      <c r="D100" s="6">
        <v>57600</v>
      </c>
      <c r="E100" s="6">
        <v>97800</v>
      </c>
      <c r="F100" s="6">
        <v>76800</v>
      </c>
      <c r="G100" s="6">
        <v>53400</v>
      </c>
      <c r="H100" s="6">
        <v>133400</v>
      </c>
      <c r="I100" s="6">
        <v>82200</v>
      </c>
      <c r="J100" s="6">
        <v>65200</v>
      </c>
      <c r="K100" s="6">
        <v>90000</v>
      </c>
      <c r="L100" s="6">
        <v>69000</v>
      </c>
      <c r="M100" s="6">
        <v>62600</v>
      </c>
      <c r="N100" s="6">
        <v>111500</v>
      </c>
      <c r="O100" s="8">
        <f t="shared" si="9"/>
        <v>957100</v>
      </c>
      <c r="P100" s="3">
        <f t="shared" si="10"/>
        <v>2.9501718047392281E-3</v>
      </c>
      <c r="Q100" s="3">
        <f t="shared" si="12"/>
        <v>0.68772133994553253</v>
      </c>
      <c r="R100" s="3" t="str">
        <f t="shared" si="11"/>
        <v>B</v>
      </c>
      <c r="S100" s="8">
        <f t="shared" si="13"/>
        <v>79758.333333333328</v>
      </c>
      <c r="T100" s="13">
        <f t="shared" si="14"/>
        <v>24548.484801726692</v>
      </c>
      <c r="U100" s="12">
        <f t="shared" si="15"/>
        <v>0.30778582971551594</v>
      </c>
      <c r="V100" s="12">
        <f t="shared" si="16"/>
        <v>7.7174265330544237E-2</v>
      </c>
      <c r="W100" s="3" t="str">
        <f>VLOOKUP(V100,$AB$3:$AC$5,2,1)</f>
        <v>X</v>
      </c>
      <c r="X100" s="3" t="str">
        <f t="shared" si="17"/>
        <v>BX</v>
      </c>
    </row>
    <row r="101" spans="1:24" ht="15.75" customHeight="1" x14ac:dyDescent="0.45">
      <c r="A101" s="4">
        <v>500081</v>
      </c>
      <c r="B101" s="5" t="s">
        <v>62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16000</v>
      </c>
      <c r="K101" s="6">
        <v>589800</v>
      </c>
      <c r="L101" s="6">
        <v>111800</v>
      </c>
      <c r="M101" s="6">
        <v>123600</v>
      </c>
      <c r="N101" s="6">
        <v>95900</v>
      </c>
      <c r="O101" s="8">
        <f t="shared" si="9"/>
        <v>937100</v>
      </c>
      <c r="P101" s="3">
        <f t="shared" si="10"/>
        <v>2.8885236633801386E-3</v>
      </c>
      <c r="Q101" s="3">
        <f t="shared" si="12"/>
        <v>0.69060986360891263</v>
      </c>
      <c r="R101" s="3" t="str">
        <f t="shared" si="11"/>
        <v>B</v>
      </c>
      <c r="S101" s="8">
        <f t="shared" si="13"/>
        <v>78091.666666666672</v>
      </c>
      <c r="T101" s="13">
        <f t="shared" si="14"/>
        <v>168391.68333130801</v>
      </c>
      <c r="U101" s="12">
        <f t="shared" si="15"/>
        <v>2.1563335823025249</v>
      </c>
      <c r="V101" s="12">
        <f t="shared" si="16"/>
        <v>0.61764218863894393</v>
      </c>
      <c r="W101" s="3" t="str">
        <f>VLOOKUP(V101,$AB$3:$AC$5,2,1)</f>
        <v>Z</v>
      </c>
      <c r="X101" s="3" t="str">
        <f t="shared" si="17"/>
        <v>BZ</v>
      </c>
    </row>
    <row r="102" spans="1:24" ht="15.75" customHeight="1" x14ac:dyDescent="0.45">
      <c r="A102" s="4">
        <v>500457</v>
      </c>
      <c r="B102" s="5" t="s">
        <v>63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16000</v>
      </c>
      <c r="K102" s="6">
        <v>589800</v>
      </c>
      <c r="L102" s="6">
        <v>111800</v>
      </c>
      <c r="M102" s="6">
        <v>123600</v>
      </c>
      <c r="N102" s="6">
        <v>95900</v>
      </c>
      <c r="O102" s="8">
        <f t="shared" si="9"/>
        <v>937100</v>
      </c>
      <c r="P102" s="3">
        <f t="shared" si="10"/>
        <v>2.8885236633801386E-3</v>
      </c>
      <c r="Q102" s="3">
        <f t="shared" si="12"/>
        <v>0.69349838727229274</v>
      </c>
      <c r="R102" s="3" t="str">
        <f t="shared" si="11"/>
        <v>B</v>
      </c>
      <c r="S102" s="8">
        <f t="shared" si="13"/>
        <v>78091.666666666672</v>
      </c>
      <c r="T102" s="13">
        <f t="shared" si="14"/>
        <v>168391.68333130801</v>
      </c>
      <c r="U102" s="12">
        <f t="shared" si="15"/>
        <v>2.1563335823025249</v>
      </c>
      <c r="V102" s="12">
        <f t="shared" si="16"/>
        <v>0.61764218863894393</v>
      </c>
      <c r="W102" s="3" t="str">
        <f>VLOOKUP(V102,$AB$3:$AC$5,2,1)</f>
        <v>Z</v>
      </c>
      <c r="X102" s="3" t="str">
        <f t="shared" si="17"/>
        <v>BZ</v>
      </c>
    </row>
    <row r="103" spans="1:24" ht="15.75" customHeight="1" x14ac:dyDescent="0.45">
      <c r="A103" s="4">
        <v>500545</v>
      </c>
      <c r="B103" s="5" t="s">
        <v>64</v>
      </c>
      <c r="C103" s="6">
        <v>182800</v>
      </c>
      <c r="D103" s="6">
        <v>182800</v>
      </c>
      <c r="E103" s="6">
        <v>386800</v>
      </c>
      <c r="F103" s="6">
        <v>11600</v>
      </c>
      <c r="G103" s="6">
        <v>76200</v>
      </c>
      <c r="H103" s="6">
        <v>91400</v>
      </c>
      <c r="I103" s="6">
        <v>3000</v>
      </c>
      <c r="J103" s="6">
        <v>200</v>
      </c>
      <c r="K103" s="6">
        <v>0</v>
      </c>
      <c r="L103" s="6">
        <v>0</v>
      </c>
      <c r="M103" s="6">
        <v>0</v>
      </c>
      <c r="N103" s="6">
        <v>0</v>
      </c>
      <c r="O103" s="8">
        <f t="shared" si="9"/>
        <v>934800</v>
      </c>
      <c r="P103" s="3">
        <f t="shared" si="10"/>
        <v>2.8814341271238431E-3</v>
      </c>
      <c r="Q103" s="3">
        <f t="shared" si="12"/>
        <v>0.69637982139941657</v>
      </c>
      <c r="R103" s="3" t="str">
        <f t="shared" si="11"/>
        <v>B</v>
      </c>
      <c r="S103" s="8">
        <f t="shared" si="13"/>
        <v>77900</v>
      </c>
      <c r="T103" s="13">
        <f t="shared" si="14"/>
        <v>119821.45808736354</v>
      </c>
      <c r="U103" s="12">
        <f t="shared" si="15"/>
        <v>1.5381445197350905</v>
      </c>
      <c r="V103" s="12">
        <f t="shared" si="16"/>
        <v>0.43689957141945096</v>
      </c>
      <c r="W103" s="3" t="str">
        <f>VLOOKUP(V103,$AB$3:$AC$5,2,1)</f>
        <v>Z</v>
      </c>
      <c r="X103" s="3" t="str">
        <f t="shared" si="17"/>
        <v>BZ</v>
      </c>
    </row>
    <row r="104" spans="1:24" ht="15.75" customHeight="1" x14ac:dyDescent="0.45">
      <c r="A104" s="4">
        <v>500007</v>
      </c>
      <c r="B104" s="5" t="s">
        <v>65</v>
      </c>
      <c r="C104" s="6">
        <v>17200</v>
      </c>
      <c r="D104" s="6">
        <v>17200</v>
      </c>
      <c r="E104" s="6">
        <v>44000</v>
      </c>
      <c r="F104" s="6">
        <v>81000</v>
      </c>
      <c r="G104" s="6">
        <v>51400</v>
      </c>
      <c r="H104" s="6">
        <v>135200</v>
      </c>
      <c r="I104" s="6">
        <v>131400</v>
      </c>
      <c r="J104" s="6">
        <v>63400</v>
      </c>
      <c r="K104" s="6">
        <v>63400</v>
      </c>
      <c r="L104" s="6">
        <v>125400</v>
      </c>
      <c r="M104" s="6">
        <v>89800</v>
      </c>
      <c r="N104" s="6">
        <v>105600</v>
      </c>
      <c r="O104" s="8">
        <f t="shared" si="9"/>
        <v>925000</v>
      </c>
      <c r="P104" s="3">
        <f t="shared" si="10"/>
        <v>2.8512265378578894E-3</v>
      </c>
      <c r="Q104" s="3">
        <f t="shared" si="12"/>
        <v>0.69923104793727442</v>
      </c>
      <c r="R104" s="3" t="str">
        <f t="shared" si="11"/>
        <v>B</v>
      </c>
      <c r="S104" s="8">
        <f t="shared" si="13"/>
        <v>77083.333333333328</v>
      </c>
      <c r="T104" s="13">
        <f t="shared" si="14"/>
        <v>41509.294322495</v>
      </c>
      <c r="U104" s="12">
        <f t="shared" si="15"/>
        <v>0.5384989533729081</v>
      </c>
      <c r="V104" s="12">
        <f t="shared" si="16"/>
        <v>0.14462886186374121</v>
      </c>
      <c r="W104" s="3" t="str">
        <f>VLOOKUP(V104,$AB$3:$AC$5,2,1)</f>
        <v>Y</v>
      </c>
      <c r="X104" s="3" t="str">
        <f t="shared" si="17"/>
        <v>BY</v>
      </c>
    </row>
    <row r="105" spans="1:24" ht="15.75" customHeight="1" x14ac:dyDescent="0.45">
      <c r="A105" s="4">
        <v>500050</v>
      </c>
      <c r="B105" s="5" t="s">
        <v>66</v>
      </c>
      <c r="C105" s="6">
        <v>27600</v>
      </c>
      <c r="D105" s="6">
        <v>27600</v>
      </c>
      <c r="E105" s="6">
        <v>203200</v>
      </c>
      <c r="F105" s="6">
        <v>56400</v>
      </c>
      <c r="G105" s="6">
        <v>35400</v>
      </c>
      <c r="H105" s="6">
        <v>102400</v>
      </c>
      <c r="I105" s="6">
        <v>70000</v>
      </c>
      <c r="J105" s="6">
        <v>49800</v>
      </c>
      <c r="K105" s="6">
        <v>89600</v>
      </c>
      <c r="L105" s="6">
        <v>91600</v>
      </c>
      <c r="M105" s="6">
        <v>47200</v>
      </c>
      <c r="N105" s="6">
        <v>120000</v>
      </c>
      <c r="O105" s="8">
        <f t="shared" si="9"/>
        <v>920800</v>
      </c>
      <c r="P105" s="3">
        <f t="shared" si="10"/>
        <v>2.8382804281724804E-3</v>
      </c>
      <c r="Q105" s="3">
        <f t="shared" si="12"/>
        <v>0.70206932836544689</v>
      </c>
      <c r="R105" s="3" t="str">
        <f t="shared" si="11"/>
        <v>B</v>
      </c>
      <c r="S105" s="8">
        <f t="shared" si="13"/>
        <v>76733.333333333328</v>
      </c>
      <c r="T105" s="13">
        <f t="shared" si="14"/>
        <v>50003.805915756115</v>
      </c>
      <c r="U105" s="12">
        <f t="shared" si="15"/>
        <v>0.65165689725138298</v>
      </c>
      <c r="V105" s="12">
        <f t="shared" si="16"/>
        <v>0.17771334066514516</v>
      </c>
      <c r="W105" s="3" t="str">
        <f>VLOOKUP(V105,$AB$3:$AC$5,2,1)</f>
        <v>Y</v>
      </c>
      <c r="X105" s="3" t="str">
        <f t="shared" si="17"/>
        <v>BY</v>
      </c>
    </row>
    <row r="106" spans="1:24" ht="15.75" customHeight="1" x14ac:dyDescent="0.45">
      <c r="A106" s="4">
        <v>500060</v>
      </c>
      <c r="B106" s="5" t="s">
        <v>67</v>
      </c>
      <c r="C106" s="6">
        <v>32000</v>
      </c>
      <c r="D106" s="6">
        <v>32000</v>
      </c>
      <c r="E106" s="6">
        <v>59800</v>
      </c>
      <c r="F106" s="6">
        <v>79000</v>
      </c>
      <c r="G106" s="6">
        <v>57800</v>
      </c>
      <c r="H106" s="6">
        <v>156400</v>
      </c>
      <c r="I106" s="6">
        <v>112400</v>
      </c>
      <c r="J106" s="6">
        <v>46200</v>
      </c>
      <c r="K106" s="6">
        <v>73000</v>
      </c>
      <c r="L106" s="6">
        <v>107200</v>
      </c>
      <c r="M106" s="6">
        <v>79600</v>
      </c>
      <c r="N106" s="6">
        <v>78600</v>
      </c>
      <c r="O106" s="8">
        <f t="shared" si="9"/>
        <v>914000</v>
      </c>
      <c r="P106" s="3">
        <f t="shared" si="10"/>
        <v>2.8173200601103901E-3</v>
      </c>
      <c r="Q106" s="3">
        <f t="shared" si="12"/>
        <v>0.70488664842555726</v>
      </c>
      <c r="R106" s="3" t="str">
        <f t="shared" si="11"/>
        <v>B</v>
      </c>
      <c r="S106" s="8">
        <f t="shared" si="13"/>
        <v>76166.666666666672</v>
      </c>
      <c r="T106" s="13">
        <f t="shared" si="14"/>
        <v>35870.558536172393</v>
      </c>
      <c r="U106" s="12">
        <f t="shared" si="15"/>
        <v>0.4709482521160489</v>
      </c>
      <c r="V106" s="12">
        <f t="shared" si="16"/>
        <v>0.12487877037964128</v>
      </c>
      <c r="W106" s="3" t="str">
        <f>VLOOKUP(V106,$AB$3:$AC$5,2,1)</f>
        <v>Y</v>
      </c>
      <c r="X106" s="3" t="str">
        <f t="shared" si="17"/>
        <v>BY</v>
      </c>
    </row>
    <row r="107" spans="1:24" ht="15.75" customHeight="1" x14ac:dyDescent="0.45">
      <c r="A107" s="4">
        <v>500458</v>
      </c>
      <c r="B107" s="5" t="s">
        <v>68</v>
      </c>
      <c r="C107" s="6">
        <v>21800</v>
      </c>
      <c r="D107" s="6">
        <v>21800</v>
      </c>
      <c r="E107" s="6">
        <v>60800</v>
      </c>
      <c r="F107" s="6">
        <v>65600</v>
      </c>
      <c r="G107" s="6">
        <v>59200</v>
      </c>
      <c r="H107" s="6">
        <v>153200</v>
      </c>
      <c r="I107" s="6">
        <v>122800</v>
      </c>
      <c r="J107" s="6">
        <v>59800</v>
      </c>
      <c r="K107" s="6">
        <v>95800</v>
      </c>
      <c r="L107" s="6">
        <v>91800</v>
      </c>
      <c r="M107" s="6">
        <v>42400</v>
      </c>
      <c r="N107" s="6">
        <v>110000</v>
      </c>
      <c r="O107" s="8">
        <f t="shared" si="9"/>
        <v>905000</v>
      </c>
      <c r="P107" s="3">
        <f t="shared" si="10"/>
        <v>2.7895783964988E-3</v>
      </c>
      <c r="Q107" s="3">
        <f t="shared" si="12"/>
        <v>0.70767622682205611</v>
      </c>
      <c r="R107" s="3" t="str">
        <f t="shared" si="11"/>
        <v>B</v>
      </c>
      <c r="S107" s="8">
        <f t="shared" si="13"/>
        <v>75416.666666666672</v>
      </c>
      <c r="T107" s="13">
        <f t="shared" si="14"/>
        <v>40262.543688177779</v>
      </c>
      <c r="U107" s="12">
        <f t="shared" si="15"/>
        <v>0.53386798260567214</v>
      </c>
      <c r="V107" s="12">
        <f t="shared" si="16"/>
        <v>0.14327488485667328</v>
      </c>
      <c r="W107" s="3" t="str">
        <f>VLOOKUP(V107,$AB$3:$AC$5,2,1)</f>
        <v>Y</v>
      </c>
      <c r="X107" s="3" t="str">
        <f t="shared" si="17"/>
        <v>BY</v>
      </c>
    </row>
    <row r="108" spans="1:24" ht="15.75" customHeight="1" x14ac:dyDescent="0.45">
      <c r="A108" s="4">
        <v>500002</v>
      </c>
      <c r="B108" s="5" t="s">
        <v>69</v>
      </c>
      <c r="C108" s="6">
        <v>183000</v>
      </c>
      <c r="D108" s="6">
        <v>183000</v>
      </c>
      <c r="E108" s="6">
        <v>342600</v>
      </c>
      <c r="F108" s="6">
        <v>23000</v>
      </c>
      <c r="G108" s="6">
        <v>71000</v>
      </c>
      <c r="H108" s="6">
        <v>77600</v>
      </c>
      <c r="I108" s="6">
        <v>7200</v>
      </c>
      <c r="J108" s="6">
        <v>6200</v>
      </c>
      <c r="K108" s="6">
        <v>4800</v>
      </c>
      <c r="L108" s="6">
        <v>1600</v>
      </c>
      <c r="M108" s="6">
        <v>3000</v>
      </c>
      <c r="N108" s="6">
        <v>0</v>
      </c>
      <c r="O108" s="8">
        <f t="shared" si="9"/>
        <v>903000</v>
      </c>
      <c r="P108" s="3">
        <f t="shared" si="10"/>
        <v>2.7834135823628908E-3</v>
      </c>
      <c r="Q108" s="3">
        <f t="shared" si="12"/>
        <v>0.710459640404419</v>
      </c>
      <c r="R108" s="3" t="str">
        <f t="shared" si="11"/>
        <v>B</v>
      </c>
      <c r="S108" s="8">
        <f t="shared" si="13"/>
        <v>75250</v>
      </c>
      <c r="T108" s="13">
        <f t="shared" si="14"/>
        <v>107921.96254701821</v>
      </c>
      <c r="U108" s="12">
        <f t="shared" si="15"/>
        <v>1.4341789042793118</v>
      </c>
      <c r="V108" s="12">
        <f t="shared" si="16"/>
        <v>0.40650269354479107</v>
      </c>
      <c r="W108" s="3" t="str">
        <f>VLOOKUP(V108,$AB$3:$AC$5,2,1)</f>
        <v>Z</v>
      </c>
      <c r="X108" s="3" t="str">
        <f t="shared" si="17"/>
        <v>BZ</v>
      </c>
    </row>
    <row r="109" spans="1:24" ht="15.75" customHeight="1" x14ac:dyDescent="0.45">
      <c r="A109" s="4">
        <v>500350</v>
      </c>
      <c r="B109" s="5" t="s">
        <v>70</v>
      </c>
      <c r="C109" s="6">
        <v>49000</v>
      </c>
      <c r="D109" s="6">
        <v>49000</v>
      </c>
      <c r="E109" s="6">
        <v>71400</v>
      </c>
      <c r="F109" s="6">
        <v>58000</v>
      </c>
      <c r="G109" s="6">
        <v>51800</v>
      </c>
      <c r="H109" s="6">
        <v>137400</v>
      </c>
      <c r="I109" s="6">
        <v>84200</v>
      </c>
      <c r="J109" s="6">
        <v>91000</v>
      </c>
      <c r="K109" s="6">
        <v>77400</v>
      </c>
      <c r="L109" s="6">
        <v>71000</v>
      </c>
      <c r="M109" s="6">
        <v>75800</v>
      </c>
      <c r="N109" s="6">
        <v>83600</v>
      </c>
      <c r="O109" s="8">
        <f t="shared" si="9"/>
        <v>899600</v>
      </c>
      <c r="P109" s="3">
        <f t="shared" si="10"/>
        <v>2.7729333983318458E-3</v>
      </c>
      <c r="Q109" s="3">
        <f t="shared" si="12"/>
        <v>0.71323257380275085</v>
      </c>
      <c r="R109" s="3" t="str">
        <f t="shared" si="11"/>
        <v>B</v>
      </c>
      <c r="S109" s="8">
        <f t="shared" si="13"/>
        <v>74966.666666666672</v>
      </c>
      <c r="T109" s="13">
        <f t="shared" si="14"/>
        <v>24351.491771863817</v>
      </c>
      <c r="U109" s="12">
        <f t="shared" si="15"/>
        <v>0.32483092625874366</v>
      </c>
      <c r="V109" s="12">
        <f t="shared" si="16"/>
        <v>8.2157814129008855E-2</v>
      </c>
      <c r="W109" s="3" t="str">
        <f>VLOOKUP(V109,$AB$3:$AC$5,2,1)</f>
        <v>X</v>
      </c>
      <c r="X109" s="3" t="str">
        <f t="shared" si="17"/>
        <v>BX</v>
      </c>
    </row>
    <row r="110" spans="1:24" ht="15.75" customHeight="1" x14ac:dyDescent="0.45">
      <c r="A110" s="4">
        <v>500363</v>
      </c>
      <c r="B110" s="5" t="s">
        <v>71</v>
      </c>
      <c r="C110" s="6">
        <v>34600</v>
      </c>
      <c r="D110" s="6">
        <v>34600</v>
      </c>
      <c r="E110" s="6">
        <v>61400</v>
      </c>
      <c r="F110" s="6">
        <v>61400</v>
      </c>
      <c r="G110" s="6">
        <v>67400</v>
      </c>
      <c r="H110" s="6">
        <v>226600</v>
      </c>
      <c r="I110" s="6">
        <v>137800</v>
      </c>
      <c r="J110" s="6">
        <v>49000</v>
      </c>
      <c r="K110" s="6">
        <v>52000</v>
      </c>
      <c r="L110" s="6">
        <v>55200</v>
      </c>
      <c r="M110" s="6">
        <v>44200</v>
      </c>
      <c r="N110" s="6">
        <v>70000</v>
      </c>
      <c r="O110" s="8">
        <f t="shared" si="9"/>
        <v>894200</v>
      </c>
      <c r="P110" s="3">
        <f t="shared" si="10"/>
        <v>2.7562884001648916E-3</v>
      </c>
      <c r="Q110" s="3">
        <f t="shared" si="12"/>
        <v>0.71598886220291569</v>
      </c>
      <c r="R110" s="3" t="str">
        <f t="shared" si="11"/>
        <v>B</v>
      </c>
      <c r="S110" s="8">
        <f t="shared" si="13"/>
        <v>74516.666666666672</v>
      </c>
      <c r="T110" s="13">
        <f t="shared" si="14"/>
        <v>54926.625987987303</v>
      </c>
      <c r="U110" s="12">
        <f t="shared" si="15"/>
        <v>0.73710524698708069</v>
      </c>
      <c r="V110" s="12">
        <f t="shared" si="16"/>
        <v>0.20269624525451882</v>
      </c>
      <c r="W110" s="3" t="str">
        <f>VLOOKUP(V110,$AB$3:$AC$5,2,1)</f>
        <v>Y</v>
      </c>
      <c r="X110" s="3" t="str">
        <f t="shared" si="17"/>
        <v>BY</v>
      </c>
    </row>
    <row r="111" spans="1:24" ht="15.75" customHeight="1" x14ac:dyDescent="0.45">
      <c r="A111" s="4">
        <v>500456</v>
      </c>
      <c r="B111" s="5" t="s">
        <v>72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2800</v>
      </c>
      <c r="M111" s="6">
        <v>393000</v>
      </c>
      <c r="N111" s="6">
        <v>490000</v>
      </c>
      <c r="O111" s="8">
        <f t="shared" si="9"/>
        <v>885800</v>
      </c>
      <c r="P111" s="3">
        <f t="shared" si="10"/>
        <v>2.7303961807940741E-3</v>
      </c>
      <c r="Q111" s="3">
        <f t="shared" si="12"/>
        <v>0.71871925838370976</v>
      </c>
      <c r="R111" s="3" t="str">
        <f t="shared" si="11"/>
        <v>B</v>
      </c>
      <c r="S111" s="8">
        <f t="shared" si="13"/>
        <v>73816.666666666672</v>
      </c>
      <c r="T111" s="13">
        <f t="shared" si="14"/>
        <v>172987.13474671688</v>
      </c>
      <c r="U111" s="12">
        <f t="shared" si="15"/>
        <v>2.3434698769029154</v>
      </c>
      <c r="V111" s="12">
        <f t="shared" si="16"/>
        <v>0.67235603867433347</v>
      </c>
      <c r="W111" s="3" t="str">
        <f>VLOOKUP(V111,$AB$3:$AC$5,2,1)</f>
        <v>Z</v>
      </c>
      <c r="X111" s="3" t="str">
        <f t="shared" si="17"/>
        <v>BZ</v>
      </c>
    </row>
    <row r="112" spans="1:24" ht="15.75" customHeight="1" x14ac:dyDescent="0.45">
      <c r="A112" s="4">
        <v>500066</v>
      </c>
      <c r="B112" s="5" t="s">
        <v>73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392400</v>
      </c>
      <c r="N112" s="6">
        <v>485600</v>
      </c>
      <c r="O112" s="8">
        <f t="shared" si="9"/>
        <v>878000</v>
      </c>
      <c r="P112" s="3">
        <f t="shared" si="10"/>
        <v>2.7063534056640292E-3</v>
      </c>
      <c r="Q112" s="3">
        <f t="shared" si="12"/>
        <v>0.72142561178937381</v>
      </c>
      <c r="R112" s="3" t="str">
        <f t="shared" si="11"/>
        <v>B</v>
      </c>
      <c r="S112" s="8">
        <f t="shared" si="13"/>
        <v>73166.666666666672</v>
      </c>
      <c r="T112" s="13">
        <f t="shared" si="14"/>
        <v>172031.91740505773</v>
      </c>
      <c r="U112" s="12">
        <f t="shared" si="15"/>
        <v>2.3512334952855269</v>
      </c>
      <c r="V112" s="12">
        <f t="shared" si="16"/>
        <v>0.67462592145054889</v>
      </c>
      <c r="W112" s="3" t="str">
        <f>VLOOKUP(V112,$AB$3:$AC$5,2,1)</f>
        <v>Z</v>
      </c>
      <c r="X112" s="3" t="str">
        <f t="shared" si="17"/>
        <v>BZ</v>
      </c>
    </row>
    <row r="113" spans="1:24" ht="15.75" customHeight="1" x14ac:dyDescent="0.45">
      <c r="A113" s="4">
        <v>500436</v>
      </c>
      <c r="B113" s="5" t="s">
        <v>74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8000</v>
      </c>
      <c r="I113" s="6">
        <v>302400</v>
      </c>
      <c r="J113" s="6">
        <v>76800</v>
      </c>
      <c r="K113" s="6">
        <v>335800</v>
      </c>
      <c r="L113" s="6">
        <v>43400</v>
      </c>
      <c r="M113" s="6">
        <v>43400</v>
      </c>
      <c r="N113" s="6">
        <v>68000</v>
      </c>
      <c r="O113" s="8">
        <f t="shared" si="9"/>
        <v>877800</v>
      </c>
      <c r="P113" s="3">
        <f t="shared" si="10"/>
        <v>2.7057369242504382E-3</v>
      </c>
      <c r="Q113" s="3">
        <f t="shared" si="12"/>
        <v>0.72413134871362428</v>
      </c>
      <c r="R113" s="3" t="str">
        <f t="shared" si="11"/>
        <v>B</v>
      </c>
      <c r="S113" s="8">
        <f t="shared" si="13"/>
        <v>73150</v>
      </c>
      <c r="T113" s="13">
        <f t="shared" si="14"/>
        <v>118455.85675685268</v>
      </c>
      <c r="U113" s="12">
        <f t="shared" si="15"/>
        <v>1.6193555264094692</v>
      </c>
      <c r="V113" s="12">
        <f t="shared" si="16"/>
        <v>0.46064358564124214</v>
      </c>
      <c r="W113" s="3" t="str">
        <f>VLOOKUP(V113,$AB$3:$AC$5,2,1)</f>
        <v>Z</v>
      </c>
      <c r="X113" s="3" t="str">
        <f t="shared" si="17"/>
        <v>BZ</v>
      </c>
    </row>
    <row r="114" spans="1:24" ht="15.75" customHeight="1" x14ac:dyDescent="0.45">
      <c r="A114" s="4">
        <v>500003</v>
      </c>
      <c r="B114" s="5" t="s">
        <v>75</v>
      </c>
      <c r="C114" s="6">
        <v>44800</v>
      </c>
      <c r="D114" s="6">
        <v>44800</v>
      </c>
      <c r="E114" s="6">
        <v>90000</v>
      </c>
      <c r="F114" s="6">
        <v>60800</v>
      </c>
      <c r="G114" s="6">
        <v>42400</v>
      </c>
      <c r="H114" s="6">
        <v>95200</v>
      </c>
      <c r="I114" s="6">
        <v>74000</v>
      </c>
      <c r="J114" s="6">
        <v>47600</v>
      </c>
      <c r="K114" s="6">
        <v>100000</v>
      </c>
      <c r="L114" s="6">
        <v>96800</v>
      </c>
      <c r="M114" s="6">
        <v>38800</v>
      </c>
      <c r="N114" s="6">
        <v>124800</v>
      </c>
      <c r="O114" s="8">
        <f t="shared" si="9"/>
        <v>860000</v>
      </c>
      <c r="P114" s="3">
        <f t="shared" si="10"/>
        <v>2.6508700784408485E-3</v>
      </c>
      <c r="Q114" s="3">
        <f t="shared" si="12"/>
        <v>0.72678221879206517</v>
      </c>
      <c r="R114" s="3" t="str">
        <f t="shared" si="11"/>
        <v>B</v>
      </c>
      <c r="S114" s="8">
        <f t="shared" si="13"/>
        <v>71666.666666666672</v>
      </c>
      <c r="T114" s="13">
        <f t="shared" si="14"/>
        <v>28968.112039819145</v>
      </c>
      <c r="U114" s="12">
        <f t="shared" si="15"/>
        <v>0.40420621450910432</v>
      </c>
      <c r="V114" s="12">
        <f t="shared" si="16"/>
        <v>0.10536511139392428</v>
      </c>
      <c r="W114" s="3" t="str">
        <f>VLOOKUP(V114,$AB$3:$AC$5,2,1)</f>
        <v>Y</v>
      </c>
      <c r="X114" s="3" t="str">
        <f t="shared" si="17"/>
        <v>BY</v>
      </c>
    </row>
    <row r="115" spans="1:24" ht="15.75" customHeight="1" x14ac:dyDescent="0.45">
      <c r="A115" s="4">
        <v>500447</v>
      </c>
      <c r="B115" s="5" t="s">
        <v>76</v>
      </c>
      <c r="C115" s="6">
        <v>31000</v>
      </c>
      <c r="D115" s="6">
        <v>31000</v>
      </c>
      <c r="E115" s="6">
        <v>51800</v>
      </c>
      <c r="F115" s="6">
        <v>42600</v>
      </c>
      <c r="G115" s="6">
        <v>80200</v>
      </c>
      <c r="H115" s="6">
        <v>79400</v>
      </c>
      <c r="I115" s="6">
        <v>156200</v>
      </c>
      <c r="J115" s="6">
        <v>66200</v>
      </c>
      <c r="K115" s="6">
        <v>77400</v>
      </c>
      <c r="L115" s="6">
        <v>80200</v>
      </c>
      <c r="M115" s="6">
        <v>99000</v>
      </c>
      <c r="N115" s="6">
        <v>60000</v>
      </c>
      <c r="O115" s="8">
        <f t="shared" si="9"/>
        <v>855000</v>
      </c>
      <c r="P115" s="3">
        <f t="shared" si="10"/>
        <v>2.6354580431010759E-3</v>
      </c>
      <c r="Q115" s="3">
        <f t="shared" si="12"/>
        <v>0.72941767683516623</v>
      </c>
      <c r="R115" s="3" t="str">
        <f t="shared" si="11"/>
        <v>B</v>
      </c>
      <c r="S115" s="8">
        <f t="shared" si="13"/>
        <v>71250</v>
      </c>
      <c r="T115" s="13">
        <f t="shared" si="14"/>
        <v>34168.472975164485</v>
      </c>
      <c r="U115" s="12">
        <f t="shared" si="15"/>
        <v>0.47955751544090502</v>
      </c>
      <c r="V115" s="12">
        <f t="shared" si="16"/>
        <v>0.12739589803506068</v>
      </c>
      <c r="W115" s="3" t="str">
        <f>VLOOKUP(V115,$AB$3:$AC$5,2,1)</f>
        <v>Y</v>
      </c>
      <c r="X115" s="3" t="str">
        <f t="shared" si="17"/>
        <v>BY</v>
      </c>
    </row>
    <row r="116" spans="1:24" ht="15.75" customHeight="1" x14ac:dyDescent="0.45">
      <c r="A116" s="4">
        <v>500351</v>
      </c>
      <c r="B116" s="5" t="s">
        <v>77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16600</v>
      </c>
      <c r="K116" s="6">
        <v>540600</v>
      </c>
      <c r="L116" s="6">
        <v>75000</v>
      </c>
      <c r="M116" s="6">
        <v>128400</v>
      </c>
      <c r="N116" s="6">
        <v>91500</v>
      </c>
      <c r="O116" s="8">
        <f t="shared" si="9"/>
        <v>852100</v>
      </c>
      <c r="P116" s="3">
        <f t="shared" si="10"/>
        <v>2.6265190626040083E-3</v>
      </c>
      <c r="Q116" s="3">
        <f t="shared" si="12"/>
        <v>0.73204419589777026</v>
      </c>
      <c r="R116" s="3" t="str">
        <f t="shared" si="11"/>
        <v>B</v>
      </c>
      <c r="S116" s="8">
        <f t="shared" si="13"/>
        <v>71008.333333333328</v>
      </c>
      <c r="T116" s="13">
        <f t="shared" si="14"/>
        <v>154479.0451122348</v>
      </c>
      <c r="U116" s="12">
        <f t="shared" si="15"/>
        <v>2.17550585770076</v>
      </c>
      <c r="V116" s="12">
        <f t="shared" si="16"/>
        <v>0.62324766994451442</v>
      </c>
      <c r="W116" s="3" t="str">
        <f>VLOOKUP(V116,$AB$3:$AC$5,2,1)</f>
        <v>Z</v>
      </c>
      <c r="X116" s="3" t="str">
        <f t="shared" si="17"/>
        <v>BZ</v>
      </c>
    </row>
    <row r="117" spans="1:24" ht="15.75" customHeight="1" x14ac:dyDescent="0.45">
      <c r="A117" s="4">
        <v>500352</v>
      </c>
      <c r="B117" s="5" t="s">
        <v>78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16600</v>
      </c>
      <c r="K117" s="6">
        <v>540600</v>
      </c>
      <c r="L117" s="6">
        <v>75000</v>
      </c>
      <c r="M117" s="6">
        <v>128400</v>
      </c>
      <c r="N117" s="6">
        <v>91500</v>
      </c>
      <c r="O117" s="8">
        <f t="shared" si="9"/>
        <v>852100</v>
      </c>
      <c r="P117" s="3">
        <f t="shared" si="10"/>
        <v>2.6265190626040083E-3</v>
      </c>
      <c r="Q117" s="3">
        <f t="shared" si="12"/>
        <v>0.73467071496037428</v>
      </c>
      <c r="R117" s="3" t="str">
        <f t="shared" si="11"/>
        <v>B</v>
      </c>
      <c r="S117" s="8">
        <f t="shared" si="13"/>
        <v>71008.333333333328</v>
      </c>
      <c r="T117" s="13">
        <f t="shared" si="14"/>
        <v>154479.0451122348</v>
      </c>
      <c r="U117" s="12">
        <f t="shared" si="15"/>
        <v>2.17550585770076</v>
      </c>
      <c r="V117" s="12">
        <f t="shared" si="16"/>
        <v>0.62324766994451442</v>
      </c>
      <c r="W117" s="3" t="str">
        <f>VLOOKUP(V117,$AB$3:$AC$5,2,1)</f>
        <v>Z</v>
      </c>
      <c r="X117" s="3" t="str">
        <f t="shared" si="17"/>
        <v>BZ</v>
      </c>
    </row>
    <row r="118" spans="1:24" ht="15.75" customHeight="1" x14ac:dyDescent="0.45">
      <c r="A118" s="4">
        <v>500402</v>
      </c>
      <c r="B118" s="5" t="s">
        <v>79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26000</v>
      </c>
      <c r="K118" s="6">
        <v>535200</v>
      </c>
      <c r="L118" s="6">
        <v>111600</v>
      </c>
      <c r="M118" s="6">
        <v>128600</v>
      </c>
      <c r="N118" s="6">
        <v>50100</v>
      </c>
      <c r="O118" s="8">
        <f t="shared" si="9"/>
        <v>851500</v>
      </c>
      <c r="P118" s="3">
        <f t="shared" si="10"/>
        <v>2.6246696183632352E-3</v>
      </c>
      <c r="Q118" s="3">
        <f t="shared" si="12"/>
        <v>0.73729538457873756</v>
      </c>
      <c r="R118" s="3" t="str">
        <f t="shared" si="11"/>
        <v>B</v>
      </c>
      <c r="S118" s="8">
        <f t="shared" si="13"/>
        <v>70958.333333333328</v>
      </c>
      <c r="T118" s="13">
        <f t="shared" si="14"/>
        <v>153207.09370197603</v>
      </c>
      <c r="U118" s="12">
        <f t="shared" si="15"/>
        <v>2.159113475541647</v>
      </c>
      <c r="V118" s="12">
        <f t="shared" si="16"/>
        <v>0.61845495808126139</v>
      </c>
      <c r="W118" s="3" t="str">
        <f>VLOOKUP(V118,$AB$3:$AC$5,2,1)</f>
        <v>Z</v>
      </c>
      <c r="X118" s="3" t="str">
        <f t="shared" si="17"/>
        <v>BZ</v>
      </c>
    </row>
    <row r="119" spans="1:24" ht="15.75" customHeight="1" x14ac:dyDescent="0.45">
      <c r="A119" s="4">
        <v>500419</v>
      </c>
      <c r="B119" s="5" t="s">
        <v>80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26000</v>
      </c>
      <c r="K119" s="6">
        <v>535200</v>
      </c>
      <c r="L119" s="6">
        <v>111600</v>
      </c>
      <c r="M119" s="6">
        <v>128600</v>
      </c>
      <c r="N119" s="6">
        <v>50100</v>
      </c>
      <c r="O119" s="8">
        <f t="shared" si="9"/>
        <v>851500</v>
      </c>
      <c r="P119" s="3">
        <f t="shared" si="10"/>
        <v>2.6246696183632352E-3</v>
      </c>
      <c r="Q119" s="3">
        <f t="shared" si="12"/>
        <v>0.73992005419710083</v>
      </c>
      <c r="R119" s="3" t="str">
        <f t="shared" si="11"/>
        <v>B</v>
      </c>
      <c r="S119" s="8">
        <f t="shared" si="13"/>
        <v>70958.333333333328</v>
      </c>
      <c r="T119" s="13">
        <f t="shared" si="14"/>
        <v>153207.09370197603</v>
      </c>
      <c r="U119" s="12">
        <f t="shared" si="15"/>
        <v>2.159113475541647</v>
      </c>
      <c r="V119" s="12">
        <f t="shared" si="16"/>
        <v>0.61845495808126139</v>
      </c>
      <c r="W119" s="3" t="str">
        <f>VLOOKUP(V119,$AB$3:$AC$5,2,1)</f>
        <v>Z</v>
      </c>
      <c r="X119" s="3" t="str">
        <f t="shared" si="17"/>
        <v>BZ</v>
      </c>
    </row>
    <row r="120" spans="1:24" ht="15.75" customHeight="1" x14ac:dyDescent="0.45">
      <c r="A120" s="4">
        <v>500368</v>
      </c>
      <c r="B120" s="5" t="s">
        <v>81</v>
      </c>
      <c r="C120" s="6">
        <v>19000</v>
      </c>
      <c r="D120" s="6">
        <v>19000</v>
      </c>
      <c r="E120" s="6">
        <v>84600</v>
      </c>
      <c r="F120" s="6">
        <v>75600</v>
      </c>
      <c r="G120" s="6">
        <v>59200</v>
      </c>
      <c r="H120" s="6">
        <v>84800</v>
      </c>
      <c r="I120" s="6">
        <v>108800</v>
      </c>
      <c r="J120" s="6">
        <v>70400</v>
      </c>
      <c r="K120" s="6">
        <v>81200</v>
      </c>
      <c r="L120" s="6">
        <v>108000</v>
      </c>
      <c r="M120" s="6">
        <v>79200</v>
      </c>
      <c r="N120" s="6">
        <v>60000</v>
      </c>
      <c r="O120" s="8">
        <f t="shared" si="9"/>
        <v>849800</v>
      </c>
      <c r="P120" s="3">
        <f t="shared" si="10"/>
        <v>2.6194295263477128E-3</v>
      </c>
      <c r="Q120" s="3">
        <f t="shared" si="12"/>
        <v>0.74253948372344858</v>
      </c>
      <c r="R120" s="3" t="str">
        <f t="shared" si="11"/>
        <v>B</v>
      </c>
      <c r="S120" s="8">
        <f t="shared" si="13"/>
        <v>70816.666666666672</v>
      </c>
      <c r="T120" s="13">
        <f t="shared" si="14"/>
        <v>28657.660671302445</v>
      </c>
      <c r="U120" s="12">
        <f t="shared" si="15"/>
        <v>0.40467395629045577</v>
      </c>
      <c r="V120" s="12">
        <f t="shared" si="16"/>
        <v>0.10550186708706653</v>
      </c>
      <c r="W120" s="3" t="str">
        <f>VLOOKUP(V120,$AB$3:$AC$5,2,1)</f>
        <v>Y</v>
      </c>
      <c r="X120" s="3" t="str">
        <f t="shared" si="17"/>
        <v>BY</v>
      </c>
    </row>
    <row r="121" spans="1:24" ht="15.75" customHeight="1" x14ac:dyDescent="0.45">
      <c r="A121" s="4">
        <v>500369</v>
      </c>
      <c r="B121" s="5" t="s">
        <v>82</v>
      </c>
      <c r="C121" s="6">
        <v>183000</v>
      </c>
      <c r="D121" s="6">
        <v>183000</v>
      </c>
      <c r="E121" s="6">
        <v>341000</v>
      </c>
      <c r="F121" s="6">
        <v>10200</v>
      </c>
      <c r="G121" s="6">
        <v>52800</v>
      </c>
      <c r="H121" s="6">
        <v>71000</v>
      </c>
      <c r="I121" s="6">
        <v>4200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8">
        <f t="shared" si="9"/>
        <v>845200</v>
      </c>
      <c r="P121" s="3">
        <f t="shared" si="10"/>
        <v>2.6052504538351222E-3</v>
      </c>
      <c r="Q121" s="3">
        <f t="shared" si="12"/>
        <v>0.74514473417728366</v>
      </c>
      <c r="R121" s="3" t="str">
        <f t="shared" si="11"/>
        <v>B</v>
      </c>
      <c r="S121" s="8">
        <f t="shared" si="13"/>
        <v>70433.333333333328</v>
      </c>
      <c r="T121" s="13">
        <f t="shared" si="14"/>
        <v>109411.34504356678</v>
      </c>
      <c r="U121" s="12">
        <f t="shared" si="15"/>
        <v>1.5534029111722685</v>
      </c>
      <c r="V121" s="12">
        <f t="shared" si="16"/>
        <v>0.44136073349737792</v>
      </c>
      <c r="W121" s="3" t="str">
        <f>VLOOKUP(V121,$AB$3:$AC$5,2,1)</f>
        <v>Z</v>
      </c>
      <c r="X121" s="3" t="str">
        <f t="shared" si="17"/>
        <v>BZ</v>
      </c>
    </row>
    <row r="122" spans="1:24" ht="15.75" customHeight="1" x14ac:dyDescent="0.45">
      <c r="A122" s="4">
        <v>500371</v>
      </c>
      <c r="B122" s="5" t="s">
        <v>83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28200</v>
      </c>
      <c r="K122" s="6">
        <v>527000</v>
      </c>
      <c r="L122" s="6">
        <v>111200</v>
      </c>
      <c r="M122" s="6">
        <v>112200</v>
      </c>
      <c r="N122" s="6">
        <v>65300</v>
      </c>
      <c r="O122" s="8">
        <f t="shared" si="9"/>
        <v>843900</v>
      </c>
      <c r="P122" s="3">
        <f t="shared" si="10"/>
        <v>2.6012433246467813E-3</v>
      </c>
      <c r="Q122" s="3">
        <f t="shared" si="12"/>
        <v>0.74774597750193039</v>
      </c>
      <c r="R122" s="3" t="str">
        <f t="shared" si="11"/>
        <v>B</v>
      </c>
      <c r="S122" s="8">
        <f t="shared" si="13"/>
        <v>70325</v>
      </c>
      <c r="T122" s="13">
        <f t="shared" si="14"/>
        <v>150271.07097750809</v>
      </c>
      <c r="U122" s="12">
        <f t="shared" si="15"/>
        <v>2.136808687913375</v>
      </c>
      <c r="V122" s="12">
        <f t="shared" si="16"/>
        <v>0.61193361058974205</v>
      </c>
      <c r="W122" s="3" t="str">
        <f>VLOOKUP(V122,$AB$3:$AC$5,2,1)</f>
        <v>Z</v>
      </c>
      <c r="X122" s="3" t="str">
        <f t="shared" si="17"/>
        <v>BZ</v>
      </c>
    </row>
    <row r="123" spans="1:24" ht="15.75" customHeight="1" x14ac:dyDescent="0.45">
      <c r="A123" s="4">
        <v>500372</v>
      </c>
      <c r="B123" s="5" t="s">
        <v>84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28200</v>
      </c>
      <c r="K123" s="6">
        <v>527000</v>
      </c>
      <c r="L123" s="6">
        <v>111200</v>
      </c>
      <c r="M123" s="6">
        <v>112200</v>
      </c>
      <c r="N123" s="6">
        <v>65300</v>
      </c>
      <c r="O123" s="8">
        <f t="shared" si="9"/>
        <v>843900</v>
      </c>
      <c r="P123" s="3">
        <f t="shared" si="10"/>
        <v>2.6012433246467813E-3</v>
      </c>
      <c r="Q123" s="3">
        <f t="shared" si="12"/>
        <v>0.75034722082657712</v>
      </c>
      <c r="R123" s="3" t="str">
        <f t="shared" si="11"/>
        <v>B</v>
      </c>
      <c r="S123" s="8">
        <f t="shared" si="13"/>
        <v>70325</v>
      </c>
      <c r="T123" s="13">
        <f t="shared" si="14"/>
        <v>150271.07097750809</v>
      </c>
      <c r="U123" s="12">
        <f t="shared" si="15"/>
        <v>2.136808687913375</v>
      </c>
      <c r="V123" s="12">
        <f t="shared" si="16"/>
        <v>0.61193361058974205</v>
      </c>
      <c r="W123" s="3" t="str">
        <f>VLOOKUP(V123,$AB$3:$AC$5,2,1)</f>
        <v>Z</v>
      </c>
      <c r="X123" s="3" t="str">
        <f t="shared" si="17"/>
        <v>BZ</v>
      </c>
    </row>
    <row r="124" spans="1:24" ht="15.75" customHeight="1" x14ac:dyDescent="0.45">
      <c r="A124" s="4">
        <v>500263</v>
      </c>
      <c r="B124" s="5" t="s">
        <v>85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18000</v>
      </c>
      <c r="K124" s="6">
        <v>536600</v>
      </c>
      <c r="L124" s="6">
        <v>101800</v>
      </c>
      <c r="M124" s="6">
        <v>128200</v>
      </c>
      <c r="N124" s="6">
        <v>56100</v>
      </c>
      <c r="O124" s="8">
        <f t="shared" si="9"/>
        <v>840700</v>
      </c>
      <c r="P124" s="3">
        <f t="shared" si="10"/>
        <v>2.5913796220293269E-3</v>
      </c>
      <c r="Q124" s="3">
        <f t="shared" si="12"/>
        <v>0.7529386004486065</v>
      </c>
      <c r="R124" s="3" t="str">
        <f t="shared" si="11"/>
        <v>B</v>
      </c>
      <c r="S124" s="8">
        <f t="shared" si="13"/>
        <v>70058.333333333328</v>
      </c>
      <c r="T124" s="13">
        <f t="shared" si="14"/>
        <v>153537.44262517462</v>
      </c>
      <c r="U124" s="12">
        <f t="shared" si="15"/>
        <v>2.1915657327252238</v>
      </c>
      <c r="V124" s="12">
        <f t="shared" si="16"/>
        <v>0.62794316525477467</v>
      </c>
      <c r="W124" s="3" t="str">
        <f>VLOOKUP(V124,$AB$3:$AC$5,2,1)</f>
        <v>Z</v>
      </c>
      <c r="X124" s="3" t="str">
        <f t="shared" si="17"/>
        <v>BZ</v>
      </c>
    </row>
    <row r="125" spans="1:24" ht="15.75" customHeight="1" x14ac:dyDescent="0.45">
      <c r="A125" s="4">
        <v>500249</v>
      </c>
      <c r="B125" s="5" t="s">
        <v>387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18000</v>
      </c>
      <c r="K125" s="6">
        <v>536600</v>
      </c>
      <c r="L125" s="6">
        <v>101800</v>
      </c>
      <c r="M125" s="6">
        <v>128200</v>
      </c>
      <c r="N125" s="6">
        <v>56100</v>
      </c>
      <c r="O125" s="8">
        <f t="shared" si="9"/>
        <v>840700</v>
      </c>
      <c r="P125" s="3">
        <f t="shared" si="10"/>
        <v>2.5913796220293269E-3</v>
      </c>
      <c r="Q125" s="3">
        <f t="shared" si="12"/>
        <v>0.75552998007063588</v>
      </c>
      <c r="R125" s="3" t="str">
        <f t="shared" si="11"/>
        <v>B</v>
      </c>
      <c r="S125" s="8">
        <f t="shared" si="13"/>
        <v>70058.333333333328</v>
      </c>
      <c r="T125" s="13">
        <f t="shared" si="14"/>
        <v>153537.44262517462</v>
      </c>
      <c r="U125" s="12">
        <f t="shared" si="15"/>
        <v>2.1915657327252238</v>
      </c>
      <c r="V125" s="12">
        <f t="shared" si="16"/>
        <v>0.62794316525477467</v>
      </c>
      <c r="W125" s="3" t="str">
        <f>VLOOKUP(V125,$AB$3:$AC$5,2,1)</f>
        <v>Z</v>
      </c>
      <c r="X125" s="3" t="str">
        <f t="shared" si="17"/>
        <v>BZ</v>
      </c>
    </row>
    <row r="126" spans="1:24" ht="15.75" customHeight="1" x14ac:dyDescent="0.45">
      <c r="A126" s="4">
        <v>500388</v>
      </c>
      <c r="B126" s="5" t="s">
        <v>86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28000</v>
      </c>
      <c r="K126" s="6">
        <v>527400</v>
      </c>
      <c r="L126" s="6">
        <v>112200</v>
      </c>
      <c r="M126" s="6">
        <v>103600</v>
      </c>
      <c r="N126" s="6">
        <v>68700</v>
      </c>
      <c r="O126" s="8">
        <f t="shared" si="9"/>
        <v>839900</v>
      </c>
      <c r="P126" s="3">
        <f t="shared" si="10"/>
        <v>2.5889136963749633E-3</v>
      </c>
      <c r="Q126" s="3">
        <f t="shared" si="12"/>
        <v>0.7581188937670108</v>
      </c>
      <c r="R126" s="3" t="str">
        <f t="shared" si="11"/>
        <v>B</v>
      </c>
      <c r="S126" s="8">
        <f t="shared" si="13"/>
        <v>69991.666666666672</v>
      </c>
      <c r="T126" s="13">
        <f t="shared" si="14"/>
        <v>150209.02078185059</v>
      </c>
      <c r="U126" s="12">
        <f t="shared" si="15"/>
        <v>2.1460986419600037</v>
      </c>
      <c r="V126" s="12">
        <f t="shared" si="16"/>
        <v>0.61464975474354344</v>
      </c>
      <c r="W126" s="3" t="str">
        <f>VLOOKUP(V126,$AB$3:$AC$5,2,1)</f>
        <v>Z</v>
      </c>
      <c r="X126" s="3" t="str">
        <f t="shared" si="17"/>
        <v>BZ</v>
      </c>
    </row>
    <row r="127" spans="1:24" ht="15.75" customHeight="1" x14ac:dyDescent="0.45">
      <c r="A127" s="4">
        <v>500105</v>
      </c>
      <c r="B127" s="5" t="s">
        <v>388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28000</v>
      </c>
      <c r="K127" s="6">
        <v>527400</v>
      </c>
      <c r="L127" s="6">
        <v>112200</v>
      </c>
      <c r="M127" s="6">
        <v>103600</v>
      </c>
      <c r="N127" s="6">
        <v>68700</v>
      </c>
      <c r="O127" s="8">
        <f t="shared" si="9"/>
        <v>839900</v>
      </c>
      <c r="P127" s="3">
        <f t="shared" si="10"/>
        <v>2.5889136963749633E-3</v>
      </c>
      <c r="Q127" s="3">
        <f t="shared" si="12"/>
        <v>0.76070780746338573</v>
      </c>
      <c r="R127" s="3" t="str">
        <f t="shared" si="11"/>
        <v>B</v>
      </c>
      <c r="S127" s="8">
        <f t="shared" si="13"/>
        <v>69991.666666666672</v>
      </c>
      <c r="T127" s="13">
        <f t="shared" si="14"/>
        <v>150209.02078185059</v>
      </c>
      <c r="U127" s="12">
        <f t="shared" si="15"/>
        <v>2.1460986419600037</v>
      </c>
      <c r="V127" s="12">
        <f t="shared" si="16"/>
        <v>0.61464975474354344</v>
      </c>
      <c r="W127" s="3" t="str">
        <f>VLOOKUP(V127,$AB$3:$AC$5,2,1)</f>
        <v>Z</v>
      </c>
      <c r="X127" s="3" t="str">
        <f t="shared" si="17"/>
        <v>BZ</v>
      </c>
    </row>
    <row r="128" spans="1:24" ht="15.75" customHeight="1" x14ac:dyDescent="0.45">
      <c r="A128" s="4">
        <v>500124</v>
      </c>
      <c r="B128" s="5" t="s">
        <v>87</v>
      </c>
      <c r="C128" s="6">
        <v>46600</v>
      </c>
      <c r="D128" s="6">
        <v>46600</v>
      </c>
      <c r="E128" s="6">
        <v>81400</v>
      </c>
      <c r="F128" s="6">
        <v>64800</v>
      </c>
      <c r="G128" s="6">
        <v>65800</v>
      </c>
      <c r="H128" s="6">
        <v>93200</v>
      </c>
      <c r="I128" s="6">
        <v>104000</v>
      </c>
      <c r="J128" s="6">
        <v>52000</v>
      </c>
      <c r="K128" s="6">
        <v>57400</v>
      </c>
      <c r="L128" s="6">
        <v>74200</v>
      </c>
      <c r="M128" s="6">
        <v>66400</v>
      </c>
      <c r="N128" s="6">
        <v>52300</v>
      </c>
      <c r="O128" s="8">
        <f t="shared" si="9"/>
        <v>804700</v>
      </c>
      <c r="P128" s="3">
        <f t="shared" si="10"/>
        <v>2.480412967582966E-3</v>
      </c>
      <c r="Q128" s="3">
        <f t="shared" si="12"/>
        <v>0.76318822043096868</v>
      </c>
      <c r="R128" s="3" t="str">
        <f t="shared" si="11"/>
        <v>B</v>
      </c>
      <c r="S128" s="8">
        <f t="shared" si="13"/>
        <v>67058.333333333328</v>
      </c>
      <c r="T128" s="13">
        <f t="shared" si="14"/>
        <v>18307.497636131746</v>
      </c>
      <c r="U128" s="12">
        <f t="shared" si="15"/>
        <v>0.27300853937315889</v>
      </c>
      <c r="V128" s="12">
        <f t="shared" si="16"/>
        <v>6.7006278129065511E-2</v>
      </c>
      <c r="W128" s="3" t="str">
        <f>VLOOKUP(V128,$AB$3:$AC$5,2,1)</f>
        <v>X</v>
      </c>
      <c r="X128" s="3" t="str">
        <f t="shared" si="17"/>
        <v>BX</v>
      </c>
    </row>
    <row r="129" spans="1:24" ht="15.75" customHeight="1" x14ac:dyDescent="0.45">
      <c r="A129" s="4">
        <v>500459</v>
      </c>
      <c r="B129" s="5" t="s">
        <v>88</v>
      </c>
      <c r="C129" s="6">
        <v>15200</v>
      </c>
      <c r="D129" s="6">
        <v>15200</v>
      </c>
      <c r="E129" s="6">
        <v>38800</v>
      </c>
      <c r="F129" s="6">
        <v>61000</v>
      </c>
      <c r="G129" s="6">
        <v>49400</v>
      </c>
      <c r="H129" s="6">
        <v>96800</v>
      </c>
      <c r="I129" s="6">
        <v>129200</v>
      </c>
      <c r="J129" s="6">
        <v>68000</v>
      </c>
      <c r="K129" s="6">
        <v>89200</v>
      </c>
      <c r="L129" s="6">
        <v>125600</v>
      </c>
      <c r="M129" s="6">
        <v>48400</v>
      </c>
      <c r="N129" s="6">
        <v>62000</v>
      </c>
      <c r="O129" s="8">
        <f t="shared" si="9"/>
        <v>798800</v>
      </c>
      <c r="P129" s="3">
        <f t="shared" si="10"/>
        <v>2.4622267658820345E-3</v>
      </c>
      <c r="Q129" s="3">
        <f t="shared" si="12"/>
        <v>0.76565044719685071</v>
      </c>
      <c r="R129" s="3" t="str">
        <f t="shared" si="11"/>
        <v>B</v>
      </c>
      <c r="S129" s="8">
        <f t="shared" si="13"/>
        <v>66566.666666666672</v>
      </c>
      <c r="T129" s="13">
        <f t="shared" si="14"/>
        <v>37611.490829588802</v>
      </c>
      <c r="U129" s="12">
        <f t="shared" si="15"/>
        <v>0.56501989228225535</v>
      </c>
      <c r="V129" s="12">
        <f t="shared" si="16"/>
        <v>0.15238290379014754</v>
      </c>
      <c r="W129" s="3" t="str">
        <f>VLOOKUP(V129,$AB$3:$AC$5,2,1)</f>
        <v>Y</v>
      </c>
      <c r="X129" s="3" t="str">
        <f t="shared" si="17"/>
        <v>BY</v>
      </c>
    </row>
    <row r="130" spans="1:24" ht="15.75" customHeight="1" x14ac:dyDescent="0.45">
      <c r="A130" s="4">
        <v>500460</v>
      </c>
      <c r="B130" s="5" t="s">
        <v>89</v>
      </c>
      <c r="C130" s="6">
        <v>1800</v>
      </c>
      <c r="D130" s="6">
        <v>1800</v>
      </c>
      <c r="E130" s="6">
        <v>11200</v>
      </c>
      <c r="F130" s="6">
        <v>675800</v>
      </c>
      <c r="G130" s="6">
        <v>66200</v>
      </c>
      <c r="H130" s="6">
        <v>15600</v>
      </c>
      <c r="I130" s="6">
        <v>11600</v>
      </c>
      <c r="J130" s="6">
        <v>2000</v>
      </c>
      <c r="K130" s="6">
        <v>4000</v>
      </c>
      <c r="L130" s="6">
        <v>3800</v>
      </c>
      <c r="M130" s="6">
        <v>4000</v>
      </c>
      <c r="N130" s="6">
        <v>0</v>
      </c>
      <c r="O130" s="8">
        <f t="shared" ref="O130:O193" si="18">SUM(C130:N130)</f>
        <v>797800</v>
      </c>
      <c r="P130" s="3">
        <f t="shared" ref="P130:P193" si="19">O130/$O$458</f>
        <v>2.4591443588140799E-3</v>
      </c>
      <c r="Q130" s="3">
        <f t="shared" si="12"/>
        <v>0.76810959155566483</v>
      </c>
      <c r="R130" s="3" t="str">
        <f t="shared" ref="R130:R193" si="20">VLOOKUP(Q130,$Z$3:$AA$5,2,1)</f>
        <v>B</v>
      </c>
      <c r="S130" s="8">
        <f t="shared" si="13"/>
        <v>66483.333333333328</v>
      </c>
      <c r="T130" s="13">
        <f t="shared" si="14"/>
        <v>192733.43736567322</v>
      </c>
      <c r="U130" s="12">
        <f t="shared" si="15"/>
        <v>2.8989737382653282</v>
      </c>
      <c r="V130" s="12">
        <f t="shared" si="16"/>
        <v>0.83477111176085295</v>
      </c>
      <c r="W130" s="3" t="str">
        <f>VLOOKUP(V130,$AB$3:$AC$5,2,1)</f>
        <v>Z</v>
      </c>
      <c r="X130" s="3" t="str">
        <f t="shared" si="17"/>
        <v>BZ</v>
      </c>
    </row>
    <row r="131" spans="1:24" ht="15.75" customHeight="1" x14ac:dyDescent="0.45">
      <c r="A131" s="4">
        <v>500390</v>
      </c>
      <c r="B131" s="5" t="s">
        <v>90</v>
      </c>
      <c r="C131" s="6">
        <v>1800</v>
      </c>
      <c r="D131" s="6">
        <v>1800</v>
      </c>
      <c r="E131" s="6">
        <v>11200</v>
      </c>
      <c r="F131" s="6">
        <v>677600</v>
      </c>
      <c r="G131" s="6">
        <v>66200</v>
      </c>
      <c r="H131" s="6">
        <v>10200</v>
      </c>
      <c r="I131" s="6">
        <v>10400</v>
      </c>
      <c r="J131" s="6">
        <v>2200</v>
      </c>
      <c r="K131" s="6">
        <v>3200</v>
      </c>
      <c r="L131" s="6">
        <v>5200</v>
      </c>
      <c r="M131" s="6">
        <v>2600</v>
      </c>
      <c r="N131" s="6">
        <v>0</v>
      </c>
      <c r="O131" s="8">
        <f t="shared" si="18"/>
        <v>792400</v>
      </c>
      <c r="P131" s="3">
        <f t="shared" si="19"/>
        <v>2.4424993606471258E-3</v>
      </c>
      <c r="Q131" s="3">
        <f t="shared" ref="Q131:Q194" si="21">P131+Q130</f>
        <v>0.77055209091631194</v>
      </c>
      <c r="R131" s="3" t="str">
        <f t="shared" si="20"/>
        <v>B</v>
      </c>
      <c r="S131" s="8">
        <f t="shared" ref="S131:S194" si="22">AVERAGE(C131:N131)</f>
        <v>66033.333333333328</v>
      </c>
      <c r="T131" s="13">
        <f t="shared" ref="T131:T194" si="23">_xlfn.STDEV.S(C131:N131)</f>
        <v>193436.00930790961</v>
      </c>
      <c r="U131" s="12">
        <f t="shared" ref="U131:U194" si="24">T131/S131</f>
        <v>2.9293691465104943</v>
      </c>
      <c r="V131" s="12">
        <f t="shared" ref="V131:V194" si="25">(U131-$U$458)/($U$459-$U$458)</f>
        <v>0.84365794908998637</v>
      </c>
      <c r="W131" s="3" t="str">
        <f>VLOOKUP(V131,$AB$3:$AC$5,2,1)</f>
        <v>Z</v>
      </c>
      <c r="X131" s="3" t="str">
        <f t="shared" ref="X131:X194" si="26">CONCATENATE(R131,W131)</f>
        <v>BZ</v>
      </c>
    </row>
    <row r="132" spans="1:24" ht="15.75" customHeight="1" x14ac:dyDescent="0.45">
      <c r="A132" s="4">
        <v>500366</v>
      </c>
      <c r="B132" s="5" t="s">
        <v>91</v>
      </c>
      <c r="C132" s="6">
        <v>26400</v>
      </c>
      <c r="D132" s="6">
        <v>26400</v>
      </c>
      <c r="E132" s="6">
        <v>64000</v>
      </c>
      <c r="F132" s="6">
        <v>52800</v>
      </c>
      <c r="G132" s="6">
        <v>60800</v>
      </c>
      <c r="H132" s="6">
        <v>93800</v>
      </c>
      <c r="I132" s="6">
        <v>87600</v>
      </c>
      <c r="J132" s="6">
        <v>52600</v>
      </c>
      <c r="K132" s="6">
        <v>82400</v>
      </c>
      <c r="L132" s="6">
        <v>119200</v>
      </c>
      <c r="M132" s="6">
        <v>35400</v>
      </c>
      <c r="N132" s="6">
        <v>70000</v>
      </c>
      <c r="O132" s="8">
        <f t="shared" si="18"/>
        <v>771400</v>
      </c>
      <c r="P132" s="3">
        <f t="shared" si="19"/>
        <v>2.3777688122200821E-3</v>
      </c>
      <c r="Q132" s="3">
        <f t="shared" si="21"/>
        <v>0.77292985972853201</v>
      </c>
      <c r="R132" s="3" t="str">
        <f t="shared" si="20"/>
        <v>B</v>
      </c>
      <c r="S132" s="8">
        <f t="shared" si="22"/>
        <v>64283.333333333336</v>
      </c>
      <c r="T132" s="13">
        <f t="shared" si="23"/>
        <v>28246.893098126198</v>
      </c>
      <c r="U132" s="12">
        <f t="shared" si="24"/>
        <v>0.43941238939268129</v>
      </c>
      <c r="V132" s="12">
        <f t="shared" si="25"/>
        <v>0.11565849342872978</v>
      </c>
      <c r="W132" s="3" t="str">
        <f>VLOOKUP(V132,$AB$3:$AC$5,2,1)</f>
        <v>Y</v>
      </c>
      <c r="X132" s="3" t="str">
        <f t="shared" si="26"/>
        <v>BY</v>
      </c>
    </row>
    <row r="133" spans="1:24" ht="15.75" customHeight="1" x14ac:dyDescent="0.45">
      <c r="A133" s="4">
        <v>500367</v>
      </c>
      <c r="B133" s="5" t="s">
        <v>92</v>
      </c>
      <c r="C133" s="6">
        <v>29200</v>
      </c>
      <c r="D133" s="6">
        <v>29200</v>
      </c>
      <c r="E133" s="6">
        <v>45000</v>
      </c>
      <c r="F133" s="6">
        <v>64600</v>
      </c>
      <c r="G133" s="6">
        <v>36000</v>
      </c>
      <c r="H133" s="6">
        <v>123600</v>
      </c>
      <c r="I133" s="6">
        <v>88600</v>
      </c>
      <c r="J133" s="6">
        <v>43800</v>
      </c>
      <c r="K133" s="6">
        <v>71400</v>
      </c>
      <c r="L133" s="6">
        <v>94400</v>
      </c>
      <c r="M133" s="6">
        <v>73000</v>
      </c>
      <c r="N133" s="6">
        <v>56900</v>
      </c>
      <c r="O133" s="8">
        <f t="shared" si="18"/>
        <v>755700</v>
      </c>
      <c r="P133" s="3">
        <f t="shared" si="19"/>
        <v>2.3293750212531965E-3</v>
      </c>
      <c r="Q133" s="3">
        <f t="shared" si="21"/>
        <v>0.7752592347497852</v>
      </c>
      <c r="R133" s="3" t="str">
        <f t="shared" si="20"/>
        <v>B</v>
      </c>
      <c r="S133" s="8">
        <f t="shared" si="22"/>
        <v>62975</v>
      </c>
      <c r="T133" s="13">
        <f t="shared" si="23"/>
        <v>28967.885823630779</v>
      </c>
      <c r="U133" s="12">
        <f t="shared" si="24"/>
        <v>0.45999024729862292</v>
      </c>
      <c r="V133" s="12">
        <f t="shared" si="25"/>
        <v>0.1216749309878867</v>
      </c>
      <c r="W133" s="3" t="str">
        <f>VLOOKUP(V133,$AB$3:$AC$5,2,1)</f>
        <v>Y</v>
      </c>
      <c r="X133" s="3" t="str">
        <f t="shared" si="26"/>
        <v>BY</v>
      </c>
    </row>
    <row r="134" spans="1:24" ht="15.75" customHeight="1" x14ac:dyDescent="0.45">
      <c r="A134" s="4">
        <v>500526</v>
      </c>
      <c r="B134" s="5" t="s">
        <v>93</v>
      </c>
      <c r="C134" s="6">
        <v>22200</v>
      </c>
      <c r="D134" s="6">
        <v>22200</v>
      </c>
      <c r="E134" s="6">
        <v>107400</v>
      </c>
      <c r="F134" s="6">
        <v>80600</v>
      </c>
      <c r="G134" s="6">
        <v>72800</v>
      </c>
      <c r="H134" s="6">
        <v>103800</v>
      </c>
      <c r="I134" s="6">
        <v>45600</v>
      </c>
      <c r="J134" s="6">
        <v>51400</v>
      </c>
      <c r="K134" s="6">
        <v>32600</v>
      </c>
      <c r="L134" s="6">
        <v>124600</v>
      </c>
      <c r="M134" s="6">
        <v>50800</v>
      </c>
      <c r="N134" s="6">
        <v>30000</v>
      </c>
      <c r="O134" s="8">
        <f t="shared" si="18"/>
        <v>744000</v>
      </c>
      <c r="P134" s="3">
        <f t="shared" si="19"/>
        <v>2.2933108585581293E-3</v>
      </c>
      <c r="Q134" s="3">
        <f t="shared" si="21"/>
        <v>0.7775525456083433</v>
      </c>
      <c r="R134" s="3" t="str">
        <f t="shared" si="20"/>
        <v>B</v>
      </c>
      <c r="S134" s="8">
        <f t="shared" si="22"/>
        <v>62000</v>
      </c>
      <c r="T134" s="13">
        <f t="shared" si="23"/>
        <v>35359.144374674725</v>
      </c>
      <c r="U134" s="12">
        <f t="shared" si="24"/>
        <v>0.57030878023668907</v>
      </c>
      <c r="V134" s="12">
        <f t="shared" si="25"/>
        <v>0.15392923889852828</v>
      </c>
      <c r="W134" s="3" t="str">
        <f>VLOOKUP(V134,$AB$3:$AC$5,2,1)</f>
        <v>Y</v>
      </c>
      <c r="X134" s="3" t="str">
        <f t="shared" si="26"/>
        <v>BY</v>
      </c>
    </row>
    <row r="135" spans="1:24" ht="15.75" customHeight="1" x14ac:dyDescent="0.45">
      <c r="A135" s="4">
        <v>500364</v>
      </c>
      <c r="B135" s="5" t="s">
        <v>94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13000</v>
      </c>
      <c r="I135" s="6">
        <v>0</v>
      </c>
      <c r="J135" s="6">
        <v>255800</v>
      </c>
      <c r="K135" s="6">
        <v>239400</v>
      </c>
      <c r="L135" s="6">
        <v>53400</v>
      </c>
      <c r="M135" s="6">
        <v>99400</v>
      </c>
      <c r="N135" s="6">
        <v>74500</v>
      </c>
      <c r="O135" s="8">
        <f t="shared" si="18"/>
        <v>735500</v>
      </c>
      <c r="P135" s="3">
        <f t="shared" si="19"/>
        <v>2.2671103984805165E-3</v>
      </c>
      <c r="Q135" s="3">
        <f t="shared" si="21"/>
        <v>0.77981965600682379</v>
      </c>
      <c r="R135" s="3" t="str">
        <f t="shared" si="20"/>
        <v>B</v>
      </c>
      <c r="S135" s="8">
        <f t="shared" si="22"/>
        <v>61291.666666666664</v>
      </c>
      <c r="T135" s="13">
        <f t="shared" si="23"/>
        <v>93476.856234659223</v>
      </c>
      <c r="U135" s="12">
        <f t="shared" si="24"/>
        <v>1.5251152614764252</v>
      </c>
      <c r="V135" s="12">
        <f t="shared" si="25"/>
        <v>0.43309015067635431</v>
      </c>
      <c r="W135" s="3" t="str">
        <f>VLOOKUP(V135,$AB$3:$AC$5,2,1)</f>
        <v>Z</v>
      </c>
      <c r="X135" s="3" t="str">
        <f t="shared" si="26"/>
        <v>BZ</v>
      </c>
    </row>
    <row r="136" spans="1:24" ht="15.75" customHeight="1" x14ac:dyDescent="0.45">
      <c r="A136" s="4">
        <v>500365</v>
      </c>
      <c r="B136" s="5" t="s">
        <v>95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8000</v>
      </c>
      <c r="I136" s="6">
        <v>11600</v>
      </c>
      <c r="J136" s="6">
        <v>298600</v>
      </c>
      <c r="K136" s="6">
        <v>253000</v>
      </c>
      <c r="L136" s="6">
        <v>25400</v>
      </c>
      <c r="M136" s="6">
        <v>36000</v>
      </c>
      <c r="N136" s="6">
        <v>89500</v>
      </c>
      <c r="O136" s="8">
        <f t="shared" si="18"/>
        <v>722100</v>
      </c>
      <c r="P136" s="3">
        <f t="shared" si="19"/>
        <v>2.2258061437699264E-3</v>
      </c>
      <c r="Q136" s="3">
        <f t="shared" si="21"/>
        <v>0.78204546215059367</v>
      </c>
      <c r="R136" s="3" t="str">
        <f t="shared" si="20"/>
        <v>B</v>
      </c>
      <c r="S136" s="8">
        <f t="shared" si="22"/>
        <v>60175</v>
      </c>
      <c r="T136" s="13">
        <f t="shared" si="23"/>
        <v>104389.37707187713</v>
      </c>
      <c r="U136" s="12">
        <f t="shared" si="24"/>
        <v>1.7347632251246718</v>
      </c>
      <c r="V136" s="12">
        <f t="shared" si="25"/>
        <v>0.49438583502112188</v>
      </c>
      <c r="W136" s="3" t="str">
        <f>VLOOKUP(V136,$AB$3:$AC$5,2,1)</f>
        <v>Z</v>
      </c>
      <c r="X136" s="3" t="str">
        <f t="shared" si="26"/>
        <v>BZ</v>
      </c>
    </row>
    <row r="137" spans="1:24" ht="15.75" customHeight="1" x14ac:dyDescent="0.45">
      <c r="A137" s="4">
        <v>500129</v>
      </c>
      <c r="B137" s="5" t="s">
        <v>96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10000</v>
      </c>
      <c r="I137" s="6">
        <v>0</v>
      </c>
      <c r="J137" s="6">
        <v>5400</v>
      </c>
      <c r="K137" s="6">
        <v>600</v>
      </c>
      <c r="L137" s="6">
        <v>474600</v>
      </c>
      <c r="M137" s="6">
        <v>230600</v>
      </c>
      <c r="N137" s="6">
        <v>0</v>
      </c>
      <c r="O137" s="8">
        <f t="shared" si="18"/>
        <v>721200</v>
      </c>
      <c r="P137" s="3">
        <f t="shared" si="19"/>
        <v>2.2230319774087675E-3</v>
      </c>
      <c r="Q137" s="3">
        <f t="shared" si="21"/>
        <v>0.78426849412800248</v>
      </c>
      <c r="R137" s="3" t="str">
        <f t="shared" si="20"/>
        <v>B</v>
      </c>
      <c r="S137" s="8">
        <f t="shared" si="22"/>
        <v>60100</v>
      </c>
      <c r="T137" s="13">
        <f t="shared" si="23"/>
        <v>146227.38208942697</v>
      </c>
      <c r="U137" s="12">
        <f t="shared" si="24"/>
        <v>2.4330679216210811</v>
      </c>
      <c r="V137" s="12">
        <f t="shared" si="25"/>
        <v>0.69855220758235892</v>
      </c>
      <c r="W137" s="3" t="str">
        <f>VLOOKUP(V137,$AB$3:$AC$5,2,1)</f>
        <v>Z</v>
      </c>
      <c r="X137" s="3" t="str">
        <f t="shared" si="26"/>
        <v>BZ</v>
      </c>
    </row>
    <row r="138" spans="1:24" ht="15.75" customHeight="1" x14ac:dyDescent="0.45">
      <c r="A138" s="4">
        <v>500001</v>
      </c>
      <c r="B138" s="5" t="s">
        <v>97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10800</v>
      </c>
      <c r="J138" s="6">
        <v>378200</v>
      </c>
      <c r="K138" s="6">
        <v>3600</v>
      </c>
      <c r="L138" s="6">
        <v>129600</v>
      </c>
      <c r="M138" s="6">
        <v>90000</v>
      </c>
      <c r="N138" s="6">
        <v>107500</v>
      </c>
      <c r="O138" s="8">
        <f t="shared" si="18"/>
        <v>719700</v>
      </c>
      <c r="P138" s="3">
        <f t="shared" si="19"/>
        <v>2.2184083668068356E-3</v>
      </c>
      <c r="Q138" s="3">
        <f t="shared" si="21"/>
        <v>0.78648690249480935</v>
      </c>
      <c r="R138" s="3" t="str">
        <f t="shared" si="20"/>
        <v>B</v>
      </c>
      <c r="S138" s="8">
        <f t="shared" si="22"/>
        <v>59975</v>
      </c>
      <c r="T138" s="13">
        <f t="shared" si="23"/>
        <v>111377.01839819887</v>
      </c>
      <c r="U138" s="12">
        <f t="shared" si="24"/>
        <v>1.8570574138924363</v>
      </c>
      <c r="V138" s="12">
        <f t="shared" si="25"/>
        <v>0.53014151736338155</v>
      </c>
      <c r="W138" s="3" t="str">
        <f>VLOOKUP(V138,$AB$3:$AC$5,2,1)</f>
        <v>Z</v>
      </c>
      <c r="X138" s="3" t="str">
        <f t="shared" si="26"/>
        <v>BZ</v>
      </c>
    </row>
    <row r="139" spans="1:24" ht="15.75" customHeight="1" x14ac:dyDescent="0.45">
      <c r="A139" s="4">
        <v>500015</v>
      </c>
      <c r="B139" s="5" t="s">
        <v>389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15200</v>
      </c>
      <c r="K139" s="6">
        <v>464200</v>
      </c>
      <c r="L139" s="6">
        <v>69600</v>
      </c>
      <c r="M139" s="6">
        <v>117400</v>
      </c>
      <c r="N139" s="6">
        <v>50100</v>
      </c>
      <c r="O139" s="8">
        <f t="shared" si="18"/>
        <v>716500</v>
      </c>
      <c r="P139" s="3">
        <f t="shared" si="19"/>
        <v>2.2085446641893812E-3</v>
      </c>
      <c r="Q139" s="3">
        <f t="shared" si="21"/>
        <v>0.78869544715899875</v>
      </c>
      <c r="R139" s="3" t="str">
        <f t="shared" si="20"/>
        <v>B</v>
      </c>
      <c r="S139" s="8">
        <f t="shared" si="22"/>
        <v>59708.333333333336</v>
      </c>
      <c r="T139" s="13">
        <f t="shared" si="23"/>
        <v>132825.44566140749</v>
      </c>
      <c r="U139" s="12">
        <f t="shared" si="24"/>
        <v>2.2245713160319465</v>
      </c>
      <c r="V139" s="12">
        <f t="shared" si="25"/>
        <v>0.6375931507866075</v>
      </c>
      <c r="W139" s="3" t="str">
        <f>VLOOKUP(V139,$AB$3:$AC$5,2,1)</f>
        <v>Z</v>
      </c>
      <c r="X139" s="3" t="str">
        <f t="shared" si="26"/>
        <v>BZ</v>
      </c>
    </row>
    <row r="140" spans="1:24" ht="15.75" customHeight="1" x14ac:dyDescent="0.45">
      <c r="A140" s="4">
        <v>500396</v>
      </c>
      <c r="B140" s="5" t="s">
        <v>98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15200</v>
      </c>
      <c r="K140" s="6">
        <v>464200</v>
      </c>
      <c r="L140" s="6">
        <v>69600</v>
      </c>
      <c r="M140" s="6">
        <v>117400</v>
      </c>
      <c r="N140" s="6">
        <v>50100</v>
      </c>
      <c r="O140" s="8">
        <f t="shared" si="18"/>
        <v>716500</v>
      </c>
      <c r="P140" s="3">
        <f t="shared" si="19"/>
        <v>2.2085446641893812E-3</v>
      </c>
      <c r="Q140" s="3">
        <f t="shared" si="21"/>
        <v>0.79090399182318816</v>
      </c>
      <c r="R140" s="3" t="str">
        <f t="shared" si="20"/>
        <v>B</v>
      </c>
      <c r="S140" s="8">
        <f t="shared" si="22"/>
        <v>59708.333333333336</v>
      </c>
      <c r="T140" s="13">
        <f t="shared" si="23"/>
        <v>132825.44566140749</v>
      </c>
      <c r="U140" s="12">
        <f t="shared" si="24"/>
        <v>2.2245713160319465</v>
      </c>
      <c r="V140" s="12">
        <f t="shared" si="25"/>
        <v>0.6375931507866075</v>
      </c>
      <c r="W140" s="3" t="str">
        <f>VLOOKUP(V140,$AB$3:$AC$5,2,1)</f>
        <v>Z</v>
      </c>
      <c r="X140" s="3" t="str">
        <f t="shared" si="26"/>
        <v>BZ</v>
      </c>
    </row>
    <row r="141" spans="1:24" ht="15.75" customHeight="1" x14ac:dyDescent="0.45">
      <c r="A141" s="4">
        <v>500418</v>
      </c>
      <c r="B141" s="5" t="s">
        <v>99</v>
      </c>
      <c r="C141" s="6">
        <v>29400</v>
      </c>
      <c r="D141" s="6">
        <v>29400</v>
      </c>
      <c r="E141" s="6">
        <v>53200</v>
      </c>
      <c r="F141" s="6">
        <v>47000</v>
      </c>
      <c r="G141" s="6">
        <v>49200</v>
      </c>
      <c r="H141" s="6">
        <v>152800</v>
      </c>
      <c r="I141" s="6">
        <v>110400</v>
      </c>
      <c r="J141" s="6">
        <v>48400</v>
      </c>
      <c r="K141" s="6">
        <v>46400</v>
      </c>
      <c r="L141" s="6">
        <v>48400</v>
      </c>
      <c r="M141" s="6">
        <v>40000</v>
      </c>
      <c r="N141" s="6">
        <v>60000</v>
      </c>
      <c r="O141" s="8">
        <f t="shared" si="18"/>
        <v>714600</v>
      </c>
      <c r="P141" s="3">
        <f t="shared" si="19"/>
        <v>2.2026880907602677E-3</v>
      </c>
      <c r="Q141" s="3">
        <f t="shared" si="21"/>
        <v>0.79310667991394845</v>
      </c>
      <c r="R141" s="3" t="str">
        <f t="shared" si="20"/>
        <v>B</v>
      </c>
      <c r="S141" s="8">
        <f t="shared" si="22"/>
        <v>59550</v>
      </c>
      <c r="T141" s="13">
        <f t="shared" si="23"/>
        <v>35939.65902605492</v>
      </c>
      <c r="U141" s="12">
        <f t="shared" si="24"/>
        <v>0.60352072251981392</v>
      </c>
      <c r="V141" s="12">
        <f t="shared" si="25"/>
        <v>0.16363955849924092</v>
      </c>
      <c r="W141" s="3" t="str">
        <f>VLOOKUP(V141,$AB$3:$AC$5,2,1)</f>
        <v>Y</v>
      </c>
      <c r="X141" s="3" t="str">
        <f t="shared" si="26"/>
        <v>BY</v>
      </c>
    </row>
    <row r="142" spans="1:24" ht="15.75" customHeight="1" x14ac:dyDescent="0.45">
      <c r="A142" s="4">
        <v>500265</v>
      </c>
      <c r="B142" s="5" t="s">
        <v>100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14000</v>
      </c>
      <c r="I142" s="6">
        <v>11600</v>
      </c>
      <c r="J142" s="6">
        <v>298600</v>
      </c>
      <c r="K142" s="6">
        <v>184200</v>
      </c>
      <c r="L142" s="6">
        <v>47200</v>
      </c>
      <c r="M142" s="6">
        <v>44800</v>
      </c>
      <c r="N142" s="6">
        <v>113000</v>
      </c>
      <c r="O142" s="8">
        <f t="shared" si="18"/>
        <v>713400</v>
      </c>
      <c r="P142" s="3">
        <f t="shared" si="19"/>
        <v>2.1989892022787226E-3</v>
      </c>
      <c r="Q142" s="3">
        <f t="shared" si="21"/>
        <v>0.79530566911622713</v>
      </c>
      <c r="R142" s="3" t="str">
        <f t="shared" si="20"/>
        <v>B</v>
      </c>
      <c r="S142" s="8">
        <f t="shared" si="22"/>
        <v>59450</v>
      </c>
      <c r="T142" s="13">
        <f t="shared" si="23"/>
        <v>94394.919932647375</v>
      </c>
      <c r="U142" s="12">
        <f t="shared" si="24"/>
        <v>1.5878035312472225</v>
      </c>
      <c r="V142" s="12">
        <f t="shared" si="25"/>
        <v>0.45141859197921153</v>
      </c>
      <c r="W142" s="3" t="str">
        <f>VLOOKUP(V142,$AB$3:$AC$5,2,1)</f>
        <v>Z</v>
      </c>
      <c r="X142" s="3" t="str">
        <f t="shared" si="26"/>
        <v>BZ</v>
      </c>
    </row>
    <row r="143" spans="1:24" ht="15.75" customHeight="1" x14ac:dyDescent="0.45">
      <c r="A143" s="4">
        <v>500380</v>
      </c>
      <c r="B143" s="5" t="s">
        <v>101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14400</v>
      </c>
      <c r="K143" s="6">
        <v>436200</v>
      </c>
      <c r="L143" s="6">
        <v>94400</v>
      </c>
      <c r="M143" s="6">
        <v>91000</v>
      </c>
      <c r="N143" s="6">
        <v>75700</v>
      </c>
      <c r="O143" s="8">
        <f t="shared" si="18"/>
        <v>711700</v>
      </c>
      <c r="P143" s="3">
        <f t="shared" si="19"/>
        <v>2.1937491102631997E-3</v>
      </c>
      <c r="Q143" s="3">
        <f t="shared" si="21"/>
        <v>0.79749941822649029</v>
      </c>
      <c r="R143" s="3" t="str">
        <f t="shared" si="20"/>
        <v>B</v>
      </c>
      <c r="S143" s="8">
        <f t="shared" si="22"/>
        <v>59308.333333333336</v>
      </c>
      <c r="T143" s="13">
        <f t="shared" si="23"/>
        <v>124750.99167638879</v>
      </c>
      <c r="U143" s="12">
        <f t="shared" si="24"/>
        <v>2.1034310806753762</v>
      </c>
      <c r="V143" s="12">
        <f t="shared" si="25"/>
        <v>0.60217485480770794</v>
      </c>
      <c r="W143" s="3" t="str">
        <f>VLOOKUP(V143,$AB$3:$AC$5,2,1)</f>
        <v>Z</v>
      </c>
      <c r="X143" s="3" t="str">
        <f t="shared" si="26"/>
        <v>BZ</v>
      </c>
    </row>
    <row r="144" spans="1:24" ht="15.75" customHeight="1" x14ac:dyDescent="0.45">
      <c r="A144" s="4">
        <v>500381</v>
      </c>
      <c r="B144" s="5" t="s">
        <v>102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14400</v>
      </c>
      <c r="K144" s="6">
        <v>436200</v>
      </c>
      <c r="L144" s="6">
        <v>94400</v>
      </c>
      <c r="M144" s="6">
        <v>91000</v>
      </c>
      <c r="N144" s="6">
        <v>75700</v>
      </c>
      <c r="O144" s="8">
        <f t="shared" si="18"/>
        <v>711700</v>
      </c>
      <c r="P144" s="3">
        <f t="shared" si="19"/>
        <v>2.1937491102631997E-3</v>
      </c>
      <c r="Q144" s="3">
        <f t="shared" si="21"/>
        <v>0.79969316733675344</v>
      </c>
      <c r="R144" s="3" t="str">
        <f t="shared" si="20"/>
        <v>B</v>
      </c>
      <c r="S144" s="8">
        <f t="shared" si="22"/>
        <v>59308.333333333336</v>
      </c>
      <c r="T144" s="13">
        <f t="shared" si="23"/>
        <v>124750.99167638879</v>
      </c>
      <c r="U144" s="12">
        <f t="shared" si="24"/>
        <v>2.1034310806753762</v>
      </c>
      <c r="V144" s="12">
        <f t="shared" si="25"/>
        <v>0.60217485480770794</v>
      </c>
      <c r="W144" s="3" t="str">
        <f>VLOOKUP(V144,$AB$3:$AC$5,2,1)</f>
        <v>Z</v>
      </c>
      <c r="X144" s="3" t="str">
        <f t="shared" si="26"/>
        <v>BZ</v>
      </c>
    </row>
    <row r="145" spans="1:24" ht="15.75" customHeight="1" x14ac:dyDescent="0.45">
      <c r="A145" s="4">
        <v>500528</v>
      </c>
      <c r="B145" s="5" t="s">
        <v>103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4400</v>
      </c>
      <c r="K145" s="6">
        <v>600</v>
      </c>
      <c r="L145" s="6">
        <v>474600</v>
      </c>
      <c r="M145" s="6">
        <v>230600</v>
      </c>
      <c r="N145" s="6">
        <v>0</v>
      </c>
      <c r="O145" s="8">
        <f t="shared" si="18"/>
        <v>710200</v>
      </c>
      <c r="P145" s="3">
        <f t="shared" si="19"/>
        <v>2.1891254996612682E-3</v>
      </c>
      <c r="Q145" s="3">
        <f t="shared" si="21"/>
        <v>0.80188229283641466</v>
      </c>
      <c r="R145" s="3" t="str">
        <f t="shared" si="20"/>
        <v>C</v>
      </c>
      <c r="S145" s="8">
        <f t="shared" si="22"/>
        <v>59183.333333333336</v>
      </c>
      <c r="T145" s="13">
        <f t="shared" si="23"/>
        <v>146600.64388630353</v>
      </c>
      <c r="U145" s="12">
        <f t="shared" si="24"/>
        <v>2.4770595981915551</v>
      </c>
      <c r="V145" s="12">
        <f t="shared" si="25"/>
        <v>0.71141424484681404</v>
      </c>
      <c r="W145" s="3" t="str">
        <f>VLOOKUP(V145,$AB$3:$AC$5,2,1)</f>
        <v>Z</v>
      </c>
      <c r="X145" s="3" t="str">
        <f t="shared" si="26"/>
        <v>CZ</v>
      </c>
    </row>
    <row r="146" spans="1:24" ht="15.75" customHeight="1" x14ac:dyDescent="0.45">
      <c r="A146" s="4">
        <v>500422</v>
      </c>
      <c r="B146" s="5" t="s">
        <v>104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473200</v>
      </c>
      <c r="M146" s="6">
        <v>235600</v>
      </c>
      <c r="N146" s="6">
        <v>0</v>
      </c>
      <c r="O146" s="8">
        <f t="shared" si="18"/>
        <v>708800</v>
      </c>
      <c r="P146" s="3">
        <f t="shared" si="19"/>
        <v>2.184810129766132E-3</v>
      </c>
      <c r="Q146" s="3">
        <f t="shared" si="21"/>
        <v>0.80406710296618078</v>
      </c>
      <c r="R146" s="3" t="str">
        <f t="shared" si="20"/>
        <v>C</v>
      </c>
      <c r="S146" s="8">
        <f t="shared" si="22"/>
        <v>59066.666666666664</v>
      </c>
      <c r="T146" s="13">
        <f t="shared" si="23"/>
        <v>146956.74894541613</v>
      </c>
      <c r="U146" s="12">
        <f t="shared" si="24"/>
        <v>2.4879810769539978</v>
      </c>
      <c r="V146" s="12">
        <f t="shared" si="25"/>
        <v>0.71460740495746489</v>
      </c>
      <c r="W146" s="3" t="str">
        <f>VLOOKUP(V146,$AB$3:$AC$5,2,1)</f>
        <v>Z</v>
      </c>
      <c r="X146" s="3" t="str">
        <f t="shared" si="26"/>
        <v>CZ</v>
      </c>
    </row>
    <row r="147" spans="1:24" ht="15.75" customHeight="1" x14ac:dyDescent="0.45">
      <c r="A147" s="4">
        <v>500267</v>
      </c>
      <c r="B147" s="5" t="s">
        <v>105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3600</v>
      </c>
      <c r="K147" s="6">
        <v>0</v>
      </c>
      <c r="L147" s="6">
        <v>472200</v>
      </c>
      <c r="M147" s="6">
        <v>229800</v>
      </c>
      <c r="N147" s="6">
        <v>0</v>
      </c>
      <c r="O147" s="8">
        <f t="shared" si="18"/>
        <v>705600</v>
      </c>
      <c r="P147" s="3">
        <f t="shared" si="19"/>
        <v>2.1749464271486776E-3</v>
      </c>
      <c r="Q147" s="3">
        <f t="shared" si="21"/>
        <v>0.80624204939332944</v>
      </c>
      <c r="R147" s="3" t="str">
        <f t="shared" si="20"/>
        <v>C</v>
      </c>
      <c r="S147" s="8">
        <f t="shared" si="22"/>
        <v>58800</v>
      </c>
      <c r="T147" s="13">
        <f t="shared" si="23"/>
        <v>145946.61539568001</v>
      </c>
      <c r="U147" s="12">
        <f t="shared" si="24"/>
        <v>2.482085295844898</v>
      </c>
      <c r="V147" s="12">
        <f t="shared" si="25"/>
        <v>0.71288362986544651</v>
      </c>
      <c r="W147" s="3" t="str">
        <f>VLOOKUP(V147,$AB$3:$AC$5,2,1)</f>
        <v>Z</v>
      </c>
      <c r="X147" s="3" t="str">
        <f t="shared" si="26"/>
        <v>CZ</v>
      </c>
    </row>
    <row r="148" spans="1:24" ht="15.75" customHeight="1" x14ac:dyDescent="0.45">
      <c r="A148" s="4">
        <v>500394</v>
      </c>
      <c r="B148" s="5" t="s">
        <v>106</v>
      </c>
      <c r="C148" s="6">
        <v>1800</v>
      </c>
      <c r="D148" s="6">
        <v>1800</v>
      </c>
      <c r="E148" s="6">
        <v>11200</v>
      </c>
      <c r="F148" s="6">
        <v>594000</v>
      </c>
      <c r="G148" s="6">
        <v>65400</v>
      </c>
      <c r="H148" s="6">
        <v>10400</v>
      </c>
      <c r="I148" s="6">
        <v>6400</v>
      </c>
      <c r="J148" s="6">
        <v>2000</v>
      </c>
      <c r="K148" s="6">
        <v>2000</v>
      </c>
      <c r="L148" s="6">
        <v>2400</v>
      </c>
      <c r="M148" s="6">
        <v>3400</v>
      </c>
      <c r="N148" s="6">
        <v>0</v>
      </c>
      <c r="O148" s="8">
        <f t="shared" si="18"/>
        <v>700800</v>
      </c>
      <c r="P148" s="3">
        <f t="shared" si="19"/>
        <v>2.1601508732224961E-3</v>
      </c>
      <c r="Q148" s="3">
        <f t="shared" si="21"/>
        <v>0.80840220026655196</v>
      </c>
      <c r="R148" s="3" t="str">
        <f t="shared" si="20"/>
        <v>C</v>
      </c>
      <c r="S148" s="8">
        <f t="shared" si="22"/>
        <v>58400</v>
      </c>
      <c r="T148" s="13">
        <f t="shared" si="23"/>
        <v>169623.32601170373</v>
      </c>
      <c r="U148" s="12">
        <f t="shared" si="24"/>
        <v>2.9045090070497213</v>
      </c>
      <c r="V148" s="12">
        <f t="shared" si="25"/>
        <v>0.83638948230100696</v>
      </c>
      <c r="W148" s="3" t="str">
        <f>VLOOKUP(V148,$AB$3:$AC$5,2,1)</f>
        <v>Z</v>
      </c>
      <c r="X148" s="3" t="str">
        <f t="shared" si="26"/>
        <v>CZ</v>
      </c>
    </row>
    <row r="149" spans="1:24" ht="15.75" customHeight="1" x14ac:dyDescent="0.45">
      <c r="A149" s="4">
        <v>500480</v>
      </c>
      <c r="B149" s="5" t="s">
        <v>107</v>
      </c>
      <c r="C149" s="6">
        <v>1800</v>
      </c>
      <c r="D149" s="6">
        <v>1800</v>
      </c>
      <c r="E149" s="6">
        <v>11800</v>
      </c>
      <c r="F149" s="6">
        <v>595400</v>
      </c>
      <c r="G149" s="6">
        <v>64600</v>
      </c>
      <c r="H149" s="6">
        <v>6800</v>
      </c>
      <c r="I149" s="6">
        <v>6000</v>
      </c>
      <c r="J149" s="6">
        <v>800</v>
      </c>
      <c r="K149" s="6">
        <v>2000</v>
      </c>
      <c r="L149" s="6">
        <v>3600</v>
      </c>
      <c r="M149" s="6">
        <v>4200</v>
      </c>
      <c r="N149" s="6">
        <v>0</v>
      </c>
      <c r="O149" s="8">
        <f t="shared" si="18"/>
        <v>698800</v>
      </c>
      <c r="P149" s="3">
        <f t="shared" si="19"/>
        <v>2.1539860590865873E-3</v>
      </c>
      <c r="Q149" s="3">
        <f t="shared" si="21"/>
        <v>0.81055618632563853</v>
      </c>
      <c r="R149" s="3" t="str">
        <f t="shared" si="20"/>
        <v>C</v>
      </c>
      <c r="S149" s="8">
        <f t="shared" si="22"/>
        <v>58233.333333333336</v>
      </c>
      <c r="T149" s="13">
        <f t="shared" si="23"/>
        <v>170091.97155621069</v>
      </c>
      <c r="U149" s="12">
        <f t="shared" si="24"/>
        <v>2.9208695745199313</v>
      </c>
      <c r="V149" s="12">
        <f t="shared" si="25"/>
        <v>0.84117289236568971</v>
      </c>
      <c r="W149" s="3" t="str">
        <f>VLOOKUP(V149,$AB$3:$AC$5,2,1)</f>
        <v>Z</v>
      </c>
      <c r="X149" s="3" t="str">
        <f t="shared" si="26"/>
        <v>CZ</v>
      </c>
    </row>
    <row r="150" spans="1:24" ht="15.75" customHeight="1" x14ac:dyDescent="0.45">
      <c r="A150" s="4">
        <v>500327</v>
      </c>
      <c r="B150" s="5" t="s">
        <v>108</v>
      </c>
      <c r="C150" s="6">
        <v>13000</v>
      </c>
      <c r="D150" s="6">
        <v>13000</v>
      </c>
      <c r="E150" s="6">
        <v>32400</v>
      </c>
      <c r="F150" s="6">
        <v>46000</v>
      </c>
      <c r="G150" s="6">
        <v>29200</v>
      </c>
      <c r="H150" s="6">
        <v>90800</v>
      </c>
      <c r="I150" s="6">
        <v>90800</v>
      </c>
      <c r="J150" s="6">
        <v>56600</v>
      </c>
      <c r="K150" s="6">
        <v>67200</v>
      </c>
      <c r="L150" s="6">
        <v>106600</v>
      </c>
      <c r="M150" s="6">
        <v>54200</v>
      </c>
      <c r="N150" s="6">
        <v>89300</v>
      </c>
      <c r="O150" s="8">
        <f t="shared" si="18"/>
        <v>689100</v>
      </c>
      <c r="P150" s="3">
        <f t="shared" si="19"/>
        <v>2.1240867105274288E-3</v>
      </c>
      <c r="Q150" s="3">
        <f t="shared" si="21"/>
        <v>0.81268027303616597</v>
      </c>
      <c r="R150" s="3" t="str">
        <f t="shared" si="20"/>
        <v>C</v>
      </c>
      <c r="S150" s="8">
        <f t="shared" si="22"/>
        <v>57425</v>
      </c>
      <c r="T150" s="13">
        <f t="shared" si="23"/>
        <v>32007.389061675345</v>
      </c>
      <c r="U150" s="12">
        <f t="shared" si="24"/>
        <v>0.55737725836613572</v>
      </c>
      <c r="V150" s="12">
        <f t="shared" si="25"/>
        <v>0.15014839376709252</v>
      </c>
      <c r="W150" s="3" t="str">
        <f>VLOOKUP(V150,$AB$3:$AC$5,2,1)</f>
        <v>Y</v>
      </c>
      <c r="X150" s="3" t="str">
        <f t="shared" si="26"/>
        <v>CY</v>
      </c>
    </row>
    <row r="151" spans="1:24" ht="15.75" customHeight="1" x14ac:dyDescent="0.45">
      <c r="A151" s="4">
        <v>500326</v>
      </c>
      <c r="B151" s="5" t="s">
        <v>109</v>
      </c>
      <c r="C151" s="6">
        <v>1800</v>
      </c>
      <c r="D151" s="6">
        <v>1800</v>
      </c>
      <c r="E151" s="6">
        <v>11200</v>
      </c>
      <c r="F151" s="6">
        <v>588800</v>
      </c>
      <c r="G151" s="6">
        <v>64800</v>
      </c>
      <c r="H151" s="6">
        <v>4800</v>
      </c>
      <c r="I151" s="6">
        <v>4600</v>
      </c>
      <c r="J151" s="6">
        <v>1600</v>
      </c>
      <c r="K151" s="6">
        <v>2600</v>
      </c>
      <c r="L151" s="6">
        <v>2600</v>
      </c>
      <c r="M151" s="6">
        <v>2400</v>
      </c>
      <c r="N151" s="6">
        <v>0</v>
      </c>
      <c r="O151" s="8">
        <f t="shared" si="18"/>
        <v>687000</v>
      </c>
      <c r="P151" s="3">
        <f t="shared" si="19"/>
        <v>2.1176136556847244E-3</v>
      </c>
      <c r="Q151" s="3">
        <f t="shared" si="21"/>
        <v>0.81479788669185071</v>
      </c>
      <c r="R151" s="3" t="str">
        <f t="shared" si="20"/>
        <v>C</v>
      </c>
      <c r="S151" s="8">
        <f t="shared" si="22"/>
        <v>57250</v>
      </c>
      <c r="T151" s="13">
        <f t="shared" si="23"/>
        <v>168348.04046163629</v>
      </c>
      <c r="U151" s="12">
        <f t="shared" si="24"/>
        <v>2.940577125967446</v>
      </c>
      <c r="V151" s="12">
        <f t="shared" si="25"/>
        <v>0.84693487465120298</v>
      </c>
      <c r="W151" s="3" t="str">
        <f>VLOOKUP(V151,$AB$3:$AC$5,2,1)</f>
        <v>Z</v>
      </c>
      <c r="X151" s="3" t="str">
        <f t="shared" si="26"/>
        <v>CZ</v>
      </c>
    </row>
    <row r="152" spans="1:24" ht="15.75" customHeight="1" x14ac:dyDescent="0.45">
      <c r="A152" s="4">
        <v>500461</v>
      </c>
      <c r="B152" s="5" t="s">
        <v>110</v>
      </c>
      <c r="C152" s="6">
        <v>37200</v>
      </c>
      <c r="D152" s="6">
        <v>37200</v>
      </c>
      <c r="E152" s="6">
        <v>63800</v>
      </c>
      <c r="F152" s="6">
        <v>52200</v>
      </c>
      <c r="G152" s="6">
        <v>62200</v>
      </c>
      <c r="H152" s="6">
        <v>78000</v>
      </c>
      <c r="I152" s="6">
        <v>81200</v>
      </c>
      <c r="J152" s="6">
        <v>44600</v>
      </c>
      <c r="K152" s="6">
        <v>73200</v>
      </c>
      <c r="L152" s="6">
        <v>54400</v>
      </c>
      <c r="M152" s="6">
        <v>37600</v>
      </c>
      <c r="N152" s="6">
        <v>60100</v>
      </c>
      <c r="O152" s="8">
        <f t="shared" si="18"/>
        <v>681700</v>
      </c>
      <c r="P152" s="3">
        <f t="shared" si="19"/>
        <v>2.1012768982245655E-3</v>
      </c>
      <c r="Q152" s="3">
        <f t="shared" si="21"/>
        <v>0.81689916359007531</v>
      </c>
      <c r="R152" s="3" t="str">
        <f t="shared" si="20"/>
        <v>C</v>
      </c>
      <c r="S152" s="8">
        <f t="shared" si="22"/>
        <v>56808.333333333336</v>
      </c>
      <c r="T152" s="13">
        <f t="shared" si="23"/>
        <v>15711.97912036506</v>
      </c>
      <c r="U152" s="12">
        <f t="shared" si="24"/>
        <v>0.27657877283905047</v>
      </c>
      <c r="V152" s="12">
        <f t="shared" si="25"/>
        <v>6.8050122771074958E-2</v>
      </c>
      <c r="W152" s="3" t="str">
        <f>VLOOKUP(V152,$AB$3:$AC$5,2,1)</f>
        <v>X</v>
      </c>
      <c r="X152" s="3" t="str">
        <f t="shared" si="26"/>
        <v>CX</v>
      </c>
    </row>
    <row r="153" spans="1:24" ht="15.75" customHeight="1" x14ac:dyDescent="0.45">
      <c r="A153" s="4">
        <v>500462</v>
      </c>
      <c r="B153" s="5" t="s">
        <v>111</v>
      </c>
      <c r="C153" s="6">
        <v>34200</v>
      </c>
      <c r="D153" s="6">
        <v>34200</v>
      </c>
      <c r="E153" s="6">
        <v>69200</v>
      </c>
      <c r="F153" s="6">
        <v>55600</v>
      </c>
      <c r="G153" s="6">
        <v>48800</v>
      </c>
      <c r="H153" s="6">
        <v>63200</v>
      </c>
      <c r="I153" s="6">
        <v>87000</v>
      </c>
      <c r="J153" s="6">
        <v>50000</v>
      </c>
      <c r="K153" s="6">
        <v>66200</v>
      </c>
      <c r="L153" s="6">
        <v>72300</v>
      </c>
      <c r="M153" s="6">
        <v>64600</v>
      </c>
      <c r="N153" s="6">
        <v>34400</v>
      </c>
      <c r="O153" s="8">
        <f t="shared" si="18"/>
        <v>679700</v>
      </c>
      <c r="P153" s="3">
        <f t="shared" si="19"/>
        <v>2.0951120840886567E-3</v>
      </c>
      <c r="Q153" s="3">
        <f t="shared" si="21"/>
        <v>0.81899427567416394</v>
      </c>
      <c r="R153" s="3" t="str">
        <f t="shared" si="20"/>
        <v>C</v>
      </c>
      <c r="S153" s="8">
        <f t="shared" si="22"/>
        <v>56641.666666666664</v>
      </c>
      <c r="T153" s="13">
        <f t="shared" si="23"/>
        <v>16870.817102232169</v>
      </c>
      <c r="U153" s="12">
        <f t="shared" si="24"/>
        <v>0.29785170696893637</v>
      </c>
      <c r="V153" s="12">
        <f t="shared" si="25"/>
        <v>7.4269782780271645E-2</v>
      </c>
      <c r="W153" s="3" t="str">
        <f>VLOOKUP(V153,$AB$3:$AC$5,2,1)</f>
        <v>X</v>
      </c>
      <c r="X153" s="3" t="str">
        <f t="shared" si="26"/>
        <v>CX</v>
      </c>
    </row>
    <row r="154" spans="1:24" ht="15.75" customHeight="1" x14ac:dyDescent="0.45">
      <c r="A154" s="4">
        <v>500464</v>
      </c>
      <c r="B154" s="5" t="s">
        <v>112</v>
      </c>
      <c r="C154" s="6">
        <v>37200</v>
      </c>
      <c r="D154" s="6">
        <v>37200</v>
      </c>
      <c r="E154" s="6">
        <v>76000</v>
      </c>
      <c r="F154" s="6">
        <v>54800</v>
      </c>
      <c r="G154" s="6">
        <v>49200</v>
      </c>
      <c r="H154" s="6">
        <v>87200</v>
      </c>
      <c r="I154" s="6">
        <v>72800</v>
      </c>
      <c r="J154" s="6">
        <v>33200</v>
      </c>
      <c r="K154" s="6">
        <v>77200</v>
      </c>
      <c r="L154" s="6">
        <v>66400</v>
      </c>
      <c r="M154" s="6">
        <v>30400</v>
      </c>
      <c r="N154" s="6">
        <v>44200</v>
      </c>
      <c r="O154" s="8">
        <f t="shared" si="18"/>
        <v>665800</v>
      </c>
      <c r="P154" s="3">
        <f t="shared" si="19"/>
        <v>2.0522666258440893E-3</v>
      </c>
      <c r="Q154" s="3">
        <f t="shared" si="21"/>
        <v>0.82104654230000806</v>
      </c>
      <c r="R154" s="3" t="str">
        <f t="shared" si="20"/>
        <v>C</v>
      </c>
      <c r="S154" s="8">
        <f t="shared" si="22"/>
        <v>55483.333333333336</v>
      </c>
      <c r="T154" s="13">
        <f t="shared" si="23"/>
        <v>19723.259611356574</v>
      </c>
      <c r="U154" s="12">
        <f t="shared" si="24"/>
        <v>0.35548079804187277</v>
      </c>
      <c r="V154" s="12">
        <f t="shared" si="25"/>
        <v>9.1119050066308133E-2</v>
      </c>
      <c r="W154" s="3" t="str">
        <f>VLOOKUP(V154,$AB$3:$AC$5,2,1)</f>
        <v>X</v>
      </c>
      <c r="X154" s="3" t="str">
        <f t="shared" si="26"/>
        <v>CX</v>
      </c>
    </row>
    <row r="155" spans="1:24" ht="15.75" customHeight="1" x14ac:dyDescent="0.45">
      <c r="A155" s="4">
        <v>500376</v>
      </c>
      <c r="B155" s="5" t="s">
        <v>390</v>
      </c>
      <c r="C155" s="6">
        <v>39200</v>
      </c>
      <c r="D155" s="6">
        <v>39200</v>
      </c>
      <c r="E155" s="6">
        <v>67800</v>
      </c>
      <c r="F155" s="6">
        <v>54200</v>
      </c>
      <c r="G155" s="6">
        <v>62600</v>
      </c>
      <c r="H155" s="6">
        <v>96000</v>
      </c>
      <c r="I155" s="6">
        <v>51800</v>
      </c>
      <c r="J155" s="6">
        <v>45800</v>
      </c>
      <c r="K155" s="6">
        <v>41800</v>
      </c>
      <c r="L155" s="6">
        <v>48400</v>
      </c>
      <c r="M155" s="6">
        <v>60000</v>
      </c>
      <c r="N155" s="6">
        <v>49200</v>
      </c>
      <c r="O155" s="8">
        <f t="shared" si="18"/>
        <v>656000</v>
      </c>
      <c r="P155" s="3">
        <f t="shared" si="19"/>
        <v>2.0220590365781356E-3</v>
      </c>
      <c r="Q155" s="3">
        <f t="shared" si="21"/>
        <v>0.82306860133658621</v>
      </c>
      <c r="R155" s="3" t="str">
        <f t="shared" si="20"/>
        <v>C</v>
      </c>
      <c r="S155" s="8">
        <f t="shared" si="22"/>
        <v>54666.666666666664</v>
      </c>
      <c r="T155" s="13">
        <f t="shared" si="23"/>
        <v>15875.95857282515</v>
      </c>
      <c r="U155" s="12">
        <f t="shared" si="24"/>
        <v>0.29041387633216736</v>
      </c>
      <c r="V155" s="12">
        <f t="shared" si="25"/>
        <v>7.2095151980202582E-2</v>
      </c>
      <c r="W155" s="3" t="str">
        <f>VLOOKUP(V155,$AB$3:$AC$5,2,1)</f>
        <v>X</v>
      </c>
      <c r="X155" s="3" t="str">
        <f t="shared" si="26"/>
        <v>CX</v>
      </c>
    </row>
    <row r="156" spans="1:24" ht="15.75" customHeight="1" x14ac:dyDescent="0.45">
      <c r="A156" s="4">
        <v>500377</v>
      </c>
      <c r="B156" s="5" t="s">
        <v>113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13000</v>
      </c>
      <c r="I156" s="6">
        <v>400</v>
      </c>
      <c r="J156" s="6">
        <v>255800</v>
      </c>
      <c r="K156" s="6">
        <v>241800</v>
      </c>
      <c r="L156" s="6">
        <v>26200</v>
      </c>
      <c r="M156" s="6">
        <v>31800</v>
      </c>
      <c r="N156" s="6">
        <v>73500</v>
      </c>
      <c r="O156" s="8">
        <f t="shared" si="18"/>
        <v>642500</v>
      </c>
      <c r="P156" s="3">
        <f t="shared" si="19"/>
        <v>1.9804465411607502E-3</v>
      </c>
      <c r="Q156" s="3">
        <f t="shared" si="21"/>
        <v>0.82504904787774691</v>
      </c>
      <c r="R156" s="3" t="str">
        <f t="shared" si="20"/>
        <v>C</v>
      </c>
      <c r="S156" s="8">
        <f t="shared" si="22"/>
        <v>53541.666666666664</v>
      </c>
      <c r="T156" s="13">
        <f t="shared" si="23"/>
        <v>93793.510711110226</v>
      </c>
      <c r="U156" s="12">
        <f t="shared" si="24"/>
        <v>1.7517854140596463</v>
      </c>
      <c r="V156" s="12">
        <f t="shared" si="25"/>
        <v>0.49936268622281449</v>
      </c>
      <c r="W156" s="3" t="str">
        <f>VLOOKUP(V156,$AB$3:$AC$5,2,1)</f>
        <v>Z</v>
      </c>
      <c r="X156" s="3" t="str">
        <f t="shared" si="26"/>
        <v>CZ</v>
      </c>
    </row>
    <row r="157" spans="1:24" ht="15.75" customHeight="1" x14ac:dyDescent="0.45">
      <c r="A157" s="4">
        <v>500463</v>
      </c>
      <c r="B157" s="5" t="s">
        <v>114</v>
      </c>
      <c r="C157" s="6">
        <v>27600</v>
      </c>
      <c r="D157" s="6">
        <v>27600</v>
      </c>
      <c r="E157" s="6">
        <v>46800</v>
      </c>
      <c r="F157" s="6">
        <v>43400</v>
      </c>
      <c r="G157" s="6">
        <v>50400</v>
      </c>
      <c r="H157" s="6">
        <v>181600</v>
      </c>
      <c r="I157" s="6">
        <v>105000</v>
      </c>
      <c r="J157" s="6">
        <v>28000</v>
      </c>
      <c r="K157" s="6">
        <v>33600</v>
      </c>
      <c r="L157" s="6">
        <v>31400</v>
      </c>
      <c r="M157" s="6">
        <v>30400</v>
      </c>
      <c r="N157" s="6">
        <v>35000</v>
      </c>
      <c r="O157" s="8">
        <f t="shared" si="18"/>
        <v>640800</v>
      </c>
      <c r="P157" s="3">
        <f t="shared" si="19"/>
        <v>1.9752064491452277E-3</v>
      </c>
      <c r="Q157" s="3">
        <f t="shared" si="21"/>
        <v>0.82702425432689208</v>
      </c>
      <c r="R157" s="3" t="str">
        <f t="shared" si="20"/>
        <v>C</v>
      </c>
      <c r="S157" s="8">
        <f t="shared" si="22"/>
        <v>53400</v>
      </c>
      <c r="T157" s="13">
        <f t="shared" si="23"/>
        <v>45697.025962508567</v>
      </c>
      <c r="U157" s="12">
        <f t="shared" si="24"/>
        <v>0.85574954985971097</v>
      </c>
      <c r="V157" s="12">
        <f t="shared" si="25"/>
        <v>0.23738479462859027</v>
      </c>
      <c r="W157" s="3" t="str">
        <f>VLOOKUP(V157,$AB$3:$AC$5,2,1)</f>
        <v>Y</v>
      </c>
      <c r="X157" s="3" t="str">
        <f t="shared" si="26"/>
        <v>CY</v>
      </c>
    </row>
    <row r="158" spans="1:24" ht="15.75" customHeight="1" x14ac:dyDescent="0.45">
      <c r="A158" s="4">
        <v>500465</v>
      </c>
      <c r="B158" s="5" t="s">
        <v>115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4000</v>
      </c>
      <c r="I158" s="6">
        <v>290000</v>
      </c>
      <c r="J158" s="6">
        <v>78400</v>
      </c>
      <c r="K158" s="6">
        <v>251400</v>
      </c>
      <c r="L158" s="6">
        <v>4600</v>
      </c>
      <c r="M158" s="6">
        <v>5000</v>
      </c>
      <c r="N158" s="6">
        <v>0</v>
      </c>
      <c r="O158" s="8">
        <f t="shared" si="18"/>
        <v>633400</v>
      </c>
      <c r="P158" s="3">
        <f t="shared" si="19"/>
        <v>1.9523966368423643E-3</v>
      </c>
      <c r="Q158" s="3">
        <f t="shared" si="21"/>
        <v>0.82897665096373441</v>
      </c>
      <c r="R158" s="3" t="str">
        <f t="shared" si="20"/>
        <v>C</v>
      </c>
      <c r="S158" s="8">
        <f t="shared" si="22"/>
        <v>52783.333333333336</v>
      </c>
      <c r="T158" s="13">
        <f t="shared" si="23"/>
        <v>104480.40993701194</v>
      </c>
      <c r="U158" s="12">
        <f t="shared" si="24"/>
        <v>1.9794204598107723</v>
      </c>
      <c r="V158" s="12">
        <f t="shared" si="25"/>
        <v>0.56591733176937731</v>
      </c>
      <c r="W158" s="3" t="str">
        <f>VLOOKUP(V158,$AB$3:$AC$5,2,1)</f>
        <v>Z</v>
      </c>
      <c r="X158" s="3" t="str">
        <f t="shared" si="26"/>
        <v>CZ</v>
      </c>
    </row>
    <row r="159" spans="1:24" ht="15.75" customHeight="1" x14ac:dyDescent="0.45">
      <c r="A159" s="4">
        <v>500466</v>
      </c>
      <c r="B159" s="5" t="s">
        <v>391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1400</v>
      </c>
      <c r="N159" s="6">
        <v>629600</v>
      </c>
      <c r="O159" s="8">
        <f t="shared" si="18"/>
        <v>631000</v>
      </c>
      <c r="P159" s="3">
        <f t="shared" si="19"/>
        <v>1.9449988598792738E-3</v>
      </c>
      <c r="Q159" s="3">
        <f t="shared" si="21"/>
        <v>0.83092164982361372</v>
      </c>
      <c r="R159" s="3" t="str">
        <f t="shared" si="20"/>
        <v>C</v>
      </c>
      <c r="S159" s="8">
        <f t="shared" si="22"/>
        <v>52583.333333333336</v>
      </c>
      <c r="T159" s="13">
        <f t="shared" si="23"/>
        <v>181713.56998075714</v>
      </c>
      <c r="U159" s="12">
        <f t="shared" si="24"/>
        <v>3.4557255780809597</v>
      </c>
      <c r="V159" s="12">
        <f t="shared" si="25"/>
        <v>0.99755106172004226</v>
      </c>
      <c r="W159" s="3" t="str">
        <f>VLOOKUP(V159,$AB$3:$AC$5,2,1)</f>
        <v>Z</v>
      </c>
      <c r="X159" s="3" t="str">
        <f t="shared" si="26"/>
        <v>CZ</v>
      </c>
    </row>
    <row r="160" spans="1:24" ht="15.75" customHeight="1" x14ac:dyDescent="0.45">
      <c r="A160" s="4">
        <v>500444</v>
      </c>
      <c r="B160" s="5" t="s">
        <v>116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629600</v>
      </c>
      <c r="O160" s="8">
        <f t="shared" si="18"/>
        <v>629600</v>
      </c>
      <c r="P160" s="3">
        <f t="shared" si="19"/>
        <v>1.9406834899841374E-3</v>
      </c>
      <c r="Q160" s="3">
        <f t="shared" si="21"/>
        <v>0.83286233331359782</v>
      </c>
      <c r="R160" s="3" t="str">
        <f t="shared" si="20"/>
        <v>C</v>
      </c>
      <c r="S160" s="8">
        <f t="shared" si="22"/>
        <v>52466.666666666664</v>
      </c>
      <c r="T160" s="13">
        <f t="shared" si="23"/>
        <v>181749.86474089421</v>
      </c>
      <c r="U160" s="12">
        <f t="shared" si="24"/>
        <v>3.4641016151377548</v>
      </c>
      <c r="V160" s="12">
        <f t="shared" si="25"/>
        <v>1</v>
      </c>
      <c r="W160" s="3" t="str">
        <f>VLOOKUP(V160,$AB$3:$AC$5,2,1)</f>
        <v>Z</v>
      </c>
      <c r="X160" s="3" t="str">
        <f t="shared" si="26"/>
        <v>CZ</v>
      </c>
    </row>
    <row r="161" spans="1:24" ht="15.75" customHeight="1" x14ac:dyDescent="0.45">
      <c r="A161" s="4">
        <v>500212</v>
      </c>
      <c r="B161" s="5" t="s">
        <v>117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25200</v>
      </c>
      <c r="K161" s="6">
        <v>354400</v>
      </c>
      <c r="L161" s="6">
        <v>76600</v>
      </c>
      <c r="M161" s="6">
        <v>112800</v>
      </c>
      <c r="N161" s="6">
        <v>53100</v>
      </c>
      <c r="O161" s="8">
        <f t="shared" si="18"/>
        <v>622100</v>
      </c>
      <c r="P161" s="3">
        <f t="shared" si="19"/>
        <v>1.9175654369744789E-3</v>
      </c>
      <c r="Q161" s="3">
        <f t="shared" si="21"/>
        <v>0.83477989875057235</v>
      </c>
      <c r="R161" s="3" t="str">
        <f t="shared" si="20"/>
        <v>C</v>
      </c>
      <c r="S161" s="8">
        <f t="shared" si="22"/>
        <v>51841.666666666664</v>
      </c>
      <c r="T161" s="13">
        <f t="shared" si="23"/>
        <v>102422.79095035736</v>
      </c>
      <c r="U161" s="12">
        <f t="shared" si="24"/>
        <v>1.9756847635497321</v>
      </c>
      <c r="V161" s="12">
        <f t="shared" si="25"/>
        <v>0.56482511005236202</v>
      </c>
      <c r="W161" s="3" t="str">
        <f>VLOOKUP(V161,$AB$3:$AC$5,2,1)</f>
        <v>Z</v>
      </c>
      <c r="X161" s="3" t="str">
        <f t="shared" si="26"/>
        <v>CZ</v>
      </c>
    </row>
    <row r="162" spans="1:24" ht="15.75" customHeight="1" x14ac:dyDescent="0.45">
      <c r="A162" s="4">
        <v>500213</v>
      </c>
      <c r="B162" s="5" t="s">
        <v>392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25200</v>
      </c>
      <c r="K162" s="6">
        <v>354400</v>
      </c>
      <c r="L162" s="6">
        <v>76600</v>
      </c>
      <c r="M162" s="6">
        <v>112800</v>
      </c>
      <c r="N162" s="6">
        <v>53100</v>
      </c>
      <c r="O162" s="8">
        <f t="shared" si="18"/>
        <v>622100</v>
      </c>
      <c r="P162" s="3">
        <f t="shared" si="19"/>
        <v>1.9175654369744789E-3</v>
      </c>
      <c r="Q162" s="3">
        <f t="shared" si="21"/>
        <v>0.83669746418754687</v>
      </c>
      <c r="R162" s="3" t="str">
        <f t="shared" si="20"/>
        <v>C</v>
      </c>
      <c r="S162" s="8">
        <f t="shared" si="22"/>
        <v>51841.666666666664</v>
      </c>
      <c r="T162" s="13">
        <f t="shared" si="23"/>
        <v>102422.79095035736</v>
      </c>
      <c r="U162" s="12">
        <f t="shared" si="24"/>
        <v>1.9756847635497321</v>
      </c>
      <c r="V162" s="12">
        <f t="shared" si="25"/>
        <v>0.56482511005236202</v>
      </c>
      <c r="W162" s="3" t="str">
        <f>VLOOKUP(V162,$AB$3:$AC$5,2,1)</f>
        <v>Z</v>
      </c>
      <c r="X162" s="3" t="str">
        <f t="shared" si="26"/>
        <v>CZ</v>
      </c>
    </row>
    <row r="163" spans="1:24" ht="15.75" customHeight="1" x14ac:dyDescent="0.45">
      <c r="A163" s="4">
        <v>500318</v>
      </c>
      <c r="B163" s="5" t="s">
        <v>393</v>
      </c>
      <c r="C163" s="6">
        <v>4200</v>
      </c>
      <c r="D163" s="6">
        <v>4200</v>
      </c>
      <c r="E163" s="6">
        <v>19600</v>
      </c>
      <c r="F163" s="6">
        <v>43000</v>
      </c>
      <c r="G163" s="6">
        <v>38200</v>
      </c>
      <c r="H163" s="6">
        <v>116200</v>
      </c>
      <c r="I163" s="6">
        <v>106600</v>
      </c>
      <c r="J163" s="6">
        <v>38800</v>
      </c>
      <c r="K163" s="6">
        <v>58400</v>
      </c>
      <c r="L163" s="6">
        <v>79600</v>
      </c>
      <c r="M163" s="6">
        <v>38000</v>
      </c>
      <c r="N163" s="6">
        <v>74600</v>
      </c>
      <c r="O163" s="8">
        <f t="shared" si="18"/>
        <v>621400</v>
      </c>
      <c r="P163" s="3">
        <f t="shared" si="19"/>
        <v>1.9154077520269108E-3</v>
      </c>
      <c r="Q163" s="3">
        <f t="shared" si="21"/>
        <v>0.83861287193957379</v>
      </c>
      <c r="R163" s="3" t="str">
        <f t="shared" si="20"/>
        <v>C</v>
      </c>
      <c r="S163" s="8">
        <f t="shared" si="22"/>
        <v>51783.333333333336</v>
      </c>
      <c r="T163" s="13">
        <f t="shared" si="23"/>
        <v>36527.494833178462</v>
      </c>
      <c r="U163" s="12">
        <f t="shared" si="24"/>
        <v>0.70539095268448904</v>
      </c>
      <c r="V163" s="12">
        <f t="shared" si="25"/>
        <v>0.1934237994889576</v>
      </c>
      <c r="W163" s="3" t="str">
        <f>VLOOKUP(V163,$AB$3:$AC$5,2,1)</f>
        <v>Y</v>
      </c>
      <c r="X163" s="3" t="str">
        <f t="shared" si="26"/>
        <v>CY</v>
      </c>
    </row>
    <row r="164" spans="1:24" ht="15.75" customHeight="1" x14ac:dyDescent="0.45">
      <c r="A164" s="4">
        <v>500353</v>
      </c>
      <c r="B164" s="5" t="s">
        <v>118</v>
      </c>
      <c r="C164" s="6">
        <v>42400</v>
      </c>
      <c r="D164" s="6">
        <v>42400</v>
      </c>
      <c r="E164" s="6">
        <v>88200</v>
      </c>
      <c r="F164" s="6">
        <v>52400</v>
      </c>
      <c r="G164" s="6">
        <v>45400</v>
      </c>
      <c r="H164" s="6">
        <v>100800</v>
      </c>
      <c r="I164" s="6">
        <v>105600</v>
      </c>
      <c r="J164" s="6">
        <v>32800</v>
      </c>
      <c r="K164" s="6">
        <v>46000</v>
      </c>
      <c r="L164" s="6">
        <v>28200</v>
      </c>
      <c r="M164" s="6">
        <v>18800</v>
      </c>
      <c r="N164" s="6">
        <v>0</v>
      </c>
      <c r="O164" s="8">
        <f t="shared" si="18"/>
        <v>603000</v>
      </c>
      <c r="P164" s="3">
        <f t="shared" si="19"/>
        <v>1.8586914619765484E-3</v>
      </c>
      <c r="Q164" s="3">
        <f t="shared" si="21"/>
        <v>0.84047156340155038</v>
      </c>
      <c r="R164" s="3" t="str">
        <f t="shared" si="20"/>
        <v>C</v>
      </c>
      <c r="S164" s="8">
        <f t="shared" si="22"/>
        <v>50250</v>
      </c>
      <c r="T164" s="13">
        <f t="shared" si="23"/>
        <v>32380.479529269705</v>
      </c>
      <c r="U164" s="12">
        <f t="shared" si="24"/>
        <v>0.64438765232377526</v>
      </c>
      <c r="V164" s="12">
        <f t="shared" si="25"/>
        <v>0.17558799999999544</v>
      </c>
      <c r="W164" s="3" t="str">
        <f>VLOOKUP(V164,$AB$3:$AC$5,2,1)</f>
        <v>Y</v>
      </c>
      <c r="X164" s="3" t="str">
        <f t="shared" si="26"/>
        <v>CY</v>
      </c>
    </row>
    <row r="165" spans="1:24" ht="15.75" customHeight="1" x14ac:dyDescent="0.45">
      <c r="A165" s="4">
        <v>500382</v>
      </c>
      <c r="B165" s="5" t="s">
        <v>119</v>
      </c>
      <c r="C165" s="6">
        <v>20200</v>
      </c>
      <c r="D165" s="6">
        <v>20200</v>
      </c>
      <c r="E165" s="6">
        <v>38800</v>
      </c>
      <c r="F165" s="6">
        <v>39600</v>
      </c>
      <c r="G165" s="6">
        <v>23200</v>
      </c>
      <c r="H165" s="6">
        <v>110200</v>
      </c>
      <c r="I165" s="6">
        <v>69800</v>
      </c>
      <c r="J165" s="6">
        <v>43800</v>
      </c>
      <c r="K165" s="6">
        <v>42200</v>
      </c>
      <c r="L165" s="6">
        <v>81000</v>
      </c>
      <c r="M165" s="6">
        <v>51400</v>
      </c>
      <c r="N165" s="6">
        <v>58500</v>
      </c>
      <c r="O165" s="8">
        <f t="shared" si="18"/>
        <v>598900</v>
      </c>
      <c r="P165" s="3">
        <f t="shared" si="19"/>
        <v>1.8460535929979351E-3</v>
      </c>
      <c r="Q165" s="3">
        <f t="shared" si="21"/>
        <v>0.84231761699454832</v>
      </c>
      <c r="R165" s="3" t="str">
        <f t="shared" si="20"/>
        <v>C</v>
      </c>
      <c r="S165" s="8">
        <f t="shared" si="22"/>
        <v>49908.333333333336</v>
      </c>
      <c r="T165" s="13">
        <f t="shared" si="23"/>
        <v>26762.234528710364</v>
      </c>
      <c r="U165" s="12">
        <f t="shared" si="24"/>
        <v>0.53622777482805872</v>
      </c>
      <c r="V165" s="12">
        <f t="shared" si="25"/>
        <v>0.1439648275428104</v>
      </c>
      <c r="W165" s="3" t="str">
        <f>VLOOKUP(V165,$AB$3:$AC$5,2,1)</f>
        <v>Y</v>
      </c>
      <c r="X165" s="3" t="str">
        <f t="shared" si="26"/>
        <v>CY</v>
      </c>
    </row>
    <row r="166" spans="1:24" ht="15.75" customHeight="1" x14ac:dyDescent="0.45">
      <c r="A166" s="4">
        <v>500383</v>
      </c>
      <c r="B166" s="5" t="s">
        <v>120</v>
      </c>
      <c r="C166" s="6">
        <v>20000</v>
      </c>
      <c r="D166" s="6">
        <v>20000</v>
      </c>
      <c r="E166" s="6">
        <v>24800</v>
      </c>
      <c r="F166" s="6">
        <v>28800</v>
      </c>
      <c r="G166" s="6">
        <v>53200</v>
      </c>
      <c r="H166" s="6">
        <v>52600</v>
      </c>
      <c r="I166" s="6">
        <v>122400</v>
      </c>
      <c r="J166" s="6">
        <v>37600</v>
      </c>
      <c r="K166" s="6">
        <v>102200</v>
      </c>
      <c r="L166" s="6">
        <v>33200</v>
      </c>
      <c r="M166" s="6">
        <v>67000</v>
      </c>
      <c r="N166" s="6">
        <v>35000</v>
      </c>
      <c r="O166" s="8">
        <f t="shared" si="18"/>
        <v>596800</v>
      </c>
      <c r="P166" s="3">
        <f t="shared" si="19"/>
        <v>1.8395805381552306E-3</v>
      </c>
      <c r="Q166" s="3">
        <f t="shared" si="21"/>
        <v>0.84415719753270357</v>
      </c>
      <c r="R166" s="3" t="str">
        <f t="shared" si="20"/>
        <v>C</v>
      </c>
      <c r="S166" s="8">
        <f t="shared" si="22"/>
        <v>49733.333333333336</v>
      </c>
      <c r="T166" s="13">
        <f t="shared" si="23"/>
        <v>32776.414284258331</v>
      </c>
      <c r="U166" s="12">
        <f t="shared" si="24"/>
        <v>0.6590431826593498</v>
      </c>
      <c r="V166" s="12">
        <f t="shared" si="25"/>
        <v>0.17987290096312508</v>
      </c>
      <c r="W166" s="3" t="str">
        <f>VLOOKUP(V166,$AB$3:$AC$5,2,1)</f>
        <v>Y</v>
      </c>
      <c r="X166" s="3" t="str">
        <f t="shared" si="26"/>
        <v>CY</v>
      </c>
    </row>
    <row r="167" spans="1:24" ht="15.75" customHeight="1" x14ac:dyDescent="0.45">
      <c r="A167" s="4">
        <v>500185</v>
      </c>
      <c r="B167" s="5" t="s">
        <v>121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14400</v>
      </c>
      <c r="K167" s="6">
        <v>168200</v>
      </c>
      <c r="L167" s="6">
        <v>160800</v>
      </c>
      <c r="M167" s="6">
        <v>187000</v>
      </c>
      <c r="N167" s="6">
        <v>64100</v>
      </c>
      <c r="O167" s="8">
        <f t="shared" si="18"/>
        <v>594500</v>
      </c>
      <c r="P167" s="3">
        <f t="shared" si="19"/>
        <v>1.8324910018989353E-3</v>
      </c>
      <c r="Q167" s="3">
        <f t="shared" si="21"/>
        <v>0.84598968853460255</v>
      </c>
      <c r="R167" s="3" t="str">
        <f t="shared" si="20"/>
        <v>C</v>
      </c>
      <c r="S167" s="8">
        <f t="shared" si="22"/>
        <v>49541.666666666664</v>
      </c>
      <c r="T167" s="13">
        <f t="shared" si="23"/>
        <v>76265.403312539056</v>
      </c>
      <c r="U167" s="12">
        <f t="shared" si="24"/>
        <v>1.5394194108502417</v>
      </c>
      <c r="V167" s="12">
        <f t="shared" si="25"/>
        <v>0.4372723168638063</v>
      </c>
      <c r="W167" s="3" t="str">
        <f>VLOOKUP(V167,$AB$3:$AC$5,2,1)</f>
        <v>Z</v>
      </c>
      <c r="X167" s="3" t="str">
        <f t="shared" si="26"/>
        <v>CZ</v>
      </c>
    </row>
    <row r="168" spans="1:24" ht="15.75" customHeight="1" x14ac:dyDescent="0.45">
      <c r="A168" s="4">
        <v>500242</v>
      </c>
      <c r="B168" s="5" t="s">
        <v>394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14400</v>
      </c>
      <c r="K168" s="6">
        <v>168200</v>
      </c>
      <c r="L168" s="6">
        <v>160800</v>
      </c>
      <c r="M168" s="6">
        <v>187000</v>
      </c>
      <c r="N168" s="6">
        <v>64100</v>
      </c>
      <c r="O168" s="8">
        <f t="shared" si="18"/>
        <v>594500</v>
      </c>
      <c r="P168" s="3">
        <f t="shared" si="19"/>
        <v>1.8324910018989353E-3</v>
      </c>
      <c r="Q168" s="3">
        <f t="shared" si="21"/>
        <v>0.84782217953650152</v>
      </c>
      <c r="R168" s="3" t="str">
        <f t="shared" si="20"/>
        <v>C</v>
      </c>
      <c r="S168" s="8">
        <f t="shared" si="22"/>
        <v>49541.666666666664</v>
      </c>
      <c r="T168" s="13">
        <f t="shared" si="23"/>
        <v>76265.403312539056</v>
      </c>
      <c r="U168" s="12">
        <f t="shared" si="24"/>
        <v>1.5394194108502417</v>
      </c>
      <c r="V168" s="12">
        <f t="shared" si="25"/>
        <v>0.4372723168638063</v>
      </c>
      <c r="W168" s="3" t="str">
        <f>VLOOKUP(V168,$AB$3:$AC$5,2,1)</f>
        <v>Z</v>
      </c>
      <c r="X168" s="3" t="str">
        <f t="shared" si="26"/>
        <v>CZ</v>
      </c>
    </row>
    <row r="169" spans="1:24" ht="15.75" customHeight="1" x14ac:dyDescent="0.45">
      <c r="A169" s="4">
        <v>500320</v>
      </c>
      <c r="B169" s="5" t="s">
        <v>395</v>
      </c>
      <c r="C169" s="6">
        <v>17400</v>
      </c>
      <c r="D169" s="6">
        <v>17400</v>
      </c>
      <c r="E169" s="6">
        <v>35800</v>
      </c>
      <c r="F169" s="6">
        <v>46000</v>
      </c>
      <c r="G169" s="6">
        <v>41400</v>
      </c>
      <c r="H169" s="6">
        <v>67600</v>
      </c>
      <c r="I169" s="6">
        <v>93800</v>
      </c>
      <c r="J169" s="6">
        <v>40600</v>
      </c>
      <c r="K169" s="6">
        <v>57800</v>
      </c>
      <c r="L169" s="6">
        <v>79400</v>
      </c>
      <c r="M169" s="6">
        <v>32000</v>
      </c>
      <c r="N169" s="6">
        <v>58000</v>
      </c>
      <c r="O169" s="8">
        <f t="shared" si="18"/>
        <v>587200</v>
      </c>
      <c r="P169" s="3">
        <f t="shared" si="19"/>
        <v>1.8099894303028677E-3</v>
      </c>
      <c r="Q169" s="3">
        <f t="shared" si="21"/>
        <v>0.84963216896680438</v>
      </c>
      <c r="R169" s="3" t="str">
        <f t="shared" si="20"/>
        <v>C</v>
      </c>
      <c r="S169" s="8">
        <f t="shared" si="22"/>
        <v>48933.333333333336</v>
      </c>
      <c r="T169" s="13">
        <f t="shared" si="23"/>
        <v>23419.546355878709</v>
      </c>
      <c r="U169" s="12">
        <f t="shared" si="24"/>
        <v>0.47860108356700354</v>
      </c>
      <c r="V169" s="12">
        <f t="shared" si="25"/>
        <v>0.12711626190018124</v>
      </c>
      <c r="W169" s="3" t="str">
        <f>VLOOKUP(V169,$AB$3:$AC$5,2,1)</f>
        <v>Y</v>
      </c>
      <c r="X169" s="3" t="str">
        <f t="shared" si="26"/>
        <v>CY</v>
      </c>
    </row>
    <row r="170" spans="1:24" ht="15.75" customHeight="1" x14ac:dyDescent="0.45">
      <c r="A170" s="4">
        <v>500389</v>
      </c>
      <c r="B170" s="5" t="s">
        <v>396</v>
      </c>
      <c r="C170" s="6">
        <v>23400</v>
      </c>
      <c r="D170" s="6">
        <v>23400</v>
      </c>
      <c r="E170" s="6">
        <v>64000</v>
      </c>
      <c r="F170" s="6">
        <v>20600</v>
      </c>
      <c r="G170" s="6">
        <v>13600</v>
      </c>
      <c r="H170" s="6">
        <v>61800</v>
      </c>
      <c r="I170" s="6">
        <v>65800</v>
      </c>
      <c r="J170" s="6">
        <v>28000</v>
      </c>
      <c r="K170" s="6">
        <v>49000</v>
      </c>
      <c r="L170" s="6">
        <v>133400</v>
      </c>
      <c r="M170" s="6">
        <v>77400</v>
      </c>
      <c r="N170" s="6">
        <v>22200</v>
      </c>
      <c r="O170" s="8">
        <f t="shared" si="18"/>
        <v>582600</v>
      </c>
      <c r="P170" s="3">
        <f t="shared" si="19"/>
        <v>1.7958103577902771E-3</v>
      </c>
      <c r="Q170" s="3">
        <f t="shared" si="21"/>
        <v>0.85142797932459469</v>
      </c>
      <c r="R170" s="3" t="str">
        <f t="shared" si="20"/>
        <v>C</v>
      </c>
      <c r="S170" s="8">
        <f t="shared" si="22"/>
        <v>48550</v>
      </c>
      <c r="T170" s="13">
        <f t="shared" si="23"/>
        <v>34546.740406690653</v>
      </c>
      <c r="U170" s="12">
        <f t="shared" si="24"/>
        <v>0.71157034823255727</v>
      </c>
      <c r="V170" s="12">
        <f t="shared" si="25"/>
        <v>0.19523049616449203</v>
      </c>
      <c r="W170" s="3" t="str">
        <f>VLOOKUP(V170,$AB$3:$AC$5,2,1)</f>
        <v>Y</v>
      </c>
      <c r="X170" s="3" t="str">
        <f t="shared" si="26"/>
        <v>CY</v>
      </c>
    </row>
    <row r="171" spans="1:24" ht="15.75" customHeight="1" x14ac:dyDescent="0.45">
      <c r="A171" s="4">
        <v>500347</v>
      </c>
      <c r="B171" s="5" t="s">
        <v>397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514800</v>
      </c>
      <c r="I171" s="6">
        <v>30600</v>
      </c>
      <c r="J171" s="6">
        <v>8800</v>
      </c>
      <c r="K171" s="6">
        <v>10600</v>
      </c>
      <c r="L171" s="6">
        <v>7200</v>
      </c>
      <c r="M171" s="6">
        <v>6800</v>
      </c>
      <c r="N171" s="6">
        <v>0</v>
      </c>
      <c r="O171" s="8">
        <f t="shared" si="18"/>
        <v>578800</v>
      </c>
      <c r="P171" s="3">
        <f t="shared" si="19"/>
        <v>1.7840972109320502E-3</v>
      </c>
      <c r="Q171" s="3">
        <f t="shared" si="21"/>
        <v>0.85321207653552678</v>
      </c>
      <c r="R171" s="3" t="str">
        <f t="shared" si="20"/>
        <v>C</v>
      </c>
      <c r="S171" s="8">
        <f t="shared" si="22"/>
        <v>48233.333333333336</v>
      </c>
      <c r="T171" s="13">
        <f t="shared" si="23"/>
        <v>147193.69634065259</v>
      </c>
      <c r="U171" s="12">
        <f t="shared" si="24"/>
        <v>3.0517006843259002</v>
      </c>
      <c r="V171" s="12">
        <f t="shared" si="25"/>
        <v>0.87942455133528241</v>
      </c>
      <c r="W171" s="3" t="str">
        <f>VLOOKUP(V171,$AB$3:$AC$5,2,1)</f>
        <v>Z</v>
      </c>
      <c r="X171" s="3" t="str">
        <f t="shared" si="26"/>
        <v>CZ</v>
      </c>
    </row>
    <row r="172" spans="1:24" ht="15.75" customHeight="1" x14ac:dyDescent="0.45">
      <c r="A172" s="4">
        <v>500348</v>
      </c>
      <c r="B172" s="5" t="s">
        <v>122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13000</v>
      </c>
      <c r="I172" s="6">
        <v>11200</v>
      </c>
      <c r="J172" s="6">
        <v>298600</v>
      </c>
      <c r="K172" s="6">
        <v>243000</v>
      </c>
      <c r="L172" s="6">
        <v>4000</v>
      </c>
      <c r="M172" s="6">
        <v>8200</v>
      </c>
      <c r="N172" s="6">
        <v>0</v>
      </c>
      <c r="O172" s="8">
        <f t="shared" si="18"/>
        <v>578000</v>
      </c>
      <c r="P172" s="3">
        <f t="shared" si="19"/>
        <v>1.7816312852776866E-3</v>
      </c>
      <c r="Q172" s="3">
        <f t="shared" si="21"/>
        <v>0.85499370782080442</v>
      </c>
      <c r="R172" s="3" t="str">
        <f t="shared" si="20"/>
        <v>C</v>
      </c>
      <c r="S172" s="8">
        <f t="shared" si="22"/>
        <v>48166.666666666664</v>
      </c>
      <c r="T172" s="13">
        <f t="shared" si="23"/>
        <v>104771.74613357738</v>
      </c>
      <c r="U172" s="12">
        <f t="shared" si="24"/>
        <v>2.1751919612507415</v>
      </c>
      <c r="V172" s="12">
        <f t="shared" si="25"/>
        <v>0.62315589467809895</v>
      </c>
      <c r="W172" s="3" t="str">
        <f>VLOOKUP(V172,$AB$3:$AC$5,2,1)</f>
        <v>Z</v>
      </c>
      <c r="X172" s="3" t="str">
        <f t="shared" si="26"/>
        <v>CZ</v>
      </c>
    </row>
    <row r="173" spans="1:24" ht="15.75" customHeight="1" x14ac:dyDescent="0.45">
      <c r="A173" s="4">
        <v>500113</v>
      </c>
      <c r="B173" s="5" t="s">
        <v>398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540800</v>
      </c>
      <c r="I173" s="6">
        <v>17000</v>
      </c>
      <c r="J173" s="6">
        <v>6000</v>
      </c>
      <c r="K173" s="6">
        <v>8600</v>
      </c>
      <c r="L173" s="6">
        <v>3100</v>
      </c>
      <c r="M173" s="6">
        <v>0</v>
      </c>
      <c r="N173" s="6">
        <v>0</v>
      </c>
      <c r="O173" s="8">
        <f t="shared" si="18"/>
        <v>575500</v>
      </c>
      <c r="P173" s="3">
        <f t="shared" si="19"/>
        <v>1.7739252676078003E-3</v>
      </c>
      <c r="Q173" s="3">
        <f t="shared" si="21"/>
        <v>0.85676763308841219</v>
      </c>
      <c r="R173" s="3" t="str">
        <f t="shared" si="20"/>
        <v>C</v>
      </c>
      <c r="S173" s="8">
        <f t="shared" si="22"/>
        <v>47958.333333333336</v>
      </c>
      <c r="T173" s="13">
        <f t="shared" si="23"/>
        <v>155292.44820562578</v>
      </c>
      <c r="U173" s="12">
        <f t="shared" si="24"/>
        <v>3.2380701624109633</v>
      </c>
      <c r="V173" s="12">
        <f t="shared" si="25"/>
        <v>0.93391420390051316</v>
      </c>
      <c r="W173" s="3" t="str">
        <f>VLOOKUP(V173,$AB$3:$AC$5,2,1)</f>
        <v>Z</v>
      </c>
      <c r="X173" s="3" t="str">
        <f t="shared" si="26"/>
        <v>CZ</v>
      </c>
    </row>
    <row r="174" spans="1:24" ht="15.75" customHeight="1" x14ac:dyDescent="0.45">
      <c r="A174" s="4">
        <v>500495</v>
      </c>
      <c r="B174" s="5" t="s">
        <v>399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540800</v>
      </c>
      <c r="I174" s="6">
        <v>14800</v>
      </c>
      <c r="J174" s="6">
        <v>5800</v>
      </c>
      <c r="K174" s="6">
        <v>3800</v>
      </c>
      <c r="L174" s="6">
        <v>9800</v>
      </c>
      <c r="M174" s="6">
        <v>0</v>
      </c>
      <c r="N174" s="6">
        <v>0</v>
      </c>
      <c r="O174" s="8">
        <f t="shared" si="18"/>
        <v>575000</v>
      </c>
      <c r="P174" s="3">
        <f t="shared" si="19"/>
        <v>1.7723840640738232E-3</v>
      </c>
      <c r="Q174" s="3">
        <f t="shared" si="21"/>
        <v>0.85854001715248607</v>
      </c>
      <c r="R174" s="3" t="str">
        <f t="shared" si="20"/>
        <v>C</v>
      </c>
      <c r="S174" s="8">
        <f t="shared" si="22"/>
        <v>47916.666666666664</v>
      </c>
      <c r="T174" s="13">
        <f t="shared" si="23"/>
        <v>155293.18801037036</v>
      </c>
      <c r="U174" s="12">
        <f t="shared" si="24"/>
        <v>3.2409013149990336</v>
      </c>
      <c r="V174" s="12">
        <f t="shared" si="25"/>
        <v>0.93474196026098699</v>
      </c>
      <c r="W174" s="3" t="str">
        <f>VLOOKUP(V174,$AB$3:$AC$5,2,1)</f>
        <v>Z</v>
      </c>
      <c r="X174" s="3" t="str">
        <f t="shared" si="26"/>
        <v>CZ</v>
      </c>
    </row>
    <row r="175" spans="1:24" ht="15.75" customHeight="1" x14ac:dyDescent="0.45">
      <c r="A175" s="4">
        <v>500496</v>
      </c>
      <c r="B175" s="5" t="s">
        <v>123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540800</v>
      </c>
      <c r="I175" s="6">
        <v>16800</v>
      </c>
      <c r="J175" s="6">
        <v>7400</v>
      </c>
      <c r="K175" s="6">
        <v>4400</v>
      </c>
      <c r="L175" s="6">
        <v>5600</v>
      </c>
      <c r="M175" s="6">
        <v>0</v>
      </c>
      <c r="N175" s="6">
        <v>0</v>
      </c>
      <c r="O175" s="8">
        <f t="shared" si="18"/>
        <v>575000</v>
      </c>
      <c r="P175" s="3">
        <f t="shared" si="19"/>
        <v>1.7723840640738232E-3</v>
      </c>
      <c r="Q175" s="3">
        <f t="shared" si="21"/>
        <v>0.86031240121655994</v>
      </c>
      <c r="R175" s="3" t="str">
        <f t="shared" si="20"/>
        <v>C</v>
      </c>
      <c r="S175" s="8">
        <f t="shared" si="22"/>
        <v>47916.666666666664</v>
      </c>
      <c r="T175" s="13">
        <f t="shared" si="23"/>
        <v>155300.37659225738</v>
      </c>
      <c r="U175" s="12">
        <f t="shared" si="24"/>
        <v>3.2410513375775456</v>
      </c>
      <c r="V175" s="12">
        <f t="shared" si="25"/>
        <v>0.93478582301289281</v>
      </c>
      <c r="W175" s="3" t="str">
        <f>VLOOKUP(V175,$AB$3:$AC$5,2,1)</f>
        <v>Z</v>
      </c>
      <c r="X175" s="3" t="str">
        <f t="shared" si="26"/>
        <v>CZ</v>
      </c>
    </row>
    <row r="176" spans="1:24" ht="15.75" customHeight="1" x14ac:dyDescent="0.45">
      <c r="A176" s="4">
        <v>500497</v>
      </c>
      <c r="B176" s="5" t="s">
        <v>400</v>
      </c>
      <c r="C176" s="6">
        <v>22000</v>
      </c>
      <c r="D176" s="6">
        <v>22000</v>
      </c>
      <c r="E176" s="6">
        <v>62200</v>
      </c>
      <c r="F176" s="6">
        <v>35000</v>
      </c>
      <c r="G176" s="6">
        <v>30200</v>
      </c>
      <c r="H176" s="6">
        <v>62400</v>
      </c>
      <c r="I176" s="6">
        <v>59400</v>
      </c>
      <c r="J176" s="6">
        <v>70400</v>
      </c>
      <c r="K176" s="6">
        <v>60400</v>
      </c>
      <c r="L176" s="6">
        <v>55200</v>
      </c>
      <c r="M176" s="6">
        <v>39200</v>
      </c>
      <c r="N176" s="6">
        <v>53700</v>
      </c>
      <c r="O176" s="8">
        <f t="shared" si="18"/>
        <v>572100</v>
      </c>
      <c r="P176" s="3">
        <f t="shared" si="19"/>
        <v>1.7634450835767551E-3</v>
      </c>
      <c r="Q176" s="3">
        <f t="shared" si="21"/>
        <v>0.86207584630013667</v>
      </c>
      <c r="R176" s="3" t="str">
        <f t="shared" si="20"/>
        <v>C</v>
      </c>
      <c r="S176" s="8">
        <f t="shared" si="22"/>
        <v>47675</v>
      </c>
      <c r="T176" s="13">
        <f t="shared" si="23"/>
        <v>17036.918468698819</v>
      </c>
      <c r="U176" s="12">
        <f t="shared" si="24"/>
        <v>0.35735539525325261</v>
      </c>
      <c r="V176" s="12">
        <f t="shared" si="25"/>
        <v>9.1667134182856533E-2</v>
      </c>
      <c r="W176" s="3" t="str">
        <f>VLOOKUP(V176,$AB$3:$AC$5,2,1)</f>
        <v>X</v>
      </c>
      <c r="X176" s="3" t="str">
        <f t="shared" si="26"/>
        <v>CX</v>
      </c>
    </row>
    <row r="177" spans="1:24" ht="15.75" customHeight="1" x14ac:dyDescent="0.45">
      <c r="A177" s="4">
        <v>500498</v>
      </c>
      <c r="B177" s="5" t="s">
        <v>401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514600</v>
      </c>
      <c r="I177" s="6">
        <v>33400</v>
      </c>
      <c r="J177" s="6">
        <v>13400</v>
      </c>
      <c r="K177" s="6">
        <v>10000</v>
      </c>
      <c r="L177" s="6">
        <v>0</v>
      </c>
      <c r="M177" s="6">
        <v>0</v>
      </c>
      <c r="N177" s="6">
        <v>0</v>
      </c>
      <c r="O177" s="8">
        <f t="shared" si="18"/>
        <v>571400</v>
      </c>
      <c r="P177" s="3">
        <f t="shared" si="19"/>
        <v>1.761287398629187E-3</v>
      </c>
      <c r="Q177" s="3">
        <f t="shared" si="21"/>
        <v>0.86383713369876591</v>
      </c>
      <c r="R177" s="3" t="str">
        <f t="shared" si="20"/>
        <v>C</v>
      </c>
      <c r="S177" s="8">
        <f t="shared" si="22"/>
        <v>47616.666666666664</v>
      </c>
      <c r="T177" s="13">
        <f t="shared" si="23"/>
        <v>147401.77520414512</v>
      </c>
      <c r="U177" s="12">
        <f t="shared" si="24"/>
        <v>3.0955920588899919</v>
      </c>
      <c r="V177" s="12">
        <f t="shared" si="25"/>
        <v>0.89225726286713614</v>
      </c>
      <c r="W177" s="3" t="str">
        <f>VLOOKUP(V177,$AB$3:$AC$5,2,1)</f>
        <v>Z</v>
      </c>
      <c r="X177" s="3" t="str">
        <f t="shared" si="26"/>
        <v>CZ</v>
      </c>
    </row>
    <row r="178" spans="1:24" ht="15.75" customHeight="1" x14ac:dyDescent="0.45">
      <c r="A178" s="4">
        <v>500499</v>
      </c>
      <c r="B178" s="5" t="s">
        <v>124</v>
      </c>
      <c r="C178" s="6">
        <v>27800</v>
      </c>
      <c r="D178" s="6">
        <v>27800</v>
      </c>
      <c r="E178" s="6">
        <v>46400</v>
      </c>
      <c r="F178" s="6">
        <v>43200</v>
      </c>
      <c r="G178" s="6">
        <v>45000</v>
      </c>
      <c r="H178" s="6">
        <v>57400</v>
      </c>
      <c r="I178" s="6">
        <v>79800</v>
      </c>
      <c r="J178" s="6">
        <v>32200</v>
      </c>
      <c r="K178" s="6">
        <v>71200</v>
      </c>
      <c r="L178" s="6">
        <v>66200</v>
      </c>
      <c r="M178" s="6">
        <v>37000</v>
      </c>
      <c r="N178" s="6">
        <v>28900</v>
      </c>
      <c r="O178" s="8">
        <f t="shared" si="18"/>
        <v>562900</v>
      </c>
      <c r="P178" s="3">
        <f t="shared" si="19"/>
        <v>1.735086938551574E-3</v>
      </c>
      <c r="Q178" s="3">
        <f t="shared" si="21"/>
        <v>0.86557222063731754</v>
      </c>
      <c r="R178" s="3" t="str">
        <f t="shared" si="20"/>
        <v>C</v>
      </c>
      <c r="S178" s="8">
        <f t="shared" si="22"/>
        <v>46908.333333333336</v>
      </c>
      <c r="T178" s="13">
        <f t="shared" si="23"/>
        <v>17941.595061012089</v>
      </c>
      <c r="U178" s="12">
        <f t="shared" si="24"/>
        <v>0.38248204073928771</v>
      </c>
      <c r="V178" s="12">
        <f t="shared" si="25"/>
        <v>9.9013520494239934E-2</v>
      </c>
      <c r="W178" s="3" t="str">
        <f>VLOOKUP(V178,$AB$3:$AC$5,2,1)</f>
        <v>X</v>
      </c>
      <c r="X178" s="3" t="str">
        <f t="shared" si="26"/>
        <v>CX</v>
      </c>
    </row>
    <row r="179" spans="1:24" ht="15.75" customHeight="1" x14ac:dyDescent="0.45">
      <c r="A179" s="4">
        <v>500500</v>
      </c>
      <c r="B179" s="5" t="s">
        <v>125</v>
      </c>
      <c r="C179" s="6">
        <v>27800</v>
      </c>
      <c r="D179" s="6">
        <v>27800</v>
      </c>
      <c r="E179" s="6">
        <v>51800</v>
      </c>
      <c r="F179" s="6">
        <v>30600</v>
      </c>
      <c r="G179" s="6">
        <v>38200</v>
      </c>
      <c r="H179" s="6">
        <v>132000</v>
      </c>
      <c r="I179" s="6">
        <v>88200</v>
      </c>
      <c r="J179" s="6">
        <v>36000</v>
      </c>
      <c r="K179" s="6">
        <v>29400</v>
      </c>
      <c r="L179" s="6">
        <v>30600</v>
      </c>
      <c r="M179" s="6">
        <v>30200</v>
      </c>
      <c r="N179" s="6">
        <v>40000</v>
      </c>
      <c r="O179" s="8">
        <f t="shared" si="18"/>
        <v>562600</v>
      </c>
      <c r="P179" s="3">
        <f t="shared" si="19"/>
        <v>1.7341622164311877E-3</v>
      </c>
      <c r="Q179" s="3">
        <f t="shared" si="21"/>
        <v>0.86730638285374873</v>
      </c>
      <c r="R179" s="3" t="str">
        <f t="shared" si="20"/>
        <v>C</v>
      </c>
      <c r="S179" s="8">
        <f t="shared" si="22"/>
        <v>46883.333333333336</v>
      </c>
      <c r="T179" s="13">
        <f t="shared" si="23"/>
        <v>31708.841133989841</v>
      </c>
      <c r="U179" s="12">
        <f t="shared" si="24"/>
        <v>0.6763350401846393</v>
      </c>
      <c r="V179" s="12">
        <f t="shared" si="25"/>
        <v>0.18492859634008185</v>
      </c>
      <c r="W179" s="3" t="str">
        <f>VLOOKUP(V179,$AB$3:$AC$5,2,1)</f>
        <v>Y</v>
      </c>
      <c r="X179" s="3" t="str">
        <f t="shared" si="26"/>
        <v>CY</v>
      </c>
    </row>
    <row r="180" spans="1:24" ht="15.75" customHeight="1" x14ac:dyDescent="0.45">
      <c r="A180" s="4">
        <v>500370</v>
      </c>
      <c r="B180" s="5" t="s">
        <v>402</v>
      </c>
      <c r="C180" s="6">
        <v>203800</v>
      </c>
      <c r="D180" s="6">
        <v>203800</v>
      </c>
      <c r="E180" s="6">
        <v>154000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8">
        <f t="shared" si="18"/>
        <v>561600</v>
      </c>
      <c r="P180" s="3">
        <f t="shared" si="19"/>
        <v>1.7310798093632331E-3</v>
      </c>
      <c r="Q180" s="3">
        <f t="shared" si="21"/>
        <v>0.86903746266311199</v>
      </c>
      <c r="R180" s="3" t="str">
        <f t="shared" si="20"/>
        <v>C</v>
      </c>
      <c r="S180" s="8">
        <f t="shared" si="22"/>
        <v>46800</v>
      </c>
      <c r="T180" s="13">
        <f t="shared" si="23"/>
        <v>85547.435007507011</v>
      </c>
      <c r="U180" s="12">
        <f t="shared" si="24"/>
        <v>1.8279366454595516</v>
      </c>
      <c r="V180" s="12">
        <f t="shared" si="25"/>
        <v>0.52162735200409349</v>
      </c>
      <c r="W180" s="3" t="str">
        <f>VLOOKUP(V180,$AB$3:$AC$5,2,1)</f>
        <v>Z</v>
      </c>
      <c r="X180" s="3" t="str">
        <f t="shared" si="26"/>
        <v>CZ</v>
      </c>
    </row>
    <row r="181" spans="1:24" ht="15.75" customHeight="1" x14ac:dyDescent="0.45">
      <c r="A181" s="4">
        <v>500110</v>
      </c>
      <c r="B181" s="5" t="s">
        <v>403</v>
      </c>
      <c r="C181" s="6">
        <v>203800</v>
      </c>
      <c r="D181" s="6">
        <v>203800</v>
      </c>
      <c r="E181" s="6">
        <v>154000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8">
        <f t="shared" si="18"/>
        <v>561600</v>
      </c>
      <c r="P181" s="3">
        <f t="shared" si="19"/>
        <v>1.7310798093632331E-3</v>
      </c>
      <c r="Q181" s="3">
        <f t="shared" si="21"/>
        <v>0.87076854247247526</v>
      </c>
      <c r="R181" s="3" t="str">
        <f t="shared" si="20"/>
        <v>C</v>
      </c>
      <c r="S181" s="8">
        <f t="shared" si="22"/>
        <v>46800</v>
      </c>
      <c r="T181" s="13">
        <f t="shared" si="23"/>
        <v>85547.435007507011</v>
      </c>
      <c r="U181" s="12">
        <f t="shared" si="24"/>
        <v>1.8279366454595516</v>
      </c>
      <c r="V181" s="12">
        <f t="shared" si="25"/>
        <v>0.52162735200409349</v>
      </c>
      <c r="W181" s="3" t="str">
        <f>VLOOKUP(V181,$AB$3:$AC$5,2,1)</f>
        <v>Z</v>
      </c>
      <c r="X181" s="3" t="str">
        <f t="shared" si="26"/>
        <v>CZ</v>
      </c>
    </row>
    <row r="182" spans="1:24" ht="15.75" customHeight="1" x14ac:dyDescent="0.45">
      <c r="A182" s="4">
        <v>500449</v>
      </c>
      <c r="B182" s="5" t="s">
        <v>126</v>
      </c>
      <c r="C182" s="6">
        <v>135000</v>
      </c>
      <c r="D182" s="6">
        <v>135000</v>
      </c>
      <c r="E182" s="6">
        <v>99000</v>
      </c>
      <c r="F182" s="6">
        <v>166600</v>
      </c>
      <c r="G182" s="6">
        <v>25400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8">
        <f t="shared" si="18"/>
        <v>561000</v>
      </c>
      <c r="P182" s="3">
        <f t="shared" si="19"/>
        <v>1.7292303651224605E-3</v>
      </c>
      <c r="Q182" s="3">
        <f t="shared" si="21"/>
        <v>0.87249777283759777</v>
      </c>
      <c r="R182" s="3" t="str">
        <f t="shared" si="20"/>
        <v>C</v>
      </c>
      <c r="S182" s="8">
        <f t="shared" si="22"/>
        <v>46750</v>
      </c>
      <c r="T182" s="13">
        <f t="shared" si="23"/>
        <v>66349.60436958159</v>
      </c>
      <c r="U182" s="12">
        <f t="shared" si="24"/>
        <v>1.4192428742156489</v>
      </c>
      <c r="V182" s="12">
        <f t="shared" si="25"/>
        <v>0.4021357816596734</v>
      </c>
      <c r="W182" s="3" t="str">
        <f>VLOOKUP(V182,$AB$3:$AC$5,2,1)</f>
        <v>Z</v>
      </c>
      <c r="X182" s="3" t="str">
        <f t="shared" si="26"/>
        <v>CZ</v>
      </c>
    </row>
    <row r="183" spans="1:24" ht="15.75" customHeight="1" x14ac:dyDescent="0.45">
      <c r="A183" s="4">
        <v>500450</v>
      </c>
      <c r="B183" s="5" t="s">
        <v>404</v>
      </c>
      <c r="C183" s="6">
        <v>135000</v>
      </c>
      <c r="D183" s="6">
        <v>135000</v>
      </c>
      <c r="E183" s="6">
        <v>99000</v>
      </c>
      <c r="F183" s="6">
        <v>166600</v>
      </c>
      <c r="G183" s="6">
        <v>25400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8">
        <f t="shared" si="18"/>
        <v>561000</v>
      </c>
      <c r="P183" s="3">
        <f t="shared" si="19"/>
        <v>1.7292303651224605E-3</v>
      </c>
      <c r="Q183" s="3">
        <f t="shared" si="21"/>
        <v>0.87422700320272029</v>
      </c>
      <c r="R183" s="3" t="str">
        <f t="shared" si="20"/>
        <v>C</v>
      </c>
      <c r="S183" s="8">
        <f t="shared" si="22"/>
        <v>46750</v>
      </c>
      <c r="T183" s="13">
        <f t="shared" si="23"/>
        <v>66349.60436958159</v>
      </c>
      <c r="U183" s="12">
        <f t="shared" si="24"/>
        <v>1.4192428742156489</v>
      </c>
      <c r="V183" s="12">
        <f t="shared" si="25"/>
        <v>0.4021357816596734</v>
      </c>
      <c r="W183" s="3" t="str">
        <f>VLOOKUP(V183,$AB$3:$AC$5,2,1)</f>
        <v>Z</v>
      </c>
      <c r="X183" s="3" t="str">
        <f t="shared" si="26"/>
        <v>CZ</v>
      </c>
    </row>
    <row r="184" spans="1:24" ht="15.75" customHeight="1" x14ac:dyDescent="0.45">
      <c r="A184" s="4">
        <v>500420</v>
      </c>
      <c r="B184" s="5" t="s">
        <v>127</v>
      </c>
      <c r="C184" s="6">
        <v>12000</v>
      </c>
      <c r="D184" s="6">
        <v>12000</v>
      </c>
      <c r="E184" s="6">
        <v>32600</v>
      </c>
      <c r="F184" s="6">
        <v>32800</v>
      </c>
      <c r="G184" s="6">
        <v>22600</v>
      </c>
      <c r="H184" s="6">
        <v>112000</v>
      </c>
      <c r="I184" s="6">
        <v>72400</v>
      </c>
      <c r="J184" s="6">
        <v>44000</v>
      </c>
      <c r="K184" s="6">
        <v>62200</v>
      </c>
      <c r="L184" s="6">
        <v>77200</v>
      </c>
      <c r="M184" s="6">
        <v>43400</v>
      </c>
      <c r="N184" s="6">
        <v>35000</v>
      </c>
      <c r="O184" s="8">
        <f t="shared" si="18"/>
        <v>558200</v>
      </c>
      <c r="P184" s="3">
        <f t="shared" si="19"/>
        <v>1.7205996253321879E-3</v>
      </c>
      <c r="Q184" s="3">
        <f t="shared" si="21"/>
        <v>0.87594760282805251</v>
      </c>
      <c r="R184" s="3" t="str">
        <f t="shared" si="20"/>
        <v>C</v>
      </c>
      <c r="S184" s="8">
        <f t="shared" si="22"/>
        <v>46516.666666666664</v>
      </c>
      <c r="T184" s="13">
        <f t="shared" si="23"/>
        <v>29589.243541079813</v>
      </c>
      <c r="U184" s="12">
        <f t="shared" si="24"/>
        <v>0.63609982531880649</v>
      </c>
      <c r="V184" s="12">
        <f t="shared" si="25"/>
        <v>0.17316485207544438</v>
      </c>
      <c r="W184" s="3" t="str">
        <f>VLOOKUP(V184,$AB$3:$AC$5,2,1)</f>
        <v>Y</v>
      </c>
      <c r="X184" s="3" t="str">
        <f t="shared" si="26"/>
        <v>CY</v>
      </c>
    </row>
    <row r="185" spans="1:24" ht="15.75" customHeight="1" x14ac:dyDescent="0.45">
      <c r="A185" s="4">
        <v>500115</v>
      </c>
      <c r="B185" s="5" t="s">
        <v>128</v>
      </c>
      <c r="C185" s="6">
        <v>8800</v>
      </c>
      <c r="D185" s="6">
        <v>8800</v>
      </c>
      <c r="E185" s="6">
        <v>17000</v>
      </c>
      <c r="F185" s="6">
        <v>37800</v>
      </c>
      <c r="G185" s="6">
        <v>22800</v>
      </c>
      <c r="H185" s="6">
        <v>87600</v>
      </c>
      <c r="I185" s="6">
        <v>72800</v>
      </c>
      <c r="J185" s="6">
        <v>37800</v>
      </c>
      <c r="K185" s="6">
        <v>48600</v>
      </c>
      <c r="L185" s="6">
        <v>91400</v>
      </c>
      <c r="M185" s="6">
        <v>48800</v>
      </c>
      <c r="N185" s="6">
        <v>75100</v>
      </c>
      <c r="O185" s="8">
        <f t="shared" si="18"/>
        <v>557300</v>
      </c>
      <c r="P185" s="3">
        <f t="shared" si="19"/>
        <v>1.7178254589710288E-3</v>
      </c>
      <c r="Q185" s="3">
        <f t="shared" si="21"/>
        <v>0.87766542828702354</v>
      </c>
      <c r="R185" s="3" t="str">
        <f t="shared" si="20"/>
        <v>C</v>
      </c>
      <c r="S185" s="8">
        <f t="shared" si="22"/>
        <v>46441.666666666664</v>
      </c>
      <c r="T185" s="13">
        <f t="shared" si="23"/>
        <v>29619.448719114313</v>
      </c>
      <c r="U185" s="12">
        <f t="shared" si="24"/>
        <v>0.63777747107369775</v>
      </c>
      <c r="V185" s="12">
        <f t="shared" si="25"/>
        <v>0.17365535264050921</v>
      </c>
      <c r="W185" s="3" t="str">
        <f>VLOOKUP(V185,$AB$3:$AC$5,2,1)</f>
        <v>Y</v>
      </c>
      <c r="X185" s="3" t="str">
        <f t="shared" si="26"/>
        <v>CY</v>
      </c>
    </row>
    <row r="186" spans="1:24" ht="15.75" customHeight="1" x14ac:dyDescent="0.45">
      <c r="A186" s="4">
        <v>500421</v>
      </c>
      <c r="B186" s="5" t="s">
        <v>129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1200</v>
      </c>
      <c r="M186" s="6">
        <v>33600</v>
      </c>
      <c r="N186" s="6">
        <v>520000</v>
      </c>
      <c r="O186" s="8">
        <f t="shared" si="18"/>
        <v>554800</v>
      </c>
      <c r="P186" s="3">
        <f t="shared" si="19"/>
        <v>1.7101194413011427E-3</v>
      </c>
      <c r="Q186" s="3">
        <f t="shared" si="21"/>
        <v>0.87937554772832471</v>
      </c>
      <c r="R186" s="3" t="str">
        <f t="shared" si="20"/>
        <v>C</v>
      </c>
      <c r="S186" s="8">
        <f t="shared" si="22"/>
        <v>46233.333333333336</v>
      </c>
      <c r="T186" s="13">
        <f t="shared" si="23"/>
        <v>149508.32955411082</v>
      </c>
      <c r="U186" s="12">
        <f t="shared" si="24"/>
        <v>3.2337778562532979</v>
      </c>
      <c r="V186" s="12">
        <f t="shared" si="25"/>
        <v>0.93265924373408482</v>
      </c>
      <c r="W186" s="3" t="str">
        <f>VLOOKUP(V186,$AB$3:$AC$5,2,1)</f>
        <v>Z</v>
      </c>
      <c r="X186" s="3" t="str">
        <f t="shared" si="26"/>
        <v>CZ</v>
      </c>
    </row>
    <row r="187" spans="1:24" ht="15.75" customHeight="1" x14ac:dyDescent="0.45">
      <c r="A187" s="4">
        <v>500439</v>
      </c>
      <c r="B187" s="5" t="s">
        <v>130</v>
      </c>
      <c r="C187" s="6">
        <v>0</v>
      </c>
      <c r="D187" s="6">
        <v>0</v>
      </c>
      <c r="E187" s="6">
        <v>0</v>
      </c>
      <c r="F187" s="6">
        <v>0</v>
      </c>
      <c r="G187" s="6">
        <v>400</v>
      </c>
      <c r="H187" s="6">
        <v>9000</v>
      </c>
      <c r="I187" s="6">
        <v>290600</v>
      </c>
      <c r="J187" s="6">
        <v>65600</v>
      </c>
      <c r="K187" s="6">
        <v>176200</v>
      </c>
      <c r="L187" s="6">
        <v>12400</v>
      </c>
      <c r="M187" s="6">
        <v>400</v>
      </c>
      <c r="N187" s="6">
        <v>0</v>
      </c>
      <c r="O187" s="8">
        <f t="shared" si="18"/>
        <v>554600</v>
      </c>
      <c r="P187" s="3">
        <f t="shared" si="19"/>
        <v>1.7095029598875517E-3</v>
      </c>
      <c r="Q187" s="3">
        <f t="shared" si="21"/>
        <v>0.8810850506882123</v>
      </c>
      <c r="R187" s="3" t="str">
        <f t="shared" si="20"/>
        <v>C</v>
      </c>
      <c r="S187" s="8">
        <f t="shared" si="22"/>
        <v>46216.666666666664</v>
      </c>
      <c r="T187" s="13">
        <f t="shared" si="23"/>
        <v>92638.827843633815</v>
      </c>
      <c r="U187" s="12">
        <f t="shared" si="24"/>
        <v>2.004446329108557</v>
      </c>
      <c r="V187" s="12">
        <f t="shared" si="25"/>
        <v>0.57323425370955017</v>
      </c>
      <c r="W187" s="3" t="str">
        <f>VLOOKUP(V187,$AB$3:$AC$5,2,1)</f>
        <v>Z</v>
      </c>
      <c r="X187" s="3" t="str">
        <f t="shared" si="26"/>
        <v>CZ</v>
      </c>
    </row>
    <row r="188" spans="1:24" ht="15.75" customHeight="1" x14ac:dyDescent="0.45">
      <c r="A188" s="4">
        <v>500437</v>
      </c>
      <c r="B188" s="5" t="s">
        <v>131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2800</v>
      </c>
      <c r="M188" s="6">
        <v>317000</v>
      </c>
      <c r="N188" s="6">
        <v>231000</v>
      </c>
      <c r="O188" s="8">
        <f t="shared" si="18"/>
        <v>550800</v>
      </c>
      <c r="P188" s="3">
        <f t="shared" si="19"/>
        <v>1.6977898130293247E-3</v>
      </c>
      <c r="Q188" s="3">
        <f t="shared" si="21"/>
        <v>0.88278284050124167</v>
      </c>
      <c r="R188" s="3" t="str">
        <f t="shared" si="20"/>
        <v>C</v>
      </c>
      <c r="S188" s="8">
        <f t="shared" si="22"/>
        <v>45900</v>
      </c>
      <c r="T188" s="13">
        <f t="shared" si="23"/>
        <v>108114.46795789259</v>
      </c>
      <c r="U188" s="12">
        <f t="shared" si="24"/>
        <v>2.3554350317623656</v>
      </c>
      <c r="V188" s="12">
        <f t="shared" si="25"/>
        <v>0.67585434289173885</v>
      </c>
      <c r="W188" s="3" t="str">
        <f>VLOOKUP(V188,$AB$3:$AC$5,2,1)</f>
        <v>Z</v>
      </c>
      <c r="X188" s="3" t="str">
        <f t="shared" si="26"/>
        <v>CZ</v>
      </c>
    </row>
    <row r="189" spans="1:24" ht="15.75" customHeight="1" x14ac:dyDescent="0.45">
      <c r="A189" s="4">
        <v>500321</v>
      </c>
      <c r="B189" s="5" t="s">
        <v>405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8200</v>
      </c>
      <c r="I189" s="6">
        <v>290400</v>
      </c>
      <c r="J189" s="6">
        <v>55800</v>
      </c>
      <c r="K189" s="6">
        <v>168800</v>
      </c>
      <c r="L189" s="6">
        <v>7400</v>
      </c>
      <c r="M189" s="6">
        <v>11000</v>
      </c>
      <c r="N189" s="6">
        <v>0</v>
      </c>
      <c r="O189" s="8">
        <f t="shared" si="18"/>
        <v>541600</v>
      </c>
      <c r="P189" s="3">
        <f t="shared" si="19"/>
        <v>1.6694316680041436E-3</v>
      </c>
      <c r="Q189" s="3">
        <f t="shared" si="21"/>
        <v>0.88445227216924582</v>
      </c>
      <c r="R189" s="3" t="str">
        <f t="shared" si="20"/>
        <v>C</v>
      </c>
      <c r="S189" s="8">
        <f t="shared" si="22"/>
        <v>45133.333333333336</v>
      </c>
      <c r="T189" s="13">
        <f t="shared" si="23"/>
        <v>91322.618261089112</v>
      </c>
      <c r="U189" s="12">
        <f t="shared" si="24"/>
        <v>2.0233962687095075</v>
      </c>
      <c r="V189" s="12">
        <f t="shared" si="25"/>
        <v>0.57877472973383026</v>
      </c>
      <c r="W189" s="3" t="str">
        <f>VLOOKUP(V189,$AB$3:$AC$5,2,1)</f>
        <v>Z</v>
      </c>
      <c r="X189" s="3" t="str">
        <f t="shared" si="26"/>
        <v>CZ</v>
      </c>
    </row>
    <row r="190" spans="1:24" ht="15.75" customHeight="1" x14ac:dyDescent="0.45">
      <c r="A190" s="4">
        <v>500332</v>
      </c>
      <c r="B190" s="5" t="s">
        <v>406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536000</v>
      </c>
      <c r="O190" s="8">
        <f t="shared" si="18"/>
        <v>536000</v>
      </c>
      <c r="P190" s="3">
        <f t="shared" si="19"/>
        <v>1.6521701884235987E-3</v>
      </c>
      <c r="Q190" s="3">
        <f t="shared" si="21"/>
        <v>0.88610444235766939</v>
      </c>
      <c r="R190" s="3" t="str">
        <f t="shared" si="20"/>
        <v>C</v>
      </c>
      <c r="S190" s="8">
        <f t="shared" si="22"/>
        <v>44666.666666666664</v>
      </c>
      <c r="T190" s="13">
        <f t="shared" si="23"/>
        <v>154729.87214281969</v>
      </c>
      <c r="U190" s="12">
        <f t="shared" si="24"/>
        <v>3.4641016151377544</v>
      </c>
      <c r="V190" s="12">
        <f t="shared" si="25"/>
        <v>0.99999999999999989</v>
      </c>
      <c r="W190" s="3" t="str">
        <f>VLOOKUP(V190,$AB$3:$AC$5,2,1)</f>
        <v>Z</v>
      </c>
      <c r="X190" s="3" t="str">
        <f t="shared" si="26"/>
        <v>CZ</v>
      </c>
    </row>
    <row r="191" spans="1:24" ht="15.75" customHeight="1" x14ac:dyDescent="0.45">
      <c r="A191" s="4">
        <v>500184</v>
      </c>
      <c r="B191" s="5" t="s">
        <v>132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536000</v>
      </c>
      <c r="O191" s="8">
        <f t="shared" si="18"/>
        <v>536000</v>
      </c>
      <c r="P191" s="3">
        <f t="shared" si="19"/>
        <v>1.6521701884235987E-3</v>
      </c>
      <c r="Q191" s="3">
        <f t="shared" si="21"/>
        <v>0.88775661254609295</v>
      </c>
      <c r="R191" s="3" t="str">
        <f t="shared" si="20"/>
        <v>C</v>
      </c>
      <c r="S191" s="8">
        <f t="shared" si="22"/>
        <v>44666.666666666664</v>
      </c>
      <c r="T191" s="13">
        <f t="shared" si="23"/>
        <v>154729.87214281969</v>
      </c>
      <c r="U191" s="12">
        <f t="shared" si="24"/>
        <v>3.4641016151377544</v>
      </c>
      <c r="V191" s="12">
        <f t="shared" si="25"/>
        <v>0.99999999999999989</v>
      </c>
      <c r="W191" s="3" t="str">
        <f>VLOOKUP(V191,$AB$3:$AC$5,2,1)</f>
        <v>Z</v>
      </c>
      <c r="X191" s="3" t="str">
        <f t="shared" si="26"/>
        <v>CZ</v>
      </c>
    </row>
    <row r="192" spans="1:24" ht="15.75" customHeight="1" x14ac:dyDescent="0.45">
      <c r="A192" s="4">
        <v>500530</v>
      </c>
      <c r="B192" s="5" t="s">
        <v>133</v>
      </c>
      <c r="C192" s="6">
        <v>38200</v>
      </c>
      <c r="D192" s="6">
        <v>38200</v>
      </c>
      <c r="E192" s="6">
        <v>59200</v>
      </c>
      <c r="F192" s="6">
        <v>40800</v>
      </c>
      <c r="G192" s="6">
        <v>28000</v>
      </c>
      <c r="H192" s="6">
        <v>125800</v>
      </c>
      <c r="I192" s="6">
        <v>54200</v>
      </c>
      <c r="J192" s="6">
        <v>42000</v>
      </c>
      <c r="K192" s="6">
        <v>45600</v>
      </c>
      <c r="L192" s="6">
        <v>63400</v>
      </c>
      <c r="M192" s="6">
        <v>0</v>
      </c>
      <c r="N192" s="6">
        <v>0</v>
      </c>
      <c r="O192" s="8">
        <f t="shared" si="18"/>
        <v>535400</v>
      </c>
      <c r="P192" s="3">
        <f t="shared" si="19"/>
        <v>1.6503207441828259E-3</v>
      </c>
      <c r="Q192" s="3">
        <f t="shared" si="21"/>
        <v>0.88940693329027576</v>
      </c>
      <c r="R192" s="3" t="str">
        <f t="shared" si="20"/>
        <v>C</v>
      </c>
      <c r="S192" s="8">
        <f t="shared" si="22"/>
        <v>44616.666666666664</v>
      </c>
      <c r="T192" s="13">
        <f t="shared" si="23"/>
        <v>32488.03509359137</v>
      </c>
      <c r="U192" s="12">
        <f t="shared" si="24"/>
        <v>0.7281591728111626</v>
      </c>
      <c r="V192" s="12">
        <f t="shared" si="25"/>
        <v>0.20008064274987442</v>
      </c>
      <c r="W192" s="3" t="str">
        <f>VLOOKUP(V192,$AB$3:$AC$5,2,1)</f>
        <v>Y</v>
      </c>
      <c r="X192" s="3" t="str">
        <f t="shared" si="26"/>
        <v>CY</v>
      </c>
    </row>
    <row r="193" spans="1:24" ht="15.75" customHeight="1" x14ac:dyDescent="0.45">
      <c r="A193" s="4">
        <v>500395</v>
      </c>
      <c r="B193" s="5" t="s">
        <v>134</v>
      </c>
      <c r="C193" s="6">
        <v>38200</v>
      </c>
      <c r="D193" s="6">
        <v>38200</v>
      </c>
      <c r="E193" s="6">
        <v>59200</v>
      </c>
      <c r="F193" s="6">
        <v>40800</v>
      </c>
      <c r="G193" s="6">
        <v>28000</v>
      </c>
      <c r="H193" s="6">
        <v>125800</v>
      </c>
      <c r="I193" s="6">
        <v>54200</v>
      </c>
      <c r="J193" s="6">
        <v>42000</v>
      </c>
      <c r="K193" s="6">
        <v>45600</v>
      </c>
      <c r="L193" s="6">
        <v>63400</v>
      </c>
      <c r="M193" s="6">
        <v>0</v>
      </c>
      <c r="N193" s="6">
        <v>0</v>
      </c>
      <c r="O193" s="8">
        <f t="shared" si="18"/>
        <v>535400</v>
      </c>
      <c r="P193" s="3">
        <f t="shared" si="19"/>
        <v>1.6503207441828259E-3</v>
      </c>
      <c r="Q193" s="3">
        <f t="shared" si="21"/>
        <v>0.89105725403445857</v>
      </c>
      <c r="R193" s="3" t="str">
        <f t="shared" si="20"/>
        <v>C</v>
      </c>
      <c r="S193" s="8">
        <f t="shared" si="22"/>
        <v>44616.666666666664</v>
      </c>
      <c r="T193" s="13">
        <f t="shared" si="23"/>
        <v>32488.03509359137</v>
      </c>
      <c r="U193" s="12">
        <f t="shared" si="24"/>
        <v>0.7281591728111626</v>
      </c>
      <c r="V193" s="12">
        <f t="shared" si="25"/>
        <v>0.20008064274987442</v>
      </c>
      <c r="W193" s="3" t="str">
        <f>VLOOKUP(V193,$AB$3:$AC$5,2,1)</f>
        <v>Y</v>
      </c>
      <c r="X193" s="3" t="str">
        <f t="shared" si="26"/>
        <v>CY</v>
      </c>
    </row>
    <row r="194" spans="1:24" ht="15.75" customHeight="1" x14ac:dyDescent="0.45">
      <c r="A194" s="4">
        <v>500131</v>
      </c>
      <c r="B194" s="5" t="s">
        <v>135</v>
      </c>
      <c r="C194" s="6">
        <v>226200</v>
      </c>
      <c r="D194" s="6">
        <v>226200</v>
      </c>
      <c r="E194" s="6">
        <v>68200</v>
      </c>
      <c r="F194" s="6">
        <v>5800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8">
        <f t="shared" ref="O194:O257" si="27">SUM(C194:N194)</f>
        <v>526400</v>
      </c>
      <c r="P194" s="3">
        <f t="shared" ref="P194:P257" si="28">O194/$O$458</f>
        <v>1.6225790805712355E-3</v>
      </c>
      <c r="Q194" s="3">
        <f t="shared" si="21"/>
        <v>0.89267983311502985</v>
      </c>
      <c r="R194" s="3" t="str">
        <f t="shared" ref="R194:R257" si="29">VLOOKUP(Q194,$Z$3:$AA$5,2,1)</f>
        <v>C</v>
      </c>
      <c r="S194" s="8">
        <f t="shared" si="22"/>
        <v>43866.666666666664</v>
      </c>
      <c r="T194" s="13">
        <f t="shared" si="23"/>
        <v>87347.970089681417</v>
      </c>
      <c r="U194" s="12">
        <f t="shared" si="24"/>
        <v>1.9912151236249565</v>
      </c>
      <c r="V194" s="12">
        <f t="shared" si="25"/>
        <v>0.56936578878048327</v>
      </c>
      <c r="W194" s="3" t="str">
        <f>VLOOKUP(V194,$AB$3:$AC$5,2,1)</f>
        <v>Z</v>
      </c>
      <c r="X194" s="3" t="str">
        <f t="shared" si="26"/>
        <v>CZ</v>
      </c>
    </row>
    <row r="195" spans="1:24" ht="15.75" customHeight="1" x14ac:dyDescent="0.45">
      <c r="A195" s="4">
        <v>500398</v>
      </c>
      <c r="B195" s="5" t="s">
        <v>136</v>
      </c>
      <c r="C195" s="6">
        <v>226200</v>
      </c>
      <c r="D195" s="6">
        <v>226200</v>
      </c>
      <c r="E195" s="6">
        <v>68200</v>
      </c>
      <c r="F195" s="6">
        <v>5800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8">
        <f t="shared" si="27"/>
        <v>526400</v>
      </c>
      <c r="P195" s="3">
        <f t="shared" si="28"/>
        <v>1.6225790805712355E-3</v>
      </c>
      <c r="Q195" s="3">
        <f t="shared" ref="Q195:Q258" si="30">P195+Q194</f>
        <v>0.89430241219560114</v>
      </c>
      <c r="R195" s="3" t="str">
        <f t="shared" si="29"/>
        <v>C</v>
      </c>
      <c r="S195" s="8">
        <f t="shared" ref="S195:S258" si="31">AVERAGE(C195:N195)</f>
        <v>43866.666666666664</v>
      </c>
      <c r="T195" s="13">
        <f t="shared" ref="T195:T258" si="32">_xlfn.STDEV.S(C195:N195)</f>
        <v>87347.970089681417</v>
      </c>
      <c r="U195" s="12">
        <f t="shared" ref="U195:U258" si="33">T195/S195</f>
        <v>1.9912151236249565</v>
      </c>
      <c r="V195" s="12">
        <f t="shared" ref="V195:V258" si="34">(U195-$U$458)/($U$459-$U$458)</f>
        <v>0.56936578878048327</v>
      </c>
      <c r="W195" s="3" t="str">
        <f>VLOOKUP(V195,$AB$3:$AC$5,2,1)</f>
        <v>Z</v>
      </c>
      <c r="X195" s="3" t="str">
        <f t="shared" ref="X195:X258" si="35">CONCATENATE(R195,W195)</f>
        <v>CZ</v>
      </c>
    </row>
    <row r="196" spans="1:24" ht="15.75" customHeight="1" x14ac:dyDescent="0.45">
      <c r="A196" s="4">
        <v>500056</v>
      </c>
      <c r="B196" s="5" t="s">
        <v>137</v>
      </c>
      <c r="C196" s="6">
        <v>400</v>
      </c>
      <c r="D196" s="6">
        <v>400</v>
      </c>
      <c r="E196" s="6">
        <v>6800</v>
      </c>
      <c r="F196" s="6">
        <v>8200</v>
      </c>
      <c r="G196" s="6">
        <v>13000</v>
      </c>
      <c r="H196" s="6">
        <v>8000</v>
      </c>
      <c r="I196" s="6">
        <v>64600</v>
      </c>
      <c r="J196" s="6">
        <v>3000</v>
      </c>
      <c r="K196" s="6">
        <v>3800</v>
      </c>
      <c r="L196" s="6">
        <v>1600</v>
      </c>
      <c r="M196" s="6">
        <v>382200</v>
      </c>
      <c r="N196" s="6">
        <v>10000</v>
      </c>
      <c r="O196" s="8">
        <f t="shared" si="27"/>
        <v>502000</v>
      </c>
      <c r="P196" s="3">
        <f t="shared" si="28"/>
        <v>1.5473683481131465E-3</v>
      </c>
      <c r="Q196" s="3">
        <f t="shared" si="30"/>
        <v>0.89584978054371434</v>
      </c>
      <c r="R196" s="3" t="str">
        <f t="shared" si="29"/>
        <v>C</v>
      </c>
      <c r="S196" s="8">
        <f t="shared" si="31"/>
        <v>41833.333333333336</v>
      </c>
      <c r="T196" s="13">
        <f t="shared" si="32"/>
        <v>108595.35678449385</v>
      </c>
      <c r="U196" s="12">
        <f t="shared" si="33"/>
        <v>2.5959049430556296</v>
      </c>
      <c r="V196" s="12">
        <f t="shared" si="34"/>
        <v>0.74616157373981407</v>
      </c>
      <c r="W196" s="3" t="str">
        <f>VLOOKUP(V196,$AB$3:$AC$5,2,1)</f>
        <v>Z</v>
      </c>
      <c r="X196" s="3" t="str">
        <f t="shared" si="35"/>
        <v>CZ</v>
      </c>
    </row>
    <row r="197" spans="1:24" ht="15.75" customHeight="1" x14ac:dyDescent="0.45">
      <c r="A197" s="4">
        <v>500505</v>
      </c>
      <c r="B197" s="5" t="s">
        <v>407</v>
      </c>
      <c r="C197" s="6">
        <v>1600</v>
      </c>
      <c r="D197" s="6">
        <v>1600</v>
      </c>
      <c r="E197" s="6">
        <v>6400</v>
      </c>
      <c r="F197" s="6">
        <v>9400</v>
      </c>
      <c r="G197" s="6">
        <v>7800</v>
      </c>
      <c r="H197" s="6">
        <v>124600</v>
      </c>
      <c r="I197" s="6">
        <v>66000</v>
      </c>
      <c r="J197" s="6">
        <v>37200</v>
      </c>
      <c r="K197" s="6">
        <v>63400</v>
      </c>
      <c r="L197" s="6">
        <v>90600</v>
      </c>
      <c r="M197" s="6">
        <v>28600</v>
      </c>
      <c r="N197" s="6">
        <v>61200</v>
      </c>
      <c r="O197" s="8">
        <f t="shared" si="27"/>
        <v>498400</v>
      </c>
      <c r="P197" s="3">
        <f t="shared" si="28"/>
        <v>1.5362716826685103E-3</v>
      </c>
      <c r="Q197" s="3">
        <f t="shared" si="30"/>
        <v>0.89738605222638279</v>
      </c>
      <c r="R197" s="3" t="str">
        <f t="shared" si="29"/>
        <v>C</v>
      </c>
      <c r="S197" s="8">
        <f t="shared" si="31"/>
        <v>41533.333333333336</v>
      </c>
      <c r="T197" s="13">
        <f t="shared" si="32"/>
        <v>39944.719376415778</v>
      </c>
      <c r="U197" s="12">
        <f t="shared" si="33"/>
        <v>0.96175086781097374</v>
      </c>
      <c r="V197" s="12">
        <f t="shared" si="34"/>
        <v>0.26837685967040248</v>
      </c>
      <c r="W197" s="3" t="str">
        <f>VLOOKUP(V197,$AB$3:$AC$5,2,1)</f>
        <v>Z</v>
      </c>
      <c r="X197" s="3" t="str">
        <f t="shared" si="35"/>
        <v>CZ</v>
      </c>
    </row>
    <row r="198" spans="1:24" ht="15.75" customHeight="1" x14ac:dyDescent="0.45">
      <c r="A198" s="4">
        <v>500506</v>
      </c>
      <c r="B198" s="5" t="s">
        <v>138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7200</v>
      </c>
      <c r="J198" s="6">
        <v>201800</v>
      </c>
      <c r="K198" s="6">
        <v>46800</v>
      </c>
      <c r="L198" s="6">
        <v>108000</v>
      </c>
      <c r="M198" s="6">
        <v>0</v>
      </c>
      <c r="N198" s="6">
        <v>128600</v>
      </c>
      <c r="O198" s="8">
        <f t="shared" si="27"/>
        <v>492400</v>
      </c>
      <c r="P198" s="3">
        <f t="shared" si="28"/>
        <v>1.5177772402607834E-3</v>
      </c>
      <c r="Q198" s="3">
        <f t="shared" si="30"/>
        <v>0.8989038294666436</v>
      </c>
      <c r="R198" s="3" t="str">
        <f t="shared" si="29"/>
        <v>C</v>
      </c>
      <c r="S198" s="8">
        <f t="shared" si="31"/>
        <v>41033.333333333336</v>
      </c>
      <c r="T198" s="13">
        <f t="shared" si="32"/>
        <v>68065.788140236182</v>
      </c>
      <c r="U198" s="12">
        <f t="shared" si="33"/>
        <v>1.6587925623128232</v>
      </c>
      <c r="V198" s="12">
        <f t="shared" si="34"/>
        <v>0.47217396286103286</v>
      </c>
      <c r="W198" s="3" t="str">
        <f>VLOOKUP(V198,$AB$3:$AC$5,2,1)</f>
        <v>Z</v>
      </c>
      <c r="X198" s="3" t="str">
        <f t="shared" si="35"/>
        <v>CZ</v>
      </c>
    </row>
    <row r="199" spans="1:24" ht="15.75" customHeight="1" x14ac:dyDescent="0.45">
      <c r="A199" s="4">
        <v>500507</v>
      </c>
      <c r="B199" s="5" t="s">
        <v>139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260000</v>
      </c>
      <c r="K199" s="6">
        <v>230000</v>
      </c>
      <c r="L199" s="6">
        <v>600</v>
      </c>
      <c r="M199" s="6">
        <v>0</v>
      </c>
      <c r="N199" s="6">
        <v>0</v>
      </c>
      <c r="O199" s="8">
        <f t="shared" si="27"/>
        <v>490600</v>
      </c>
      <c r="P199" s="3">
        <f t="shared" si="28"/>
        <v>1.5122289075384654E-3</v>
      </c>
      <c r="Q199" s="3">
        <f t="shared" si="30"/>
        <v>0.90041605837418204</v>
      </c>
      <c r="R199" s="3" t="str">
        <f t="shared" si="29"/>
        <v>C</v>
      </c>
      <c r="S199" s="8">
        <f t="shared" si="31"/>
        <v>40883.333333333336</v>
      </c>
      <c r="T199" s="13">
        <f t="shared" si="32"/>
        <v>95557.215924029078</v>
      </c>
      <c r="U199" s="12">
        <f t="shared" si="33"/>
        <v>2.3373146985086604</v>
      </c>
      <c r="V199" s="12">
        <f t="shared" si="34"/>
        <v>0.67055642247308567</v>
      </c>
      <c r="W199" s="3" t="str">
        <f>VLOOKUP(V199,$AB$3:$AC$5,2,1)</f>
        <v>Z</v>
      </c>
      <c r="X199" s="3" t="str">
        <f t="shared" si="35"/>
        <v>CZ</v>
      </c>
    </row>
    <row r="200" spans="1:24" ht="15.75" customHeight="1" x14ac:dyDescent="0.45">
      <c r="A200" s="4">
        <v>500440</v>
      </c>
      <c r="B200" s="5" t="s">
        <v>140</v>
      </c>
      <c r="C200" s="6">
        <v>46000</v>
      </c>
      <c r="D200" s="6">
        <v>46000</v>
      </c>
      <c r="E200" s="6">
        <v>66000</v>
      </c>
      <c r="F200" s="6">
        <v>59200</v>
      </c>
      <c r="G200" s="6">
        <v>61700</v>
      </c>
      <c r="H200" s="6">
        <v>90400</v>
      </c>
      <c r="I200" s="6">
        <v>66600</v>
      </c>
      <c r="J200" s="6">
        <v>40400</v>
      </c>
      <c r="K200" s="6">
        <v>8200</v>
      </c>
      <c r="L200" s="6">
        <v>0</v>
      </c>
      <c r="M200" s="6">
        <v>0</v>
      </c>
      <c r="N200" s="6">
        <v>0</v>
      </c>
      <c r="O200" s="8">
        <f t="shared" si="27"/>
        <v>484500</v>
      </c>
      <c r="P200" s="3">
        <f t="shared" si="28"/>
        <v>1.4934262244239431E-3</v>
      </c>
      <c r="Q200" s="3">
        <f t="shared" si="30"/>
        <v>0.90190948459860598</v>
      </c>
      <c r="R200" s="3" t="str">
        <f t="shared" si="29"/>
        <v>C</v>
      </c>
      <c r="S200" s="8">
        <f t="shared" si="31"/>
        <v>40375</v>
      </c>
      <c r="T200" s="13">
        <f t="shared" si="32"/>
        <v>31108.260376246752</v>
      </c>
      <c r="U200" s="12">
        <f t="shared" si="33"/>
        <v>0.77048322913304645</v>
      </c>
      <c r="V200" s="12">
        <f t="shared" si="34"/>
        <v>0.21245511065002115</v>
      </c>
      <c r="W200" s="3" t="str">
        <f>VLOOKUP(V200,$AB$3:$AC$5,2,1)</f>
        <v>Y</v>
      </c>
      <c r="X200" s="3" t="str">
        <f t="shared" si="35"/>
        <v>CY</v>
      </c>
    </row>
    <row r="201" spans="1:24" ht="15.75" customHeight="1" x14ac:dyDescent="0.45">
      <c r="A201" s="4">
        <v>500508</v>
      </c>
      <c r="B201" s="5" t="s">
        <v>141</v>
      </c>
      <c r="C201" s="6">
        <v>20200</v>
      </c>
      <c r="D201" s="6">
        <v>20200</v>
      </c>
      <c r="E201" s="6">
        <v>51800</v>
      </c>
      <c r="F201" s="6">
        <v>38400</v>
      </c>
      <c r="G201" s="6">
        <v>30400</v>
      </c>
      <c r="H201" s="6">
        <v>81000</v>
      </c>
      <c r="I201" s="6">
        <v>57000</v>
      </c>
      <c r="J201" s="6">
        <v>27800</v>
      </c>
      <c r="K201" s="6">
        <v>37200</v>
      </c>
      <c r="L201" s="6">
        <v>40800</v>
      </c>
      <c r="M201" s="6">
        <v>24200</v>
      </c>
      <c r="N201" s="6">
        <v>53500</v>
      </c>
      <c r="O201" s="8">
        <f t="shared" si="27"/>
        <v>482500</v>
      </c>
      <c r="P201" s="3">
        <f t="shared" si="28"/>
        <v>1.4872614102880342E-3</v>
      </c>
      <c r="Q201" s="3">
        <f t="shared" si="30"/>
        <v>0.90339674600889397</v>
      </c>
      <c r="R201" s="3" t="str">
        <f t="shared" si="29"/>
        <v>C</v>
      </c>
      <c r="S201" s="8">
        <f t="shared" si="31"/>
        <v>40208.333333333336</v>
      </c>
      <c r="T201" s="13">
        <f t="shared" si="32"/>
        <v>18032.115709746791</v>
      </c>
      <c r="U201" s="12">
        <f t="shared" si="33"/>
        <v>0.44846712646002379</v>
      </c>
      <c r="V201" s="12">
        <f t="shared" si="34"/>
        <v>0.11830586617419518</v>
      </c>
      <c r="W201" s="3" t="str">
        <f>VLOOKUP(V201,$AB$3:$AC$5,2,1)</f>
        <v>Y</v>
      </c>
      <c r="X201" s="3" t="str">
        <f t="shared" si="35"/>
        <v>CY</v>
      </c>
    </row>
    <row r="202" spans="1:24" ht="15.75" customHeight="1" x14ac:dyDescent="0.45">
      <c r="A202" s="4">
        <v>500509</v>
      </c>
      <c r="B202" s="5" t="s">
        <v>142</v>
      </c>
      <c r="C202" s="6">
        <v>5000</v>
      </c>
      <c r="D202" s="6">
        <v>5000</v>
      </c>
      <c r="E202" s="6">
        <v>12800</v>
      </c>
      <c r="F202" s="6">
        <v>253400</v>
      </c>
      <c r="G202" s="6">
        <v>0</v>
      </c>
      <c r="H202" s="6">
        <v>47800</v>
      </c>
      <c r="I202" s="6">
        <v>32600</v>
      </c>
      <c r="J202" s="6">
        <v>17200</v>
      </c>
      <c r="K202" s="6">
        <v>13800</v>
      </c>
      <c r="L202" s="6">
        <v>35000</v>
      </c>
      <c r="M202" s="6">
        <v>32600</v>
      </c>
      <c r="N202" s="6">
        <v>25000</v>
      </c>
      <c r="O202" s="8">
        <f t="shared" si="27"/>
        <v>480200</v>
      </c>
      <c r="P202" s="3">
        <f t="shared" si="28"/>
        <v>1.4801718740317389E-3</v>
      </c>
      <c r="Q202" s="3">
        <f t="shared" si="30"/>
        <v>0.90487691788292568</v>
      </c>
      <c r="R202" s="3" t="str">
        <f t="shared" si="29"/>
        <v>C</v>
      </c>
      <c r="S202" s="8">
        <f t="shared" si="31"/>
        <v>40016.666666666664</v>
      </c>
      <c r="T202" s="13">
        <f t="shared" si="32"/>
        <v>68726.094466411087</v>
      </c>
      <c r="U202" s="12">
        <f t="shared" si="33"/>
        <v>1.7174367630090235</v>
      </c>
      <c r="V202" s="12">
        <f t="shared" si="34"/>
        <v>0.48932002215000681</v>
      </c>
      <c r="W202" s="3" t="str">
        <f>VLOOKUP(V202,$AB$3:$AC$5,2,1)</f>
        <v>Z</v>
      </c>
      <c r="X202" s="3" t="str">
        <f t="shared" si="35"/>
        <v>CZ</v>
      </c>
    </row>
    <row r="203" spans="1:24" ht="15.75" customHeight="1" x14ac:dyDescent="0.45">
      <c r="A203" s="4">
        <v>500510</v>
      </c>
      <c r="B203" s="5" t="s">
        <v>143</v>
      </c>
      <c r="C203" s="6">
        <v>10600</v>
      </c>
      <c r="D203" s="6">
        <v>10600</v>
      </c>
      <c r="E203" s="6">
        <v>34200</v>
      </c>
      <c r="F203" s="6">
        <v>25400</v>
      </c>
      <c r="G203" s="6">
        <v>23400</v>
      </c>
      <c r="H203" s="6">
        <v>80000</v>
      </c>
      <c r="I203" s="6">
        <v>54200</v>
      </c>
      <c r="J203" s="6">
        <v>37200</v>
      </c>
      <c r="K203" s="6">
        <v>33800</v>
      </c>
      <c r="L203" s="6">
        <v>55000</v>
      </c>
      <c r="M203" s="6">
        <v>39800</v>
      </c>
      <c r="N203" s="6">
        <v>53500</v>
      </c>
      <c r="O203" s="8">
        <f t="shared" si="27"/>
        <v>457700</v>
      </c>
      <c r="P203" s="3">
        <f t="shared" si="28"/>
        <v>1.4108177150027631E-3</v>
      </c>
      <c r="Q203" s="3">
        <f t="shared" si="30"/>
        <v>0.90628773559792841</v>
      </c>
      <c r="R203" s="3" t="str">
        <f t="shared" si="29"/>
        <v>C</v>
      </c>
      <c r="S203" s="8">
        <f t="shared" si="31"/>
        <v>38141.666666666664</v>
      </c>
      <c r="T203" s="13">
        <f t="shared" si="32"/>
        <v>20146.845380552237</v>
      </c>
      <c r="U203" s="12">
        <f t="shared" si="33"/>
        <v>0.52821093416348452</v>
      </c>
      <c r="V203" s="12">
        <f t="shared" si="34"/>
        <v>0.1416209090698291</v>
      </c>
      <c r="W203" s="3" t="str">
        <f>VLOOKUP(V203,$AB$3:$AC$5,2,1)</f>
        <v>Y</v>
      </c>
      <c r="X203" s="3" t="str">
        <f t="shared" si="35"/>
        <v>CY</v>
      </c>
    </row>
    <row r="204" spans="1:24" ht="15.75" customHeight="1" x14ac:dyDescent="0.45">
      <c r="A204" s="4">
        <v>500406</v>
      </c>
      <c r="B204" s="5" t="s">
        <v>144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445000</v>
      </c>
      <c r="O204" s="8">
        <f t="shared" si="27"/>
        <v>445000</v>
      </c>
      <c r="P204" s="3">
        <f t="shared" si="28"/>
        <v>1.3716711452397413E-3</v>
      </c>
      <c r="Q204" s="3">
        <f t="shared" si="30"/>
        <v>0.90765940674316814</v>
      </c>
      <c r="R204" s="3" t="str">
        <f t="shared" si="29"/>
        <v>C</v>
      </c>
      <c r="S204" s="8">
        <f t="shared" si="31"/>
        <v>37083.333333333336</v>
      </c>
      <c r="T204" s="13">
        <f t="shared" si="32"/>
        <v>128460.43489469173</v>
      </c>
      <c r="U204" s="12">
        <f t="shared" si="33"/>
        <v>3.4641016151377544</v>
      </c>
      <c r="V204" s="12">
        <f t="shared" si="34"/>
        <v>0.99999999999999989</v>
      </c>
      <c r="W204" s="3" t="str">
        <f>VLOOKUP(V204,$AB$3:$AC$5,2,1)</f>
        <v>Z</v>
      </c>
      <c r="X204" s="3" t="str">
        <f t="shared" si="35"/>
        <v>CZ</v>
      </c>
    </row>
    <row r="205" spans="1:24" ht="15.75" customHeight="1" x14ac:dyDescent="0.45">
      <c r="A205" s="4">
        <v>500393</v>
      </c>
      <c r="B205" s="5" t="s">
        <v>145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1200</v>
      </c>
      <c r="M205" s="6">
        <v>317800</v>
      </c>
      <c r="N205" s="6">
        <v>120000</v>
      </c>
      <c r="O205" s="8">
        <f t="shared" si="27"/>
        <v>439000</v>
      </c>
      <c r="P205" s="3">
        <f t="shared" si="28"/>
        <v>1.3531767028320146E-3</v>
      </c>
      <c r="Q205" s="3">
        <f t="shared" si="30"/>
        <v>0.90901258344600011</v>
      </c>
      <c r="R205" s="3" t="str">
        <f t="shared" si="29"/>
        <v>C</v>
      </c>
      <c r="S205" s="8">
        <f t="shared" si="31"/>
        <v>36583.333333333336</v>
      </c>
      <c r="T205" s="13">
        <f t="shared" si="32"/>
        <v>95030.232828901091</v>
      </c>
      <c r="U205" s="12">
        <f t="shared" si="33"/>
        <v>2.5976373438423987</v>
      </c>
      <c r="V205" s="12">
        <f t="shared" si="34"/>
        <v>0.74666808327101375</v>
      </c>
      <c r="W205" s="3" t="str">
        <f>VLOOKUP(V205,$AB$3:$AC$5,2,1)</f>
        <v>Z</v>
      </c>
      <c r="X205" s="3" t="str">
        <f t="shared" si="35"/>
        <v>CZ</v>
      </c>
    </row>
    <row r="206" spans="1:24" ht="15.75" customHeight="1" x14ac:dyDescent="0.45">
      <c r="A206" s="4">
        <v>500445</v>
      </c>
      <c r="B206" s="5" t="s">
        <v>146</v>
      </c>
      <c r="C206" s="6">
        <v>129800</v>
      </c>
      <c r="D206" s="6">
        <v>129800</v>
      </c>
      <c r="E206" s="6">
        <v>171000</v>
      </c>
      <c r="F206" s="6">
        <v>3200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8">
        <f t="shared" si="27"/>
        <v>433800</v>
      </c>
      <c r="P206" s="3">
        <f t="shared" si="28"/>
        <v>1.3371481860786512E-3</v>
      </c>
      <c r="Q206" s="3">
        <f t="shared" si="30"/>
        <v>0.91034973163207877</v>
      </c>
      <c r="R206" s="3" t="str">
        <f t="shared" si="29"/>
        <v>C</v>
      </c>
      <c r="S206" s="8">
        <f t="shared" si="31"/>
        <v>36150</v>
      </c>
      <c r="T206" s="13">
        <f t="shared" si="32"/>
        <v>65550.431660738061</v>
      </c>
      <c r="U206" s="12">
        <f t="shared" si="33"/>
        <v>1.8132899491213847</v>
      </c>
      <c r="V206" s="12">
        <f t="shared" si="34"/>
        <v>0.51734503387509767</v>
      </c>
      <c r="W206" s="3" t="str">
        <f>VLOOKUP(V206,$AB$3:$AC$5,2,1)</f>
        <v>Z</v>
      </c>
      <c r="X206" s="3" t="str">
        <f t="shared" si="35"/>
        <v>CZ</v>
      </c>
    </row>
    <row r="207" spans="1:24" ht="15.75" customHeight="1" x14ac:dyDescent="0.45">
      <c r="A207" s="4">
        <v>500132</v>
      </c>
      <c r="B207" s="5" t="s">
        <v>147</v>
      </c>
      <c r="C207" s="6">
        <v>129800</v>
      </c>
      <c r="D207" s="6">
        <v>129800</v>
      </c>
      <c r="E207" s="6">
        <v>171000</v>
      </c>
      <c r="F207" s="6">
        <v>3200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8">
        <f t="shared" si="27"/>
        <v>433800</v>
      </c>
      <c r="P207" s="3">
        <f t="shared" si="28"/>
        <v>1.3371481860786512E-3</v>
      </c>
      <c r="Q207" s="3">
        <f t="shared" si="30"/>
        <v>0.91168687981815744</v>
      </c>
      <c r="R207" s="3" t="str">
        <f t="shared" si="29"/>
        <v>C</v>
      </c>
      <c r="S207" s="8">
        <f t="shared" si="31"/>
        <v>36150</v>
      </c>
      <c r="T207" s="13">
        <f t="shared" si="32"/>
        <v>65550.431660738061</v>
      </c>
      <c r="U207" s="12">
        <f t="shared" si="33"/>
        <v>1.8132899491213847</v>
      </c>
      <c r="V207" s="12">
        <f t="shared" si="34"/>
        <v>0.51734503387509767</v>
      </c>
      <c r="W207" s="3" t="str">
        <f>VLOOKUP(V207,$AB$3:$AC$5,2,1)</f>
        <v>Z</v>
      </c>
      <c r="X207" s="3" t="str">
        <f t="shared" si="35"/>
        <v>CZ</v>
      </c>
    </row>
    <row r="208" spans="1:24" ht="15.75" customHeight="1" x14ac:dyDescent="0.45">
      <c r="A208" s="4">
        <v>500404</v>
      </c>
      <c r="B208" s="5" t="s">
        <v>148</v>
      </c>
      <c r="C208" s="6">
        <v>12800</v>
      </c>
      <c r="D208" s="6">
        <v>12800</v>
      </c>
      <c r="E208" s="6">
        <v>26600</v>
      </c>
      <c r="F208" s="6">
        <v>23200</v>
      </c>
      <c r="G208" s="6">
        <v>18800</v>
      </c>
      <c r="H208" s="6">
        <v>77800</v>
      </c>
      <c r="I208" s="6">
        <v>67400</v>
      </c>
      <c r="J208" s="6">
        <v>31800</v>
      </c>
      <c r="K208" s="6">
        <v>48600</v>
      </c>
      <c r="L208" s="6">
        <v>56200</v>
      </c>
      <c r="M208" s="6">
        <v>30600</v>
      </c>
      <c r="N208" s="6">
        <v>25000</v>
      </c>
      <c r="O208" s="8">
        <f t="shared" si="27"/>
        <v>431600</v>
      </c>
      <c r="P208" s="3">
        <f t="shared" si="28"/>
        <v>1.3303668905291514E-3</v>
      </c>
      <c r="Q208" s="3">
        <f t="shared" si="30"/>
        <v>0.91301724670868656</v>
      </c>
      <c r="R208" s="3" t="str">
        <f t="shared" si="29"/>
        <v>C</v>
      </c>
      <c r="S208" s="8">
        <f t="shared" si="31"/>
        <v>35966.666666666664</v>
      </c>
      <c r="T208" s="13">
        <f t="shared" si="32"/>
        <v>21515.970108200319</v>
      </c>
      <c r="U208" s="12">
        <f t="shared" si="33"/>
        <v>0.59821974350881335</v>
      </c>
      <c r="V208" s="12">
        <f t="shared" si="34"/>
        <v>0.16208968827621456</v>
      </c>
      <c r="W208" s="3" t="str">
        <f>VLOOKUP(V208,$AB$3:$AC$5,2,1)</f>
        <v>Y</v>
      </c>
      <c r="X208" s="3" t="str">
        <f t="shared" si="35"/>
        <v>CY</v>
      </c>
    </row>
    <row r="209" spans="1:24" ht="15.75" customHeight="1" x14ac:dyDescent="0.45">
      <c r="A209" s="4">
        <v>500412</v>
      </c>
      <c r="B209" s="5" t="s">
        <v>408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337400</v>
      </c>
      <c r="M209" s="6">
        <v>20200</v>
      </c>
      <c r="N209" s="6">
        <v>50000</v>
      </c>
      <c r="O209" s="8">
        <f t="shared" si="27"/>
        <v>407600</v>
      </c>
      <c r="P209" s="3">
        <f t="shared" si="28"/>
        <v>1.256389120898244E-3</v>
      </c>
      <c r="Q209" s="3">
        <f t="shared" si="30"/>
        <v>0.91427363582958476</v>
      </c>
      <c r="R209" s="3" t="str">
        <f t="shared" si="29"/>
        <v>C</v>
      </c>
      <c r="S209" s="8">
        <f t="shared" si="31"/>
        <v>33966.666666666664</v>
      </c>
      <c r="T209" s="13">
        <f t="shared" si="32"/>
        <v>96719.832819365765</v>
      </c>
      <c r="U209" s="12">
        <f t="shared" si="33"/>
        <v>2.8474926247114554</v>
      </c>
      <c r="V209" s="12">
        <f t="shared" si="34"/>
        <v>0.81971935532495532</v>
      </c>
      <c r="W209" s="3" t="str">
        <f>VLOOKUP(V209,$AB$3:$AC$5,2,1)</f>
        <v>Z</v>
      </c>
      <c r="X209" s="3" t="str">
        <f t="shared" si="35"/>
        <v>CZ</v>
      </c>
    </row>
    <row r="210" spans="1:24" ht="15.75" customHeight="1" x14ac:dyDescent="0.45">
      <c r="A210" s="4">
        <v>500151</v>
      </c>
      <c r="B210" s="5" t="s">
        <v>409</v>
      </c>
      <c r="C210" s="6">
        <v>10000</v>
      </c>
      <c r="D210" s="6">
        <v>10000</v>
      </c>
      <c r="E210" s="6">
        <v>20000</v>
      </c>
      <c r="F210" s="6">
        <v>25000</v>
      </c>
      <c r="G210" s="6">
        <v>19800</v>
      </c>
      <c r="H210" s="6">
        <v>88800</v>
      </c>
      <c r="I210" s="6">
        <v>35200</v>
      </c>
      <c r="J210" s="6">
        <v>29200</v>
      </c>
      <c r="K210" s="6">
        <v>46600</v>
      </c>
      <c r="L210" s="6">
        <v>53200</v>
      </c>
      <c r="M210" s="6">
        <v>23400</v>
      </c>
      <c r="N210" s="6">
        <v>45000</v>
      </c>
      <c r="O210" s="8">
        <f t="shared" si="27"/>
        <v>406200</v>
      </c>
      <c r="P210" s="3">
        <f t="shared" si="28"/>
        <v>1.2520737510031078E-3</v>
      </c>
      <c r="Q210" s="3">
        <f t="shared" si="30"/>
        <v>0.91552570958058788</v>
      </c>
      <c r="R210" s="3" t="str">
        <f t="shared" si="29"/>
        <v>C</v>
      </c>
      <c r="S210" s="8">
        <f t="shared" si="31"/>
        <v>33850</v>
      </c>
      <c r="T210" s="13">
        <f t="shared" si="32"/>
        <v>22194.69633616431</v>
      </c>
      <c r="U210" s="12">
        <f t="shared" si="33"/>
        <v>0.65567788289997964</v>
      </c>
      <c r="V210" s="12">
        <f t="shared" si="34"/>
        <v>0.17888897367765919</v>
      </c>
      <c r="W210" s="3" t="str">
        <f>VLOOKUP(V210,$AB$3:$AC$5,2,1)</f>
        <v>Y</v>
      </c>
      <c r="X210" s="3" t="str">
        <f t="shared" si="35"/>
        <v>CY</v>
      </c>
    </row>
    <row r="211" spans="1:24" ht="15.75" customHeight="1" x14ac:dyDescent="0.45">
      <c r="A211" s="4">
        <v>500127</v>
      </c>
      <c r="B211" s="5" t="s">
        <v>410</v>
      </c>
      <c r="C211" s="6">
        <v>14800</v>
      </c>
      <c r="D211" s="6">
        <v>14800</v>
      </c>
      <c r="E211" s="6">
        <v>39200</v>
      </c>
      <c r="F211" s="6">
        <v>30000</v>
      </c>
      <c r="G211" s="6">
        <v>38400</v>
      </c>
      <c r="H211" s="6">
        <v>42800</v>
      </c>
      <c r="I211" s="6">
        <v>45400</v>
      </c>
      <c r="J211" s="6">
        <v>24000</v>
      </c>
      <c r="K211" s="6">
        <v>38200</v>
      </c>
      <c r="L211" s="6">
        <v>56400</v>
      </c>
      <c r="M211" s="6">
        <v>37800</v>
      </c>
      <c r="N211" s="6">
        <v>17600</v>
      </c>
      <c r="O211" s="8">
        <f t="shared" si="27"/>
        <v>399400</v>
      </c>
      <c r="P211" s="3">
        <f t="shared" si="28"/>
        <v>1.2311133829410173E-3</v>
      </c>
      <c r="Q211" s="3">
        <f t="shared" si="30"/>
        <v>0.91675682296352889</v>
      </c>
      <c r="R211" s="3" t="str">
        <f t="shared" si="29"/>
        <v>C</v>
      </c>
      <c r="S211" s="8">
        <f t="shared" si="31"/>
        <v>33283.333333333336</v>
      </c>
      <c r="T211" s="13">
        <f t="shared" si="32"/>
        <v>13155.422893816507</v>
      </c>
      <c r="U211" s="12">
        <f t="shared" si="33"/>
        <v>0.39525557016974983</v>
      </c>
      <c r="V211" s="12">
        <f t="shared" si="34"/>
        <v>0.10274817269077584</v>
      </c>
      <c r="W211" s="3" t="str">
        <f>VLOOKUP(V211,$AB$3:$AC$5,2,1)</f>
        <v>Y</v>
      </c>
      <c r="X211" s="3" t="str">
        <f t="shared" si="35"/>
        <v>CY</v>
      </c>
    </row>
    <row r="212" spans="1:24" ht="15.75" customHeight="1" x14ac:dyDescent="0.45">
      <c r="A212" s="4">
        <v>500518</v>
      </c>
      <c r="B212" s="5" t="s">
        <v>149</v>
      </c>
      <c r="C212" s="6">
        <v>400</v>
      </c>
      <c r="D212" s="6">
        <v>400</v>
      </c>
      <c r="E212" s="6">
        <v>2800</v>
      </c>
      <c r="F212" s="6">
        <v>1800</v>
      </c>
      <c r="G212" s="6">
        <v>4200</v>
      </c>
      <c r="H212" s="6">
        <v>95800</v>
      </c>
      <c r="I212" s="6">
        <v>36600</v>
      </c>
      <c r="J212" s="6">
        <v>29000</v>
      </c>
      <c r="K212" s="6">
        <v>50200</v>
      </c>
      <c r="L212" s="6">
        <v>131400</v>
      </c>
      <c r="M212" s="6">
        <v>16200</v>
      </c>
      <c r="N212" s="6">
        <v>30000</v>
      </c>
      <c r="O212" s="8">
        <f t="shared" si="27"/>
        <v>398800</v>
      </c>
      <c r="P212" s="3">
        <f t="shared" si="28"/>
        <v>1.2292639387002447E-3</v>
      </c>
      <c r="Q212" s="3">
        <f t="shared" si="30"/>
        <v>0.91798608690222916</v>
      </c>
      <c r="R212" s="3" t="str">
        <f t="shared" si="29"/>
        <v>C</v>
      </c>
      <c r="S212" s="8">
        <f t="shared" si="31"/>
        <v>33233.333333333336</v>
      </c>
      <c r="T212" s="13">
        <f t="shared" si="32"/>
        <v>41650.304666207165</v>
      </c>
      <c r="U212" s="12">
        <f t="shared" si="33"/>
        <v>1.2532689468266949</v>
      </c>
      <c r="V212" s="12">
        <f t="shared" si="34"/>
        <v>0.35360926470402076</v>
      </c>
      <c r="W212" s="3" t="str">
        <f>VLOOKUP(V212,$AB$3:$AC$5,2,1)</f>
        <v>Z</v>
      </c>
      <c r="X212" s="3" t="str">
        <f t="shared" si="35"/>
        <v>CZ</v>
      </c>
    </row>
    <row r="213" spans="1:24" ht="15.75" customHeight="1" x14ac:dyDescent="0.45">
      <c r="A213" s="4">
        <v>500349</v>
      </c>
      <c r="B213" s="5" t="s">
        <v>150</v>
      </c>
      <c r="C213" s="6">
        <v>16200</v>
      </c>
      <c r="D213" s="6">
        <v>16200</v>
      </c>
      <c r="E213" s="6">
        <v>48600</v>
      </c>
      <c r="F213" s="6">
        <v>23400</v>
      </c>
      <c r="G213" s="6">
        <v>23000</v>
      </c>
      <c r="H213" s="6">
        <v>36200</v>
      </c>
      <c r="I213" s="6">
        <v>34800</v>
      </c>
      <c r="J213" s="6">
        <v>24400</v>
      </c>
      <c r="K213" s="6">
        <v>33000</v>
      </c>
      <c r="L213" s="6">
        <v>51200</v>
      </c>
      <c r="M213" s="6">
        <v>29800</v>
      </c>
      <c r="N213" s="6">
        <v>50000</v>
      </c>
      <c r="O213" s="8">
        <f t="shared" si="27"/>
        <v>386800</v>
      </c>
      <c r="P213" s="3">
        <f t="shared" si="28"/>
        <v>1.192275053884791E-3</v>
      </c>
      <c r="Q213" s="3">
        <f t="shared" si="30"/>
        <v>0.91917836195611391</v>
      </c>
      <c r="R213" s="3" t="str">
        <f t="shared" si="29"/>
        <v>C</v>
      </c>
      <c r="S213" s="8">
        <f t="shared" si="31"/>
        <v>32233.333333333332</v>
      </c>
      <c r="T213" s="13">
        <f t="shared" si="32"/>
        <v>12471.300386621007</v>
      </c>
      <c r="U213" s="12">
        <f t="shared" si="33"/>
        <v>0.38690694063974174</v>
      </c>
      <c r="V213" s="12">
        <f t="shared" si="34"/>
        <v>0.10030724766828726</v>
      </c>
      <c r="W213" s="3" t="str">
        <f>VLOOKUP(V213,$AB$3:$AC$5,2,1)</f>
        <v>Y</v>
      </c>
      <c r="X213" s="3" t="str">
        <f t="shared" si="35"/>
        <v>CY</v>
      </c>
    </row>
    <row r="214" spans="1:24" ht="15.75" customHeight="1" x14ac:dyDescent="0.45">
      <c r="A214" s="4">
        <v>500379</v>
      </c>
      <c r="B214" s="5" t="s">
        <v>411</v>
      </c>
      <c r="C214" s="6">
        <v>31800</v>
      </c>
      <c r="D214" s="6">
        <v>31800</v>
      </c>
      <c r="E214" s="6">
        <v>38000</v>
      </c>
      <c r="F214" s="6">
        <v>24200</v>
      </c>
      <c r="G214" s="6">
        <v>25600</v>
      </c>
      <c r="H214" s="6">
        <v>44000</v>
      </c>
      <c r="I214" s="6">
        <v>48800</v>
      </c>
      <c r="J214" s="6">
        <v>22800</v>
      </c>
      <c r="K214" s="6">
        <v>37600</v>
      </c>
      <c r="L214" s="6">
        <v>38400</v>
      </c>
      <c r="M214" s="6">
        <v>7800</v>
      </c>
      <c r="N214" s="6">
        <v>25400</v>
      </c>
      <c r="O214" s="8">
        <f t="shared" si="27"/>
        <v>376200</v>
      </c>
      <c r="P214" s="3">
        <f t="shared" si="28"/>
        <v>1.1596015389644734E-3</v>
      </c>
      <c r="Q214" s="3">
        <f t="shared" si="30"/>
        <v>0.92033796349507835</v>
      </c>
      <c r="R214" s="3" t="str">
        <f t="shared" si="29"/>
        <v>C</v>
      </c>
      <c r="S214" s="8">
        <f t="shared" si="31"/>
        <v>31350</v>
      </c>
      <c r="T214" s="13">
        <f t="shared" si="32"/>
        <v>11058.563115604948</v>
      </c>
      <c r="U214" s="12">
        <f t="shared" si="33"/>
        <v>0.35274523494752624</v>
      </c>
      <c r="V214" s="12">
        <f t="shared" si="34"/>
        <v>9.0319241620672119E-2</v>
      </c>
      <c r="W214" s="3" t="str">
        <f>VLOOKUP(V214,$AB$3:$AC$5,2,1)</f>
        <v>X</v>
      </c>
      <c r="X214" s="3" t="str">
        <f t="shared" si="35"/>
        <v>CX</v>
      </c>
    </row>
    <row r="215" spans="1:24" ht="15.75" customHeight="1" x14ac:dyDescent="0.45">
      <c r="A215" s="4">
        <v>500073</v>
      </c>
      <c r="B215" s="5" t="s">
        <v>412</v>
      </c>
      <c r="C215" s="6">
        <v>17600</v>
      </c>
      <c r="D215" s="6">
        <v>17600</v>
      </c>
      <c r="E215" s="6">
        <v>46200</v>
      </c>
      <c r="F215" s="6">
        <v>26400</v>
      </c>
      <c r="G215" s="6">
        <v>20600</v>
      </c>
      <c r="H215" s="6">
        <v>33400</v>
      </c>
      <c r="I215" s="6">
        <v>39800</v>
      </c>
      <c r="J215" s="6">
        <v>24600</v>
      </c>
      <c r="K215" s="6">
        <v>35800</v>
      </c>
      <c r="L215" s="6">
        <v>46400</v>
      </c>
      <c r="M215" s="6">
        <v>30000</v>
      </c>
      <c r="N215" s="6">
        <v>30000</v>
      </c>
      <c r="O215" s="8">
        <f t="shared" si="27"/>
        <v>368400</v>
      </c>
      <c r="P215" s="3">
        <f t="shared" si="28"/>
        <v>1.1355587638344285E-3</v>
      </c>
      <c r="Q215" s="3">
        <f t="shared" si="30"/>
        <v>0.92147352225891277</v>
      </c>
      <c r="R215" s="3" t="str">
        <f t="shared" si="29"/>
        <v>C</v>
      </c>
      <c r="S215" s="8">
        <f t="shared" si="31"/>
        <v>30700</v>
      </c>
      <c r="T215" s="13">
        <f t="shared" si="32"/>
        <v>10021.613007531636</v>
      </c>
      <c r="U215" s="12">
        <f t="shared" si="33"/>
        <v>0.32643690578278944</v>
      </c>
      <c r="V215" s="12">
        <f t="shared" si="34"/>
        <v>8.2627361327355292E-2</v>
      </c>
      <c r="W215" s="3" t="str">
        <f>VLOOKUP(V215,$AB$3:$AC$5,2,1)</f>
        <v>X</v>
      </c>
      <c r="X215" s="3" t="str">
        <f t="shared" si="35"/>
        <v>CX</v>
      </c>
    </row>
    <row r="216" spans="1:24" ht="15.75" customHeight="1" x14ac:dyDescent="0.45">
      <c r="A216" s="4">
        <v>500053</v>
      </c>
      <c r="B216" s="5" t="s">
        <v>151</v>
      </c>
      <c r="C216" s="6">
        <v>28000</v>
      </c>
      <c r="D216" s="6">
        <v>28000</v>
      </c>
      <c r="E216" s="6">
        <v>43600</v>
      </c>
      <c r="F216" s="6">
        <v>23400</v>
      </c>
      <c r="G216" s="6">
        <v>23600</v>
      </c>
      <c r="H216" s="6">
        <v>50000</v>
      </c>
      <c r="I216" s="6">
        <v>28800</v>
      </c>
      <c r="J216" s="6">
        <v>20600</v>
      </c>
      <c r="K216" s="6">
        <v>35400</v>
      </c>
      <c r="L216" s="6">
        <v>28200</v>
      </c>
      <c r="M216" s="6">
        <v>12400</v>
      </c>
      <c r="N216" s="6">
        <v>46100</v>
      </c>
      <c r="O216" s="8">
        <f t="shared" si="27"/>
        <v>368100</v>
      </c>
      <c r="P216" s="3">
        <f t="shared" si="28"/>
        <v>1.1346340417140422E-3</v>
      </c>
      <c r="Q216" s="3">
        <f t="shared" si="30"/>
        <v>0.92260815630062676</v>
      </c>
      <c r="R216" s="3" t="str">
        <f t="shared" si="29"/>
        <v>C</v>
      </c>
      <c r="S216" s="8">
        <f t="shared" si="31"/>
        <v>30675</v>
      </c>
      <c r="T216" s="13">
        <f t="shared" si="32"/>
        <v>11132.191240639993</v>
      </c>
      <c r="U216" s="12">
        <f t="shared" si="33"/>
        <v>0.36290761990676423</v>
      </c>
      <c r="V216" s="12">
        <f t="shared" si="34"/>
        <v>9.3290462183999889E-2</v>
      </c>
      <c r="W216" s="3" t="str">
        <f>VLOOKUP(V216,$AB$3:$AC$5,2,1)</f>
        <v>X</v>
      </c>
      <c r="X216" s="3" t="str">
        <f t="shared" si="35"/>
        <v>CX</v>
      </c>
    </row>
    <row r="217" spans="1:24" ht="15.75" customHeight="1" x14ac:dyDescent="0.45">
      <c r="A217" s="4">
        <v>500443</v>
      </c>
      <c r="B217" s="5" t="s">
        <v>152</v>
      </c>
      <c r="C217" s="6">
        <v>42800</v>
      </c>
      <c r="D217" s="6">
        <v>42800</v>
      </c>
      <c r="E217" s="6">
        <v>79600</v>
      </c>
      <c r="F217" s="6">
        <v>38400</v>
      </c>
      <c r="G217" s="6">
        <v>32800</v>
      </c>
      <c r="H217" s="6">
        <v>106800</v>
      </c>
      <c r="I217" s="6">
        <v>20500</v>
      </c>
      <c r="J217" s="6">
        <v>200</v>
      </c>
      <c r="K217" s="6">
        <v>0</v>
      </c>
      <c r="L217" s="6">
        <v>0</v>
      </c>
      <c r="M217" s="6">
        <v>0</v>
      </c>
      <c r="N217" s="6">
        <v>0</v>
      </c>
      <c r="O217" s="8">
        <f t="shared" si="27"/>
        <v>363900</v>
      </c>
      <c r="P217" s="3">
        <f t="shared" si="28"/>
        <v>1.1216879320286334E-3</v>
      </c>
      <c r="Q217" s="3">
        <f t="shared" si="30"/>
        <v>0.92372984423265536</v>
      </c>
      <c r="R217" s="3" t="str">
        <f t="shared" si="29"/>
        <v>C</v>
      </c>
      <c r="S217" s="8">
        <f t="shared" si="31"/>
        <v>30325</v>
      </c>
      <c r="T217" s="13">
        <f t="shared" si="32"/>
        <v>34826.195078365417</v>
      </c>
      <c r="U217" s="12">
        <f t="shared" si="33"/>
        <v>1.1484318245132867</v>
      </c>
      <c r="V217" s="12">
        <f t="shared" si="34"/>
        <v>0.3229575805897964</v>
      </c>
      <c r="W217" s="3" t="str">
        <f>VLOOKUP(V217,$AB$3:$AC$5,2,1)</f>
        <v>Z</v>
      </c>
      <c r="X217" s="3" t="str">
        <f t="shared" si="35"/>
        <v>CZ</v>
      </c>
    </row>
    <row r="218" spans="1:24" ht="15.75" customHeight="1" x14ac:dyDescent="0.45">
      <c r="A218" s="4">
        <v>500046</v>
      </c>
      <c r="B218" s="5" t="s">
        <v>153</v>
      </c>
      <c r="C218" s="6">
        <v>42800</v>
      </c>
      <c r="D218" s="6">
        <v>42800</v>
      </c>
      <c r="E218" s="6">
        <v>79600</v>
      </c>
      <c r="F218" s="6">
        <v>38400</v>
      </c>
      <c r="G218" s="6">
        <v>32800</v>
      </c>
      <c r="H218" s="6">
        <v>106800</v>
      </c>
      <c r="I218" s="6">
        <v>20500</v>
      </c>
      <c r="J218" s="6">
        <v>200</v>
      </c>
      <c r="K218" s="6">
        <v>0</v>
      </c>
      <c r="L218" s="6">
        <v>0</v>
      </c>
      <c r="M218" s="6">
        <v>0</v>
      </c>
      <c r="N218" s="6">
        <v>0</v>
      </c>
      <c r="O218" s="8">
        <f t="shared" si="27"/>
        <v>363900</v>
      </c>
      <c r="P218" s="3">
        <f t="shared" si="28"/>
        <v>1.1216879320286334E-3</v>
      </c>
      <c r="Q218" s="3">
        <f t="shared" si="30"/>
        <v>0.92485153216468396</v>
      </c>
      <c r="R218" s="3" t="str">
        <f t="shared" si="29"/>
        <v>C</v>
      </c>
      <c r="S218" s="8">
        <f t="shared" si="31"/>
        <v>30325</v>
      </c>
      <c r="T218" s="13">
        <f t="shared" si="32"/>
        <v>34826.195078365417</v>
      </c>
      <c r="U218" s="12">
        <f t="shared" si="33"/>
        <v>1.1484318245132867</v>
      </c>
      <c r="V218" s="12">
        <f t="shared" si="34"/>
        <v>0.3229575805897964</v>
      </c>
      <c r="W218" s="3" t="str">
        <f>VLOOKUP(V218,$AB$3:$AC$5,2,1)</f>
        <v>Z</v>
      </c>
      <c r="X218" s="3" t="str">
        <f t="shared" si="35"/>
        <v>CZ</v>
      </c>
    </row>
    <row r="219" spans="1:24" ht="15.75" customHeight="1" x14ac:dyDescent="0.45">
      <c r="A219" s="4">
        <v>500264</v>
      </c>
      <c r="B219" s="5" t="s">
        <v>154</v>
      </c>
      <c r="C219" s="6">
        <v>26200</v>
      </c>
      <c r="D219" s="6">
        <v>26200</v>
      </c>
      <c r="E219" s="6">
        <v>41600</v>
      </c>
      <c r="F219" s="6">
        <v>26600</v>
      </c>
      <c r="G219" s="6">
        <v>17200</v>
      </c>
      <c r="H219" s="6">
        <v>45800</v>
      </c>
      <c r="I219" s="6">
        <v>37200</v>
      </c>
      <c r="J219" s="6">
        <v>14600</v>
      </c>
      <c r="K219" s="6">
        <v>38200</v>
      </c>
      <c r="L219" s="6">
        <v>31200</v>
      </c>
      <c r="M219" s="6">
        <v>22200</v>
      </c>
      <c r="N219" s="6">
        <v>36000</v>
      </c>
      <c r="O219" s="8">
        <f t="shared" si="27"/>
        <v>363000</v>
      </c>
      <c r="P219" s="3">
        <f t="shared" si="28"/>
        <v>1.1189137656674743E-3</v>
      </c>
      <c r="Q219" s="3">
        <f t="shared" si="30"/>
        <v>0.92597044593035149</v>
      </c>
      <c r="R219" s="3" t="str">
        <f t="shared" si="29"/>
        <v>C</v>
      </c>
      <c r="S219" s="8">
        <f t="shared" si="31"/>
        <v>30250</v>
      </c>
      <c r="T219" s="13">
        <f t="shared" si="32"/>
        <v>9733.9611669658916</v>
      </c>
      <c r="U219" s="12">
        <f t="shared" si="33"/>
        <v>0.3217838402302774</v>
      </c>
      <c r="V219" s="12">
        <f t="shared" si="34"/>
        <v>8.1266924372094304E-2</v>
      </c>
      <c r="W219" s="3" t="str">
        <f>VLOOKUP(V219,$AB$3:$AC$5,2,1)</f>
        <v>X</v>
      </c>
      <c r="X219" s="3" t="str">
        <f t="shared" si="35"/>
        <v>CX</v>
      </c>
    </row>
    <row r="220" spans="1:24" ht="15.75" customHeight="1" x14ac:dyDescent="0.45">
      <c r="A220" s="4">
        <v>500479</v>
      </c>
      <c r="B220" s="5" t="s">
        <v>155</v>
      </c>
      <c r="C220" s="6">
        <v>19800</v>
      </c>
      <c r="D220" s="6">
        <v>19800</v>
      </c>
      <c r="E220" s="6">
        <v>35200</v>
      </c>
      <c r="F220" s="6">
        <v>24200</v>
      </c>
      <c r="G220" s="6">
        <v>16800</v>
      </c>
      <c r="H220" s="6">
        <v>46600</v>
      </c>
      <c r="I220" s="6">
        <v>55000</v>
      </c>
      <c r="J220" s="6">
        <v>11600</v>
      </c>
      <c r="K220" s="6">
        <v>18200</v>
      </c>
      <c r="L220" s="6">
        <v>89000</v>
      </c>
      <c r="M220" s="6">
        <v>6000</v>
      </c>
      <c r="N220" s="6">
        <v>14700</v>
      </c>
      <c r="O220" s="8">
        <f t="shared" si="27"/>
        <v>356900</v>
      </c>
      <c r="P220" s="3">
        <f t="shared" si="28"/>
        <v>1.1001110825529521E-3</v>
      </c>
      <c r="Q220" s="3">
        <f t="shared" si="30"/>
        <v>0.92707055701290442</v>
      </c>
      <c r="R220" s="3" t="str">
        <f t="shared" si="29"/>
        <v>C</v>
      </c>
      <c r="S220" s="8">
        <f t="shared" si="31"/>
        <v>29741.666666666668</v>
      </c>
      <c r="T220" s="13">
        <f t="shared" si="32"/>
        <v>23571.26364234573</v>
      </c>
      <c r="U220" s="12">
        <f t="shared" si="33"/>
        <v>0.79253338108195226</v>
      </c>
      <c r="V220" s="12">
        <f t="shared" si="34"/>
        <v>0.21890200920364608</v>
      </c>
      <c r="W220" s="3" t="str">
        <f>VLOOKUP(V220,$AB$3:$AC$5,2,1)</f>
        <v>Y</v>
      </c>
      <c r="X220" s="3" t="str">
        <f t="shared" si="35"/>
        <v>CY</v>
      </c>
    </row>
    <row r="221" spans="1:24" ht="15.75" customHeight="1" x14ac:dyDescent="0.45">
      <c r="A221" s="4">
        <v>500071</v>
      </c>
      <c r="B221" s="5" t="s">
        <v>413</v>
      </c>
      <c r="C221" s="6">
        <v>10400</v>
      </c>
      <c r="D221" s="6">
        <v>10400</v>
      </c>
      <c r="E221" s="6">
        <v>61000</v>
      </c>
      <c r="F221" s="6">
        <v>53700</v>
      </c>
      <c r="G221" s="6">
        <v>0</v>
      </c>
      <c r="H221" s="6">
        <v>57600</v>
      </c>
      <c r="I221" s="6">
        <v>35800</v>
      </c>
      <c r="J221" s="6">
        <v>29800</v>
      </c>
      <c r="K221" s="6">
        <v>21800</v>
      </c>
      <c r="L221" s="6">
        <v>26800</v>
      </c>
      <c r="M221" s="6">
        <v>24200</v>
      </c>
      <c r="N221" s="6">
        <v>20000</v>
      </c>
      <c r="O221" s="8">
        <f t="shared" si="27"/>
        <v>351500</v>
      </c>
      <c r="P221" s="3">
        <f t="shared" si="28"/>
        <v>1.0834660843859979E-3</v>
      </c>
      <c r="Q221" s="3">
        <f t="shared" si="30"/>
        <v>0.92815402309729045</v>
      </c>
      <c r="R221" s="3" t="str">
        <f t="shared" si="29"/>
        <v>C</v>
      </c>
      <c r="S221" s="8">
        <f t="shared" si="31"/>
        <v>29291.666666666668</v>
      </c>
      <c r="T221" s="13">
        <f t="shared" si="32"/>
        <v>19520.500102262344</v>
      </c>
      <c r="U221" s="12">
        <f t="shared" si="33"/>
        <v>0.66641821117254085</v>
      </c>
      <c r="V221" s="12">
        <f t="shared" si="34"/>
        <v>0.18202917003395994</v>
      </c>
      <c r="W221" s="3" t="str">
        <f>VLOOKUP(V221,$AB$3:$AC$5,2,1)</f>
        <v>Y</v>
      </c>
      <c r="X221" s="3" t="str">
        <f t="shared" si="35"/>
        <v>CY</v>
      </c>
    </row>
    <row r="222" spans="1:24" ht="15.75" customHeight="1" x14ac:dyDescent="0.45">
      <c r="A222" s="4">
        <v>500511</v>
      </c>
      <c r="B222" s="5" t="s">
        <v>156</v>
      </c>
      <c r="C222" s="6">
        <v>17000</v>
      </c>
      <c r="D222" s="6">
        <v>17000</v>
      </c>
      <c r="E222" s="6">
        <v>205200</v>
      </c>
      <c r="F222" s="6">
        <v>18000</v>
      </c>
      <c r="G222" s="6">
        <v>28400</v>
      </c>
      <c r="H222" s="6">
        <v>43400</v>
      </c>
      <c r="I222" s="6">
        <v>11700</v>
      </c>
      <c r="J222" s="6">
        <v>200</v>
      </c>
      <c r="K222" s="6">
        <v>0</v>
      </c>
      <c r="L222" s="6">
        <v>0</v>
      </c>
      <c r="M222" s="6">
        <v>0</v>
      </c>
      <c r="N222" s="6">
        <v>0</v>
      </c>
      <c r="O222" s="8">
        <f t="shared" si="27"/>
        <v>340900</v>
      </c>
      <c r="P222" s="3">
        <f t="shared" si="28"/>
        <v>1.0507925694656806E-3</v>
      </c>
      <c r="Q222" s="3">
        <f t="shared" si="30"/>
        <v>0.92920481566675617</v>
      </c>
      <c r="R222" s="3" t="str">
        <f t="shared" si="29"/>
        <v>C</v>
      </c>
      <c r="S222" s="8">
        <f t="shared" si="31"/>
        <v>28408.333333333332</v>
      </c>
      <c r="T222" s="13">
        <f t="shared" si="32"/>
        <v>57328.153615563941</v>
      </c>
      <c r="U222" s="12">
        <f t="shared" si="33"/>
        <v>2.018004820729737</v>
      </c>
      <c r="V222" s="12">
        <f t="shared" si="34"/>
        <v>0.57719840870605388</v>
      </c>
      <c r="W222" s="3" t="str">
        <f>VLOOKUP(V222,$AB$3:$AC$5,2,1)</f>
        <v>Z</v>
      </c>
      <c r="X222" s="3" t="str">
        <f t="shared" si="35"/>
        <v>CZ</v>
      </c>
    </row>
    <row r="223" spans="1:24" ht="15.75" customHeight="1" x14ac:dyDescent="0.45">
      <c r="A223" s="4">
        <v>500520</v>
      </c>
      <c r="B223" s="5" t="s">
        <v>414</v>
      </c>
      <c r="C223" s="6">
        <v>6400</v>
      </c>
      <c r="D223" s="6">
        <v>6400</v>
      </c>
      <c r="E223" s="6">
        <v>14400</v>
      </c>
      <c r="F223" s="6">
        <v>25200</v>
      </c>
      <c r="G223" s="6">
        <v>14400</v>
      </c>
      <c r="H223" s="6">
        <v>51600</v>
      </c>
      <c r="I223" s="6">
        <v>52800</v>
      </c>
      <c r="J223" s="6">
        <v>28800</v>
      </c>
      <c r="K223" s="6">
        <v>24400</v>
      </c>
      <c r="L223" s="6">
        <v>62400</v>
      </c>
      <c r="M223" s="6">
        <v>28200</v>
      </c>
      <c r="N223" s="6">
        <v>25000</v>
      </c>
      <c r="O223" s="8">
        <f t="shared" si="27"/>
        <v>340000</v>
      </c>
      <c r="P223" s="3">
        <f t="shared" si="28"/>
        <v>1.0480184031045215E-3</v>
      </c>
      <c r="Q223" s="3">
        <f t="shared" si="30"/>
        <v>0.9302528340698607</v>
      </c>
      <c r="R223" s="3" t="str">
        <f t="shared" si="29"/>
        <v>C</v>
      </c>
      <c r="S223" s="8">
        <f t="shared" si="31"/>
        <v>28333.333333333332</v>
      </c>
      <c r="T223" s="13">
        <f t="shared" si="32"/>
        <v>18309.328637378134</v>
      </c>
      <c r="U223" s="12">
        <f t="shared" si="33"/>
        <v>0.6462115989662871</v>
      </c>
      <c r="V223" s="12">
        <f t="shared" si="34"/>
        <v>0.17612127519005971</v>
      </c>
      <c r="W223" s="3" t="str">
        <f>VLOOKUP(V223,$AB$3:$AC$5,2,1)</f>
        <v>Y</v>
      </c>
      <c r="X223" s="3" t="str">
        <f t="shared" si="35"/>
        <v>CY</v>
      </c>
    </row>
    <row r="224" spans="1:24" ht="15.75" customHeight="1" x14ac:dyDescent="0.45">
      <c r="A224" s="4">
        <v>500529</v>
      </c>
      <c r="B224" s="5" t="s">
        <v>415</v>
      </c>
      <c r="C224" s="6">
        <v>25200</v>
      </c>
      <c r="D224" s="6">
        <v>25200</v>
      </c>
      <c r="E224" s="6">
        <v>39600</v>
      </c>
      <c r="F224" s="6">
        <v>16000</v>
      </c>
      <c r="G224" s="6">
        <v>16400</v>
      </c>
      <c r="H224" s="6">
        <v>37200</v>
      </c>
      <c r="I224" s="6">
        <v>34200</v>
      </c>
      <c r="J224" s="6">
        <v>19200</v>
      </c>
      <c r="K224" s="6">
        <v>38000</v>
      </c>
      <c r="L224" s="6">
        <v>36600</v>
      </c>
      <c r="M224" s="6">
        <v>13600</v>
      </c>
      <c r="N224" s="6">
        <v>35900</v>
      </c>
      <c r="O224" s="8">
        <f t="shared" si="27"/>
        <v>337100</v>
      </c>
      <c r="P224" s="3">
        <f t="shared" si="28"/>
        <v>1.0390794226074534E-3</v>
      </c>
      <c r="Q224" s="3">
        <f t="shared" si="30"/>
        <v>0.9312919134924682</v>
      </c>
      <c r="R224" s="3" t="str">
        <f t="shared" si="29"/>
        <v>C</v>
      </c>
      <c r="S224" s="8">
        <f t="shared" si="31"/>
        <v>28091.666666666668</v>
      </c>
      <c r="T224" s="13">
        <f t="shared" si="32"/>
        <v>9876.2762888313973</v>
      </c>
      <c r="U224" s="12">
        <f t="shared" si="33"/>
        <v>0.35157316958165757</v>
      </c>
      <c r="V224" s="12">
        <f t="shared" si="34"/>
        <v>8.9976559786574928E-2</v>
      </c>
      <c r="W224" s="3" t="str">
        <f>VLOOKUP(V224,$AB$3:$AC$5,2,1)</f>
        <v>X</v>
      </c>
      <c r="X224" s="3" t="str">
        <f t="shared" si="35"/>
        <v>CX</v>
      </c>
    </row>
    <row r="225" spans="1:24" ht="15.75" customHeight="1" x14ac:dyDescent="0.45">
      <c r="A225" s="4">
        <v>500531</v>
      </c>
      <c r="B225" s="5" t="s">
        <v>157</v>
      </c>
      <c r="C225" s="6">
        <v>166400</v>
      </c>
      <c r="D225" s="6">
        <v>166400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8">
        <f t="shared" si="27"/>
        <v>332800</v>
      </c>
      <c r="P225" s="3">
        <f t="shared" si="28"/>
        <v>1.0258250722152494E-3</v>
      </c>
      <c r="Q225" s="3">
        <f t="shared" si="30"/>
        <v>0.93231773856468347</v>
      </c>
      <c r="R225" s="3" t="str">
        <f t="shared" si="29"/>
        <v>C</v>
      </c>
      <c r="S225" s="8">
        <f t="shared" si="31"/>
        <v>27733.333333333332</v>
      </c>
      <c r="T225" s="13">
        <f t="shared" si="32"/>
        <v>64771.112154238712</v>
      </c>
      <c r="U225" s="12">
        <f t="shared" si="33"/>
        <v>2.3354968324845689</v>
      </c>
      <c r="V225" s="12">
        <f t="shared" si="34"/>
        <v>0.67002492509979972</v>
      </c>
      <c r="W225" s="3" t="str">
        <f>VLOOKUP(V225,$AB$3:$AC$5,2,1)</f>
        <v>Z</v>
      </c>
      <c r="X225" s="3" t="str">
        <f t="shared" si="35"/>
        <v>CZ</v>
      </c>
    </row>
    <row r="226" spans="1:24" ht="15.75" customHeight="1" x14ac:dyDescent="0.45">
      <c r="A226" s="4">
        <v>500192</v>
      </c>
      <c r="B226" s="5" t="s">
        <v>416</v>
      </c>
      <c r="C226" s="6">
        <v>166400</v>
      </c>
      <c r="D226" s="6">
        <v>166400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8">
        <f t="shared" si="27"/>
        <v>332800</v>
      </c>
      <c r="P226" s="3">
        <f t="shared" si="28"/>
        <v>1.0258250722152494E-3</v>
      </c>
      <c r="Q226" s="3">
        <f t="shared" si="30"/>
        <v>0.93334356363689874</v>
      </c>
      <c r="R226" s="3" t="str">
        <f t="shared" si="29"/>
        <v>C</v>
      </c>
      <c r="S226" s="8">
        <f t="shared" si="31"/>
        <v>27733.333333333332</v>
      </c>
      <c r="T226" s="13">
        <f t="shared" si="32"/>
        <v>64771.112154238712</v>
      </c>
      <c r="U226" s="12">
        <f t="shared" si="33"/>
        <v>2.3354968324845689</v>
      </c>
      <c r="V226" s="12">
        <f t="shared" si="34"/>
        <v>0.67002492509979972</v>
      </c>
      <c r="W226" s="3" t="str">
        <f>VLOOKUP(V226,$AB$3:$AC$5,2,1)</f>
        <v>Z</v>
      </c>
      <c r="X226" s="3" t="str">
        <f t="shared" si="35"/>
        <v>CZ</v>
      </c>
    </row>
    <row r="227" spans="1:24" ht="15.75" customHeight="1" x14ac:dyDescent="0.45">
      <c r="A227" s="4">
        <v>500122</v>
      </c>
      <c r="B227" s="5" t="s">
        <v>158</v>
      </c>
      <c r="C227" s="6">
        <v>115600</v>
      </c>
      <c r="D227" s="6">
        <v>115600</v>
      </c>
      <c r="E227" s="6">
        <v>93000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8">
        <f t="shared" si="27"/>
        <v>324200</v>
      </c>
      <c r="P227" s="3">
        <f t="shared" si="28"/>
        <v>9.9931637143084082E-4</v>
      </c>
      <c r="Q227" s="3">
        <f t="shared" si="30"/>
        <v>0.93434288000832955</v>
      </c>
      <c r="R227" s="3" t="str">
        <f t="shared" si="29"/>
        <v>C</v>
      </c>
      <c r="S227" s="8">
        <f t="shared" si="31"/>
        <v>27016.666666666668</v>
      </c>
      <c r="T227" s="13">
        <f t="shared" si="32"/>
        <v>49190.646437810683</v>
      </c>
      <c r="U227" s="12">
        <f t="shared" si="33"/>
        <v>1.8207518730836774</v>
      </c>
      <c r="V227" s="12">
        <f t="shared" si="34"/>
        <v>0.51952670894523933</v>
      </c>
      <c r="W227" s="3" t="str">
        <f>VLOOKUP(V227,$AB$3:$AC$5,2,1)</f>
        <v>Z</v>
      </c>
      <c r="X227" s="3" t="str">
        <f t="shared" si="35"/>
        <v>CZ</v>
      </c>
    </row>
    <row r="228" spans="1:24" ht="15.75" customHeight="1" x14ac:dyDescent="0.45">
      <c r="A228" s="4">
        <v>500544</v>
      </c>
      <c r="B228" s="5" t="s">
        <v>159</v>
      </c>
      <c r="C228" s="6">
        <v>115600</v>
      </c>
      <c r="D228" s="6">
        <v>115600</v>
      </c>
      <c r="E228" s="6">
        <v>93000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8">
        <f t="shared" si="27"/>
        <v>324200</v>
      </c>
      <c r="P228" s="3">
        <f t="shared" si="28"/>
        <v>9.9931637143084082E-4</v>
      </c>
      <c r="Q228" s="3">
        <f t="shared" si="30"/>
        <v>0.93534219637976035</v>
      </c>
      <c r="R228" s="3" t="str">
        <f t="shared" si="29"/>
        <v>C</v>
      </c>
      <c r="S228" s="8">
        <f t="shared" si="31"/>
        <v>27016.666666666668</v>
      </c>
      <c r="T228" s="13">
        <f t="shared" si="32"/>
        <v>49190.646437810683</v>
      </c>
      <c r="U228" s="12">
        <f t="shared" si="33"/>
        <v>1.8207518730836774</v>
      </c>
      <c r="V228" s="12">
        <f t="shared" si="34"/>
        <v>0.51952670894523933</v>
      </c>
      <c r="W228" s="3" t="str">
        <f>VLOOKUP(V228,$AB$3:$AC$5,2,1)</f>
        <v>Z</v>
      </c>
      <c r="X228" s="3" t="str">
        <f t="shared" si="35"/>
        <v>CZ</v>
      </c>
    </row>
    <row r="229" spans="1:24" ht="15.75" customHeight="1" x14ac:dyDescent="0.45">
      <c r="A229" s="4">
        <v>500407</v>
      </c>
      <c r="B229" s="5" t="s">
        <v>417</v>
      </c>
      <c r="C229" s="6">
        <v>12600</v>
      </c>
      <c r="D229" s="6">
        <v>12600</v>
      </c>
      <c r="E229" s="6">
        <v>25000</v>
      </c>
      <c r="F229" s="6">
        <v>17800</v>
      </c>
      <c r="G229" s="6">
        <v>21600</v>
      </c>
      <c r="H229" s="6">
        <v>46200</v>
      </c>
      <c r="I229" s="6">
        <v>39000</v>
      </c>
      <c r="J229" s="6">
        <v>38400</v>
      </c>
      <c r="K229" s="6">
        <v>39800</v>
      </c>
      <c r="L229" s="6">
        <v>51200</v>
      </c>
      <c r="M229" s="6">
        <v>15400</v>
      </c>
      <c r="N229" s="6">
        <v>0</v>
      </c>
      <c r="O229" s="8">
        <f t="shared" si="27"/>
        <v>319600</v>
      </c>
      <c r="P229" s="3">
        <f t="shared" si="28"/>
        <v>9.8513729891825026E-4</v>
      </c>
      <c r="Q229" s="3">
        <f t="shared" si="30"/>
        <v>0.9363273336786786</v>
      </c>
      <c r="R229" s="3" t="str">
        <f t="shared" si="29"/>
        <v>C</v>
      </c>
      <c r="S229" s="8">
        <f t="shared" si="31"/>
        <v>26633.333333333332</v>
      </c>
      <c r="T229" s="13">
        <f t="shared" si="32"/>
        <v>15916.105812742773</v>
      </c>
      <c r="U229" s="12">
        <f t="shared" si="33"/>
        <v>0.59760096918934069</v>
      </c>
      <c r="V229" s="12">
        <f t="shared" si="34"/>
        <v>0.16190877454489552</v>
      </c>
      <c r="W229" s="3" t="str">
        <f>VLOOKUP(V229,$AB$3:$AC$5,2,1)</f>
        <v>Y</v>
      </c>
      <c r="X229" s="3" t="str">
        <f t="shared" si="35"/>
        <v>CY</v>
      </c>
    </row>
    <row r="230" spans="1:24" ht="15.75" customHeight="1" x14ac:dyDescent="0.45">
      <c r="A230" s="4">
        <v>500378</v>
      </c>
      <c r="B230" s="5" t="s">
        <v>160</v>
      </c>
      <c r="C230" s="6">
        <v>12600</v>
      </c>
      <c r="D230" s="6">
        <v>12600</v>
      </c>
      <c r="E230" s="6">
        <v>25000</v>
      </c>
      <c r="F230" s="6">
        <v>17800</v>
      </c>
      <c r="G230" s="6">
        <v>21600</v>
      </c>
      <c r="H230" s="6">
        <v>46200</v>
      </c>
      <c r="I230" s="6">
        <v>39000</v>
      </c>
      <c r="J230" s="6">
        <v>38400</v>
      </c>
      <c r="K230" s="6">
        <v>39800</v>
      </c>
      <c r="L230" s="6">
        <v>51200</v>
      </c>
      <c r="M230" s="6">
        <v>15400</v>
      </c>
      <c r="N230" s="6">
        <v>0</v>
      </c>
      <c r="O230" s="8">
        <f t="shared" si="27"/>
        <v>319600</v>
      </c>
      <c r="P230" s="3">
        <f t="shared" si="28"/>
        <v>9.8513729891825026E-4</v>
      </c>
      <c r="Q230" s="3">
        <f t="shared" si="30"/>
        <v>0.93731247097759685</v>
      </c>
      <c r="R230" s="3" t="str">
        <f t="shared" si="29"/>
        <v>C</v>
      </c>
      <c r="S230" s="8">
        <f t="shared" si="31"/>
        <v>26633.333333333332</v>
      </c>
      <c r="T230" s="13">
        <f t="shared" si="32"/>
        <v>15916.105812742773</v>
      </c>
      <c r="U230" s="12">
        <f t="shared" si="33"/>
        <v>0.59760096918934069</v>
      </c>
      <c r="V230" s="12">
        <f t="shared" si="34"/>
        <v>0.16190877454489552</v>
      </c>
      <c r="W230" s="3" t="str">
        <f>VLOOKUP(V230,$AB$3:$AC$5,2,1)</f>
        <v>Y</v>
      </c>
      <c r="X230" s="3" t="str">
        <f t="shared" si="35"/>
        <v>CY</v>
      </c>
    </row>
    <row r="231" spans="1:24" ht="15.75" customHeight="1" x14ac:dyDescent="0.45">
      <c r="A231" s="4">
        <v>500527</v>
      </c>
      <c r="B231" s="5" t="s">
        <v>161</v>
      </c>
      <c r="C231" s="6">
        <v>20400</v>
      </c>
      <c r="D231" s="6">
        <v>20400</v>
      </c>
      <c r="E231" s="6">
        <v>53000</v>
      </c>
      <c r="F231" s="6">
        <v>24800</v>
      </c>
      <c r="G231" s="6">
        <v>20600</v>
      </c>
      <c r="H231" s="6">
        <v>600</v>
      </c>
      <c r="I231" s="6">
        <v>58400</v>
      </c>
      <c r="J231" s="6">
        <v>17400</v>
      </c>
      <c r="K231" s="6">
        <v>49800</v>
      </c>
      <c r="L231" s="6">
        <v>21400</v>
      </c>
      <c r="M231" s="6">
        <v>6800</v>
      </c>
      <c r="N231" s="6">
        <v>20000</v>
      </c>
      <c r="O231" s="8">
        <f t="shared" si="27"/>
        <v>313600</v>
      </c>
      <c r="P231" s="3">
        <f t="shared" si="28"/>
        <v>9.666428565105234E-4</v>
      </c>
      <c r="Q231" s="3">
        <f t="shared" si="30"/>
        <v>0.93827911383410734</v>
      </c>
      <c r="R231" s="3" t="str">
        <f t="shared" si="29"/>
        <v>C</v>
      </c>
      <c r="S231" s="8">
        <f t="shared" si="31"/>
        <v>26133.333333333332</v>
      </c>
      <c r="T231" s="13">
        <f t="shared" si="32"/>
        <v>18048.486883611014</v>
      </c>
      <c r="U231" s="12">
        <f t="shared" si="33"/>
        <v>0.69063087564838066</v>
      </c>
      <c r="V231" s="12">
        <f t="shared" si="34"/>
        <v>0.18910833175358893</v>
      </c>
      <c r="W231" s="3" t="str">
        <f>VLOOKUP(V231,$AB$3:$AC$5,2,1)</f>
        <v>Y</v>
      </c>
      <c r="X231" s="3" t="str">
        <f t="shared" si="35"/>
        <v>CY</v>
      </c>
    </row>
    <row r="232" spans="1:24" ht="15.75" customHeight="1" x14ac:dyDescent="0.45">
      <c r="A232" s="4">
        <v>500417</v>
      </c>
      <c r="B232" s="5" t="s">
        <v>162</v>
      </c>
      <c r="C232" s="6">
        <v>8200</v>
      </c>
      <c r="D232" s="6">
        <v>8200</v>
      </c>
      <c r="E232" s="6">
        <v>15800</v>
      </c>
      <c r="F232" s="6">
        <v>23400</v>
      </c>
      <c r="G232" s="6">
        <v>15000</v>
      </c>
      <c r="H232" s="6">
        <v>65000</v>
      </c>
      <c r="I232" s="6">
        <v>55800</v>
      </c>
      <c r="J232" s="6">
        <v>28400</v>
      </c>
      <c r="K232" s="6">
        <v>25400</v>
      </c>
      <c r="L232" s="6">
        <v>27000</v>
      </c>
      <c r="M232" s="6">
        <v>9800</v>
      </c>
      <c r="N232" s="6">
        <v>26200</v>
      </c>
      <c r="O232" s="8">
        <f t="shared" si="27"/>
        <v>308200</v>
      </c>
      <c r="P232" s="3">
        <f t="shared" si="28"/>
        <v>9.4999785834356913E-4</v>
      </c>
      <c r="Q232" s="3">
        <f t="shared" si="30"/>
        <v>0.93922911169245094</v>
      </c>
      <c r="R232" s="3" t="str">
        <f t="shared" si="29"/>
        <v>C</v>
      </c>
      <c r="S232" s="8">
        <f t="shared" si="31"/>
        <v>25683.333333333332</v>
      </c>
      <c r="T232" s="13">
        <f t="shared" si="32"/>
        <v>17946.680287265757</v>
      </c>
      <c r="U232" s="12">
        <f t="shared" si="33"/>
        <v>0.69876756472157397</v>
      </c>
      <c r="V232" s="12">
        <f t="shared" si="34"/>
        <v>0.19148729082556343</v>
      </c>
      <c r="W232" s="3" t="str">
        <f>VLOOKUP(V232,$AB$3:$AC$5,2,1)</f>
        <v>Y</v>
      </c>
      <c r="X232" s="3" t="str">
        <f t="shared" si="35"/>
        <v>CY</v>
      </c>
    </row>
    <row r="233" spans="1:24" ht="15.75" customHeight="1" x14ac:dyDescent="0.45">
      <c r="A233" s="4">
        <v>500482</v>
      </c>
      <c r="B233" s="5" t="s">
        <v>163</v>
      </c>
      <c r="C233" s="6">
        <v>4200</v>
      </c>
      <c r="D233" s="6">
        <v>4200</v>
      </c>
      <c r="E233" s="6">
        <v>13600</v>
      </c>
      <c r="F233" s="6">
        <v>31800</v>
      </c>
      <c r="G233" s="6">
        <v>20600</v>
      </c>
      <c r="H233" s="6">
        <v>35400</v>
      </c>
      <c r="I233" s="6">
        <v>53800</v>
      </c>
      <c r="J233" s="6">
        <v>28200</v>
      </c>
      <c r="K233" s="6">
        <v>20400</v>
      </c>
      <c r="L233" s="6">
        <v>41800</v>
      </c>
      <c r="M233" s="6">
        <v>17600</v>
      </c>
      <c r="N233" s="6">
        <v>30000</v>
      </c>
      <c r="O233" s="8">
        <f t="shared" si="27"/>
        <v>301600</v>
      </c>
      <c r="P233" s="3">
        <f t="shared" si="28"/>
        <v>9.2965397169506969E-4</v>
      </c>
      <c r="Q233" s="3">
        <f t="shared" si="30"/>
        <v>0.94015876566414602</v>
      </c>
      <c r="R233" s="3" t="str">
        <f t="shared" si="29"/>
        <v>C</v>
      </c>
      <c r="S233" s="8">
        <f t="shared" si="31"/>
        <v>25133.333333333332</v>
      </c>
      <c r="T233" s="13">
        <f t="shared" si="32"/>
        <v>14745.189251434045</v>
      </c>
      <c r="U233" s="12">
        <f t="shared" si="33"/>
        <v>0.58667861743106287</v>
      </c>
      <c r="V233" s="12">
        <f t="shared" si="34"/>
        <v>0.15871535919266624</v>
      </c>
      <c r="W233" s="3" t="str">
        <f>VLOOKUP(V233,$AB$3:$AC$5,2,1)</f>
        <v>Y</v>
      </c>
      <c r="X233" s="3" t="str">
        <f t="shared" si="35"/>
        <v>CY</v>
      </c>
    </row>
    <row r="234" spans="1:24" ht="15.75" customHeight="1" x14ac:dyDescent="0.45">
      <c r="A234" s="4">
        <v>500188</v>
      </c>
      <c r="B234" s="5" t="s">
        <v>164</v>
      </c>
      <c r="C234" s="6">
        <v>53600</v>
      </c>
      <c r="D234" s="6">
        <v>53600</v>
      </c>
      <c r="E234" s="6">
        <v>188000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8">
        <f t="shared" si="27"/>
        <v>295200</v>
      </c>
      <c r="P234" s="3">
        <f t="shared" si="28"/>
        <v>9.0992656646016103E-4</v>
      </c>
      <c r="Q234" s="3">
        <f t="shared" si="30"/>
        <v>0.94106869223060619</v>
      </c>
      <c r="R234" s="3" t="str">
        <f t="shared" si="29"/>
        <v>C</v>
      </c>
      <c r="S234" s="8">
        <f t="shared" si="31"/>
        <v>24600</v>
      </c>
      <c r="T234" s="13">
        <f t="shared" si="32"/>
        <v>55455.141576527669</v>
      </c>
      <c r="U234" s="12">
        <f t="shared" si="33"/>
        <v>2.2542740478263279</v>
      </c>
      <c r="V234" s="12">
        <f t="shared" si="34"/>
        <v>0.64627746729778734</v>
      </c>
      <c r="W234" s="3" t="str">
        <f>VLOOKUP(V234,$AB$3:$AC$5,2,1)</f>
        <v>Z</v>
      </c>
      <c r="X234" s="3" t="str">
        <f t="shared" si="35"/>
        <v>CZ</v>
      </c>
    </row>
    <row r="235" spans="1:24" ht="15.75" customHeight="1" x14ac:dyDescent="0.45">
      <c r="A235" s="4">
        <v>500082</v>
      </c>
      <c r="B235" s="5" t="s">
        <v>165</v>
      </c>
      <c r="C235" s="6">
        <v>25000</v>
      </c>
      <c r="D235" s="6">
        <v>25000</v>
      </c>
      <c r="E235" s="6">
        <v>28400</v>
      </c>
      <c r="F235" s="6">
        <v>33200</v>
      </c>
      <c r="G235" s="6">
        <v>21600</v>
      </c>
      <c r="H235" s="6">
        <v>19400</v>
      </c>
      <c r="I235" s="6">
        <v>42800</v>
      </c>
      <c r="J235" s="6">
        <v>18200</v>
      </c>
      <c r="K235" s="6">
        <v>23600</v>
      </c>
      <c r="L235" s="6">
        <v>40000</v>
      </c>
      <c r="M235" s="6">
        <v>5600</v>
      </c>
      <c r="N235" s="6">
        <v>10500</v>
      </c>
      <c r="O235" s="8">
        <f t="shared" si="27"/>
        <v>293300</v>
      </c>
      <c r="P235" s="3">
        <f t="shared" si="28"/>
        <v>9.0406999303104755E-4</v>
      </c>
      <c r="Q235" s="3">
        <f t="shared" si="30"/>
        <v>0.94197276222363724</v>
      </c>
      <c r="R235" s="3" t="str">
        <f t="shared" si="29"/>
        <v>C</v>
      </c>
      <c r="S235" s="8">
        <f t="shared" si="31"/>
        <v>24441.666666666668</v>
      </c>
      <c r="T235" s="13">
        <f t="shared" si="32"/>
        <v>10848.666305406423</v>
      </c>
      <c r="U235" s="12">
        <f t="shared" si="33"/>
        <v>0.44385951471147994</v>
      </c>
      <c r="V235" s="12">
        <f t="shared" si="34"/>
        <v>0.11695871874472695</v>
      </c>
      <c r="W235" s="3" t="str">
        <f>VLOOKUP(V235,$AB$3:$AC$5,2,1)</f>
        <v>Y</v>
      </c>
      <c r="X235" s="3" t="str">
        <f t="shared" si="35"/>
        <v>CY</v>
      </c>
    </row>
    <row r="236" spans="1:24" ht="15.75" customHeight="1" x14ac:dyDescent="0.45">
      <c r="A236" s="4">
        <v>500409</v>
      </c>
      <c r="B236" s="5" t="s">
        <v>166</v>
      </c>
      <c r="C236" s="6">
        <v>600</v>
      </c>
      <c r="D236" s="6">
        <v>600</v>
      </c>
      <c r="E236" s="6">
        <v>5400</v>
      </c>
      <c r="F236" s="6">
        <v>8600</v>
      </c>
      <c r="G236" s="6">
        <v>3600</v>
      </c>
      <c r="H236" s="6">
        <v>36600</v>
      </c>
      <c r="I236" s="6">
        <v>18400</v>
      </c>
      <c r="J236" s="6">
        <v>10800</v>
      </c>
      <c r="K236" s="6">
        <v>23800</v>
      </c>
      <c r="L236" s="6">
        <v>80600</v>
      </c>
      <c r="M236" s="6">
        <v>50200</v>
      </c>
      <c r="N236" s="6">
        <v>43500</v>
      </c>
      <c r="O236" s="8">
        <f t="shared" si="27"/>
        <v>282700</v>
      </c>
      <c r="P236" s="3">
        <f t="shared" si="28"/>
        <v>8.7139647811073013E-4</v>
      </c>
      <c r="Q236" s="3">
        <f t="shared" si="30"/>
        <v>0.94284415870174798</v>
      </c>
      <c r="R236" s="3" t="str">
        <f t="shared" si="29"/>
        <v>C</v>
      </c>
      <c r="S236" s="8">
        <f t="shared" si="31"/>
        <v>23558.333333333332</v>
      </c>
      <c r="T236" s="13">
        <f t="shared" si="32"/>
        <v>24728.91051282921</v>
      </c>
      <c r="U236" s="12">
        <f t="shared" si="33"/>
        <v>1.0496884547362948</v>
      </c>
      <c r="V236" s="12">
        <f t="shared" si="34"/>
        <v>0.29408755333236841</v>
      </c>
      <c r="W236" s="3" t="str">
        <f>VLOOKUP(V236,$AB$3:$AC$5,2,1)</f>
        <v>Z</v>
      </c>
      <c r="X236" s="3" t="str">
        <f t="shared" si="35"/>
        <v>CZ</v>
      </c>
    </row>
    <row r="237" spans="1:24" ht="15.75" customHeight="1" x14ac:dyDescent="0.45">
      <c r="A237" s="4">
        <v>500473</v>
      </c>
      <c r="B237" s="5" t="s">
        <v>167</v>
      </c>
      <c r="C237" s="6">
        <v>0</v>
      </c>
      <c r="D237" s="6">
        <v>0</v>
      </c>
      <c r="E237" s="6">
        <v>13700</v>
      </c>
      <c r="F237" s="6">
        <v>48000</v>
      </c>
      <c r="G237" s="6">
        <v>23200</v>
      </c>
      <c r="H237" s="6">
        <v>55600</v>
      </c>
      <c r="I237" s="6">
        <v>53600</v>
      </c>
      <c r="J237" s="6">
        <v>17000</v>
      </c>
      <c r="K237" s="6">
        <v>24400</v>
      </c>
      <c r="L237" s="6">
        <v>5400</v>
      </c>
      <c r="M237" s="6">
        <v>13600</v>
      </c>
      <c r="N237" s="6">
        <v>21700</v>
      </c>
      <c r="O237" s="8">
        <f t="shared" si="27"/>
        <v>276200</v>
      </c>
      <c r="P237" s="3">
        <f t="shared" si="28"/>
        <v>8.5136083216902597E-4</v>
      </c>
      <c r="Q237" s="3">
        <f t="shared" si="30"/>
        <v>0.94369551953391706</v>
      </c>
      <c r="R237" s="3" t="str">
        <f t="shared" si="29"/>
        <v>C</v>
      </c>
      <c r="S237" s="8">
        <f t="shared" si="31"/>
        <v>23016.666666666668</v>
      </c>
      <c r="T237" s="13">
        <f t="shared" si="32"/>
        <v>19555.089239160101</v>
      </c>
      <c r="U237" s="12">
        <f t="shared" si="33"/>
        <v>0.8496056150250586</v>
      </c>
      <c r="V237" s="12">
        <f t="shared" si="34"/>
        <v>0.23558846575562523</v>
      </c>
      <c r="W237" s="3" t="str">
        <f>VLOOKUP(V237,$AB$3:$AC$5,2,1)</f>
        <v>Y</v>
      </c>
      <c r="X237" s="3" t="str">
        <f t="shared" si="35"/>
        <v>CY</v>
      </c>
    </row>
    <row r="238" spans="1:24" ht="15.75" customHeight="1" x14ac:dyDescent="0.45">
      <c r="A238" s="4">
        <v>500485</v>
      </c>
      <c r="B238" s="5" t="s">
        <v>418</v>
      </c>
      <c r="C238" s="6">
        <v>64600</v>
      </c>
      <c r="D238" s="6">
        <v>64600</v>
      </c>
      <c r="E238" s="6">
        <v>139400</v>
      </c>
      <c r="F238" s="6">
        <v>7600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8">
        <f t="shared" si="27"/>
        <v>276200</v>
      </c>
      <c r="P238" s="3">
        <f t="shared" si="28"/>
        <v>8.5136083216902597E-4</v>
      </c>
      <c r="Q238" s="3">
        <f t="shared" si="30"/>
        <v>0.94454688036608614</v>
      </c>
      <c r="R238" s="3" t="str">
        <f t="shared" si="29"/>
        <v>C</v>
      </c>
      <c r="S238" s="8">
        <f t="shared" si="31"/>
        <v>23016.666666666668</v>
      </c>
      <c r="T238" s="13">
        <f t="shared" si="32"/>
        <v>44188.888634903218</v>
      </c>
      <c r="U238" s="12">
        <f t="shared" si="33"/>
        <v>1.9198648212123048</v>
      </c>
      <c r="V238" s="12">
        <f t="shared" si="34"/>
        <v>0.54850479142814301</v>
      </c>
      <c r="W238" s="3" t="str">
        <f>VLOOKUP(V238,$AB$3:$AC$5,2,1)</f>
        <v>Z</v>
      </c>
      <c r="X238" s="3" t="str">
        <f t="shared" si="35"/>
        <v>CZ</v>
      </c>
    </row>
    <row r="239" spans="1:24" ht="15.75" customHeight="1" x14ac:dyDescent="0.45">
      <c r="A239" s="4">
        <v>500542</v>
      </c>
      <c r="B239" s="5" t="s">
        <v>419</v>
      </c>
      <c r="C239" s="6">
        <v>64600</v>
      </c>
      <c r="D239" s="6">
        <v>64600</v>
      </c>
      <c r="E239" s="6">
        <v>139400</v>
      </c>
      <c r="F239" s="6">
        <v>7600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8">
        <f t="shared" si="27"/>
        <v>276200</v>
      </c>
      <c r="P239" s="3">
        <f t="shared" si="28"/>
        <v>8.5136083216902597E-4</v>
      </c>
      <c r="Q239" s="3">
        <f t="shared" si="30"/>
        <v>0.94539824119825522</v>
      </c>
      <c r="R239" s="3" t="str">
        <f t="shared" si="29"/>
        <v>C</v>
      </c>
      <c r="S239" s="8">
        <f t="shared" si="31"/>
        <v>23016.666666666668</v>
      </c>
      <c r="T239" s="13">
        <f t="shared" si="32"/>
        <v>44188.888634903218</v>
      </c>
      <c r="U239" s="12">
        <f t="shared" si="33"/>
        <v>1.9198648212123048</v>
      </c>
      <c r="V239" s="12">
        <f t="shared" si="34"/>
        <v>0.54850479142814301</v>
      </c>
      <c r="W239" s="3" t="str">
        <f>VLOOKUP(V239,$AB$3:$AC$5,2,1)</f>
        <v>Z</v>
      </c>
      <c r="X239" s="3" t="str">
        <f t="shared" si="35"/>
        <v>CZ</v>
      </c>
    </row>
    <row r="240" spans="1:24" ht="15.75" customHeight="1" x14ac:dyDescent="0.45">
      <c r="A240" s="4">
        <v>500416</v>
      </c>
      <c r="B240" s="5" t="s">
        <v>420</v>
      </c>
      <c r="C240" s="6">
        <v>13400</v>
      </c>
      <c r="D240" s="6">
        <v>13400</v>
      </c>
      <c r="E240" s="6">
        <v>31200</v>
      </c>
      <c r="F240" s="6">
        <v>20600</v>
      </c>
      <c r="G240" s="6">
        <v>14000</v>
      </c>
      <c r="H240" s="6">
        <v>36400</v>
      </c>
      <c r="I240" s="6">
        <v>28400</v>
      </c>
      <c r="J240" s="6">
        <v>18800</v>
      </c>
      <c r="K240" s="6">
        <v>16000</v>
      </c>
      <c r="L240" s="6">
        <v>25400</v>
      </c>
      <c r="M240" s="6">
        <v>20200</v>
      </c>
      <c r="N240" s="6">
        <v>25000</v>
      </c>
      <c r="O240" s="8">
        <f t="shared" si="27"/>
        <v>262800</v>
      </c>
      <c r="P240" s="3">
        <f t="shared" si="28"/>
        <v>8.1005657745843607E-4</v>
      </c>
      <c r="Q240" s="3">
        <f t="shared" si="30"/>
        <v>0.94620829777571369</v>
      </c>
      <c r="R240" s="3" t="str">
        <f t="shared" si="29"/>
        <v>C</v>
      </c>
      <c r="S240" s="8">
        <f t="shared" si="31"/>
        <v>21900</v>
      </c>
      <c r="T240" s="13">
        <f t="shared" si="32"/>
        <v>7487.9296810995029</v>
      </c>
      <c r="U240" s="12">
        <f t="shared" si="33"/>
        <v>0.34191459731047957</v>
      </c>
      <c r="V240" s="12">
        <f t="shared" si="34"/>
        <v>8.7152641123818098E-2</v>
      </c>
      <c r="W240" s="3" t="str">
        <f>VLOOKUP(V240,$AB$3:$AC$5,2,1)</f>
        <v>X</v>
      </c>
      <c r="X240" s="3" t="str">
        <f t="shared" si="35"/>
        <v>CX</v>
      </c>
    </row>
    <row r="241" spans="1:24" ht="15.75" customHeight="1" x14ac:dyDescent="0.45">
      <c r="A241" s="4">
        <v>500410</v>
      </c>
      <c r="B241" s="5" t="s">
        <v>421</v>
      </c>
      <c r="C241" s="6">
        <v>13400</v>
      </c>
      <c r="D241" s="6">
        <v>13400</v>
      </c>
      <c r="E241" s="6">
        <v>31200</v>
      </c>
      <c r="F241" s="6">
        <v>20600</v>
      </c>
      <c r="G241" s="6">
        <v>14000</v>
      </c>
      <c r="H241" s="6">
        <v>36400</v>
      </c>
      <c r="I241" s="6">
        <v>28400</v>
      </c>
      <c r="J241" s="6">
        <v>18800</v>
      </c>
      <c r="K241" s="6">
        <v>16000</v>
      </c>
      <c r="L241" s="6">
        <v>25400</v>
      </c>
      <c r="M241" s="6">
        <v>20200</v>
      </c>
      <c r="N241" s="6">
        <v>25000</v>
      </c>
      <c r="O241" s="8">
        <f t="shared" si="27"/>
        <v>262800</v>
      </c>
      <c r="P241" s="3">
        <f t="shared" si="28"/>
        <v>8.1005657745843607E-4</v>
      </c>
      <c r="Q241" s="3">
        <f t="shared" si="30"/>
        <v>0.94701835435317216</v>
      </c>
      <c r="R241" s="3" t="str">
        <f t="shared" si="29"/>
        <v>C</v>
      </c>
      <c r="S241" s="8">
        <f t="shared" si="31"/>
        <v>21900</v>
      </c>
      <c r="T241" s="13">
        <f t="shared" si="32"/>
        <v>7487.9296810995029</v>
      </c>
      <c r="U241" s="12">
        <f t="shared" si="33"/>
        <v>0.34191459731047957</v>
      </c>
      <c r="V241" s="12">
        <f t="shared" si="34"/>
        <v>8.7152641123818098E-2</v>
      </c>
      <c r="W241" s="3" t="str">
        <f>VLOOKUP(V241,$AB$3:$AC$5,2,1)</f>
        <v>X</v>
      </c>
      <c r="X241" s="3" t="str">
        <f t="shared" si="35"/>
        <v>CX</v>
      </c>
    </row>
    <row r="242" spans="1:24" ht="15.75" customHeight="1" x14ac:dyDescent="0.45">
      <c r="A242" s="4">
        <v>500223</v>
      </c>
      <c r="B242" s="5" t="s">
        <v>168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1800</v>
      </c>
      <c r="L242" s="6">
        <v>194000</v>
      </c>
      <c r="M242" s="6">
        <v>28000</v>
      </c>
      <c r="N242" s="6">
        <v>35000</v>
      </c>
      <c r="O242" s="8">
        <f t="shared" si="27"/>
        <v>258800</v>
      </c>
      <c r="P242" s="3">
        <f t="shared" si="28"/>
        <v>7.977269491866181E-4</v>
      </c>
      <c r="Q242" s="3">
        <f t="shared" si="30"/>
        <v>0.94781608130235884</v>
      </c>
      <c r="R242" s="3" t="str">
        <f t="shared" si="29"/>
        <v>C</v>
      </c>
      <c r="S242" s="8">
        <f t="shared" si="31"/>
        <v>21566.666666666668</v>
      </c>
      <c r="T242" s="13">
        <f t="shared" si="32"/>
        <v>55650.522064582699</v>
      </c>
      <c r="U242" s="12">
        <f t="shared" si="33"/>
        <v>2.5803951498260909</v>
      </c>
      <c r="V242" s="12">
        <f t="shared" si="34"/>
        <v>0.74162690822956134</v>
      </c>
      <c r="W242" s="3" t="str">
        <f>VLOOKUP(V242,$AB$3:$AC$5,2,1)</f>
        <v>Z</v>
      </c>
      <c r="X242" s="3" t="str">
        <f t="shared" si="35"/>
        <v>CZ</v>
      </c>
    </row>
    <row r="243" spans="1:24" ht="15.75" customHeight="1" x14ac:dyDescent="0.45">
      <c r="A243" s="4">
        <v>500259</v>
      </c>
      <c r="B243" s="5" t="s">
        <v>169</v>
      </c>
      <c r="C243" s="6">
        <v>14400</v>
      </c>
      <c r="D243" s="6">
        <v>14400</v>
      </c>
      <c r="E243" s="6">
        <v>20200</v>
      </c>
      <c r="F243" s="6">
        <v>19800</v>
      </c>
      <c r="G243" s="6">
        <v>22800</v>
      </c>
      <c r="H243" s="6">
        <v>34600</v>
      </c>
      <c r="I243" s="6">
        <v>31800</v>
      </c>
      <c r="J243" s="6">
        <v>2200</v>
      </c>
      <c r="K243" s="6">
        <v>13200</v>
      </c>
      <c r="L243" s="6">
        <v>66000</v>
      </c>
      <c r="M243" s="6">
        <v>200</v>
      </c>
      <c r="N243" s="6">
        <v>13000</v>
      </c>
      <c r="O243" s="8">
        <f t="shared" si="27"/>
        <v>252600</v>
      </c>
      <c r="P243" s="3">
        <f t="shared" si="28"/>
        <v>7.7861602536530034E-4</v>
      </c>
      <c r="Q243" s="3">
        <f t="shared" si="30"/>
        <v>0.94859469732772417</v>
      </c>
      <c r="R243" s="3" t="str">
        <f t="shared" si="29"/>
        <v>C</v>
      </c>
      <c r="S243" s="8">
        <f t="shared" si="31"/>
        <v>21050</v>
      </c>
      <c r="T243" s="13">
        <f t="shared" si="32"/>
        <v>17398.876661753457</v>
      </c>
      <c r="U243" s="12">
        <f t="shared" si="33"/>
        <v>0.8265499601783115</v>
      </c>
      <c r="V243" s="12">
        <f t="shared" si="34"/>
        <v>0.22884758395903765</v>
      </c>
      <c r="W243" s="3" t="str">
        <f>VLOOKUP(V243,$AB$3:$AC$5,2,1)</f>
        <v>Y</v>
      </c>
      <c r="X243" s="3" t="str">
        <f t="shared" si="35"/>
        <v>CY</v>
      </c>
    </row>
    <row r="244" spans="1:24" ht="15.75" customHeight="1" x14ac:dyDescent="0.45">
      <c r="A244" s="4">
        <v>500540</v>
      </c>
      <c r="B244" s="5" t="s">
        <v>170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600</v>
      </c>
      <c r="L244" s="6">
        <v>188200</v>
      </c>
      <c r="M244" s="6">
        <v>22800</v>
      </c>
      <c r="N244" s="6">
        <v>35000</v>
      </c>
      <c r="O244" s="8">
        <f t="shared" si="27"/>
        <v>246600</v>
      </c>
      <c r="P244" s="3">
        <f t="shared" si="28"/>
        <v>7.6012158295757349E-4</v>
      </c>
      <c r="Q244" s="3">
        <f t="shared" si="30"/>
        <v>0.94935481891068174</v>
      </c>
      <c r="R244" s="3" t="str">
        <f t="shared" si="29"/>
        <v>C</v>
      </c>
      <c r="S244" s="8">
        <f t="shared" si="31"/>
        <v>20550</v>
      </c>
      <c r="T244" s="13">
        <f t="shared" si="32"/>
        <v>54017.513994831512</v>
      </c>
      <c r="U244" s="12">
        <f t="shared" si="33"/>
        <v>2.6285894887995869</v>
      </c>
      <c r="V244" s="12">
        <f t="shared" si="34"/>
        <v>0.75571769612712769</v>
      </c>
      <c r="W244" s="3" t="str">
        <f>VLOOKUP(V244,$AB$3:$AC$5,2,1)</f>
        <v>Z</v>
      </c>
      <c r="X244" s="3" t="str">
        <f t="shared" si="35"/>
        <v>CZ</v>
      </c>
    </row>
    <row r="245" spans="1:24" ht="15.75" customHeight="1" x14ac:dyDescent="0.45">
      <c r="A245" s="4">
        <v>500517</v>
      </c>
      <c r="B245" s="5" t="s">
        <v>171</v>
      </c>
      <c r="C245" s="6">
        <v>48600</v>
      </c>
      <c r="D245" s="6">
        <v>48600</v>
      </c>
      <c r="E245" s="6">
        <v>92800</v>
      </c>
      <c r="F245" s="6">
        <v>54400</v>
      </c>
      <c r="G245" s="6">
        <v>1800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8">
        <f t="shared" si="27"/>
        <v>246200</v>
      </c>
      <c r="P245" s="3">
        <f t="shared" si="28"/>
        <v>7.5888862013039169E-4</v>
      </c>
      <c r="Q245" s="3">
        <f t="shared" si="30"/>
        <v>0.95011370753081215</v>
      </c>
      <c r="R245" s="3" t="str">
        <f t="shared" si="29"/>
        <v>C</v>
      </c>
      <c r="S245" s="8">
        <f t="shared" si="31"/>
        <v>20516.666666666668</v>
      </c>
      <c r="T245" s="13">
        <f t="shared" si="32"/>
        <v>31976.065859933238</v>
      </c>
      <c r="U245" s="12">
        <f t="shared" si="33"/>
        <v>1.5585409842372009</v>
      </c>
      <c r="V245" s="12">
        <f t="shared" si="34"/>
        <v>0.4428629742024528</v>
      </c>
      <c r="W245" s="3" t="str">
        <f>VLOOKUP(V245,$AB$3:$AC$5,2,1)</f>
        <v>Z</v>
      </c>
      <c r="X245" s="3" t="str">
        <f t="shared" si="35"/>
        <v>CZ</v>
      </c>
    </row>
    <row r="246" spans="1:24" ht="15.75" customHeight="1" x14ac:dyDescent="0.45">
      <c r="A246" s="4">
        <v>500013</v>
      </c>
      <c r="B246" s="5" t="s">
        <v>422</v>
      </c>
      <c r="C246" s="6">
        <v>48600</v>
      </c>
      <c r="D246" s="6">
        <v>48600</v>
      </c>
      <c r="E246" s="6">
        <v>92800</v>
      </c>
      <c r="F246" s="6">
        <v>54400</v>
      </c>
      <c r="G246" s="6">
        <v>1800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8">
        <f t="shared" si="27"/>
        <v>246200</v>
      </c>
      <c r="P246" s="3">
        <f t="shared" si="28"/>
        <v>7.5888862013039169E-4</v>
      </c>
      <c r="Q246" s="3">
        <f t="shared" si="30"/>
        <v>0.95087259615094255</v>
      </c>
      <c r="R246" s="3" t="str">
        <f t="shared" si="29"/>
        <v>C</v>
      </c>
      <c r="S246" s="8">
        <f t="shared" si="31"/>
        <v>20516.666666666668</v>
      </c>
      <c r="T246" s="13">
        <f t="shared" si="32"/>
        <v>31976.065859933238</v>
      </c>
      <c r="U246" s="12">
        <f t="shared" si="33"/>
        <v>1.5585409842372009</v>
      </c>
      <c r="V246" s="12">
        <f t="shared" si="34"/>
        <v>0.4428629742024528</v>
      </c>
      <c r="W246" s="3" t="str">
        <f>VLOOKUP(V246,$AB$3:$AC$5,2,1)</f>
        <v>Z</v>
      </c>
      <c r="X246" s="3" t="str">
        <f t="shared" si="35"/>
        <v>CZ</v>
      </c>
    </row>
    <row r="247" spans="1:24" ht="15.75" customHeight="1" x14ac:dyDescent="0.45">
      <c r="A247" s="4">
        <v>500429</v>
      </c>
      <c r="B247" s="5" t="s">
        <v>172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2000</v>
      </c>
      <c r="L247" s="6">
        <v>191000</v>
      </c>
      <c r="M247" s="6">
        <v>23000</v>
      </c>
      <c r="N247" s="6">
        <v>30000</v>
      </c>
      <c r="O247" s="8">
        <f t="shared" si="27"/>
        <v>246000</v>
      </c>
      <c r="P247" s="3">
        <f t="shared" si="28"/>
        <v>7.5827213871680079E-4</v>
      </c>
      <c r="Q247" s="3">
        <f t="shared" si="30"/>
        <v>0.95163086828965937</v>
      </c>
      <c r="R247" s="3" t="str">
        <f t="shared" si="29"/>
        <v>C</v>
      </c>
      <c r="S247" s="8">
        <f t="shared" si="31"/>
        <v>20500</v>
      </c>
      <c r="T247" s="13">
        <f t="shared" si="32"/>
        <v>54665.096060216776</v>
      </c>
      <c r="U247" s="12">
        <f t="shared" si="33"/>
        <v>2.6665900517178915</v>
      </c>
      <c r="V247" s="12">
        <f t="shared" si="34"/>
        <v>0.76682808551050374</v>
      </c>
      <c r="W247" s="3" t="str">
        <f>VLOOKUP(V247,$AB$3:$AC$5,2,1)</f>
        <v>Z</v>
      </c>
      <c r="X247" s="3" t="str">
        <f t="shared" si="35"/>
        <v>CZ</v>
      </c>
    </row>
    <row r="248" spans="1:24" ht="15.75" customHeight="1" x14ac:dyDescent="0.45">
      <c r="A248" s="4">
        <v>500403</v>
      </c>
      <c r="B248" s="5" t="s">
        <v>423</v>
      </c>
      <c r="C248" s="6">
        <v>5600</v>
      </c>
      <c r="D248" s="6">
        <v>5600</v>
      </c>
      <c r="E248" s="6">
        <v>12600</v>
      </c>
      <c r="F248" s="6">
        <v>36000</v>
      </c>
      <c r="G248" s="6">
        <v>22600</v>
      </c>
      <c r="H248" s="6">
        <v>35800</v>
      </c>
      <c r="I248" s="6">
        <v>50200</v>
      </c>
      <c r="J248" s="6">
        <v>18000</v>
      </c>
      <c r="K248" s="6">
        <v>17200</v>
      </c>
      <c r="L248" s="6">
        <v>19600</v>
      </c>
      <c r="M248" s="6">
        <v>5200</v>
      </c>
      <c r="N248" s="6">
        <v>15400</v>
      </c>
      <c r="O248" s="8">
        <f t="shared" si="27"/>
        <v>243800</v>
      </c>
      <c r="P248" s="3">
        <f t="shared" si="28"/>
        <v>7.5149084316730101E-4</v>
      </c>
      <c r="Q248" s="3">
        <f t="shared" si="30"/>
        <v>0.95238235913282665</v>
      </c>
      <c r="R248" s="3" t="str">
        <f t="shared" si="29"/>
        <v>C</v>
      </c>
      <c r="S248" s="8">
        <f t="shared" si="31"/>
        <v>20316.666666666668</v>
      </c>
      <c r="T248" s="13">
        <f t="shared" si="32"/>
        <v>13963.968785500212</v>
      </c>
      <c r="U248" s="12">
        <f t="shared" si="33"/>
        <v>0.68731593694012527</v>
      </c>
      <c r="V248" s="12">
        <f t="shared" si="34"/>
        <v>0.18813912874704605</v>
      </c>
      <c r="W248" s="3" t="str">
        <f>VLOOKUP(V248,$AB$3:$AC$5,2,1)</f>
        <v>Y</v>
      </c>
      <c r="X248" s="3" t="str">
        <f t="shared" si="35"/>
        <v>CY</v>
      </c>
    </row>
    <row r="249" spans="1:24" ht="15.75" customHeight="1" x14ac:dyDescent="0.45">
      <c r="A249" s="4">
        <v>500481</v>
      </c>
      <c r="B249" s="5" t="s">
        <v>173</v>
      </c>
      <c r="C249" s="6">
        <v>121800</v>
      </c>
      <c r="D249" s="6">
        <v>121800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8">
        <f t="shared" si="27"/>
        <v>243600</v>
      </c>
      <c r="P249" s="3">
        <f t="shared" si="28"/>
        <v>7.5087436175371011E-4</v>
      </c>
      <c r="Q249" s="3">
        <f t="shared" si="30"/>
        <v>0.95313323349458035</v>
      </c>
      <c r="R249" s="3" t="str">
        <f t="shared" si="29"/>
        <v>C</v>
      </c>
      <c r="S249" s="8">
        <f t="shared" si="31"/>
        <v>20300</v>
      </c>
      <c r="T249" s="13">
        <f t="shared" si="32"/>
        <v>47410.58569943675</v>
      </c>
      <c r="U249" s="12">
        <f t="shared" si="33"/>
        <v>2.3354968324845689</v>
      </c>
      <c r="V249" s="12">
        <f t="shared" si="34"/>
        <v>0.67002492509979972</v>
      </c>
      <c r="W249" s="3" t="str">
        <f>VLOOKUP(V249,$AB$3:$AC$5,2,1)</f>
        <v>Z</v>
      </c>
      <c r="X249" s="3" t="str">
        <f t="shared" si="35"/>
        <v>CZ</v>
      </c>
    </row>
    <row r="250" spans="1:24" ht="15.75" customHeight="1" x14ac:dyDescent="0.45">
      <c r="A250" s="4">
        <v>500187</v>
      </c>
      <c r="B250" s="5" t="s">
        <v>424</v>
      </c>
      <c r="C250" s="6">
        <v>121800</v>
      </c>
      <c r="D250" s="6">
        <v>121800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8">
        <f t="shared" si="27"/>
        <v>243600</v>
      </c>
      <c r="P250" s="3">
        <f t="shared" si="28"/>
        <v>7.5087436175371011E-4</v>
      </c>
      <c r="Q250" s="3">
        <f t="shared" si="30"/>
        <v>0.95388410785633404</v>
      </c>
      <c r="R250" s="3" t="str">
        <f t="shared" si="29"/>
        <v>C</v>
      </c>
      <c r="S250" s="8">
        <f t="shared" si="31"/>
        <v>20300</v>
      </c>
      <c r="T250" s="13">
        <f t="shared" si="32"/>
        <v>47410.58569943675</v>
      </c>
      <c r="U250" s="12">
        <f t="shared" si="33"/>
        <v>2.3354968324845689</v>
      </c>
      <c r="V250" s="12">
        <f t="shared" si="34"/>
        <v>0.67002492509979972</v>
      </c>
      <c r="W250" s="3" t="str">
        <f>VLOOKUP(V250,$AB$3:$AC$5,2,1)</f>
        <v>Z</v>
      </c>
      <c r="X250" s="3" t="str">
        <f t="shared" si="35"/>
        <v>CZ</v>
      </c>
    </row>
    <row r="251" spans="1:24" ht="15.75" customHeight="1" x14ac:dyDescent="0.45">
      <c r="A251" s="4">
        <v>500474</v>
      </c>
      <c r="B251" s="5" t="s">
        <v>174</v>
      </c>
      <c r="C251" s="6">
        <v>20400</v>
      </c>
      <c r="D251" s="6">
        <v>20400</v>
      </c>
      <c r="E251" s="6">
        <v>31200</v>
      </c>
      <c r="F251" s="6">
        <v>16400</v>
      </c>
      <c r="G251" s="6">
        <v>8600</v>
      </c>
      <c r="H251" s="6">
        <v>34800</v>
      </c>
      <c r="I251" s="6">
        <v>28800</v>
      </c>
      <c r="J251" s="6">
        <v>9600</v>
      </c>
      <c r="K251" s="6">
        <v>25800</v>
      </c>
      <c r="L251" s="6">
        <v>37600</v>
      </c>
      <c r="M251" s="6">
        <v>0</v>
      </c>
      <c r="N251" s="6">
        <v>6900</v>
      </c>
      <c r="O251" s="8">
        <f t="shared" si="27"/>
        <v>240500</v>
      </c>
      <c r="P251" s="3">
        <f t="shared" si="28"/>
        <v>7.4131889984305123E-4</v>
      </c>
      <c r="Q251" s="3">
        <f t="shared" si="30"/>
        <v>0.95462542675617712</v>
      </c>
      <c r="R251" s="3" t="str">
        <f t="shared" si="29"/>
        <v>C</v>
      </c>
      <c r="S251" s="8">
        <f t="shared" si="31"/>
        <v>20041.666666666668</v>
      </c>
      <c r="T251" s="13">
        <f t="shared" si="32"/>
        <v>12016.311514946776</v>
      </c>
      <c r="U251" s="12">
        <f t="shared" si="33"/>
        <v>0.59956647891626325</v>
      </c>
      <c r="V251" s="12">
        <f t="shared" si="34"/>
        <v>0.16248343914788757</v>
      </c>
      <c r="W251" s="3" t="str">
        <f>VLOOKUP(V251,$AB$3:$AC$5,2,1)</f>
        <v>Y</v>
      </c>
      <c r="X251" s="3" t="str">
        <f t="shared" si="35"/>
        <v>CY</v>
      </c>
    </row>
    <row r="252" spans="1:24" ht="15.75" customHeight="1" x14ac:dyDescent="0.45">
      <c r="A252" s="4">
        <v>500478</v>
      </c>
      <c r="B252" s="5" t="s">
        <v>175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1800</v>
      </c>
      <c r="L252" s="6">
        <v>191600</v>
      </c>
      <c r="M252" s="6">
        <v>16000</v>
      </c>
      <c r="N252" s="6">
        <v>30000</v>
      </c>
      <c r="O252" s="8">
        <f t="shared" si="27"/>
        <v>239400</v>
      </c>
      <c r="P252" s="3">
        <f t="shared" si="28"/>
        <v>7.3792825206830134E-4</v>
      </c>
      <c r="Q252" s="3">
        <f t="shared" si="30"/>
        <v>0.95536335500824543</v>
      </c>
      <c r="R252" s="3" t="str">
        <f t="shared" si="29"/>
        <v>C</v>
      </c>
      <c r="S252" s="8">
        <f t="shared" si="31"/>
        <v>19950</v>
      </c>
      <c r="T252" s="13">
        <f t="shared" si="32"/>
        <v>54850.018645890588</v>
      </c>
      <c r="U252" s="12">
        <f t="shared" si="33"/>
        <v>2.7493743682150669</v>
      </c>
      <c r="V252" s="12">
        <f t="shared" si="34"/>
        <v>0.79103209514840334</v>
      </c>
      <c r="W252" s="3" t="str">
        <f>VLOOKUP(V252,$AB$3:$AC$5,2,1)</f>
        <v>Z</v>
      </c>
      <c r="X252" s="3" t="str">
        <f t="shared" si="35"/>
        <v>CZ</v>
      </c>
    </row>
    <row r="253" spans="1:24" ht="15.75" customHeight="1" x14ac:dyDescent="0.45">
      <c r="A253" s="4">
        <v>500537</v>
      </c>
      <c r="B253" s="5" t="s">
        <v>425</v>
      </c>
      <c r="C253" s="6">
        <v>31000</v>
      </c>
      <c r="D253" s="6">
        <v>31000</v>
      </c>
      <c r="E253" s="6">
        <v>171000</v>
      </c>
      <c r="F253" s="6">
        <v>3400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1200</v>
      </c>
      <c r="N253" s="6">
        <v>0</v>
      </c>
      <c r="O253" s="8">
        <f t="shared" si="27"/>
        <v>237600</v>
      </c>
      <c r="P253" s="3">
        <f t="shared" si="28"/>
        <v>7.3237991934598325E-4</v>
      </c>
      <c r="Q253" s="3">
        <f t="shared" si="30"/>
        <v>0.95609573492759137</v>
      </c>
      <c r="R253" s="3" t="str">
        <f t="shared" si="29"/>
        <v>C</v>
      </c>
      <c r="S253" s="8">
        <f t="shared" si="31"/>
        <v>19800</v>
      </c>
      <c r="T253" s="13">
        <f t="shared" si="32"/>
        <v>49056.108877303122</v>
      </c>
      <c r="U253" s="12">
        <f t="shared" si="33"/>
        <v>2.4775812564294508</v>
      </c>
      <c r="V253" s="12">
        <f t="shared" si="34"/>
        <v>0.711566764328184</v>
      </c>
      <c r="W253" s="3" t="str">
        <f>VLOOKUP(V253,$AB$3:$AC$5,2,1)</f>
        <v>Z</v>
      </c>
      <c r="X253" s="3" t="str">
        <f t="shared" si="35"/>
        <v>CZ</v>
      </c>
    </row>
    <row r="254" spans="1:24" ht="15.75" customHeight="1" x14ac:dyDescent="0.45">
      <c r="A254" s="4">
        <v>500268</v>
      </c>
      <c r="B254" s="5" t="s">
        <v>176</v>
      </c>
      <c r="C254" s="6">
        <v>17200</v>
      </c>
      <c r="D254" s="6">
        <v>17200</v>
      </c>
      <c r="E254" s="6">
        <v>28800</v>
      </c>
      <c r="F254" s="6">
        <v>15800</v>
      </c>
      <c r="G254" s="6">
        <v>14400</v>
      </c>
      <c r="H254" s="6">
        <v>33600</v>
      </c>
      <c r="I254" s="6">
        <v>25400</v>
      </c>
      <c r="J254" s="6">
        <v>17200</v>
      </c>
      <c r="K254" s="6">
        <v>26200</v>
      </c>
      <c r="L254" s="6">
        <v>25000</v>
      </c>
      <c r="M254" s="6">
        <v>7400</v>
      </c>
      <c r="N254" s="6">
        <v>7500</v>
      </c>
      <c r="O254" s="8">
        <f t="shared" si="27"/>
        <v>235700</v>
      </c>
      <c r="P254" s="3">
        <f t="shared" si="28"/>
        <v>7.2652334591686977E-4</v>
      </c>
      <c r="Q254" s="3">
        <f t="shared" si="30"/>
        <v>0.9568222582735082</v>
      </c>
      <c r="R254" s="3" t="str">
        <f t="shared" si="29"/>
        <v>C</v>
      </c>
      <c r="S254" s="8">
        <f t="shared" si="31"/>
        <v>19641.666666666668</v>
      </c>
      <c r="T254" s="13">
        <f t="shared" si="32"/>
        <v>8207.475343560378</v>
      </c>
      <c r="U254" s="12">
        <f t="shared" si="33"/>
        <v>0.41786043327418126</v>
      </c>
      <c r="V254" s="12">
        <f t="shared" si="34"/>
        <v>0.10935725455064393</v>
      </c>
      <c r="W254" s="3" t="str">
        <f>VLOOKUP(V254,$AB$3:$AC$5,2,1)</f>
        <v>Y</v>
      </c>
      <c r="X254" s="3" t="str">
        <f t="shared" si="35"/>
        <v>CY</v>
      </c>
    </row>
    <row r="255" spans="1:24" ht="15.75" customHeight="1" x14ac:dyDescent="0.45">
      <c r="A255" s="4">
        <v>500477</v>
      </c>
      <c r="B255" s="5" t="s">
        <v>177</v>
      </c>
      <c r="C255" s="6">
        <v>5600</v>
      </c>
      <c r="D255" s="6">
        <v>5600</v>
      </c>
      <c r="E255" s="6">
        <v>13400</v>
      </c>
      <c r="F255" s="6">
        <v>16600</v>
      </c>
      <c r="G255" s="6">
        <v>13000</v>
      </c>
      <c r="H255" s="6">
        <v>53600</v>
      </c>
      <c r="I255" s="6">
        <v>45400</v>
      </c>
      <c r="J255" s="6">
        <v>20200</v>
      </c>
      <c r="K255" s="6">
        <v>12600</v>
      </c>
      <c r="L255" s="6">
        <v>26000</v>
      </c>
      <c r="M255" s="6">
        <v>12200</v>
      </c>
      <c r="N255" s="6">
        <v>11300</v>
      </c>
      <c r="O255" s="8">
        <f t="shared" si="27"/>
        <v>235500</v>
      </c>
      <c r="P255" s="3">
        <f t="shared" si="28"/>
        <v>7.2590686450327887E-4</v>
      </c>
      <c r="Q255" s="3">
        <f t="shared" si="30"/>
        <v>0.95754816513801144</v>
      </c>
      <c r="R255" s="3" t="str">
        <f t="shared" si="29"/>
        <v>C</v>
      </c>
      <c r="S255" s="8">
        <f t="shared" si="31"/>
        <v>19625</v>
      </c>
      <c r="T255" s="13">
        <f t="shared" si="32"/>
        <v>15131.551924252966</v>
      </c>
      <c r="U255" s="12">
        <f t="shared" si="33"/>
        <v>0.77103449295556514</v>
      </c>
      <c r="V255" s="12">
        <f t="shared" si="34"/>
        <v>0.21261628604456248</v>
      </c>
      <c r="W255" s="3" t="str">
        <f>VLOOKUP(V255,$AB$3:$AC$5,2,1)</f>
        <v>Y</v>
      </c>
      <c r="X255" s="3" t="str">
        <f t="shared" si="35"/>
        <v>CY</v>
      </c>
    </row>
    <row r="256" spans="1:24" ht="15.75" customHeight="1" x14ac:dyDescent="0.45">
      <c r="A256" s="4">
        <v>500451</v>
      </c>
      <c r="B256" s="5" t="s">
        <v>426</v>
      </c>
      <c r="C256" s="6">
        <v>1200</v>
      </c>
      <c r="D256" s="6">
        <v>1200</v>
      </c>
      <c r="E256" s="6">
        <v>5400</v>
      </c>
      <c r="F256" s="6">
        <v>3600</v>
      </c>
      <c r="G256" s="6">
        <v>4600</v>
      </c>
      <c r="H256" s="6">
        <v>69800</v>
      </c>
      <c r="I256" s="6">
        <v>23400</v>
      </c>
      <c r="J256" s="6">
        <v>16800</v>
      </c>
      <c r="K256" s="6">
        <v>24200</v>
      </c>
      <c r="L256" s="6">
        <v>31400</v>
      </c>
      <c r="M256" s="6">
        <v>9400</v>
      </c>
      <c r="N256" s="6">
        <v>34000</v>
      </c>
      <c r="O256" s="8">
        <f t="shared" si="27"/>
        <v>225000</v>
      </c>
      <c r="P256" s="3">
        <f t="shared" si="28"/>
        <v>6.9354159028975685E-4</v>
      </c>
      <c r="Q256" s="3">
        <f t="shared" si="30"/>
        <v>0.95824170672830122</v>
      </c>
      <c r="R256" s="3" t="str">
        <f t="shared" si="29"/>
        <v>C</v>
      </c>
      <c r="S256" s="8">
        <f t="shared" si="31"/>
        <v>18750</v>
      </c>
      <c r="T256" s="13">
        <f t="shared" si="32"/>
        <v>19920.774902781086</v>
      </c>
      <c r="U256" s="12">
        <f t="shared" si="33"/>
        <v>1.0624413281483245</v>
      </c>
      <c r="V256" s="12">
        <f t="shared" si="34"/>
        <v>0.29781616623921303</v>
      </c>
      <c r="W256" s="3" t="str">
        <f>VLOOKUP(V256,$AB$3:$AC$5,2,1)</f>
        <v>Z</v>
      </c>
      <c r="X256" s="3" t="str">
        <f t="shared" si="35"/>
        <v>CZ</v>
      </c>
    </row>
    <row r="257" spans="1:24" ht="15.75" customHeight="1" x14ac:dyDescent="0.45">
      <c r="A257" s="4">
        <v>500452</v>
      </c>
      <c r="B257" s="5" t="s">
        <v>178</v>
      </c>
      <c r="C257" s="6">
        <v>15800</v>
      </c>
      <c r="D257" s="6">
        <v>15800</v>
      </c>
      <c r="E257" s="6">
        <v>11200</v>
      </c>
      <c r="F257" s="6">
        <v>29400</v>
      </c>
      <c r="G257" s="6">
        <v>11600</v>
      </c>
      <c r="H257" s="6">
        <v>39000</v>
      </c>
      <c r="I257" s="6">
        <v>28800</v>
      </c>
      <c r="J257" s="6">
        <v>12600</v>
      </c>
      <c r="K257" s="6">
        <v>18600</v>
      </c>
      <c r="L257" s="6">
        <v>27800</v>
      </c>
      <c r="M257" s="6">
        <v>6200</v>
      </c>
      <c r="N257" s="6">
        <v>7000</v>
      </c>
      <c r="O257" s="8">
        <f t="shared" si="27"/>
        <v>223800</v>
      </c>
      <c r="P257" s="3">
        <f t="shared" si="28"/>
        <v>6.8984270180821145E-4</v>
      </c>
      <c r="Q257" s="3">
        <f t="shared" si="30"/>
        <v>0.95893154943010939</v>
      </c>
      <c r="R257" s="3" t="str">
        <f t="shared" si="29"/>
        <v>C</v>
      </c>
      <c r="S257" s="8">
        <f t="shared" si="31"/>
        <v>18650</v>
      </c>
      <c r="T257" s="13">
        <f t="shared" si="32"/>
        <v>10292.141750781604</v>
      </c>
      <c r="U257" s="12">
        <f t="shared" si="33"/>
        <v>0.55185746652984469</v>
      </c>
      <c r="V257" s="12">
        <f t="shared" si="34"/>
        <v>0.14853454828937637</v>
      </c>
      <c r="W257" s="3" t="str">
        <f>VLOOKUP(V257,$AB$3:$AC$5,2,1)</f>
        <v>Y</v>
      </c>
      <c r="X257" s="3" t="str">
        <f t="shared" si="35"/>
        <v>CY</v>
      </c>
    </row>
    <row r="258" spans="1:24" ht="15.75" customHeight="1" x14ac:dyDescent="0.45">
      <c r="A258" s="4">
        <v>500453</v>
      </c>
      <c r="B258" s="5" t="s">
        <v>179</v>
      </c>
      <c r="C258" s="6">
        <v>21600</v>
      </c>
      <c r="D258" s="6">
        <v>21600</v>
      </c>
      <c r="E258" s="6">
        <v>179200</v>
      </c>
      <c r="F258" s="6">
        <v>1400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8">
        <f t="shared" ref="O258:O321" si="36">SUM(C258:N258)</f>
        <v>223800</v>
      </c>
      <c r="P258" s="3">
        <f t="shared" ref="P258:P321" si="37">O258/$O$458</f>
        <v>6.8984270180821145E-4</v>
      </c>
      <c r="Q258" s="3">
        <f t="shared" si="30"/>
        <v>0.95962139213191755</v>
      </c>
      <c r="R258" s="3" t="str">
        <f t="shared" ref="R258:R321" si="38">VLOOKUP(Q258,$Z$3:$AA$5,2,1)</f>
        <v>C</v>
      </c>
      <c r="S258" s="8">
        <f t="shared" si="31"/>
        <v>18650</v>
      </c>
      <c r="T258" s="13">
        <f t="shared" si="32"/>
        <v>51233.733560472188</v>
      </c>
      <c r="U258" s="12">
        <f t="shared" si="33"/>
        <v>2.7471170809904657</v>
      </c>
      <c r="V258" s="12">
        <f t="shared" si="34"/>
        <v>0.79037212229301812</v>
      </c>
      <c r="W258" s="3" t="str">
        <f>VLOOKUP(V258,$AB$3:$AC$5,2,1)</f>
        <v>Z</v>
      </c>
      <c r="X258" s="3" t="str">
        <f t="shared" si="35"/>
        <v>CZ</v>
      </c>
    </row>
    <row r="259" spans="1:24" ht="15.75" customHeight="1" x14ac:dyDescent="0.45">
      <c r="A259" s="4">
        <v>500513</v>
      </c>
      <c r="B259" s="5" t="s">
        <v>180</v>
      </c>
      <c r="C259" s="6">
        <v>6600</v>
      </c>
      <c r="D259" s="6">
        <v>6600</v>
      </c>
      <c r="E259" s="6">
        <v>12000</v>
      </c>
      <c r="F259" s="6">
        <v>5000</v>
      </c>
      <c r="G259" s="6">
        <v>3400</v>
      </c>
      <c r="H259" s="6">
        <v>10600</v>
      </c>
      <c r="I259" s="6">
        <v>21800</v>
      </c>
      <c r="J259" s="6">
        <v>8600</v>
      </c>
      <c r="K259" s="6">
        <v>14600</v>
      </c>
      <c r="L259" s="6">
        <v>72800</v>
      </c>
      <c r="M259" s="6">
        <v>54400</v>
      </c>
      <c r="N259" s="6">
        <v>5000</v>
      </c>
      <c r="O259" s="8">
        <f t="shared" si="36"/>
        <v>221400</v>
      </c>
      <c r="P259" s="3">
        <f t="shared" si="37"/>
        <v>6.8244492484512078E-4</v>
      </c>
      <c r="Q259" s="3">
        <f t="shared" ref="Q259:Q322" si="39">P259+Q258</f>
        <v>0.9603038370567627</v>
      </c>
      <c r="R259" s="3" t="str">
        <f t="shared" si="38"/>
        <v>C</v>
      </c>
      <c r="S259" s="8">
        <f t="shared" ref="S259:S322" si="40">AVERAGE(C259:N259)</f>
        <v>18450</v>
      </c>
      <c r="T259" s="13">
        <f t="shared" ref="T259:T322" si="41">_xlfn.STDEV.S(C259:N259)</f>
        <v>22036.684291096393</v>
      </c>
      <c r="U259" s="12">
        <f t="shared" ref="U259:U322" si="42">T259/S259</f>
        <v>1.1944002325797503</v>
      </c>
      <c r="V259" s="12">
        <f t="shared" ref="V259:V322" si="43">(U259-$U$458)/($U$459-$U$458)</f>
        <v>0.33639756341453286</v>
      </c>
      <c r="W259" s="3" t="str">
        <f>VLOOKUP(V259,$AB$3:$AC$5,2,1)</f>
        <v>Z</v>
      </c>
      <c r="X259" s="3" t="str">
        <f t="shared" ref="X259:X322" si="44">CONCATENATE(R259,W259)</f>
        <v>CZ</v>
      </c>
    </row>
    <row r="260" spans="1:24" ht="15.75" customHeight="1" x14ac:dyDescent="0.45">
      <c r="A260" s="4">
        <v>500125</v>
      </c>
      <c r="B260" s="5" t="s">
        <v>181</v>
      </c>
      <c r="C260" s="6">
        <v>19600</v>
      </c>
      <c r="D260" s="6">
        <v>19600</v>
      </c>
      <c r="E260" s="6">
        <v>94000</v>
      </c>
      <c r="F260" s="6">
        <v>18200</v>
      </c>
      <c r="G260" s="6">
        <v>30200</v>
      </c>
      <c r="H260" s="6">
        <v>36000</v>
      </c>
      <c r="I260" s="6">
        <v>2000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8">
        <f t="shared" si="36"/>
        <v>219600</v>
      </c>
      <c r="P260" s="3">
        <f t="shared" si="37"/>
        <v>6.7689659212280269E-4</v>
      </c>
      <c r="Q260" s="3">
        <f t="shared" si="39"/>
        <v>0.96098073364888548</v>
      </c>
      <c r="R260" s="3" t="str">
        <f t="shared" si="38"/>
        <v>C</v>
      </c>
      <c r="S260" s="8">
        <f t="shared" si="40"/>
        <v>18300</v>
      </c>
      <c r="T260" s="13">
        <f t="shared" si="41"/>
        <v>27184.420672008579</v>
      </c>
      <c r="U260" s="12">
        <f t="shared" si="42"/>
        <v>1.4854874684157693</v>
      </c>
      <c r="V260" s="12">
        <f t="shared" si="43"/>
        <v>0.42150400095919704</v>
      </c>
      <c r="W260" s="3" t="str">
        <f>VLOOKUP(V260,$AB$3:$AC$5,2,1)</f>
        <v>Z</v>
      </c>
      <c r="X260" s="3" t="str">
        <f t="shared" si="44"/>
        <v>CZ</v>
      </c>
    </row>
    <row r="261" spans="1:24" ht="15.75" customHeight="1" x14ac:dyDescent="0.45">
      <c r="A261" s="4">
        <v>500051</v>
      </c>
      <c r="B261" s="5" t="s">
        <v>427</v>
      </c>
      <c r="C261" s="6">
        <v>18600</v>
      </c>
      <c r="D261" s="6">
        <v>18600</v>
      </c>
      <c r="E261" s="6">
        <v>20600</v>
      </c>
      <c r="F261" s="6">
        <v>22400</v>
      </c>
      <c r="G261" s="6">
        <v>17400</v>
      </c>
      <c r="H261" s="6">
        <v>20800</v>
      </c>
      <c r="I261" s="6">
        <v>32800</v>
      </c>
      <c r="J261" s="6">
        <v>16000</v>
      </c>
      <c r="K261" s="6">
        <v>11400</v>
      </c>
      <c r="L261" s="6">
        <v>14400</v>
      </c>
      <c r="M261" s="6">
        <v>7600</v>
      </c>
      <c r="N261" s="6">
        <v>14200</v>
      </c>
      <c r="O261" s="8">
        <f t="shared" si="36"/>
        <v>214800</v>
      </c>
      <c r="P261" s="3">
        <f t="shared" si="37"/>
        <v>6.6210103819662122E-4</v>
      </c>
      <c r="Q261" s="3">
        <f t="shared" si="39"/>
        <v>0.96164283468708212</v>
      </c>
      <c r="R261" s="3" t="str">
        <f t="shared" si="38"/>
        <v>C</v>
      </c>
      <c r="S261" s="8">
        <f t="shared" si="40"/>
        <v>17900</v>
      </c>
      <c r="T261" s="13">
        <f t="shared" si="41"/>
        <v>6303.5343621293487</v>
      </c>
      <c r="U261" s="12">
        <f t="shared" si="42"/>
        <v>0.35215275766085746</v>
      </c>
      <c r="V261" s="12">
        <f t="shared" si="43"/>
        <v>9.0146016466880363E-2</v>
      </c>
      <c r="W261" s="3" t="str">
        <f>VLOOKUP(V261,$AB$3:$AC$5,2,1)</f>
        <v>X</v>
      </c>
      <c r="X261" s="3" t="str">
        <f t="shared" si="44"/>
        <v>CX</v>
      </c>
    </row>
    <row r="262" spans="1:24" ht="15.75" customHeight="1" x14ac:dyDescent="0.45">
      <c r="A262" s="4">
        <v>500260</v>
      </c>
      <c r="B262" s="5" t="s">
        <v>182</v>
      </c>
      <c r="C262" s="6">
        <v>21800</v>
      </c>
      <c r="D262" s="6">
        <v>21800</v>
      </c>
      <c r="E262" s="6">
        <v>32800</v>
      </c>
      <c r="F262" s="6">
        <v>17000</v>
      </c>
      <c r="G262" s="6">
        <v>11800</v>
      </c>
      <c r="H262" s="6">
        <v>34400</v>
      </c>
      <c r="I262" s="6">
        <v>21200</v>
      </c>
      <c r="J262" s="6">
        <v>14800</v>
      </c>
      <c r="K262" s="6">
        <v>11000</v>
      </c>
      <c r="L262" s="6">
        <v>0</v>
      </c>
      <c r="M262" s="6">
        <v>17200</v>
      </c>
      <c r="N262" s="6">
        <v>5500</v>
      </c>
      <c r="O262" s="8">
        <f t="shared" si="36"/>
        <v>209300</v>
      </c>
      <c r="P262" s="3">
        <f t="shared" si="37"/>
        <v>6.4514779932287156E-4</v>
      </c>
      <c r="Q262" s="3">
        <f t="shared" si="39"/>
        <v>0.96228798248640501</v>
      </c>
      <c r="R262" s="3" t="str">
        <f t="shared" si="38"/>
        <v>C</v>
      </c>
      <c r="S262" s="8">
        <f t="shared" si="40"/>
        <v>17441.666666666668</v>
      </c>
      <c r="T262" s="13">
        <f t="shared" si="41"/>
        <v>10013.3963299475</v>
      </c>
      <c r="U262" s="12">
        <f t="shared" si="42"/>
        <v>0.57410776855886281</v>
      </c>
      <c r="V262" s="12">
        <f t="shared" si="43"/>
        <v>0.15503996558994573</v>
      </c>
      <c r="W262" s="3" t="str">
        <f>VLOOKUP(V262,$AB$3:$AC$5,2,1)</f>
        <v>Y</v>
      </c>
      <c r="X262" s="3" t="str">
        <f t="shared" si="44"/>
        <v>CY</v>
      </c>
    </row>
    <row r="263" spans="1:24" ht="15.75" customHeight="1" x14ac:dyDescent="0.45">
      <c r="A263" s="4">
        <v>500414</v>
      </c>
      <c r="B263" s="5" t="s">
        <v>428</v>
      </c>
      <c r="C263" s="6">
        <v>23800</v>
      </c>
      <c r="D263" s="6">
        <v>23800</v>
      </c>
      <c r="E263" s="6">
        <v>35600</v>
      </c>
      <c r="F263" s="6">
        <v>21400</v>
      </c>
      <c r="G263" s="6">
        <v>31800</v>
      </c>
      <c r="H263" s="6">
        <v>37400</v>
      </c>
      <c r="I263" s="6">
        <v>29600</v>
      </c>
      <c r="J263" s="6">
        <v>400</v>
      </c>
      <c r="K263" s="6">
        <v>0</v>
      </c>
      <c r="L263" s="6">
        <v>0</v>
      </c>
      <c r="M263" s="6">
        <v>0</v>
      </c>
      <c r="N263" s="6">
        <v>0</v>
      </c>
      <c r="O263" s="8">
        <f t="shared" si="36"/>
        <v>203800</v>
      </c>
      <c r="P263" s="3">
        <f t="shared" si="37"/>
        <v>6.28194560449122E-4</v>
      </c>
      <c r="Q263" s="3">
        <f t="shared" si="39"/>
        <v>0.96291617704685417</v>
      </c>
      <c r="R263" s="3" t="str">
        <f t="shared" si="38"/>
        <v>C</v>
      </c>
      <c r="S263" s="8">
        <f t="shared" si="40"/>
        <v>16983.333333333332</v>
      </c>
      <c r="T263" s="13">
        <f t="shared" si="41"/>
        <v>15618.510773690261</v>
      </c>
      <c r="U263" s="12">
        <f t="shared" si="42"/>
        <v>0.91963753328892617</v>
      </c>
      <c r="V263" s="12">
        <f t="shared" si="43"/>
        <v>0.2560640014167439</v>
      </c>
      <c r="W263" s="3" t="str">
        <f>VLOOKUP(V263,$AB$3:$AC$5,2,1)</f>
        <v>Z</v>
      </c>
      <c r="X263" s="3" t="str">
        <f t="shared" si="44"/>
        <v>CZ</v>
      </c>
    </row>
    <row r="264" spans="1:24" ht="15.75" customHeight="1" x14ac:dyDescent="0.45">
      <c r="A264" s="4">
        <v>500415</v>
      </c>
      <c r="B264" s="5" t="s">
        <v>429</v>
      </c>
      <c r="C264" s="6">
        <v>17400</v>
      </c>
      <c r="D264" s="6">
        <v>17400</v>
      </c>
      <c r="E264" s="6">
        <v>28200</v>
      </c>
      <c r="F264" s="6">
        <v>18600</v>
      </c>
      <c r="G264" s="6">
        <v>11600</v>
      </c>
      <c r="H264" s="6">
        <v>21600</v>
      </c>
      <c r="I264" s="6">
        <v>23200</v>
      </c>
      <c r="J264" s="6">
        <v>7200</v>
      </c>
      <c r="K264" s="6">
        <v>16800</v>
      </c>
      <c r="L264" s="6">
        <v>25400</v>
      </c>
      <c r="M264" s="6">
        <v>3800</v>
      </c>
      <c r="N264" s="6">
        <v>11600</v>
      </c>
      <c r="O264" s="8">
        <f t="shared" si="36"/>
        <v>202800</v>
      </c>
      <c r="P264" s="3">
        <f t="shared" si="37"/>
        <v>6.2511215338116751E-4</v>
      </c>
      <c r="Q264" s="3">
        <f t="shared" si="39"/>
        <v>0.9635412892002353</v>
      </c>
      <c r="R264" s="3" t="str">
        <f t="shared" si="38"/>
        <v>C</v>
      </c>
      <c r="S264" s="8">
        <f t="shared" si="40"/>
        <v>16900</v>
      </c>
      <c r="T264" s="13">
        <f t="shared" si="41"/>
        <v>7305.0418454404744</v>
      </c>
      <c r="U264" s="12">
        <f t="shared" si="42"/>
        <v>0.43225099677162571</v>
      </c>
      <c r="V264" s="12">
        <f t="shared" si="43"/>
        <v>0.11356468601018659</v>
      </c>
      <c r="W264" s="3" t="str">
        <f>VLOOKUP(V264,$AB$3:$AC$5,2,1)</f>
        <v>Y</v>
      </c>
      <c r="X264" s="3" t="str">
        <f t="shared" si="44"/>
        <v>CY</v>
      </c>
    </row>
    <row r="265" spans="1:24" ht="15.75" customHeight="1" x14ac:dyDescent="0.45">
      <c r="A265" s="4">
        <v>500535</v>
      </c>
      <c r="B265" s="5" t="s">
        <v>183</v>
      </c>
      <c r="C265" s="6">
        <v>34200</v>
      </c>
      <c r="D265" s="6">
        <v>34200</v>
      </c>
      <c r="E265" s="6">
        <v>48800</v>
      </c>
      <c r="F265" s="6">
        <v>43400</v>
      </c>
      <c r="G265" s="6">
        <v>31200</v>
      </c>
      <c r="H265" s="6">
        <v>8400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8">
        <f t="shared" si="36"/>
        <v>200200</v>
      </c>
      <c r="P265" s="3">
        <f t="shared" si="37"/>
        <v>6.1709789500448593E-4</v>
      </c>
      <c r="Q265" s="3">
        <f t="shared" si="39"/>
        <v>0.96415838709523982</v>
      </c>
      <c r="R265" s="3" t="str">
        <f t="shared" si="38"/>
        <v>C</v>
      </c>
      <c r="S265" s="8">
        <f t="shared" si="40"/>
        <v>16683.333333333332</v>
      </c>
      <c r="T265" s="13">
        <f t="shared" si="41"/>
        <v>19790.439993883792</v>
      </c>
      <c r="U265" s="12">
        <f t="shared" si="42"/>
        <v>1.1862401594735541</v>
      </c>
      <c r="V265" s="12">
        <f t="shared" si="43"/>
        <v>0.3340117674514162</v>
      </c>
      <c r="W265" s="3" t="str">
        <f>VLOOKUP(V265,$AB$3:$AC$5,2,1)</f>
        <v>Z</v>
      </c>
      <c r="X265" s="3" t="str">
        <f t="shared" si="44"/>
        <v>CZ</v>
      </c>
    </row>
    <row r="266" spans="1:24" ht="15.75" customHeight="1" x14ac:dyDescent="0.45">
      <c r="A266" s="4">
        <v>500484</v>
      </c>
      <c r="B266" s="5" t="s">
        <v>184</v>
      </c>
      <c r="C266" s="6">
        <v>34200</v>
      </c>
      <c r="D266" s="6">
        <v>34200</v>
      </c>
      <c r="E266" s="6">
        <v>48800</v>
      </c>
      <c r="F266" s="6">
        <v>43400</v>
      </c>
      <c r="G266" s="6">
        <v>31200</v>
      </c>
      <c r="H266" s="6">
        <v>8400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8">
        <f t="shared" si="36"/>
        <v>200200</v>
      </c>
      <c r="P266" s="3">
        <f t="shared" si="37"/>
        <v>6.1709789500448593E-4</v>
      </c>
      <c r="Q266" s="3">
        <f t="shared" si="39"/>
        <v>0.96477548499024435</v>
      </c>
      <c r="R266" s="3" t="str">
        <f t="shared" si="38"/>
        <v>C</v>
      </c>
      <c r="S266" s="8">
        <f t="shared" si="40"/>
        <v>16683.333333333332</v>
      </c>
      <c r="T266" s="13">
        <f t="shared" si="41"/>
        <v>19790.439993883792</v>
      </c>
      <c r="U266" s="12">
        <f t="shared" si="42"/>
        <v>1.1862401594735541</v>
      </c>
      <c r="V266" s="12">
        <f t="shared" si="43"/>
        <v>0.3340117674514162</v>
      </c>
      <c r="W266" s="3" t="str">
        <f>VLOOKUP(V266,$AB$3:$AC$5,2,1)</f>
        <v>Z</v>
      </c>
      <c r="X266" s="3" t="str">
        <f t="shared" si="44"/>
        <v>CZ</v>
      </c>
    </row>
    <row r="267" spans="1:24" ht="15.75" customHeight="1" x14ac:dyDescent="0.45">
      <c r="A267" s="4">
        <v>500515</v>
      </c>
      <c r="B267" s="5" t="s">
        <v>185</v>
      </c>
      <c r="C267" s="6">
        <v>19800</v>
      </c>
      <c r="D267" s="6">
        <v>19800</v>
      </c>
      <c r="E267" s="6">
        <v>36600</v>
      </c>
      <c r="F267" s="6">
        <v>17800</v>
      </c>
      <c r="G267" s="6">
        <v>13200</v>
      </c>
      <c r="H267" s="6">
        <v>25600</v>
      </c>
      <c r="I267" s="6">
        <v>25400</v>
      </c>
      <c r="J267" s="6">
        <v>7400</v>
      </c>
      <c r="K267" s="6">
        <v>15400</v>
      </c>
      <c r="L267" s="6">
        <v>10400</v>
      </c>
      <c r="M267" s="6">
        <v>4400</v>
      </c>
      <c r="N267" s="6">
        <v>4200</v>
      </c>
      <c r="O267" s="8">
        <f t="shared" si="36"/>
        <v>200000</v>
      </c>
      <c r="P267" s="3">
        <f t="shared" si="37"/>
        <v>6.1648141359089503E-4</v>
      </c>
      <c r="Q267" s="3">
        <f t="shared" si="39"/>
        <v>0.96539196640383529</v>
      </c>
      <c r="R267" s="3" t="str">
        <f t="shared" si="38"/>
        <v>C</v>
      </c>
      <c r="S267" s="8">
        <f t="shared" si="40"/>
        <v>16666.666666666668</v>
      </c>
      <c r="T267" s="13">
        <f t="shared" si="41"/>
        <v>9624.7156589247606</v>
      </c>
      <c r="U267" s="12">
        <f t="shared" si="42"/>
        <v>0.57748293953548557</v>
      </c>
      <c r="V267" s="12">
        <f t="shared" si="43"/>
        <v>0.15602677896600983</v>
      </c>
      <c r="W267" s="3" t="str">
        <f>VLOOKUP(V267,$AB$3:$AC$5,2,1)</f>
        <v>Y</v>
      </c>
      <c r="X267" s="3" t="str">
        <f t="shared" si="44"/>
        <v>CY</v>
      </c>
    </row>
    <row r="268" spans="1:24" ht="15.75" customHeight="1" x14ac:dyDescent="0.45">
      <c r="A268" s="4">
        <v>500142</v>
      </c>
      <c r="B268" s="5" t="s">
        <v>186</v>
      </c>
      <c r="C268" s="6">
        <v>16800</v>
      </c>
      <c r="D268" s="6">
        <v>16800</v>
      </c>
      <c r="E268" s="6">
        <v>34000</v>
      </c>
      <c r="F268" s="6">
        <v>31000</v>
      </c>
      <c r="G268" s="6">
        <v>32200</v>
      </c>
      <c r="H268" s="6">
        <v>46800</v>
      </c>
      <c r="I268" s="6">
        <v>17600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8">
        <f t="shared" si="36"/>
        <v>195200</v>
      </c>
      <c r="P268" s="3">
        <f t="shared" si="37"/>
        <v>6.0168585966471346E-4</v>
      </c>
      <c r="Q268" s="3">
        <f t="shared" si="39"/>
        <v>0.96599365226349998</v>
      </c>
      <c r="R268" s="3" t="str">
        <f t="shared" si="38"/>
        <v>C</v>
      </c>
      <c r="S268" s="8">
        <f t="shared" si="40"/>
        <v>16266.666666666666</v>
      </c>
      <c r="T268" s="13">
        <f t="shared" si="41"/>
        <v>16632.571185551085</v>
      </c>
      <c r="U268" s="12">
        <f t="shared" si="42"/>
        <v>1.022494130259288</v>
      </c>
      <c r="V268" s="12">
        <f t="shared" si="43"/>
        <v>0.28613663074716955</v>
      </c>
      <c r="W268" s="3" t="str">
        <f>VLOOKUP(V268,$AB$3:$AC$5,2,1)</f>
        <v>Z</v>
      </c>
      <c r="X268" s="3" t="str">
        <f t="shared" si="44"/>
        <v>CZ</v>
      </c>
    </row>
    <row r="269" spans="1:24" ht="15.75" customHeight="1" x14ac:dyDescent="0.45">
      <c r="A269" s="4">
        <v>500423</v>
      </c>
      <c r="B269" s="5" t="s">
        <v>430</v>
      </c>
      <c r="C269" s="6">
        <v>45400</v>
      </c>
      <c r="D269" s="6">
        <v>45400</v>
      </c>
      <c r="E269" s="6">
        <v>93200</v>
      </c>
      <c r="F269" s="6">
        <v>2300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8">
        <f t="shared" si="36"/>
        <v>186300</v>
      </c>
      <c r="P269" s="3">
        <f t="shared" si="37"/>
        <v>5.7425243675991874E-4</v>
      </c>
      <c r="Q269" s="3">
        <f t="shared" si="39"/>
        <v>0.96656790470025988</v>
      </c>
      <c r="R269" s="3" t="str">
        <f t="shared" si="38"/>
        <v>C</v>
      </c>
      <c r="S269" s="8">
        <f t="shared" si="40"/>
        <v>15525</v>
      </c>
      <c r="T269" s="13">
        <f t="shared" si="41"/>
        <v>30032.622414483041</v>
      </c>
      <c r="U269" s="12">
        <f t="shared" si="42"/>
        <v>1.934468432494882</v>
      </c>
      <c r="V269" s="12">
        <f t="shared" si="43"/>
        <v>0.55277451259258237</v>
      </c>
      <c r="W269" s="3" t="str">
        <f>VLOOKUP(V269,$AB$3:$AC$5,2,1)</f>
        <v>Z</v>
      </c>
      <c r="X269" s="3" t="str">
        <f t="shared" si="44"/>
        <v>CZ</v>
      </c>
    </row>
    <row r="270" spans="1:24" ht="15.75" customHeight="1" x14ac:dyDescent="0.45">
      <c r="A270" s="4">
        <v>500424</v>
      </c>
      <c r="B270" s="5" t="s">
        <v>187</v>
      </c>
      <c r="C270" s="6">
        <v>45400</v>
      </c>
      <c r="D270" s="6">
        <v>45400</v>
      </c>
      <c r="E270" s="6">
        <v>93200</v>
      </c>
      <c r="F270" s="6">
        <v>2300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8">
        <f t="shared" si="36"/>
        <v>186300</v>
      </c>
      <c r="P270" s="3">
        <f t="shared" si="37"/>
        <v>5.7425243675991874E-4</v>
      </c>
      <c r="Q270" s="3">
        <f t="shared" si="39"/>
        <v>0.96714215713701979</v>
      </c>
      <c r="R270" s="3" t="str">
        <f t="shared" si="38"/>
        <v>C</v>
      </c>
      <c r="S270" s="8">
        <f t="shared" si="40"/>
        <v>15525</v>
      </c>
      <c r="T270" s="13">
        <f t="shared" si="41"/>
        <v>30032.622414483041</v>
      </c>
      <c r="U270" s="12">
        <f t="shared" si="42"/>
        <v>1.934468432494882</v>
      </c>
      <c r="V270" s="12">
        <f t="shared" si="43"/>
        <v>0.55277451259258237</v>
      </c>
      <c r="W270" s="3" t="str">
        <f>VLOOKUP(V270,$AB$3:$AC$5,2,1)</f>
        <v>Z</v>
      </c>
      <c r="X270" s="3" t="str">
        <f t="shared" si="44"/>
        <v>CZ</v>
      </c>
    </row>
    <row r="271" spans="1:24" ht="15.75" customHeight="1" x14ac:dyDescent="0.45">
      <c r="A271" s="4">
        <v>500111</v>
      </c>
      <c r="B271" s="5" t="s">
        <v>188</v>
      </c>
      <c r="C271" s="6">
        <v>6200</v>
      </c>
      <c r="D271" s="6">
        <v>6200</v>
      </c>
      <c r="E271" s="6">
        <v>11600</v>
      </c>
      <c r="F271" s="6">
        <v>9200</v>
      </c>
      <c r="G271" s="6">
        <v>11600</v>
      </c>
      <c r="H271" s="6">
        <v>21800</v>
      </c>
      <c r="I271" s="6">
        <v>18800</v>
      </c>
      <c r="J271" s="6">
        <v>9600</v>
      </c>
      <c r="K271" s="6">
        <v>27400</v>
      </c>
      <c r="L271" s="6">
        <v>31400</v>
      </c>
      <c r="M271" s="6">
        <v>7200</v>
      </c>
      <c r="N271" s="6">
        <v>15000</v>
      </c>
      <c r="O271" s="8">
        <f t="shared" si="36"/>
        <v>176000</v>
      </c>
      <c r="P271" s="3">
        <f t="shared" si="37"/>
        <v>5.4250364395998761E-4</v>
      </c>
      <c r="Q271" s="3">
        <f t="shared" si="39"/>
        <v>0.96768466078097981</v>
      </c>
      <c r="R271" s="3" t="str">
        <f t="shared" si="38"/>
        <v>C</v>
      </c>
      <c r="S271" s="8">
        <f t="shared" si="40"/>
        <v>14666.666666666666</v>
      </c>
      <c r="T271" s="13">
        <f t="shared" si="41"/>
        <v>8440.7381552836123</v>
      </c>
      <c r="U271" s="12">
        <f t="shared" si="42"/>
        <v>0.57550487422388263</v>
      </c>
      <c r="V271" s="12">
        <f t="shared" si="43"/>
        <v>0.15544844343227299</v>
      </c>
      <c r="W271" s="3" t="str">
        <f>VLOOKUP(V271,$AB$3:$AC$5,2,1)</f>
        <v>Y</v>
      </c>
      <c r="X271" s="3" t="str">
        <f t="shared" si="44"/>
        <v>CY</v>
      </c>
    </row>
    <row r="272" spans="1:24" ht="15.75" customHeight="1" x14ac:dyDescent="0.45">
      <c r="A272" s="4">
        <v>500514</v>
      </c>
      <c r="B272" s="5" t="s">
        <v>189</v>
      </c>
      <c r="C272" s="6">
        <v>7800</v>
      </c>
      <c r="D272" s="6">
        <v>7800</v>
      </c>
      <c r="E272" s="6">
        <v>12000</v>
      </c>
      <c r="F272" s="6">
        <v>20600</v>
      </c>
      <c r="G272" s="6">
        <v>14000</v>
      </c>
      <c r="H272" s="6">
        <v>26000</v>
      </c>
      <c r="I272" s="6">
        <v>18600</v>
      </c>
      <c r="J272" s="6">
        <v>12000</v>
      </c>
      <c r="K272" s="6">
        <v>17200</v>
      </c>
      <c r="L272" s="6">
        <v>15400</v>
      </c>
      <c r="M272" s="6">
        <v>8800</v>
      </c>
      <c r="N272" s="6">
        <v>13300</v>
      </c>
      <c r="O272" s="8">
        <f t="shared" si="36"/>
        <v>173500</v>
      </c>
      <c r="P272" s="3">
        <f t="shared" si="37"/>
        <v>5.3479762629010143E-4</v>
      </c>
      <c r="Q272" s="3">
        <f t="shared" si="39"/>
        <v>0.96821945840726986</v>
      </c>
      <c r="R272" s="3" t="str">
        <f t="shared" si="38"/>
        <v>C</v>
      </c>
      <c r="S272" s="8">
        <f t="shared" si="40"/>
        <v>14458.333333333334</v>
      </c>
      <c r="T272" s="13">
        <f t="shared" si="41"/>
        <v>5483.9365975602404</v>
      </c>
      <c r="U272" s="12">
        <f t="shared" si="42"/>
        <v>0.37929244478802815</v>
      </c>
      <c r="V272" s="12">
        <f t="shared" si="43"/>
        <v>9.8080964493153358E-2</v>
      </c>
      <c r="W272" s="3" t="str">
        <f>VLOOKUP(V272,$AB$3:$AC$5,2,1)</f>
        <v>X</v>
      </c>
      <c r="X272" s="3" t="str">
        <f t="shared" si="44"/>
        <v>CX</v>
      </c>
    </row>
    <row r="273" spans="1:24" ht="15.75" customHeight="1" x14ac:dyDescent="0.45">
      <c r="A273" s="4">
        <v>500405</v>
      </c>
      <c r="B273" s="5" t="s">
        <v>190</v>
      </c>
      <c r="C273" s="6">
        <v>17400</v>
      </c>
      <c r="D273" s="6">
        <v>17400</v>
      </c>
      <c r="E273" s="6">
        <v>16400</v>
      </c>
      <c r="F273" s="6">
        <v>13600</v>
      </c>
      <c r="G273" s="6">
        <v>7600</v>
      </c>
      <c r="H273" s="6">
        <v>23600</v>
      </c>
      <c r="I273" s="6">
        <v>16800</v>
      </c>
      <c r="J273" s="6">
        <v>10000</v>
      </c>
      <c r="K273" s="6">
        <v>16400</v>
      </c>
      <c r="L273" s="6">
        <v>21200</v>
      </c>
      <c r="M273" s="6">
        <v>2200</v>
      </c>
      <c r="N273" s="6">
        <v>10000</v>
      </c>
      <c r="O273" s="8">
        <f t="shared" si="36"/>
        <v>172600</v>
      </c>
      <c r="P273" s="3">
        <f t="shared" si="37"/>
        <v>5.3202345992894233E-4</v>
      </c>
      <c r="Q273" s="3">
        <f t="shared" si="39"/>
        <v>0.96875148186719884</v>
      </c>
      <c r="R273" s="3" t="str">
        <f t="shared" si="38"/>
        <v>C</v>
      </c>
      <c r="S273" s="8">
        <f t="shared" si="40"/>
        <v>14383.333333333334</v>
      </c>
      <c r="T273" s="13">
        <f t="shared" si="41"/>
        <v>6008.1510290503493</v>
      </c>
      <c r="U273" s="12">
        <f t="shared" si="42"/>
        <v>0.41771617814950285</v>
      </c>
      <c r="V273" s="12">
        <f t="shared" si="43"/>
        <v>0.10931507805422806</v>
      </c>
      <c r="W273" s="3" t="str">
        <f>VLOOKUP(V273,$AB$3:$AC$5,2,1)</f>
        <v>Y</v>
      </c>
      <c r="X273" s="3" t="str">
        <f t="shared" si="44"/>
        <v>CY</v>
      </c>
    </row>
    <row r="274" spans="1:24" ht="15.75" customHeight="1" x14ac:dyDescent="0.45">
      <c r="A274" s="4">
        <v>500549</v>
      </c>
      <c r="B274" s="5" t="s">
        <v>191</v>
      </c>
      <c r="C274" s="6">
        <v>2600</v>
      </c>
      <c r="D274" s="6">
        <v>2600</v>
      </c>
      <c r="E274" s="6">
        <v>8600</v>
      </c>
      <c r="F274" s="6">
        <v>9600</v>
      </c>
      <c r="G274" s="6">
        <v>61200</v>
      </c>
      <c r="H274" s="6">
        <v>42200</v>
      </c>
      <c r="I274" s="6">
        <v>39800</v>
      </c>
      <c r="J274" s="6">
        <v>600</v>
      </c>
      <c r="K274" s="6">
        <v>0</v>
      </c>
      <c r="L274" s="6">
        <v>0</v>
      </c>
      <c r="M274" s="6">
        <v>0</v>
      </c>
      <c r="N274" s="6">
        <v>0</v>
      </c>
      <c r="O274" s="8">
        <f t="shared" si="36"/>
        <v>167200</v>
      </c>
      <c r="P274" s="3">
        <f t="shared" si="37"/>
        <v>5.1537846176198817E-4</v>
      </c>
      <c r="Q274" s="3">
        <f t="shared" si="39"/>
        <v>0.96926686032896081</v>
      </c>
      <c r="R274" s="3" t="str">
        <f t="shared" si="38"/>
        <v>C</v>
      </c>
      <c r="S274" s="8">
        <f t="shared" si="40"/>
        <v>13933.333333333334</v>
      </c>
      <c r="T274" s="13">
        <f t="shared" si="41"/>
        <v>21236.047112626609</v>
      </c>
      <c r="U274" s="12">
        <f t="shared" si="42"/>
        <v>1.5241182138248761</v>
      </c>
      <c r="V274" s="12">
        <f t="shared" si="43"/>
        <v>0.4327986395304193</v>
      </c>
      <c r="W274" s="3" t="str">
        <f>VLOOKUP(V274,$AB$3:$AC$5,2,1)</f>
        <v>Z</v>
      </c>
      <c r="X274" s="3" t="str">
        <f t="shared" si="44"/>
        <v>CZ</v>
      </c>
    </row>
    <row r="275" spans="1:24" ht="15.75" customHeight="1" x14ac:dyDescent="0.45">
      <c r="A275" s="4">
        <v>500487</v>
      </c>
      <c r="B275" s="5" t="s">
        <v>192</v>
      </c>
      <c r="C275" s="6">
        <v>600</v>
      </c>
      <c r="D275" s="6">
        <v>600</v>
      </c>
      <c r="E275" s="6">
        <v>3600</v>
      </c>
      <c r="F275" s="6">
        <v>1400</v>
      </c>
      <c r="G275" s="6">
        <v>3000</v>
      </c>
      <c r="H275" s="6">
        <v>53000</v>
      </c>
      <c r="I275" s="6">
        <v>29600</v>
      </c>
      <c r="J275" s="6">
        <v>19400</v>
      </c>
      <c r="K275" s="6">
        <v>13200</v>
      </c>
      <c r="L275" s="6">
        <v>18800</v>
      </c>
      <c r="M275" s="6">
        <v>8200</v>
      </c>
      <c r="N275" s="6">
        <v>14900</v>
      </c>
      <c r="O275" s="8">
        <f t="shared" si="36"/>
        <v>166300</v>
      </c>
      <c r="P275" s="3">
        <f t="shared" si="37"/>
        <v>5.1260429540082918E-4</v>
      </c>
      <c r="Q275" s="3">
        <f t="shared" si="39"/>
        <v>0.9697794646243616</v>
      </c>
      <c r="R275" s="3" t="str">
        <f t="shared" si="38"/>
        <v>C</v>
      </c>
      <c r="S275" s="8">
        <f t="shared" si="40"/>
        <v>13858.333333333334</v>
      </c>
      <c r="T275" s="13">
        <f t="shared" si="41"/>
        <v>15369.536476912746</v>
      </c>
      <c r="U275" s="12">
        <f t="shared" si="42"/>
        <v>1.1090465287008595</v>
      </c>
      <c r="V275" s="12">
        <f t="shared" si="43"/>
        <v>0.31144233084477929</v>
      </c>
      <c r="W275" s="3" t="str">
        <f>VLOOKUP(V275,$AB$3:$AC$5,2,1)</f>
        <v>Z</v>
      </c>
      <c r="X275" s="3" t="str">
        <f t="shared" si="44"/>
        <v>CZ</v>
      </c>
    </row>
    <row r="276" spans="1:24" ht="15.75" customHeight="1" x14ac:dyDescent="0.45">
      <c r="A276" s="4">
        <v>500005</v>
      </c>
      <c r="B276" s="5" t="s">
        <v>193</v>
      </c>
      <c r="C276" s="6">
        <v>14400</v>
      </c>
      <c r="D276" s="6">
        <v>14400</v>
      </c>
      <c r="E276" s="6">
        <v>10600</v>
      </c>
      <c r="F276" s="6">
        <v>15000</v>
      </c>
      <c r="G276" s="6">
        <v>10800</v>
      </c>
      <c r="H276" s="6">
        <v>24400</v>
      </c>
      <c r="I276" s="6">
        <v>19000</v>
      </c>
      <c r="J276" s="6">
        <v>7800</v>
      </c>
      <c r="K276" s="6">
        <v>14600</v>
      </c>
      <c r="L276" s="6">
        <v>22200</v>
      </c>
      <c r="M276" s="6">
        <v>1800</v>
      </c>
      <c r="N276" s="6">
        <v>8400</v>
      </c>
      <c r="O276" s="8">
        <f t="shared" si="36"/>
        <v>163400</v>
      </c>
      <c r="P276" s="3">
        <f t="shared" si="37"/>
        <v>5.036653149037612E-4</v>
      </c>
      <c r="Q276" s="3">
        <f t="shared" si="39"/>
        <v>0.97028312993926535</v>
      </c>
      <c r="R276" s="3" t="str">
        <f t="shared" si="38"/>
        <v>C</v>
      </c>
      <c r="S276" s="8">
        <f t="shared" si="40"/>
        <v>13616.666666666666</v>
      </c>
      <c r="T276" s="13">
        <f t="shared" si="41"/>
        <v>6329.9911436579332</v>
      </c>
      <c r="U276" s="12">
        <f t="shared" si="42"/>
        <v>0.46487083062359363</v>
      </c>
      <c r="V276" s="12">
        <f t="shared" si="43"/>
        <v>0.12310188830099315</v>
      </c>
      <c r="W276" s="3" t="str">
        <f>VLOOKUP(V276,$AB$3:$AC$5,2,1)</f>
        <v>Y</v>
      </c>
      <c r="X276" s="3" t="str">
        <f t="shared" si="44"/>
        <v>CY</v>
      </c>
    </row>
    <row r="277" spans="1:24" ht="15.75" customHeight="1" x14ac:dyDescent="0.45">
      <c r="A277" s="4">
        <v>500006</v>
      </c>
      <c r="B277" s="5" t="s">
        <v>431</v>
      </c>
      <c r="C277" s="6">
        <v>27200</v>
      </c>
      <c r="D277" s="6">
        <v>27200</v>
      </c>
      <c r="E277" s="6">
        <v>32000</v>
      </c>
      <c r="F277" s="6">
        <v>22400</v>
      </c>
      <c r="G277" s="6">
        <v>21000</v>
      </c>
      <c r="H277" s="6">
        <v>23000</v>
      </c>
      <c r="I277" s="6">
        <v>7600</v>
      </c>
      <c r="J277" s="6">
        <v>600</v>
      </c>
      <c r="K277" s="6">
        <v>0</v>
      </c>
      <c r="L277" s="6">
        <v>0</v>
      </c>
      <c r="M277" s="6">
        <v>0</v>
      </c>
      <c r="N277" s="6">
        <v>0</v>
      </c>
      <c r="O277" s="8">
        <f t="shared" si="36"/>
        <v>161000</v>
      </c>
      <c r="P277" s="3">
        <f t="shared" si="37"/>
        <v>4.9626753794067052E-4</v>
      </c>
      <c r="Q277" s="3">
        <f t="shared" si="39"/>
        <v>0.97077939747720599</v>
      </c>
      <c r="R277" s="3" t="str">
        <f t="shared" si="38"/>
        <v>C</v>
      </c>
      <c r="S277" s="8">
        <f t="shared" si="40"/>
        <v>13416.666666666666</v>
      </c>
      <c r="T277" s="13">
        <f t="shared" si="41"/>
        <v>13050.519553108245</v>
      </c>
      <c r="U277" s="12">
        <f t="shared" si="42"/>
        <v>0.97270953190868903</v>
      </c>
      <c r="V277" s="12">
        <f t="shared" si="43"/>
        <v>0.27158089181879447</v>
      </c>
      <c r="W277" s="3" t="str">
        <f>VLOOKUP(V277,$AB$3:$AC$5,2,1)</f>
        <v>Z</v>
      </c>
      <c r="X277" s="3" t="str">
        <f t="shared" si="44"/>
        <v>CZ</v>
      </c>
    </row>
    <row r="278" spans="1:24" ht="15.75" customHeight="1" x14ac:dyDescent="0.45">
      <c r="A278" s="4">
        <v>500548</v>
      </c>
      <c r="B278" s="5" t="s">
        <v>194</v>
      </c>
      <c r="C278" s="6">
        <v>4400</v>
      </c>
      <c r="D278" s="6">
        <v>4400</v>
      </c>
      <c r="E278" s="6">
        <v>151900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8">
        <f t="shared" si="36"/>
        <v>160700</v>
      </c>
      <c r="P278" s="3">
        <f t="shared" si="37"/>
        <v>4.9534281582028412E-4</v>
      </c>
      <c r="Q278" s="3">
        <f t="shared" si="39"/>
        <v>0.9712747402930263</v>
      </c>
      <c r="R278" s="3" t="str">
        <f t="shared" si="38"/>
        <v>C</v>
      </c>
      <c r="S278" s="8">
        <f t="shared" si="40"/>
        <v>13391.666666666666</v>
      </c>
      <c r="T278" s="13">
        <f t="shared" si="41"/>
        <v>43651.813631661782</v>
      </c>
      <c r="U278" s="12">
        <f t="shared" si="42"/>
        <v>3.2596251622896166</v>
      </c>
      <c r="V278" s="12">
        <f t="shared" si="43"/>
        <v>0.94021633269595539</v>
      </c>
      <c r="W278" s="3" t="str">
        <f>VLOOKUP(V278,$AB$3:$AC$5,2,1)</f>
        <v>Z</v>
      </c>
      <c r="X278" s="3" t="str">
        <f t="shared" si="44"/>
        <v>CZ</v>
      </c>
    </row>
    <row r="279" spans="1:24" ht="15.75" customHeight="1" x14ac:dyDescent="0.45">
      <c r="A279" s="4">
        <v>500147</v>
      </c>
      <c r="B279" s="5" t="s">
        <v>195</v>
      </c>
      <c r="C279" s="6">
        <v>10600</v>
      </c>
      <c r="D279" s="6">
        <v>10600</v>
      </c>
      <c r="E279" s="6">
        <v>12400</v>
      </c>
      <c r="F279" s="6">
        <v>9000</v>
      </c>
      <c r="G279" s="6">
        <v>7400</v>
      </c>
      <c r="H279" s="6">
        <v>22200</v>
      </c>
      <c r="I279" s="6">
        <v>17000</v>
      </c>
      <c r="J279" s="6">
        <v>10200</v>
      </c>
      <c r="K279" s="6">
        <v>17400</v>
      </c>
      <c r="L279" s="6">
        <v>28200</v>
      </c>
      <c r="M279" s="6">
        <v>400</v>
      </c>
      <c r="N279" s="6">
        <v>14600</v>
      </c>
      <c r="O279" s="8">
        <f t="shared" si="36"/>
        <v>160000</v>
      </c>
      <c r="P279" s="3">
        <f t="shared" si="37"/>
        <v>4.9318513087271603E-4</v>
      </c>
      <c r="Q279" s="3">
        <f t="shared" si="39"/>
        <v>0.971767925423899</v>
      </c>
      <c r="R279" s="3" t="str">
        <f t="shared" si="38"/>
        <v>C</v>
      </c>
      <c r="S279" s="8">
        <f t="shared" si="40"/>
        <v>13333.333333333334</v>
      </c>
      <c r="T279" s="13">
        <f t="shared" si="41"/>
        <v>7249.4931902272674</v>
      </c>
      <c r="U279" s="12">
        <f t="shared" si="42"/>
        <v>0.543711989267045</v>
      </c>
      <c r="V279" s="12">
        <f t="shared" si="43"/>
        <v>0.14615301977629355</v>
      </c>
      <c r="W279" s="3" t="str">
        <f>VLOOKUP(V279,$AB$3:$AC$5,2,1)</f>
        <v>Y</v>
      </c>
      <c r="X279" s="3" t="str">
        <f t="shared" si="44"/>
        <v>CY</v>
      </c>
    </row>
    <row r="280" spans="1:24" ht="15.75" customHeight="1" x14ac:dyDescent="0.45">
      <c r="A280" s="4">
        <v>500114</v>
      </c>
      <c r="B280" s="5" t="s">
        <v>196</v>
      </c>
      <c r="C280" s="6">
        <v>19400</v>
      </c>
      <c r="D280" s="6">
        <v>19400</v>
      </c>
      <c r="E280" s="6">
        <v>23800</v>
      </c>
      <c r="F280" s="6">
        <v>16600</v>
      </c>
      <c r="G280" s="6">
        <v>9000</v>
      </c>
      <c r="H280" s="6">
        <v>24400</v>
      </c>
      <c r="I280" s="6">
        <v>13200</v>
      </c>
      <c r="J280" s="6">
        <v>5800</v>
      </c>
      <c r="K280" s="6">
        <v>12000</v>
      </c>
      <c r="L280" s="6">
        <v>4800</v>
      </c>
      <c r="M280" s="6">
        <v>6400</v>
      </c>
      <c r="N280" s="6">
        <v>5000</v>
      </c>
      <c r="O280" s="8">
        <f t="shared" si="36"/>
        <v>159800</v>
      </c>
      <c r="P280" s="3">
        <f t="shared" si="37"/>
        <v>4.9256864945912513E-4</v>
      </c>
      <c r="Q280" s="3">
        <f t="shared" si="39"/>
        <v>0.97226049407335813</v>
      </c>
      <c r="R280" s="3" t="str">
        <f t="shared" si="38"/>
        <v>C</v>
      </c>
      <c r="S280" s="8">
        <f t="shared" si="40"/>
        <v>13316.666666666666</v>
      </c>
      <c r="T280" s="13">
        <f t="shared" si="41"/>
        <v>7286.080544227445</v>
      </c>
      <c r="U280" s="12">
        <f t="shared" si="42"/>
        <v>0.54713996577427626</v>
      </c>
      <c r="V280" s="12">
        <f t="shared" si="43"/>
        <v>0.14715527213435162</v>
      </c>
      <c r="W280" s="3" t="str">
        <f>VLOOKUP(V280,$AB$3:$AC$5,2,1)</f>
        <v>Y</v>
      </c>
      <c r="X280" s="3" t="str">
        <f t="shared" si="44"/>
        <v>CY</v>
      </c>
    </row>
    <row r="281" spans="1:24" ht="15.75" customHeight="1" x14ac:dyDescent="0.45">
      <c r="A281" s="4">
        <v>500143</v>
      </c>
      <c r="B281" s="5" t="s">
        <v>432</v>
      </c>
      <c r="C281" s="6">
        <v>7200</v>
      </c>
      <c r="D281" s="6">
        <v>7200</v>
      </c>
      <c r="E281" s="6">
        <v>13400</v>
      </c>
      <c r="F281" s="6">
        <v>20800</v>
      </c>
      <c r="G281" s="6">
        <v>10400</v>
      </c>
      <c r="H281" s="6">
        <v>27400</v>
      </c>
      <c r="I281" s="6">
        <v>16400</v>
      </c>
      <c r="J281" s="6">
        <v>11400</v>
      </c>
      <c r="K281" s="6">
        <v>12400</v>
      </c>
      <c r="L281" s="6">
        <v>21600</v>
      </c>
      <c r="M281" s="6">
        <v>3600</v>
      </c>
      <c r="N281" s="6">
        <v>7400</v>
      </c>
      <c r="O281" s="8">
        <f t="shared" si="36"/>
        <v>159200</v>
      </c>
      <c r="P281" s="3">
        <f t="shared" si="37"/>
        <v>4.9071920521835243E-4</v>
      </c>
      <c r="Q281" s="3">
        <f t="shared" si="39"/>
        <v>0.9727512132785765</v>
      </c>
      <c r="R281" s="3" t="str">
        <f t="shared" si="38"/>
        <v>C</v>
      </c>
      <c r="S281" s="8">
        <f t="shared" si="40"/>
        <v>13266.666666666666</v>
      </c>
      <c r="T281" s="13">
        <f t="shared" si="41"/>
        <v>7069.1819422995004</v>
      </c>
      <c r="U281" s="12">
        <f t="shared" si="42"/>
        <v>0.5328529102235805</v>
      </c>
      <c r="V281" s="12">
        <f t="shared" si="43"/>
        <v>0.14297810374209888</v>
      </c>
      <c r="W281" s="3" t="str">
        <f>VLOOKUP(V281,$AB$3:$AC$5,2,1)</f>
        <v>Y</v>
      </c>
      <c r="X281" s="3" t="str">
        <f t="shared" si="44"/>
        <v>CY</v>
      </c>
    </row>
    <row r="282" spans="1:24" ht="15.75" customHeight="1" x14ac:dyDescent="0.45">
      <c r="A282" s="4">
        <v>500532</v>
      </c>
      <c r="B282" s="5" t="s">
        <v>197</v>
      </c>
      <c r="C282" s="6">
        <v>49400</v>
      </c>
      <c r="D282" s="6">
        <v>49400</v>
      </c>
      <c r="E282" s="6">
        <v>56400</v>
      </c>
      <c r="F282" s="6">
        <v>1600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8">
        <f t="shared" si="36"/>
        <v>156800</v>
      </c>
      <c r="P282" s="3">
        <f t="shared" si="37"/>
        <v>4.833214282552617E-4</v>
      </c>
      <c r="Q282" s="3">
        <f t="shared" si="39"/>
        <v>0.97323453470683174</v>
      </c>
      <c r="R282" s="3" t="str">
        <f t="shared" si="38"/>
        <v>C</v>
      </c>
      <c r="S282" s="8">
        <f t="shared" si="40"/>
        <v>13066.666666666666</v>
      </c>
      <c r="T282" s="13">
        <f t="shared" si="41"/>
        <v>23384.895409929319</v>
      </c>
      <c r="U282" s="12">
        <f t="shared" si="42"/>
        <v>1.7896603630047949</v>
      </c>
      <c r="V282" s="12">
        <f t="shared" si="43"/>
        <v>0.51043634930408921</v>
      </c>
      <c r="W282" s="3" t="str">
        <f>VLOOKUP(V282,$AB$3:$AC$5,2,1)</f>
        <v>Z</v>
      </c>
      <c r="X282" s="3" t="str">
        <f t="shared" si="44"/>
        <v>CZ</v>
      </c>
    </row>
    <row r="283" spans="1:24" ht="15.75" customHeight="1" x14ac:dyDescent="0.45">
      <c r="A283" s="4">
        <v>500541</v>
      </c>
      <c r="B283" s="5" t="s">
        <v>198</v>
      </c>
      <c r="C283" s="6">
        <v>49400</v>
      </c>
      <c r="D283" s="6">
        <v>49400</v>
      </c>
      <c r="E283" s="6">
        <v>56400</v>
      </c>
      <c r="F283" s="6">
        <v>1600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8">
        <f t="shared" si="36"/>
        <v>156800</v>
      </c>
      <c r="P283" s="3">
        <f t="shared" si="37"/>
        <v>4.833214282552617E-4</v>
      </c>
      <c r="Q283" s="3">
        <f t="shared" si="39"/>
        <v>0.97371785613508699</v>
      </c>
      <c r="R283" s="3" t="str">
        <f t="shared" si="38"/>
        <v>C</v>
      </c>
      <c r="S283" s="8">
        <f t="shared" si="40"/>
        <v>13066.666666666666</v>
      </c>
      <c r="T283" s="13">
        <f t="shared" si="41"/>
        <v>23384.895409929319</v>
      </c>
      <c r="U283" s="12">
        <f t="shared" si="42"/>
        <v>1.7896603630047949</v>
      </c>
      <c r="V283" s="12">
        <f t="shared" si="43"/>
        <v>0.51043634930408921</v>
      </c>
      <c r="W283" s="3" t="str">
        <f>VLOOKUP(V283,$AB$3:$AC$5,2,1)</f>
        <v>Z</v>
      </c>
      <c r="X283" s="3" t="str">
        <f t="shared" si="44"/>
        <v>CZ</v>
      </c>
    </row>
    <row r="284" spans="1:24" ht="15.75" customHeight="1" x14ac:dyDescent="0.45">
      <c r="A284" s="4">
        <v>500141</v>
      </c>
      <c r="B284" s="5" t="s">
        <v>433</v>
      </c>
      <c r="C284" s="6">
        <v>18000</v>
      </c>
      <c r="D284" s="6">
        <v>18000</v>
      </c>
      <c r="E284" s="6">
        <v>36000</v>
      </c>
      <c r="F284" s="6">
        <v>38800</v>
      </c>
      <c r="G284" s="6">
        <v>42200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8">
        <f t="shared" si="36"/>
        <v>153000</v>
      </c>
      <c r="P284" s="3">
        <f t="shared" si="37"/>
        <v>4.7160828139703468E-4</v>
      </c>
      <c r="Q284" s="3">
        <f t="shared" si="39"/>
        <v>0.97418946441648402</v>
      </c>
      <c r="R284" s="3" t="str">
        <f t="shared" si="38"/>
        <v>C</v>
      </c>
      <c r="S284" s="8">
        <f t="shared" si="40"/>
        <v>12750</v>
      </c>
      <c r="T284" s="13">
        <f t="shared" si="41"/>
        <v>17266.704691662824</v>
      </c>
      <c r="U284" s="12">
        <f t="shared" si="42"/>
        <v>1.3542513483657117</v>
      </c>
      <c r="V284" s="12">
        <f t="shared" si="43"/>
        <v>0.38313392738806928</v>
      </c>
      <c r="W284" s="3" t="str">
        <f>VLOOKUP(V284,$AB$3:$AC$5,2,1)</f>
        <v>Z</v>
      </c>
      <c r="X284" s="3" t="str">
        <f t="shared" si="44"/>
        <v>CZ</v>
      </c>
    </row>
    <row r="285" spans="1:24" ht="15.75" customHeight="1" x14ac:dyDescent="0.45">
      <c r="A285" s="4">
        <v>500486</v>
      </c>
      <c r="B285" s="5" t="s">
        <v>199</v>
      </c>
      <c r="C285" s="6">
        <v>15000</v>
      </c>
      <c r="D285" s="6">
        <v>15000</v>
      </c>
      <c r="E285" s="6">
        <v>24000</v>
      </c>
      <c r="F285" s="6">
        <v>14000</v>
      </c>
      <c r="G285" s="6">
        <v>22200</v>
      </c>
      <c r="H285" s="6">
        <v>18800</v>
      </c>
      <c r="I285" s="6">
        <v>17600</v>
      </c>
      <c r="J285" s="6">
        <v>13600</v>
      </c>
      <c r="K285" s="6">
        <v>4400</v>
      </c>
      <c r="L285" s="6">
        <v>4400</v>
      </c>
      <c r="M285" s="6">
        <v>2200</v>
      </c>
      <c r="N285" s="6">
        <v>0</v>
      </c>
      <c r="O285" s="8">
        <f t="shared" si="36"/>
        <v>151200</v>
      </c>
      <c r="P285" s="3">
        <f t="shared" si="37"/>
        <v>4.6605994867471664E-4</v>
      </c>
      <c r="Q285" s="3">
        <f t="shared" si="39"/>
        <v>0.97465552436515879</v>
      </c>
      <c r="R285" s="3" t="str">
        <f t="shared" si="38"/>
        <v>C</v>
      </c>
      <c r="S285" s="8">
        <f t="shared" si="40"/>
        <v>12600</v>
      </c>
      <c r="T285" s="13">
        <f t="shared" si="41"/>
        <v>7985.4412982171953</v>
      </c>
      <c r="U285" s="12">
        <f t="shared" si="42"/>
        <v>0.63376518239819013</v>
      </c>
      <c r="V285" s="12">
        <f t="shared" si="43"/>
        <v>0.17248226239973471</v>
      </c>
      <c r="W285" s="3" t="str">
        <f>VLOOKUP(V285,$AB$3:$AC$5,2,1)</f>
        <v>Y</v>
      </c>
      <c r="X285" s="3" t="str">
        <f t="shared" si="44"/>
        <v>CY</v>
      </c>
    </row>
    <row r="286" spans="1:24" ht="15.75" customHeight="1" x14ac:dyDescent="0.45">
      <c r="A286" s="4">
        <v>500078</v>
      </c>
      <c r="B286" s="5" t="s">
        <v>200</v>
      </c>
      <c r="C286" s="6">
        <v>1000</v>
      </c>
      <c r="D286" s="6">
        <v>1000</v>
      </c>
      <c r="E286" s="6">
        <v>6200</v>
      </c>
      <c r="F286" s="6">
        <v>3000</v>
      </c>
      <c r="G286" s="6">
        <v>7400</v>
      </c>
      <c r="H286" s="6">
        <v>39000</v>
      </c>
      <c r="I286" s="6">
        <v>15600</v>
      </c>
      <c r="J286" s="6">
        <v>14000</v>
      </c>
      <c r="K286" s="6">
        <v>16800</v>
      </c>
      <c r="L286" s="6">
        <v>19200</v>
      </c>
      <c r="M286" s="6">
        <v>1000</v>
      </c>
      <c r="N286" s="6">
        <v>20000</v>
      </c>
      <c r="O286" s="8">
        <f t="shared" si="36"/>
        <v>144200</v>
      </c>
      <c r="P286" s="3">
        <f t="shared" si="37"/>
        <v>4.4448309919903529E-4</v>
      </c>
      <c r="Q286" s="3">
        <f t="shared" si="39"/>
        <v>0.97510000746435788</v>
      </c>
      <c r="R286" s="3" t="str">
        <f t="shared" si="38"/>
        <v>C</v>
      </c>
      <c r="S286" s="8">
        <f t="shared" si="40"/>
        <v>12016.666666666666</v>
      </c>
      <c r="T286" s="13">
        <f t="shared" si="41"/>
        <v>11215.397965081378</v>
      </c>
      <c r="U286" s="12">
        <f t="shared" si="42"/>
        <v>0.93332021900815909</v>
      </c>
      <c r="V286" s="12">
        <f t="shared" si="43"/>
        <v>0.26006446758030721</v>
      </c>
      <c r="W286" s="3" t="str">
        <f>VLOOKUP(V286,$AB$3:$AC$5,2,1)</f>
        <v>Z</v>
      </c>
      <c r="X286" s="3" t="str">
        <f t="shared" si="44"/>
        <v>CZ</v>
      </c>
    </row>
    <row r="287" spans="1:24" ht="15.75" customHeight="1" x14ac:dyDescent="0.45">
      <c r="A287" s="4">
        <v>500411</v>
      </c>
      <c r="B287" s="5" t="s">
        <v>201</v>
      </c>
      <c r="C287" s="6">
        <v>37600</v>
      </c>
      <c r="D287" s="6">
        <v>37600</v>
      </c>
      <c r="E287" s="6">
        <v>55400</v>
      </c>
      <c r="F287" s="6">
        <v>4400</v>
      </c>
      <c r="G287" s="6">
        <v>2000</v>
      </c>
      <c r="H287" s="6">
        <v>1400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8">
        <f t="shared" si="36"/>
        <v>138400</v>
      </c>
      <c r="P287" s="3">
        <f t="shared" si="37"/>
        <v>4.2660513820489933E-4</v>
      </c>
      <c r="Q287" s="3">
        <f t="shared" si="39"/>
        <v>0.97552661260256279</v>
      </c>
      <c r="R287" s="3" t="str">
        <f t="shared" si="38"/>
        <v>C</v>
      </c>
      <c r="S287" s="8">
        <f t="shared" si="40"/>
        <v>11533.333333333334</v>
      </c>
      <c r="T287" s="13">
        <f t="shared" si="41"/>
        <v>19830.616060358119</v>
      </c>
      <c r="U287" s="12">
        <f t="shared" si="42"/>
        <v>1.7194175774876981</v>
      </c>
      <c r="V287" s="12">
        <f t="shared" si="43"/>
        <v>0.48989916146964307</v>
      </c>
      <c r="W287" s="3" t="str">
        <f>VLOOKUP(V287,$AB$3:$AC$5,2,1)</f>
        <v>Z</v>
      </c>
      <c r="X287" s="3" t="str">
        <f t="shared" si="44"/>
        <v>CZ</v>
      </c>
    </row>
    <row r="288" spans="1:24" ht="15.75" customHeight="1" x14ac:dyDescent="0.45">
      <c r="A288" s="4">
        <v>500193</v>
      </c>
      <c r="B288" s="5" t="s">
        <v>202</v>
      </c>
      <c r="C288" s="6">
        <v>37600</v>
      </c>
      <c r="D288" s="6">
        <v>37600</v>
      </c>
      <c r="E288" s="6">
        <v>55400</v>
      </c>
      <c r="F288" s="6">
        <v>4400</v>
      </c>
      <c r="G288" s="6">
        <v>2000</v>
      </c>
      <c r="H288" s="6">
        <v>1400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8">
        <f t="shared" si="36"/>
        <v>138400</v>
      </c>
      <c r="P288" s="3">
        <f t="shared" si="37"/>
        <v>4.2660513820489933E-4</v>
      </c>
      <c r="Q288" s="3">
        <f t="shared" si="39"/>
        <v>0.97595321774076771</v>
      </c>
      <c r="R288" s="3" t="str">
        <f t="shared" si="38"/>
        <v>C</v>
      </c>
      <c r="S288" s="8">
        <f t="shared" si="40"/>
        <v>11533.333333333334</v>
      </c>
      <c r="T288" s="13">
        <f t="shared" si="41"/>
        <v>19830.616060358119</v>
      </c>
      <c r="U288" s="12">
        <f t="shared" si="42"/>
        <v>1.7194175774876981</v>
      </c>
      <c r="V288" s="12">
        <f t="shared" si="43"/>
        <v>0.48989916146964307</v>
      </c>
      <c r="W288" s="3" t="str">
        <f>VLOOKUP(V288,$AB$3:$AC$5,2,1)</f>
        <v>Z</v>
      </c>
      <c r="X288" s="3" t="str">
        <f t="shared" si="44"/>
        <v>CZ</v>
      </c>
    </row>
    <row r="289" spans="1:24" ht="15.75" customHeight="1" x14ac:dyDescent="0.45">
      <c r="A289" s="4">
        <v>500145</v>
      </c>
      <c r="B289" s="5" t="s">
        <v>203</v>
      </c>
      <c r="C289" s="6">
        <v>15000</v>
      </c>
      <c r="D289" s="6">
        <v>15000</v>
      </c>
      <c r="E289" s="6">
        <v>12000</v>
      </c>
      <c r="F289" s="6">
        <v>5800</v>
      </c>
      <c r="G289" s="6">
        <v>5600</v>
      </c>
      <c r="H289" s="6">
        <v>61200</v>
      </c>
      <c r="I289" s="6">
        <v>7200</v>
      </c>
      <c r="J289" s="6">
        <v>4200</v>
      </c>
      <c r="K289" s="6">
        <v>3000</v>
      </c>
      <c r="L289" s="6">
        <v>3200</v>
      </c>
      <c r="M289" s="6">
        <v>5200</v>
      </c>
      <c r="N289" s="6">
        <v>0</v>
      </c>
      <c r="O289" s="8">
        <f t="shared" si="36"/>
        <v>137400</v>
      </c>
      <c r="P289" s="3">
        <f t="shared" si="37"/>
        <v>4.2352273113694484E-4</v>
      </c>
      <c r="Q289" s="3">
        <f t="shared" si="39"/>
        <v>0.9763767404719047</v>
      </c>
      <c r="R289" s="3" t="str">
        <f t="shared" si="38"/>
        <v>C</v>
      </c>
      <c r="S289" s="8">
        <f t="shared" si="40"/>
        <v>11450</v>
      </c>
      <c r="T289" s="13">
        <f t="shared" si="41"/>
        <v>16367.845418269431</v>
      </c>
      <c r="U289" s="12">
        <f t="shared" si="42"/>
        <v>1.4295061500671993</v>
      </c>
      <c r="V289" s="12">
        <f t="shared" si="43"/>
        <v>0.40513650013073582</v>
      </c>
      <c r="W289" s="3" t="str">
        <f>VLOOKUP(V289,$AB$3:$AC$5,2,1)</f>
        <v>Z</v>
      </c>
      <c r="X289" s="3" t="str">
        <f t="shared" si="44"/>
        <v>CZ</v>
      </c>
    </row>
    <row r="290" spans="1:24" ht="15.75" customHeight="1" x14ac:dyDescent="0.45">
      <c r="A290" s="4">
        <v>500488</v>
      </c>
      <c r="B290" s="5" t="s">
        <v>434</v>
      </c>
      <c r="C290" s="6">
        <v>11800</v>
      </c>
      <c r="D290" s="6">
        <v>11800</v>
      </c>
      <c r="E290" s="6">
        <v>16900</v>
      </c>
      <c r="F290" s="6">
        <v>13600</v>
      </c>
      <c r="G290" s="6">
        <v>7200</v>
      </c>
      <c r="H290" s="6">
        <v>18600</v>
      </c>
      <c r="I290" s="6">
        <v>14400</v>
      </c>
      <c r="J290" s="6">
        <v>8100</v>
      </c>
      <c r="K290" s="6">
        <v>8200</v>
      </c>
      <c r="L290" s="6">
        <v>15400</v>
      </c>
      <c r="M290" s="6">
        <v>4600</v>
      </c>
      <c r="N290" s="6">
        <v>3600</v>
      </c>
      <c r="O290" s="8">
        <f t="shared" si="36"/>
        <v>134200</v>
      </c>
      <c r="P290" s="3">
        <f t="shared" si="37"/>
        <v>4.1365902851949057E-4</v>
      </c>
      <c r="Q290" s="3">
        <f t="shared" si="39"/>
        <v>0.97679039950042423</v>
      </c>
      <c r="R290" s="3" t="str">
        <f t="shared" si="38"/>
        <v>C</v>
      </c>
      <c r="S290" s="8">
        <f t="shared" si="40"/>
        <v>11183.333333333334</v>
      </c>
      <c r="T290" s="13">
        <f t="shared" si="41"/>
        <v>4838.6386765726011</v>
      </c>
      <c r="U290" s="12">
        <f t="shared" si="42"/>
        <v>0.43266515736863792</v>
      </c>
      <c r="V290" s="12">
        <f t="shared" si="43"/>
        <v>0.11368577594008972</v>
      </c>
      <c r="W290" s="3" t="str">
        <f>VLOOKUP(V290,$AB$3:$AC$5,2,1)</f>
        <v>Y</v>
      </c>
      <c r="X290" s="3" t="str">
        <f t="shared" si="44"/>
        <v>CY</v>
      </c>
    </row>
    <row r="291" spans="1:24" ht="15.75" customHeight="1" x14ac:dyDescent="0.45">
      <c r="A291" s="4">
        <v>500519</v>
      </c>
      <c r="B291" s="5" t="s">
        <v>204</v>
      </c>
      <c r="C291" s="6">
        <v>19000</v>
      </c>
      <c r="D291" s="6">
        <v>19000</v>
      </c>
      <c r="E291" s="6">
        <v>21800</v>
      </c>
      <c r="F291" s="6">
        <v>10800</v>
      </c>
      <c r="G291" s="6">
        <v>7200</v>
      </c>
      <c r="H291" s="6">
        <v>20400</v>
      </c>
      <c r="I291" s="6">
        <v>3000</v>
      </c>
      <c r="J291" s="6">
        <v>4200</v>
      </c>
      <c r="K291" s="6">
        <v>9800</v>
      </c>
      <c r="L291" s="6">
        <v>4000</v>
      </c>
      <c r="M291" s="6">
        <v>7200</v>
      </c>
      <c r="N291" s="6">
        <v>7200</v>
      </c>
      <c r="O291" s="8">
        <f t="shared" si="36"/>
        <v>133600</v>
      </c>
      <c r="P291" s="3">
        <f t="shared" si="37"/>
        <v>4.1180958427871787E-4</v>
      </c>
      <c r="Q291" s="3">
        <f t="shared" si="39"/>
        <v>0.9772022090847029</v>
      </c>
      <c r="R291" s="3" t="str">
        <f t="shared" si="38"/>
        <v>C</v>
      </c>
      <c r="S291" s="8">
        <f t="shared" si="40"/>
        <v>11133.333333333334</v>
      </c>
      <c r="T291" s="13">
        <f t="shared" si="41"/>
        <v>6985.8731911210816</v>
      </c>
      <c r="U291" s="12">
        <f t="shared" si="42"/>
        <v>0.6274736399210552</v>
      </c>
      <c r="V291" s="12">
        <f t="shared" si="43"/>
        <v>0.17064277684018403</v>
      </c>
      <c r="W291" s="3" t="str">
        <f>VLOOKUP(V291,$AB$3:$AC$5,2,1)</f>
        <v>Y</v>
      </c>
      <c r="X291" s="3" t="str">
        <f t="shared" si="44"/>
        <v>CY</v>
      </c>
    </row>
    <row r="292" spans="1:24" ht="15.75" customHeight="1" x14ac:dyDescent="0.45">
      <c r="A292" s="4">
        <v>500230</v>
      </c>
      <c r="B292" s="5" t="s">
        <v>205</v>
      </c>
      <c r="C292" s="6">
        <v>600</v>
      </c>
      <c r="D292" s="6">
        <v>600</v>
      </c>
      <c r="E292" s="6">
        <v>3800</v>
      </c>
      <c r="F292" s="6">
        <v>31200</v>
      </c>
      <c r="G292" s="6">
        <v>2800</v>
      </c>
      <c r="H292" s="6">
        <v>16800</v>
      </c>
      <c r="I292" s="6">
        <v>15000</v>
      </c>
      <c r="J292" s="6">
        <v>12000</v>
      </c>
      <c r="K292" s="6">
        <v>10400</v>
      </c>
      <c r="L292" s="6">
        <v>15400</v>
      </c>
      <c r="M292" s="6">
        <v>9200</v>
      </c>
      <c r="N292" s="6">
        <v>14500</v>
      </c>
      <c r="O292" s="8">
        <f t="shared" si="36"/>
        <v>132300</v>
      </c>
      <c r="P292" s="3">
        <f t="shared" si="37"/>
        <v>4.0780245509037703E-4</v>
      </c>
      <c r="Q292" s="3">
        <f t="shared" si="39"/>
        <v>0.97761001153979332</v>
      </c>
      <c r="R292" s="3" t="str">
        <f t="shared" si="38"/>
        <v>C</v>
      </c>
      <c r="S292" s="8">
        <f t="shared" si="40"/>
        <v>11025</v>
      </c>
      <c r="T292" s="13">
        <f t="shared" si="41"/>
        <v>8682.7022396151642</v>
      </c>
      <c r="U292" s="12">
        <f t="shared" si="42"/>
        <v>0.78754668840046838</v>
      </c>
      <c r="V292" s="12">
        <f t="shared" si="43"/>
        <v>0.21744402823779491</v>
      </c>
      <c r="W292" s="3" t="str">
        <f>VLOOKUP(V292,$AB$3:$AC$5,2,1)</f>
        <v>Y</v>
      </c>
      <c r="X292" s="3" t="str">
        <f t="shared" si="44"/>
        <v>CY</v>
      </c>
    </row>
    <row r="293" spans="1:24" ht="15.75" customHeight="1" x14ac:dyDescent="0.45">
      <c r="A293" s="4">
        <v>500231</v>
      </c>
      <c r="B293" s="5" t="s">
        <v>206</v>
      </c>
      <c r="C293" s="6">
        <v>14400</v>
      </c>
      <c r="D293" s="6">
        <v>14400</v>
      </c>
      <c r="E293" s="6">
        <v>23800</v>
      </c>
      <c r="F293" s="6">
        <v>17200</v>
      </c>
      <c r="G293" s="6">
        <v>10000</v>
      </c>
      <c r="H293" s="6">
        <v>37000</v>
      </c>
      <c r="I293" s="6">
        <v>5000</v>
      </c>
      <c r="J293" s="6">
        <v>600</v>
      </c>
      <c r="K293" s="6">
        <v>1000</v>
      </c>
      <c r="L293" s="6">
        <v>3000</v>
      </c>
      <c r="M293" s="6">
        <v>600</v>
      </c>
      <c r="N293" s="6">
        <v>0</v>
      </c>
      <c r="O293" s="8">
        <f t="shared" si="36"/>
        <v>127000</v>
      </c>
      <c r="P293" s="3">
        <f t="shared" si="37"/>
        <v>3.9146569763021832E-4</v>
      </c>
      <c r="Q293" s="3">
        <f t="shared" si="39"/>
        <v>0.97800147723742359</v>
      </c>
      <c r="R293" s="3" t="str">
        <f t="shared" si="38"/>
        <v>C</v>
      </c>
      <c r="S293" s="8">
        <f t="shared" si="40"/>
        <v>10583.333333333334</v>
      </c>
      <c r="T293" s="13">
        <f t="shared" si="41"/>
        <v>11432.158257487623</v>
      </c>
      <c r="U293" s="12">
        <f t="shared" si="42"/>
        <v>1.0802039298413502</v>
      </c>
      <c r="V293" s="12">
        <f t="shared" si="43"/>
        <v>0.30300949513004027</v>
      </c>
      <c r="W293" s="3" t="str">
        <f>VLOOKUP(V293,$AB$3:$AC$5,2,1)</f>
        <v>Z</v>
      </c>
      <c r="X293" s="3" t="str">
        <f t="shared" si="44"/>
        <v>CZ</v>
      </c>
    </row>
    <row r="294" spans="1:24" ht="15.75" customHeight="1" x14ac:dyDescent="0.45">
      <c r="A294" s="4">
        <v>500194</v>
      </c>
      <c r="B294" s="5" t="s">
        <v>207</v>
      </c>
      <c r="C294" s="6">
        <v>14400</v>
      </c>
      <c r="D294" s="6">
        <v>14400</v>
      </c>
      <c r="E294" s="6">
        <v>23800</v>
      </c>
      <c r="F294" s="6">
        <v>17200</v>
      </c>
      <c r="G294" s="6">
        <v>10000</v>
      </c>
      <c r="H294" s="6">
        <v>37000</v>
      </c>
      <c r="I294" s="6">
        <v>5000</v>
      </c>
      <c r="J294" s="6">
        <v>600</v>
      </c>
      <c r="K294" s="6">
        <v>1000</v>
      </c>
      <c r="L294" s="6">
        <v>3000</v>
      </c>
      <c r="M294" s="6">
        <v>600</v>
      </c>
      <c r="N294" s="6">
        <v>0</v>
      </c>
      <c r="O294" s="8">
        <f t="shared" si="36"/>
        <v>127000</v>
      </c>
      <c r="P294" s="3">
        <f t="shared" si="37"/>
        <v>3.9146569763021832E-4</v>
      </c>
      <c r="Q294" s="3">
        <f t="shared" si="39"/>
        <v>0.97839294293505386</v>
      </c>
      <c r="R294" s="3" t="str">
        <f t="shared" si="38"/>
        <v>C</v>
      </c>
      <c r="S294" s="8">
        <f t="shared" si="40"/>
        <v>10583.333333333334</v>
      </c>
      <c r="T294" s="13">
        <f t="shared" si="41"/>
        <v>11432.158257487623</v>
      </c>
      <c r="U294" s="12">
        <f t="shared" si="42"/>
        <v>1.0802039298413502</v>
      </c>
      <c r="V294" s="12">
        <f t="shared" si="43"/>
        <v>0.30300949513004027</v>
      </c>
      <c r="W294" s="3" t="str">
        <f>VLOOKUP(V294,$AB$3:$AC$5,2,1)</f>
        <v>Z</v>
      </c>
      <c r="X294" s="3" t="str">
        <f t="shared" si="44"/>
        <v>CZ</v>
      </c>
    </row>
    <row r="295" spans="1:24" ht="15.75" customHeight="1" x14ac:dyDescent="0.45">
      <c r="A295" s="4">
        <v>500209</v>
      </c>
      <c r="B295" s="5" t="s">
        <v>435</v>
      </c>
      <c r="C295" s="6">
        <v>17400</v>
      </c>
      <c r="D295" s="6">
        <v>17400</v>
      </c>
      <c r="E295" s="6">
        <v>7000</v>
      </c>
      <c r="F295" s="6">
        <v>11600</v>
      </c>
      <c r="G295" s="6">
        <v>8800</v>
      </c>
      <c r="H295" s="6">
        <v>21400</v>
      </c>
      <c r="I295" s="6">
        <v>14600</v>
      </c>
      <c r="J295" s="6">
        <v>4600</v>
      </c>
      <c r="K295" s="6">
        <v>8200</v>
      </c>
      <c r="L295" s="6">
        <v>5200</v>
      </c>
      <c r="M295" s="6">
        <v>7000</v>
      </c>
      <c r="N295" s="6">
        <v>3000</v>
      </c>
      <c r="O295" s="8">
        <f t="shared" si="36"/>
        <v>126200</v>
      </c>
      <c r="P295" s="3">
        <f t="shared" si="37"/>
        <v>3.8899977197585472E-4</v>
      </c>
      <c r="Q295" s="3">
        <f t="shared" si="39"/>
        <v>0.97878194270702967</v>
      </c>
      <c r="R295" s="3" t="str">
        <f t="shared" si="38"/>
        <v>C</v>
      </c>
      <c r="S295" s="8">
        <f t="shared" si="40"/>
        <v>10516.666666666666</v>
      </c>
      <c r="T295" s="13">
        <f t="shared" si="41"/>
        <v>5907.442660566313</v>
      </c>
      <c r="U295" s="12">
        <f t="shared" si="42"/>
        <v>0.56172196455464152</v>
      </c>
      <c r="V295" s="12">
        <f t="shared" si="43"/>
        <v>0.151418674357789</v>
      </c>
      <c r="W295" s="3" t="str">
        <f>VLOOKUP(V295,$AB$3:$AC$5,2,1)</f>
        <v>Y</v>
      </c>
      <c r="X295" s="3" t="str">
        <f t="shared" si="44"/>
        <v>CY</v>
      </c>
    </row>
    <row r="296" spans="1:24" ht="15.75" customHeight="1" x14ac:dyDescent="0.45">
      <c r="A296" s="4">
        <v>500391</v>
      </c>
      <c r="B296" s="5" t="s">
        <v>208</v>
      </c>
      <c r="C296" s="6">
        <v>14000</v>
      </c>
      <c r="D296" s="6">
        <v>14000</v>
      </c>
      <c r="E296" s="6">
        <v>16000</v>
      </c>
      <c r="F296" s="6">
        <v>10000</v>
      </c>
      <c r="G296" s="6">
        <v>6000</v>
      </c>
      <c r="H296" s="6">
        <v>22000</v>
      </c>
      <c r="I296" s="6">
        <v>14200</v>
      </c>
      <c r="J296" s="6">
        <v>4800</v>
      </c>
      <c r="K296" s="6">
        <v>12200</v>
      </c>
      <c r="L296" s="6">
        <v>3600</v>
      </c>
      <c r="M296" s="6">
        <v>3400</v>
      </c>
      <c r="N296" s="6">
        <v>2200</v>
      </c>
      <c r="O296" s="8">
        <f t="shared" si="36"/>
        <v>122400</v>
      </c>
      <c r="P296" s="3">
        <f t="shared" si="37"/>
        <v>3.7728662511762775E-4</v>
      </c>
      <c r="Q296" s="3">
        <f t="shared" si="39"/>
        <v>0.97915922933214727</v>
      </c>
      <c r="R296" s="3" t="str">
        <f t="shared" si="38"/>
        <v>C</v>
      </c>
      <c r="S296" s="8">
        <f t="shared" si="40"/>
        <v>10200</v>
      </c>
      <c r="T296" s="13">
        <f t="shared" si="41"/>
        <v>6196.773353931867</v>
      </c>
      <c r="U296" s="12">
        <f t="shared" si="42"/>
        <v>0.60752679940508503</v>
      </c>
      <c r="V296" s="12">
        <f t="shared" si="43"/>
        <v>0.1648108325719643</v>
      </c>
      <c r="W296" s="3" t="str">
        <f>VLOOKUP(V296,$AB$3:$AC$5,2,1)</f>
        <v>Y</v>
      </c>
      <c r="X296" s="3" t="str">
        <f t="shared" si="44"/>
        <v>CY</v>
      </c>
    </row>
    <row r="297" spans="1:24" ht="15.75" customHeight="1" x14ac:dyDescent="0.45">
      <c r="A297" s="4">
        <v>500512</v>
      </c>
      <c r="B297" s="5" t="s">
        <v>209</v>
      </c>
      <c r="C297" s="6">
        <v>1400</v>
      </c>
      <c r="D297" s="6">
        <v>1400</v>
      </c>
      <c r="E297" s="6">
        <v>7000</v>
      </c>
      <c r="F297" s="6">
        <v>2800</v>
      </c>
      <c r="G297" s="6">
        <v>14000</v>
      </c>
      <c r="H297" s="6">
        <v>7200</v>
      </c>
      <c r="I297" s="6">
        <v>66400</v>
      </c>
      <c r="J297" s="6">
        <v>3200</v>
      </c>
      <c r="K297" s="6">
        <v>6400</v>
      </c>
      <c r="L297" s="6">
        <v>1600</v>
      </c>
      <c r="M297" s="6">
        <v>0</v>
      </c>
      <c r="N297" s="6">
        <v>10000</v>
      </c>
      <c r="O297" s="8">
        <f t="shared" si="36"/>
        <v>121400</v>
      </c>
      <c r="P297" s="3">
        <f t="shared" si="37"/>
        <v>3.7420421804967326E-4</v>
      </c>
      <c r="Q297" s="3">
        <f t="shared" si="39"/>
        <v>0.97953343355019695</v>
      </c>
      <c r="R297" s="3" t="str">
        <f t="shared" si="38"/>
        <v>C</v>
      </c>
      <c r="S297" s="8">
        <f t="shared" si="40"/>
        <v>10116.666666666666</v>
      </c>
      <c r="T297" s="13">
        <f t="shared" si="41"/>
        <v>18198.792833758525</v>
      </c>
      <c r="U297" s="12">
        <f t="shared" si="42"/>
        <v>1.7988922076202827</v>
      </c>
      <c r="V297" s="12">
        <f t="shared" si="43"/>
        <v>0.51313550375149575</v>
      </c>
      <c r="W297" s="3" t="str">
        <f>VLOOKUP(V297,$AB$3:$AC$5,2,1)</f>
        <v>Z</v>
      </c>
      <c r="X297" s="3" t="str">
        <f t="shared" si="44"/>
        <v>CZ</v>
      </c>
    </row>
    <row r="298" spans="1:24" ht="15.75" customHeight="1" x14ac:dyDescent="0.45">
      <c r="A298" s="4">
        <v>500516</v>
      </c>
      <c r="B298" s="5" t="s">
        <v>210</v>
      </c>
      <c r="C298" s="6">
        <v>15200</v>
      </c>
      <c r="D298" s="6">
        <v>15200</v>
      </c>
      <c r="E298" s="6">
        <v>17400</v>
      </c>
      <c r="F298" s="6">
        <v>15800</v>
      </c>
      <c r="G298" s="6">
        <v>12800</v>
      </c>
      <c r="H298" s="6">
        <v>23400</v>
      </c>
      <c r="I298" s="6">
        <v>20800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8">
        <f t="shared" si="36"/>
        <v>120600</v>
      </c>
      <c r="P298" s="3">
        <f t="shared" si="37"/>
        <v>3.7173829239530966E-4</v>
      </c>
      <c r="Q298" s="3">
        <f t="shared" si="39"/>
        <v>0.97990517184259229</v>
      </c>
      <c r="R298" s="3" t="str">
        <f t="shared" si="38"/>
        <v>C</v>
      </c>
      <c r="S298" s="8">
        <f t="shared" si="40"/>
        <v>10050</v>
      </c>
      <c r="T298" s="13">
        <f t="shared" si="41"/>
        <v>9276.0199145185888</v>
      </c>
      <c r="U298" s="12">
        <f t="shared" si="42"/>
        <v>0.92298705617100385</v>
      </c>
      <c r="V298" s="12">
        <f t="shared" si="43"/>
        <v>0.25704331594817376</v>
      </c>
      <c r="W298" s="3" t="str">
        <f>VLOOKUP(V298,$AB$3:$AC$5,2,1)</f>
        <v>Z</v>
      </c>
      <c r="X298" s="3" t="str">
        <f t="shared" si="44"/>
        <v>CZ</v>
      </c>
    </row>
    <row r="299" spans="1:24" ht="15.75" customHeight="1" x14ac:dyDescent="0.45">
      <c r="A299" s="4">
        <v>500144</v>
      </c>
      <c r="B299" s="5" t="s">
        <v>211</v>
      </c>
      <c r="C299" s="6">
        <v>26200</v>
      </c>
      <c r="D299" s="6">
        <v>26200</v>
      </c>
      <c r="E299" s="6">
        <v>59000</v>
      </c>
      <c r="F299" s="6">
        <v>5400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8">
        <f t="shared" si="36"/>
        <v>116800</v>
      </c>
      <c r="P299" s="3">
        <f t="shared" si="37"/>
        <v>3.6002514553708269E-4</v>
      </c>
      <c r="Q299" s="3">
        <f t="shared" si="39"/>
        <v>0.98026519698812942</v>
      </c>
      <c r="R299" s="3" t="str">
        <f t="shared" si="38"/>
        <v>C</v>
      </c>
      <c r="S299" s="8">
        <f t="shared" si="40"/>
        <v>9733.3333333333339</v>
      </c>
      <c r="T299" s="13">
        <f t="shared" si="41"/>
        <v>18454.333481391957</v>
      </c>
      <c r="U299" s="12">
        <f t="shared" si="42"/>
        <v>1.895993165896434</v>
      </c>
      <c r="V299" s="12">
        <f t="shared" si="43"/>
        <v>0.54152533203552156</v>
      </c>
      <c r="W299" s="3" t="str">
        <f>VLOOKUP(V299,$AB$3:$AC$5,2,1)</f>
        <v>Z</v>
      </c>
      <c r="X299" s="3" t="str">
        <f t="shared" si="44"/>
        <v>CZ</v>
      </c>
    </row>
    <row r="300" spans="1:24" ht="15.75" customHeight="1" x14ac:dyDescent="0.45">
      <c r="A300" s="4">
        <v>500150</v>
      </c>
      <c r="B300" s="5" t="s">
        <v>212</v>
      </c>
      <c r="C300" s="6">
        <v>26200</v>
      </c>
      <c r="D300" s="6">
        <v>26200</v>
      </c>
      <c r="E300" s="6">
        <v>59000</v>
      </c>
      <c r="F300" s="6">
        <v>5400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8">
        <f t="shared" si="36"/>
        <v>116800</v>
      </c>
      <c r="P300" s="3">
        <f t="shared" si="37"/>
        <v>3.6002514553708269E-4</v>
      </c>
      <c r="Q300" s="3">
        <f t="shared" si="39"/>
        <v>0.98062522213366654</v>
      </c>
      <c r="R300" s="3" t="str">
        <f t="shared" si="38"/>
        <v>C</v>
      </c>
      <c r="S300" s="8">
        <f t="shared" si="40"/>
        <v>9733.3333333333339</v>
      </c>
      <c r="T300" s="13">
        <f t="shared" si="41"/>
        <v>18454.333481391957</v>
      </c>
      <c r="U300" s="12">
        <f t="shared" si="42"/>
        <v>1.895993165896434</v>
      </c>
      <c r="V300" s="12">
        <f t="shared" si="43"/>
        <v>0.54152533203552156</v>
      </c>
      <c r="W300" s="3" t="str">
        <f>VLOOKUP(V300,$AB$3:$AC$5,2,1)</f>
        <v>Z</v>
      </c>
      <c r="X300" s="3" t="str">
        <f t="shared" si="44"/>
        <v>CZ</v>
      </c>
    </row>
    <row r="301" spans="1:24" ht="15.75" customHeight="1" x14ac:dyDescent="0.45">
      <c r="A301" s="4">
        <v>500283</v>
      </c>
      <c r="B301" s="5" t="s">
        <v>213</v>
      </c>
      <c r="C301" s="6">
        <v>8800</v>
      </c>
      <c r="D301" s="6">
        <v>8800</v>
      </c>
      <c r="E301" s="6">
        <v>74000</v>
      </c>
      <c r="F301" s="6">
        <v>10200</v>
      </c>
      <c r="G301" s="6">
        <v>14000</v>
      </c>
      <c r="H301" s="6">
        <v>400</v>
      </c>
      <c r="I301" s="6">
        <v>0</v>
      </c>
      <c r="J301" s="6">
        <v>200</v>
      </c>
      <c r="K301" s="6">
        <v>0</v>
      </c>
      <c r="L301" s="6">
        <v>0</v>
      </c>
      <c r="M301" s="6">
        <v>0</v>
      </c>
      <c r="N301" s="6">
        <v>0</v>
      </c>
      <c r="O301" s="8">
        <f t="shared" si="36"/>
        <v>116400</v>
      </c>
      <c r="P301" s="3">
        <f t="shared" si="37"/>
        <v>3.587921827099009E-4</v>
      </c>
      <c r="Q301" s="3">
        <f t="shared" si="39"/>
        <v>0.9809840143163765</v>
      </c>
      <c r="R301" s="3" t="str">
        <f t="shared" si="38"/>
        <v>C</v>
      </c>
      <c r="S301" s="8">
        <f t="shared" si="40"/>
        <v>9700</v>
      </c>
      <c r="T301" s="13">
        <f t="shared" si="41"/>
        <v>20893.757223369161</v>
      </c>
      <c r="U301" s="12">
        <f t="shared" si="42"/>
        <v>2.1539955900380576</v>
      </c>
      <c r="V301" s="12">
        <f t="shared" si="43"/>
        <v>0.61695861970104693</v>
      </c>
      <c r="W301" s="3" t="str">
        <f>VLOOKUP(V301,$AB$3:$AC$5,2,1)</f>
        <v>Z</v>
      </c>
      <c r="X301" s="3" t="str">
        <f t="shared" si="44"/>
        <v>CZ</v>
      </c>
    </row>
    <row r="302" spans="1:24" ht="15.75" customHeight="1" x14ac:dyDescent="0.45">
      <c r="A302" s="4">
        <v>500211</v>
      </c>
      <c r="B302" s="5" t="s">
        <v>214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83200</v>
      </c>
      <c r="J302" s="6">
        <v>1200</v>
      </c>
      <c r="K302" s="6">
        <v>400</v>
      </c>
      <c r="L302" s="6">
        <v>3800</v>
      </c>
      <c r="M302" s="6">
        <v>2400</v>
      </c>
      <c r="N302" s="6">
        <v>24000</v>
      </c>
      <c r="O302" s="8">
        <f t="shared" si="36"/>
        <v>115000</v>
      </c>
      <c r="P302" s="3">
        <f t="shared" si="37"/>
        <v>3.544768128147646E-4</v>
      </c>
      <c r="Q302" s="3">
        <f t="shared" si="39"/>
        <v>0.98133849112919125</v>
      </c>
      <c r="R302" s="3" t="str">
        <f t="shared" si="38"/>
        <v>C</v>
      </c>
      <c r="S302" s="8">
        <f t="shared" si="40"/>
        <v>9583.3333333333339</v>
      </c>
      <c r="T302" s="13">
        <f t="shared" si="41"/>
        <v>24154.722231079497</v>
      </c>
      <c r="U302" s="12">
        <f t="shared" si="42"/>
        <v>2.5204927545474254</v>
      </c>
      <c r="V302" s="12">
        <f t="shared" si="43"/>
        <v>0.72411298513390399</v>
      </c>
      <c r="W302" s="3" t="str">
        <f>VLOOKUP(V302,$AB$3:$AC$5,2,1)</f>
        <v>Z</v>
      </c>
      <c r="X302" s="3" t="str">
        <f t="shared" si="44"/>
        <v>CZ</v>
      </c>
    </row>
    <row r="303" spans="1:24" ht="15.75" customHeight="1" x14ac:dyDescent="0.45">
      <c r="A303" s="4">
        <v>500298</v>
      </c>
      <c r="B303" s="5" t="s">
        <v>215</v>
      </c>
      <c r="C303" s="6">
        <v>43600</v>
      </c>
      <c r="D303" s="6">
        <v>43600</v>
      </c>
      <c r="E303" s="6">
        <v>12200</v>
      </c>
      <c r="F303" s="6">
        <v>6400</v>
      </c>
      <c r="G303" s="6">
        <v>5400</v>
      </c>
      <c r="H303" s="6">
        <v>3600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8">
        <f t="shared" si="36"/>
        <v>114800</v>
      </c>
      <c r="P303" s="3">
        <f t="shared" si="37"/>
        <v>3.5386033140117371E-4</v>
      </c>
      <c r="Q303" s="3">
        <f t="shared" si="39"/>
        <v>0.98169235146059242</v>
      </c>
      <c r="R303" s="3" t="str">
        <f t="shared" si="38"/>
        <v>C</v>
      </c>
      <c r="S303" s="8">
        <f t="shared" si="40"/>
        <v>9566.6666666666661</v>
      </c>
      <c r="T303" s="13">
        <f t="shared" si="41"/>
        <v>16336.202592754387</v>
      </c>
      <c r="U303" s="12">
        <f t="shared" si="42"/>
        <v>1.7076169957582985</v>
      </c>
      <c r="V303" s="12">
        <f t="shared" si="43"/>
        <v>0.48644897421200045</v>
      </c>
      <c r="W303" s="3" t="str">
        <f>VLOOKUP(V303,$AB$3:$AC$5,2,1)</f>
        <v>Z</v>
      </c>
      <c r="X303" s="3" t="str">
        <f t="shared" si="44"/>
        <v>CZ</v>
      </c>
    </row>
    <row r="304" spans="1:24" ht="15.75" customHeight="1" x14ac:dyDescent="0.45">
      <c r="A304" s="4">
        <v>500299</v>
      </c>
      <c r="B304" s="5" t="s">
        <v>216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48400</v>
      </c>
      <c r="I304" s="6">
        <v>600</v>
      </c>
      <c r="J304" s="6">
        <v>3800</v>
      </c>
      <c r="K304" s="6">
        <v>38200</v>
      </c>
      <c r="L304" s="6">
        <v>10600</v>
      </c>
      <c r="M304" s="6">
        <v>4600</v>
      </c>
      <c r="N304" s="6">
        <v>7500</v>
      </c>
      <c r="O304" s="8">
        <f t="shared" si="36"/>
        <v>113700</v>
      </c>
      <c r="P304" s="3">
        <f t="shared" si="37"/>
        <v>3.5046968362642382E-4</v>
      </c>
      <c r="Q304" s="3">
        <f t="shared" si="39"/>
        <v>0.98204282114421881</v>
      </c>
      <c r="R304" s="3" t="str">
        <f t="shared" si="38"/>
        <v>C</v>
      </c>
      <c r="S304" s="8">
        <f t="shared" si="40"/>
        <v>9475</v>
      </c>
      <c r="T304" s="13">
        <f t="shared" si="41"/>
        <v>16318.039376435794</v>
      </c>
      <c r="U304" s="12">
        <f t="shared" si="42"/>
        <v>1.7222205146634084</v>
      </c>
      <c r="V304" s="12">
        <f t="shared" si="43"/>
        <v>0.49071866836763911</v>
      </c>
      <c r="W304" s="3" t="str">
        <f>VLOOKUP(V304,$AB$3:$AC$5,2,1)</f>
        <v>Z</v>
      </c>
      <c r="X304" s="3" t="str">
        <f t="shared" si="44"/>
        <v>CZ</v>
      </c>
    </row>
    <row r="305" spans="1:24" ht="15.75" customHeight="1" x14ac:dyDescent="0.45">
      <c r="A305" s="4">
        <v>500295</v>
      </c>
      <c r="B305" s="5" t="s">
        <v>217</v>
      </c>
      <c r="C305" s="6">
        <v>5600</v>
      </c>
      <c r="D305" s="6">
        <v>5600</v>
      </c>
      <c r="E305" s="6">
        <v>13600</v>
      </c>
      <c r="F305" s="6">
        <v>13000</v>
      </c>
      <c r="G305" s="6">
        <v>13000</v>
      </c>
      <c r="H305" s="6">
        <v>36000</v>
      </c>
      <c r="I305" s="6">
        <v>26600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8">
        <f t="shared" si="36"/>
        <v>113400</v>
      </c>
      <c r="P305" s="3">
        <f t="shared" si="37"/>
        <v>3.4954496150603747E-4</v>
      </c>
      <c r="Q305" s="3">
        <f t="shared" si="39"/>
        <v>0.98239236610572489</v>
      </c>
      <c r="R305" s="3" t="str">
        <f t="shared" si="38"/>
        <v>C</v>
      </c>
      <c r="S305" s="8">
        <f t="shared" si="40"/>
        <v>9450</v>
      </c>
      <c r="T305" s="13">
        <f t="shared" si="41"/>
        <v>11745.830981865245</v>
      </c>
      <c r="U305" s="12">
        <f t="shared" si="42"/>
        <v>1.2429450774460578</v>
      </c>
      <c r="V305" s="12">
        <f t="shared" si="43"/>
        <v>0.35059083024007393</v>
      </c>
      <c r="W305" s="3" t="str">
        <f>VLOOKUP(V305,$AB$3:$AC$5,2,1)</f>
        <v>Z</v>
      </c>
      <c r="X305" s="3" t="str">
        <f t="shared" si="44"/>
        <v>CZ</v>
      </c>
    </row>
    <row r="306" spans="1:24" ht="15.75" customHeight="1" x14ac:dyDescent="0.45">
      <c r="A306" s="4">
        <v>500296</v>
      </c>
      <c r="B306" s="5" t="s">
        <v>218</v>
      </c>
      <c r="C306" s="6">
        <v>18200</v>
      </c>
      <c r="D306" s="6">
        <v>18200</v>
      </c>
      <c r="E306" s="6">
        <v>17000</v>
      </c>
      <c r="F306" s="6">
        <v>10600</v>
      </c>
      <c r="G306" s="6">
        <v>7200</v>
      </c>
      <c r="H306" s="6">
        <v>10200</v>
      </c>
      <c r="I306" s="6">
        <v>8000</v>
      </c>
      <c r="J306" s="6">
        <v>4200</v>
      </c>
      <c r="K306" s="6">
        <v>5400</v>
      </c>
      <c r="L306" s="6">
        <v>4800</v>
      </c>
      <c r="M306" s="6">
        <v>5000</v>
      </c>
      <c r="N306" s="6">
        <v>4300</v>
      </c>
      <c r="O306" s="8">
        <f t="shared" si="36"/>
        <v>113100</v>
      </c>
      <c r="P306" s="3">
        <f t="shared" si="37"/>
        <v>3.4862023938565112E-4</v>
      </c>
      <c r="Q306" s="3">
        <f t="shared" si="39"/>
        <v>0.98274098634511053</v>
      </c>
      <c r="R306" s="3" t="str">
        <f t="shared" si="38"/>
        <v>C</v>
      </c>
      <c r="S306" s="8">
        <f t="shared" si="40"/>
        <v>9425</v>
      </c>
      <c r="T306" s="13">
        <f t="shared" si="41"/>
        <v>5486.2016998018844</v>
      </c>
      <c r="U306" s="12">
        <f t="shared" si="42"/>
        <v>0.58209036602672515</v>
      </c>
      <c r="V306" s="12">
        <f t="shared" si="43"/>
        <v>0.15737387223099658</v>
      </c>
      <c r="W306" s="3" t="str">
        <f>VLOOKUP(V306,$AB$3:$AC$5,2,1)</f>
        <v>Y</v>
      </c>
      <c r="X306" s="3" t="str">
        <f t="shared" si="44"/>
        <v>CY</v>
      </c>
    </row>
    <row r="307" spans="1:24" ht="15.75" customHeight="1" x14ac:dyDescent="0.45">
      <c r="A307" s="4">
        <v>500501</v>
      </c>
      <c r="B307" s="5" t="s">
        <v>219</v>
      </c>
      <c r="C307" s="6">
        <v>5200</v>
      </c>
      <c r="D307" s="6">
        <v>5200</v>
      </c>
      <c r="E307" s="6">
        <v>102000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8">
        <f t="shared" si="36"/>
        <v>112400</v>
      </c>
      <c r="P307" s="3">
        <f t="shared" si="37"/>
        <v>3.4646255443808297E-4</v>
      </c>
      <c r="Q307" s="3">
        <f t="shared" si="39"/>
        <v>0.98308744889954858</v>
      </c>
      <c r="R307" s="3" t="str">
        <f t="shared" si="38"/>
        <v>C</v>
      </c>
      <c r="S307" s="8">
        <f t="shared" si="40"/>
        <v>9366.6666666666661</v>
      </c>
      <c r="T307" s="13">
        <f t="shared" si="41"/>
        <v>29240.797568196431</v>
      </c>
      <c r="U307" s="12">
        <f t="shared" si="42"/>
        <v>3.1217933346828932</v>
      </c>
      <c r="V307" s="12">
        <f t="shared" si="43"/>
        <v>0.89991784350185444</v>
      </c>
      <c r="W307" s="3" t="str">
        <f>VLOOKUP(V307,$AB$3:$AC$5,2,1)</f>
        <v>Z</v>
      </c>
      <c r="X307" s="3" t="str">
        <f t="shared" si="44"/>
        <v>CZ</v>
      </c>
    </row>
    <row r="308" spans="1:24" ht="15.75" customHeight="1" x14ac:dyDescent="0.45">
      <c r="A308" s="4">
        <v>500502</v>
      </c>
      <c r="B308" s="5" t="s">
        <v>436</v>
      </c>
      <c r="C308" s="6">
        <v>31800</v>
      </c>
      <c r="D308" s="6">
        <v>31800</v>
      </c>
      <c r="E308" s="6">
        <v>44800</v>
      </c>
      <c r="F308" s="6">
        <v>2700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8">
        <f t="shared" si="36"/>
        <v>111100</v>
      </c>
      <c r="P308" s="3">
        <f t="shared" si="37"/>
        <v>3.4245542524974219E-4</v>
      </c>
      <c r="Q308" s="3">
        <f t="shared" si="39"/>
        <v>0.98342990432479827</v>
      </c>
      <c r="R308" s="3" t="str">
        <f t="shared" si="38"/>
        <v>C</v>
      </c>
      <c r="S308" s="8">
        <f t="shared" si="40"/>
        <v>9258.3333333333339</v>
      </c>
      <c r="T308" s="13">
        <f t="shared" si="41"/>
        <v>16537.03602844417</v>
      </c>
      <c r="U308" s="12">
        <f t="shared" si="42"/>
        <v>1.7861785089228626</v>
      </c>
      <c r="V308" s="12">
        <f t="shared" si="43"/>
        <v>0.50941834452585655</v>
      </c>
      <c r="W308" s="3" t="str">
        <f>VLOOKUP(V308,$AB$3:$AC$5,2,1)</f>
        <v>Z</v>
      </c>
      <c r="X308" s="3" t="str">
        <f t="shared" si="44"/>
        <v>CZ</v>
      </c>
    </row>
    <row r="309" spans="1:24" ht="15.75" customHeight="1" x14ac:dyDescent="0.45">
      <c r="A309" s="4">
        <v>500503</v>
      </c>
      <c r="B309" s="5" t="s">
        <v>220</v>
      </c>
      <c r="C309" s="6">
        <v>31800</v>
      </c>
      <c r="D309" s="6">
        <v>31800</v>
      </c>
      <c r="E309" s="6">
        <v>44800</v>
      </c>
      <c r="F309" s="6">
        <v>2700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8">
        <f t="shared" si="36"/>
        <v>111100</v>
      </c>
      <c r="P309" s="3">
        <f t="shared" si="37"/>
        <v>3.4245542524974219E-4</v>
      </c>
      <c r="Q309" s="3">
        <f t="shared" si="39"/>
        <v>0.98377235975004795</v>
      </c>
      <c r="R309" s="3" t="str">
        <f t="shared" si="38"/>
        <v>C</v>
      </c>
      <c r="S309" s="8">
        <f t="shared" si="40"/>
        <v>9258.3333333333339</v>
      </c>
      <c r="T309" s="13">
        <f t="shared" si="41"/>
        <v>16537.03602844417</v>
      </c>
      <c r="U309" s="12">
        <f t="shared" si="42"/>
        <v>1.7861785089228626</v>
      </c>
      <c r="V309" s="12">
        <f t="shared" si="43"/>
        <v>0.50941834452585655</v>
      </c>
      <c r="W309" s="3" t="str">
        <f>VLOOKUP(V309,$AB$3:$AC$5,2,1)</f>
        <v>Z</v>
      </c>
      <c r="X309" s="3" t="str">
        <f t="shared" si="44"/>
        <v>CZ</v>
      </c>
    </row>
    <row r="310" spans="1:24" ht="15.75" customHeight="1" x14ac:dyDescent="0.45">
      <c r="A310" s="4">
        <v>500504</v>
      </c>
      <c r="B310" s="5" t="s">
        <v>221</v>
      </c>
      <c r="C310" s="6">
        <v>42600</v>
      </c>
      <c r="D310" s="6">
        <v>42600</v>
      </c>
      <c r="E310" s="6">
        <v>11400</v>
      </c>
      <c r="F310" s="6">
        <v>1000</v>
      </c>
      <c r="G310" s="6">
        <v>2400</v>
      </c>
      <c r="H310" s="6">
        <v>10200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8">
        <f t="shared" si="36"/>
        <v>110200</v>
      </c>
      <c r="P310" s="3">
        <f t="shared" si="37"/>
        <v>3.3968125888858314E-4</v>
      </c>
      <c r="Q310" s="3">
        <f t="shared" si="39"/>
        <v>0.98411204100893657</v>
      </c>
      <c r="R310" s="3" t="str">
        <f t="shared" si="38"/>
        <v>C</v>
      </c>
      <c r="S310" s="8">
        <f t="shared" si="40"/>
        <v>9183.3333333333339</v>
      </c>
      <c r="T310" s="13">
        <f t="shared" si="41"/>
        <v>16119.656737453603</v>
      </c>
      <c r="U310" s="12">
        <f t="shared" si="42"/>
        <v>1.7553165231346934</v>
      </c>
      <c r="V310" s="12">
        <f t="shared" si="43"/>
        <v>0.50039509189699594</v>
      </c>
      <c r="W310" s="3" t="str">
        <f>VLOOKUP(V310,$AB$3:$AC$5,2,1)</f>
        <v>Z</v>
      </c>
      <c r="X310" s="3" t="str">
        <f t="shared" si="44"/>
        <v>CZ</v>
      </c>
    </row>
    <row r="311" spans="1:24" ht="15.75" customHeight="1" x14ac:dyDescent="0.45">
      <c r="A311" s="4">
        <v>500303</v>
      </c>
      <c r="B311" s="5" t="s">
        <v>222</v>
      </c>
      <c r="C311" s="6">
        <v>42600</v>
      </c>
      <c r="D311" s="6">
        <v>42600</v>
      </c>
      <c r="E311" s="6">
        <v>11400</v>
      </c>
      <c r="F311" s="6">
        <v>1000</v>
      </c>
      <c r="G311" s="6">
        <v>2400</v>
      </c>
      <c r="H311" s="6">
        <v>10200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8">
        <f t="shared" si="36"/>
        <v>110200</v>
      </c>
      <c r="P311" s="3">
        <f t="shared" si="37"/>
        <v>3.3968125888858314E-4</v>
      </c>
      <c r="Q311" s="3">
        <f t="shared" si="39"/>
        <v>0.98445172226782518</v>
      </c>
      <c r="R311" s="3" t="str">
        <f t="shared" si="38"/>
        <v>C</v>
      </c>
      <c r="S311" s="8">
        <f t="shared" si="40"/>
        <v>9183.3333333333339</v>
      </c>
      <c r="T311" s="13">
        <f t="shared" si="41"/>
        <v>16119.656737453603</v>
      </c>
      <c r="U311" s="12">
        <f t="shared" si="42"/>
        <v>1.7553165231346934</v>
      </c>
      <c r="V311" s="12">
        <f t="shared" si="43"/>
        <v>0.50039509189699594</v>
      </c>
      <c r="W311" s="3" t="str">
        <f>VLOOKUP(V311,$AB$3:$AC$5,2,1)</f>
        <v>Z</v>
      </c>
      <c r="X311" s="3" t="str">
        <f t="shared" si="44"/>
        <v>CZ</v>
      </c>
    </row>
    <row r="312" spans="1:24" ht="15.75" customHeight="1" x14ac:dyDescent="0.45">
      <c r="A312" s="4">
        <v>500304</v>
      </c>
      <c r="B312" s="5" t="s">
        <v>223</v>
      </c>
      <c r="C312" s="6">
        <v>14800</v>
      </c>
      <c r="D312" s="6">
        <v>14800</v>
      </c>
      <c r="E312" s="6">
        <v>18600</v>
      </c>
      <c r="F312" s="6">
        <v>8200</v>
      </c>
      <c r="G312" s="6">
        <v>5600</v>
      </c>
      <c r="H312" s="6">
        <v>11200</v>
      </c>
      <c r="I312" s="6">
        <v>13800</v>
      </c>
      <c r="J312" s="6">
        <v>4000</v>
      </c>
      <c r="K312" s="6">
        <v>11000</v>
      </c>
      <c r="L312" s="6">
        <v>3200</v>
      </c>
      <c r="M312" s="6">
        <v>2400</v>
      </c>
      <c r="N312" s="6">
        <v>2000</v>
      </c>
      <c r="O312" s="8">
        <f t="shared" si="36"/>
        <v>109600</v>
      </c>
      <c r="P312" s="3">
        <f t="shared" si="37"/>
        <v>3.3783181464781044E-4</v>
      </c>
      <c r="Q312" s="3">
        <f t="shared" si="39"/>
        <v>0.98478955408247304</v>
      </c>
      <c r="R312" s="3" t="str">
        <f t="shared" si="38"/>
        <v>C</v>
      </c>
      <c r="S312" s="8">
        <f t="shared" si="40"/>
        <v>9133.3333333333339</v>
      </c>
      <c r="T312" s="13">
        <f t="shared" si="41"/>
        <v>5676.9603475697086</v>
      </c>
      <c r="U312" s="12">
        <f t="shared" si="42"/>
        <v>0.62156500155872718</v>
      </c>
      <c r="V312" s="12">
        <f t="shared" si="43"/>
        <v>0.16891524261727925</v>
      </c>
      <c r="W312" s="3" t="str">
        <f>VLOOKUP(V312,$AB$3:$AC$5,2,1)</f>
        <v>Y</v>
      </c>
      <c r="X312" s="3" t="str">
        <f t="shared" si="44"/>
        <v>CY</v>
      </c>
    </row>
    <row r="313" spans="1:24" ht="15.75" customHeight="1" x14ac:dyDescent="0.45">
      <c r="A313" s="4">
        <v>500195</v>
      </c>
      <c r="B313" s="5" t="s">
        <v>437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49800</v>
      </c>
      <c r="I313" s="6">
        <v>200</v>
      </c>
      <c r="J313" s="6">
        <v>2200</v>
      </c>
      <c r="K313" s="6">
        <v>36800</v>
      </c>
      <c r="L313" s="6">
        <v>9600</v>
      </c>
      <c r="M313" s="6">
        <v>1600</v>
      </c>
      <c r="N313" s="6">
        <v>6300</v>
      </c>
      <c r="O313" s="8">
        <f t="shared" si="36"/>
        <v>106500</v>
      </c>
      <c r="P313" s="3">
        <f t="shared" si="37"/>
        <v>3.2827635273715157E-4</v>
      </c>
      <c r="Q313" s="3">
        <f t="shared" si="39"/>
        <v>0.98511783043521017</v>
      </c>
      <c r="R313" s="3" t="str">
        <f t="shared" si="38"/>
        <v>C</v>
      </c>
      <c r="S313" s="8">
        <f t="shared" si="40"/>
        <v>8875</v>
      </c>
      <c r="T313" s="13">
        <f t="shared" si="41"/>
        <v>16592.392835272432</v>
      </c>
      <c r="U313" s="12">
        <f t="shared" si="42"/>
        <v>1.8695653898898514</v>
      </c>
      <c r="V313" s="12">
        <f t="shared" si="43"/>
        <v>0.5337985285510306</v>
      </c>
      <c r="W313" s="3" t="str">
        <f>VLOOKUP(V313,$AB$3:$AC$5,2,1)</f>
        <v>Z</v>
      </c>
      <c r="X313" s="3" t="str">
        <f t="shared" si="44"/>
        <v>CZ</v>
      </c>
    </row>
    <row r="314" spans="1:24" ht="15.75" customHeight="1" x14ac:dyDescent="0.45">
      <c r="A314" s="4">
        <v>500317</v>
      </c>
      <c r="B314" s="5" t="s">
        <v>438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48400</v>
      </c>
      <c r="I314" s="6">
        <v>200</v>
      </c>
      <c r="J314" s="6">
        <v>4400</v>
      </c>
      <c r="K314" s="6">
        <v>37800</v>
      </c>
      <c r="L314" s="6">
        <v>8000</v>
      </c>
      <c r="M314" s="6">
        <v>5200</v>
      </c>
      <c r="N314" s="6">
        <v>2500</v>
      </c>
      <c r="O314" s="8">
        <f t="shared" si="36"/>
        <v>106500</v>
      </c>
      <c r="P314" s="3">
        <f t="shared" si="37"/>
        <v>3.2827635273715157E-4</v>
      </c>
      <c r="Q314" s="3">
        <f t="shared" si="39"/>
        <v>0.98544610678794731</v>
      </c>
      <c r="R314" s="3" t="str">
        <f t="shared" si="38"/>
        <v>C</v>
      </c>
      <c r="S314" s="8">
        <f t="shared" si="40"/>
        <v>8875</v>
      </c>
      <c r="T314" s="13">
        <f t="shared" si="41"/>
        <v>16356.545812276225</v>
      </c>
      <c r="U314" s="12">
        <f t="shared" si="42"/>
        <v>1.8429910774395746</v>
      </c>
      <c r="V314" s="12">
        <f t="shared" si="43"/>
        <v>0.52602888157098937</v>
      </c>
      <c r="W314" s="3" t="str">
        <f>VLOOKUP(V314,$AB$3:$AC$5,2,1)</f>
        <v>Z</v>
      </c>
      <c r="X314" s="3" t="str">
        <f t="shared" si="44"/>
        <v>CZ</v>
      </c>
    </row>
    <row r="315" spans="1:24" ht="15.75" customHeight="1" x14ac:dyDescent="0.45">
      <c r="A315" s="4">
        <v>500210</v>
      </c>
      <c r="B315" s="5" t="s">
        <v>224</v>
      </c>
      <c r="C315" s="6">
        <v>29400</v>
      </c>
      <c r="D315" s="6">
        <v>29400</v>
      </c>
      <c r="E315" s="6">
        <v>44200</v>
      </c>
      <c r="F315" s="6">
        <v>2200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8">
        <f t="shared" si="36"/>
        <v>105200</v>
      </c>
      <c r="P315" s="3">
        <f t="shared" si="37"/>
        <v>3.2426922354881078E-4</v>
      </c>
      <c r="Q315" s="3">
        <f t="shared" si="39"/>
        <v>0.98577037601149609</v>
      </c>
      <c r="R315" s="3" t="str">
        <f t="shared" si="38"/>
        <v>C</v>
      </c>
      <c r="S315" s="8">
        <f t="shared" si="40"/>
        <v>8766.6666666666661</v>
      </c>
      <c r="T315" s="13">
        <f t="shared" si="41"/>
        <v>15854.298719236618</v>
      </c>
      <c r="U315" s="12">
        <f t="shared" si="42"/>
        <v>1.8084751390764204</v>
      </c>
      <c r="V315" s="12">
        <f t="shared" si="43"/>
        <v>0.51593730698111595</v>
      </c>
      <c r="W315" s="3" t="str">
        <f>VLOOKUP(V315,$AB$3:$AC$5,2,1)</f>
        <v>Z</v>
      </c>
      <c r="X315" s="3" t="str">
        <f t="shared" si="44"/>
        <v>CZ</v>
      </c>
    </row>
    <row r="316" spans="1:24" ht="15.75" customHeight="1" x14ac:dyDescent="0.45">
      <c r="A316" s="4">
        <v>500070</v>
      </c>
      <c r="B316" s="5" t="s">
        <v>225</v>
      </c>
      <c r="C316" s="6">
        <v>29400</v>
      </c>
      <c r="D316" s="6">
        <v>29400</v>
      </c>
      <c r="E316" s="6">
        <v>44200</v>
      </c>
      <c r="F316" s="6">
        <v>2200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8">
        <f t="shared" si="36"/>
        <v>105200</v>
      </c>
      <c r="P316" s="3">
        <f t="shared" si="37"/>
        <v>3.2426922354881078E-4</v>
      </c>
      <c r="Q316" s="3">
        <f t="shared" si="39"/>
        <v>0.98609464523504486</v>
      </c>
      <c r="R316" s="3" t="str">
        <f t="shared" si="38"/>
        <v>C</v>
      </c>
      <c r="S316" s="8">
        <f t="shared" si="40"/>
        <v>8766.6666666666661</v>
      </c>
      <c r="T316" s="13">
        <f t="shared" si="41"/>
        <v>15854.298719236618</v>
      </c>
      <c r="U316" s="12">
        <f t="shared" si="42"/>
        <v>1.8084751390764204</v>
      </c>
      <c r="V316" s="12">
        <f t="shared" si="43"/>
        <v>0.51593730698111595</v>
      </c>
      <c r="W316" s="3" t="str">
        <f>VLOOKUP(V316,$AB$3:$AC$5,2,1)</f>
        <v>Z</v>
      </c>
      <c r="X316" s="3" t="str">
        <f t="shared" si="44"/>
        <v>CZ</v>
      </c>
    </row>
    <row r="317" spans="1:24" ht="15.75" customHeight="1" x14ac:dyDescent="0.45">
      <c r="A317" s="4">
        <v>500148</v>
      </c>
      <c r="B317" s="5" t="s">
        <v>226</v>
      </c>
      <c r="C317" s="6">
        <v>12200</v>
      </c>
      <c r="D317" s="6">
        <v>12200</v>
      </c>
      <c r="E317" s="6">
        <v>16000</v>
      </c>
      <c r="F317" s="6">
        <v>9200</v>
      </c>
      <c r="G317" s="6">
        <v>21600</v>
      </c>
      <c r="H317" s="6">
        <v>4000</v>
      </c>
      <c r="I317" s="6">
        <v>11000</v>
      </c>
      <c r="J317" s="6">
        <v>11200</v>
      </c>
      <c r="K317" s="6">
        <v>4000</v>
      </c>
      <c r="L317" s="6">
        <v>0</v>
      </c>
      <c r="M317" s="6">
        <v>0</v>
      </c>
      <c r="N317" s="6">
        <v>0</v>
      </c>
      <c r="O317" s="8">
        <f t="shared" si="36"/>
        <v>101400</v>
      </c>
      <c r="P317" s="3">
        <f t="shared" si="37"/>
        <v>3.1255607669058375E-4</v>
      </c>
      <c r="Q317" s="3">
        <f t="shared" si="39"/>
        <v>0.98640720131173543</v>
      </c>
      <c r="R317" s="3" t="str">
        <f t="shared" si="38"/>
        <v>C</v>
      </c>
      <c r="S317" s="8">
        <f t="shared" si="40"/>
        <v>8450</v>
      </c>
      <c r="T317" s="13">
        <f t="shared" si="41"/>
        <v>6918.2893313829591</v>
      </c>
      <c r="U317" s="12">
        <f t="shared" si="42"/>
        <v>0.81873246525242116</v>
      </c>
      <c r="V317" s="12">
        <f t="shared" si="43"/>
        <v>0.22656194906420901</v>
      </c>
      <c r="W317" s="3" t="str">
        <f>VLOOKUP(V317,$AB$3:$AC$5,2,1)</f>
        <v>Y</v>
      </c>
      <c r="X317" s="3" t="str">
        <f t="shared" si="44"/>
        <v>CY</v>
      </c>
    </row>
    <row r="318" spans="1:24" ht="15.75" customHeight="1" x14ac:dyDescent="0.45">
      <c r="A318" s="4">
        <v>500152</v>
      </c>
      <c r="B318" s="5" t="s">
        <v>227</v>
      </c>
      <c r="C318" s="6">
        <v>8600</v>
      </c>
      <c r="D318" s="6">
        <v>8600</v>
      </c>
      <c r="E318" s="6">
        <v>5600</v>
      </c>
      <c r="F318" s="6">
        <v>0</v>
      </c>
      <c r="G318" s="6">
        <v>0</v>
      </c>
      <c r="H318" s="6">
        <v>0</v>
      </c>
      <c r="I318" s="6">
        <v>0</v>
      </c>
      <c r="J318" s="6">
        <v>5000</v>
      </c>
      <c r="K318" s="6">
        <v>0</v>
      </c>
      <c r="L318" s="6">
        <v>58600</v>
      </c>
      <c r="M318" s="6">
        <v>12800</v>
      </c>
      <c r="N318" s="6">
        <v>0</v>
      </c>
      <c r="O318" s="8">
        <f t="shared" si="36"/>
        <v>99200</v>
      </c>
      <c r="P318" s="3">
        <f t="shared" si="37"/>
        <v>3.0577478114108392E-4</v>
      </c>
      <c r="Q318" s="3">
        <f t="shared" si="39"/>
        <v>0.98671297609287656</v>
      </c>
      <c r="R318" s="3" t="str">
        <f t="shared" si="38"/>
        <v>C</v>
      </c>
      <c r="S318" s="8">
        <f t="shared" si="40"/>
        <v>8266.6666666666661</v>
      </c>
      <c r="T318" s="13">
        <f t="shared" si="41"/>
        <v>16464.9121872342</v>
      </c>
      <c r="U318" s="12">
        <f t="shared" si="42"/>
        <v>1.9917232484557501</v>
      </c>
      <c r="V318" s="12">
        <f t="shared" si="43"/>
        <v>0.56951435144092633</v>
      </c>
      <c r="W318" s="3" t="str">
        <f>VLOOKUP(V318,$AB$3:$AC$5,2,1)</f>
        <v>Z</v>
      </c>
      <c r="X318" s="3" t="str">
        <f t="shared" si="44"/>
        <v>CZ</v>
      </c>
    </row>
    <row r="319" spans="1:24" ht="15.75" customHeight="1" x14ac:dyDescent="0.45">
      <c r="A319" s="4">
        <v>500146</v>
      </c>
      <c r="B319" s="5" t="s">
        <v>228</v>
      </c>
      <c r="C319" s="6">
        <v>8600</v>
      </c>
      <c r="D319" s="6">
        <v>8600</v>
      </c>
      <c r="E319" s="6">
        <v>5600</v>
      </c>
      <c r="F319" s="6">
        <v>0</v>
      </c>
      <c r="G319" s="6">
        <v>0</v>
      </c>
      <c r="H319" s="6">
        <v>0</v>
      </c>
      <c r="I319" s="6">
        <v>0</v>
      </c>
      <c r="J319" s="6">
        <v>5000</v>
      </c>
      <c r="K319" s="6">
        <v>0</v>
      </c>
      <c r="L319" s="6">
        <v>58600</v>
      </c>
      <c r="M319" s="6">
        <v>12800</v>
      </c>
      <c r="N319" s="6">
        <v>0</v>
      </c>
      <c r="O319" s="8">
        <f t="shared" si="36"/>
        <v>99200</v>
      </c>
      <c r="P319" s="3">
        <f t="shared" si="37"/>
        <v>3.0577478114108392E-4</v>
      </c>
      <c r="Q319" s="3">
        <f t="shared" si="39"/>
        <v>0.98701875087401769</v>
      </c>
      <c r="R319" s="3" t="str">
        <f t="shared" si="38"/>
        <v>C</v>
      </c>
      <c r="S319" s="8">
        <f t="shared" si="40"/>
        <v>8266.6666666666661</v>
      </c>
      <c r="T319" s="13">
        <f t="shared" si="41"/>
        <v>16464.9121872342</v>
      </c>
      <c r="U319" s="12">
        <f t="shared" si="42"/>
        <v>1.9917232484557501</v>
      </c>
      <c r="V319" s="12">
        <f t="shared" si="43"/>
        <v>0.56951435144092633</v>
      </c>
      <c r="W319" s="3" t="str">
        <f>VLOOKUP(V319,$AB$3:$AC$5,2,1)</f>
        <v>Z</v>
      </c>
      <c r="X319" s="3" t="str">
        <f t="shared" si="44"/>
        <v>CZ</v>
      </c>
    </row>
    <row r="320" spans="1:24" ht="15.75" customHeight="1" x14ac:dyDescent="0.45">
      <c r="A320" s="4">
        <v>500282</v>
      </c>
      <c r="B320" s="5" t="s">
        <v>229</v>
      </c>
      <c r="C320" s="6">
        <v>26400</v>
      </c>
      <c r="D320" s="6">
        <v>26400</v>
      </c>
      <c r="E320" s="6">
        <v>42800</v>
      </c>
      <c r="F320" s="6">
        <v>2200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8">
        <f t="shared" si="36"/>
        <v>97800</v>
      </c>
      <c r="P320" s="3">
        <f t="shared" si="37"/>
        <v>3.0145941124594763E-4</v>
      </c>
      <c r="Q320" s="3">
        <f t="shared" si="39"/>
        <v>0.98732021028526362</v>
      </c>
      <c r="R320" s="3" t="str">
        <f t="shared" si="38"/>
        <v>C</v>
      </c>
      <c r="S320" s="8">
        <f t="shared" si="40"/>
        <v>8150</v>
      </c>
      <c r="T320" s="13">
        <f t="shared" si="41"/>
        <v>14873.802472804324</v>
      </c>
      <c r="U320" s="12">
        <f t="shared" si="42"/>
        <v>1.8250064383808986</v>
      </c>
      <c r="V320" s="12">
        <f t="shared" si="43"/>
        <v>0.52077063465262297</v>
      </c>
      <c r="W320" s="3" t="str">
        <f>VLOOKUP(V320,$AB$3:$AC$5,2,1)</f>
        <v>Z</v>
      </c>
      <c r="X320" s="3" t="str">
        <f t="shared" si="44"/>
        <v>CZ</v>
      </c>
    </row>
    <row r="321" spans="1:24" ht="15.75" customHeight="1" x14ac:dyDescent="0.45">
      <c r="A321" s="4">
        <v>500202</v>
      </c>
      <c r="B321" s="5" t="s">
        <v>230</v>
      </c>
      <c r="C321" s="6">
        <v>600</v>
      </c>
      <c r="D321" s="6">
        <v>600</v>
      </c>
      <c r="E321" s="6">
        <v>2000</v>
      </c>
      <c r="F321" s="6">
        <v>5600</v>
      </c>
      <c r="G321" s="6">
        <v>800</v>
      </c>
      <c r="H321" s="6">
        <v>24800</v>
      </c>
      <c r="I321" s="6">
        <v>12600</v>
      </c>
      <c r="J321" s="6">
        <v>9200</v>
      </c>
      <c r="K321" s="6">
        <v>12400</v>
      </c>
      <c r="L321" s="6">
        <v>18200</v>
      </c>
      <c r="M321" s="6">
        <v>3800</v>
      </c>
      <c r="N321" s="6">
        <v>6000</v>
      </c>
      <c r="O321" s="8">
        <f t="shared" si="36"/>
        <v>96600</v>
      </c>
      <c r="P321" s="3">
        <f t="shared" si="37"/>
        <v>2.9776052276440229E-4</v>
      </c>
      <c r="Q321" s="3">
        <f t="shared" si="39"/>
        <v>0.98761797080802805</v>
      </c>
      <c r="R321" s="3" t="str">
        <f t="shared" si="38"/>
        <v>C</v>
      </c>
      <c r="S321" s="8">
        <f t="shared" si="40"/>
        <v>8050</v>
      </c>
      <c r="T321" s="13">
        <f t="shared" si="41"/>
        <v>7704.6031105378224</v>
      </c>
      <c r="U321" s="12">
        <f t="shared" si="42"/>
        <v>0.95709355410407737</v>
      </c>
      <c r="V321" s="12">
        <f t="shared" si="43"/>
        <v>0.26701518066382052</v>
      </c>
      <c r="W321" s="3" t="str">
        <f>VLOOKUP(V321,$AB$3:$AC$5,2,1)</f>
        <v>Z</v>
      </c>
      <c r="X321" s="3" t="str">
        <f t="shared" si="44"/>
        <v>CZ</v>
      </c>
    </row>
    <row r="322" spans="1:24" ht="15.75" customHeight="1" x14ac:dyDescent="0.45">
      <c r="A322" s="4">
        <v>500196</v>
      </c>
      <c r="B322" s="5" t="s">
        <v>231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48400</v>
      </c>
      <c r="I322" s="6">
        <v>200</v>
      </c>
      <c r="J322" s="6">
        <v>4000</v>
      </c>
      <c r="K322" s="6">
        <v>35600</v>
      </c>
      <c r="L322" s="6">
        <v>3400</v>
      </c>
      <c r="M322" s="6">
        <v>0</v>
      </c>
      <c r="N322" s="6">
        <v>2500</v>
      </c>
      <c r="O322" s="8">
        <f t="shared" ref="O322:O385" si="45">SUM(C322:N322)</f>
        <v>94100</v>
      </c>
      <c r="P322" s="3">
        <f t="shared" ref="P322:P385" si="46">O322/$O$458</f>
        <v>2.9005450509451611E-4</v>
      </c>
      <c r="Q322" s="3">
        <f t="shared" si="39"/>
        <v>0.98790802531312261</v>
      </c>
      <c r="R322" s="3" t="str">
        <f t="shared" ref="R322:R385" si="47">VLOOKUP(Q322,$Z$3:$AA$5,2,1)</f>
        <v>C</v>
      </c>
      <c r="S322" s="8">
        <f t="shared" si="40"/>
        <v>7841.666666666667</v>
      </c>
      <c r="T322" s="13">
        <f t="shared" si="41"/>
        <v>16253.305025207157</v>
      </c>
      <c r="U322" s="12">
        <f t="shared" si="42"/>
        <v>2.0726850191550041</v>
      </c>
      <c r="V322" s="12">
        <f t="shared" si="43"/>
        <v>0.59318549545976995</v>
      </c>
      <c r="W322" s="3" t="str">
        <f>VLOOKUP(V322,$AB$3:$AC$5,2,1)</f>
        <v>Z</v>
      </c>
      <c r="X322" s="3" t="str">
        <f t="shared" si="44"/>
        <v>CZ</v>
      </c>
    </row>
    <row r="323" spans="1:24" ht="15.75" customHeight="1" x14ac:dyDescent="0.45">
      <c r="A323" s="4">
        <v>500200</v>
      </c>
      <c r="B323" s="5" t="s">
        <v>232</v>
      </c>
      <c r="C323" s="6">
        <v>27800</v>
      </c>
      <c r="D323" s="6">
        <v>27800</v>
      </c>
      <c r="E323" s="6">
        <v>34200</v>
      </c>
      <c r="F323" s="6">
        <v>2000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8">
        <f t="shared" si="45"/>
        <v>91800</v>
      </c>
      <c r="P323" s="3">
        <f t="shared" si="46"/>
        <v>2.8296496883822083E-4</v>
      </c>
      <c r="Q323" s="3">
        <f t="shared" ref="Q323:Q386" si="48">P323+Q322</f>
        <v>0.98819099028196078</v>
      </c>
      <c r="R323" s="3" t="str">
        <f t="shared" si="47"/>
        <v>C</v>
      </c>
      <c r="S323" s="8">
        <f t="shared" ref="S323:S386" si="49">AVERAGE(C323:N323)</f>
        <v>7650</v>
      </c>
      <c r="T323" s="13">
        <f t="shared" ref="T323:T386" si="50">_xlfn.STDEV.S(C323:N323)</f>
        <v>13541.35081216722</v>
      </c>
      <c r="U323" s="12">
        <f t="shared" ref="U323:U386" si="51">T323/S323</f>
        <v>1.7701112172767608</v>
      </c>
      <c r="V323" s="12">
        <f t="shared" ref="V323:V386" si="52">(U323-$U$458)/($U$459-$U$458)</f>
        <v>0.50472068078576315</v>
      </c>
      <c r="W323" s="3" t="str">
        <f>VLOOKUP(V323,$AB$3:$AC$5,2,1)</f>
        <v>Z</v>
      </c>
      <c r="X323" s="3" t="str">
        <f t="shared" ref="X323:X386" si="53">CONCATENATE(R323,W323)</f>
        <v>CZ</v>
      </c>
    </row>
    <row r="324" spans="1:24" ht="15.75" customHeight="1" x14ac:dyDescent="0.45">
      <c r="A324" s="4">
        <v>500489</v>
      </c>
      <c r="B324" s="5" t="s">
        <v>233</v>
      </c>
      <c r="C324" s="6">
        <v>27800</v>
      </c>
      <c r="D324" s="6">
        <v>27800</v>
      </c>
      <c r="E324" s="6">
        <v>34200</v>
      </c>
      <c r="F324" s="6">
        <v>2000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8">
        <f t="shared" si="45"/>
        <v>91800</v>
      </c>
      <c r="P324" s="3">
        <f t="shared" si="46"/>
        <v>2.8296496883822083E-4</v>
      </c>
      <c r="Q324" s="3">
        <f t="shared" si="48"/>
        <v>0.98847395525079895</v>
      </c>
      <c r="R324" s="3" t="str">
        <f t="shared" si="47"/>
        <v>C</v>
      </c>
      <c r="S324" s="8">
        <f t="shared" si="49"/>
        <v>7650</v>
      </c>
      <c r="T324" s="13">
        <f t="shared" si="50"/>
        <v>13541.35081216722</v>
      </c>
      <c r="U324" s="12">
        <f t="shared" si="51"/>
        <v>1.7701112172767608</v>
      </c>
      <c r="V324" s="12">
        <f t="shared" si="52"/>
        <v>0.50472068078576315</v>
      </c>
      <c r="W324" s="3" t="str">
        <f>VLOOKUP(V324,$AB$3:$AC$5,2,1)</f>
        <v>Z</v>
      </c>
      <c r="X324" s="3" t="str">
        <f t="shared" si="53"/>
        <v>CZ</v>
      </c>
    </row>
    <row r="325" spans="1:24" ht="15.75" customHeight="1" x14ac:dyDescent="0.45">
      <c r="A325" s="4">
        <v>500284</v>
      </c>
      <c r="B325" s="5" t="s">
        <v>234</v>
      </c>
      <c r="C325" s="6">
        <v>14000</v>
      </c>
      <c r="D325" s="6">
        <v>14000</v>
      </c>
      <c r="E325" s="6">
        <v>16600</v>
      </c>
      <c r="F325" s="6">
        <v>6000</v>
      </c>
      <c r="G325" s="6">
        <v>4200</v>
      </c>
      <c r="H325" s="6">
        <v>8400</v>
      </c>
      <c r="I325" s="6">
        <v>6800</v>
      </c>
      <c r="J325" s="6">
        <v>5400</v>
      </c>
      <c r="K325" s="6">
        <v>10400</v>
      </c>
      <c r="L325" s="6">
        <v>3000</v>
      </c>
      <c r="M325" s="6">
        <v>400</v>
      </c>
      <c r="N325" s="6">
        <v>1800</v>
      </c>
      <c r="O325" s="8">
        <f t="shared" si="45"/>
        <v>91000</v>
      </c>
      <c r="P325" s="3">
        <f t="shared" si="46"/>
        <v>2.8049904318385723E-4</v>
      </c>
      <c r="Q325" s="3">
        <f t="shared" si="48"/>
        <v>0.98875445429398279</v>
      </c>
      <c r="R325" s="3" t="str">
        <f t="shared" si="47"/>
        <v>C</v>
      </c>
      <c r="S325" s="8">
        <f t="shared" si="49"/>
        <v>7583.333333333333</v>
      </c>
      <c r="T325" s="13">
        <f t="shared" si="50"/>
        <v>5201.7188301443957</v>
      </c>
      <c r="U325" s="12">
        <f t="shared" si="51"/>
        <v>0.68594094463442579</v>
      </c>
      <c r="V325" s="12">
        <f t="shared" si="52"/>
        <v>0.18773711628348572</v>
      </c>
      <c r="W325" s="3" t="str">
        <f>VLOOKUP(V325,$AB$3:$AC$5,2,1)</f>
        <v>Y</v>
      </c>
      <c r="X325" s="3" t="str">
        <f t="shared" si="53"/>
        <v>CY</v>
      </c>
    </row>
    <row r="326" spans="1:24" ht="15.75" customHeight="1" x14ac:dyDescent="0.45">
      <c r="A326" s="4">
        <v>500201</v>
      </c>
      <c r="B326" s="5" t="s">
        <v>235</v>
      </c>
      <c r="C326" s="6">
        <v>11400</v>
      </c>
      <c r="D326" s="6">
        <v>11400</v>
      </c>
      <c r="E326" s="6">
        <v>3600</v>
      </c>
      <c r="F326" s="6">
        <v>11600</v>
      </c>
      <c r="G326" s="6">
        <v>5000</v>
      </c>
      <c r="H326" s="6">
        <v>15800</v>
      </c>
      <c r="I326" s="6">
        <v>4200</v>
      </c>
      <c r="J326" s="6">
        <v>6200</v>
      </c>
      <c r="K326" s="6">
        <v>6600</v>
      </c>
      <c r="L326" s="6">
        <v>5200</v>
      </c>
      <c r="M326" s="6">
        <v>6400</v>
      </c>
      <c r="N326" s="6">
        <v>1800</v>
      </c>
      <c r="O326" s="8">
        <f t="shared" si="45"/>
        <v>89200</v>
      </c>
      <c r="P326" s="3">
        <f t="shared" si="46"/>
        <v>2.7495071046153914E-4</v>
      </c>
      <c r="Q326" s="3">
        <f t="shared" si="48"/>
        <v>0.98902940500444436</v>
      </c>
      <c r="R326" s="3" t="str">
        <f t="shared" si="47"/>
        <v>C</v>
      </c>
      <c r="S326" s="8">
        <f t="shared" si="49"/>
        <v>7433.333333333333</v>
      </c>
      <c r="T326" s="13">
        <f t="shared" si="50"/>
        <v>4155.0261640863855</v>
      </c>
      <c r="U326" s="12">
        <f t="shared" si="51"/>
        <v>0.55897212969772003</v>
      </c>
      <c r="V326" s="12">
        <f t="shared" si="52"/>
        <v>0.15061469321503437</v>
      </c>
      <c r="W326" s="3" t="str">
        <f>VLOOKUP(V326,$AB$3:$AC$5,2,1)</f>
        <v>Y</v>
      </c>
      <c r="X326" s="3" t="str">
        <f t="shared" si="53"/>
        <v>CY</v>
      </c>
    </row>
    <row r="327" spans="1:24" ht="15.75" customHeight="1" x14ac:dyDescent="0.45">
      <c r="A327" s="4">
        <v>500198</v>
      </c>
      <c r="B327" s="5" t="s">
        <v>236</v>
      </c>
      <c r="C327" s="6">
        <v>12200</v>
      </c>
      <c r="D327" s="6">
        <v>12200</v>
      </c>
      <c r="E327" s="6">
        <v>13400</v>
      </c>
      <c r="F327" s="6">
        <v>5200</v>
      </c>
      <c r="G327" s="6">
        <v>4000</v>
      </c>
      <c r="H327" s="6">
        <v>15200</v>
      </c>
      <c r="I327" s="6">
        <v>7400</v>
      </c>
      <c r="J327" s="6">
        <v>5200</v>
      </c>
      <c r="K327" s="6">
        <v>6600</v>
      </c>
      <c r="L327" s="6">
        <v>3400</v>
      </c>
      <c r="M327" s="6">
        <v>800</v>
      </c>
      <c r="N327" s="6">
        <v>1500</v>
      </c>
      <c r="O327" s="8">
        <f t="shared" si="45"/>
        <v>87100</v>
      </c>
      <c r="P327" s="3">
        <f t="shared" si="46"/>
        <v>2.6847765561883476E-4</v>
      </c>
      <c r="Q327" s="3">
        <f t="shared" si="48"/>
        <v>0.98929788266006324</v>
      </c>
      <c r="R327" s="3" t="str">
        <f t="shared" si="47"/>
        <v>C</v>
      </c>
      <c r="S327" s="8">
        <f t="shared" si="49"/>
        <v>7258.333333333333</v>
      </c>
      <c r="T327" s="13">
        <f t="shared" si="50"/>
        <v>4851.702294196868</v>
      </c>
      <c r="U327" s="12">
        <f t="shared" si="51"/>
        <v>0.66843200379290957</v>
      </c>
      <c r="V327" s="12">
        <f t="shared" si="52"/>
        <v>0.18261795131590478</v>
      </c>
      <c r="W327" s="3" t="str">
        <f>VLOOKUP(V327,$AB$3:$AC$5,2,1)</f>
        <v>Y</v>
      </c>
      <c r="X327" s="3" t="str">
        <f t="shared" si="53"/>
        <v>CY</v>
      </c>
    </row>
    <row r="328" spans="1:24" ht="15.75" customHeight="1" x14ac:dyDescent="0.45">
      <c r="A328" s="4">
        <v>500197</v>
      </c>
      <c r="B328" s="5" t="s">
        <v>439</v>
      </c>
      <c r="C328" s="6">
        <v>43000</v>
      </c>
      <c r="D328" s="6">
        <v>43000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8">
        <f t="shared" si="45"/>
        <v>86000</v>
      </c>
      <c r="P328" s="3">
        <f t="shared" si="46"/>
        <v>2.6508700784408487E-4</v>
      </c>
      <c r="Q328" s="3">
        <f t="shared" si="48"/>
        <v>0.98956296966790736</v>
      </c>
      <c r="R328" s="3" t="str">
        <f t="shared" si="47"/>
        <v>C</v>
      </c>
      <c r="S328" s="8">
        <f t="shared" si="49"/>
        <v>7166.666666666667</v>
      </c>
      <c r="T328" s="13">
        <f t="shared" si="50"/>
        <v>16737.727299472743</v>
      </c>
      <c r="U328" s="12">
        <f t="shared" si="51"/>
        <v>2.3354968324845689</v>
      </c>
      <c r="V328" s="12">
        <f t="shared" si="52"/>
        <v>0.67002492509979972</v>
      </c>
      <c r="W328" s="3" t="str">
        <f>VLOOKUP(V328,$AB$3:$AC$5,2,1)</f>
        <v>Z</v>
      </c>
      <c r="X328" s="3" t="str">
        <f t="shared" si="53"/>
        <v>CZ</v>
      </c>
    </row>
    <row r="329" spans="1:24" ht="15.75" customHeight="1" x14ac:dyDescent="0.45">
      <c r="A329" s="4">
        <v>500149</v>
      </c>
      <c r="B329" s="5" t="s">
        <v>440</v>
      </c>
      <c r="C329" s="6">
        <v>14800</v>
      </c>
      <c r="D329" s="6">
        <v>14800</v>
      </c>
      <c r="E329" s="6">
        <v>18800</v>
      </c>
      <c r="F329" s="6">
        <v>12400</v>
      </c>
      <c r="G329" s="6">
        <v>24200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600</v>
      </c>
      <c r="N329" s="6">
        <v>0</v>
      </c>
      <c r="O329" s="8">
        <f t="shared" si="45"/>
        <v>85600</v>
      </c>
      <c r="P329" s="3">
        <f t="shared" si="46"/>
        <v>2.6385404501690307E-4</v>
      </c>
      <c r="Q329" s="3">
        <f t="shared" si="48"/>
        <v>0.9898268237129243</v>
      </c>
      <c r="R329" s="3" t="str">
        <f t="shared" si="47"/>
        <v>C</v>
      </c>
      <c r="S329" s="8">
        <f t="shared" si="49"/>
        <v>7133.333333333333</v>
      </c>
      <c r="T329" s="13">
        <f t="shared" si="50"/>
        <v>9148.6047951023484</v>
      </c>
      <c r="U329" s="12">
        <f t="shared" si="51"/>
        <v>1.2825146909021985</v>
      </c>
      <c r="V329" s="12">
        <f t="shared" si="52"/>
        <v>0.3621599697339426</v>
      </c>
      <c r="W329" s="3" t="str">
        <f>VLOOKUP(V329,$AB$3:$AC$5,2,1)</f>
        <v>Z</v>
      </c>
      <c r="X329" s="3" t="str">
        <f t="shared" si="53"/>
        <v>CZ</v>
      </c>
    </row>
    <row r="330" spans="1:24" ht="15.75" customHeight="1" x14ac:dyDescent="0.45">
      <c r="A330" s="4">
        <v>500199</v>
      </c>
      <c r="B330" s="5" t="s">
        <v>237</v>
      </c>
      <c r="C330" s="6">
        <v>11200</v>
      </c>
      <c r="D330" s="6">
        <v>11200</v>
      </c>
      <c r="E330" s="6">
        <v>10000</v>
      </c>
      <c r="F330" s="6">
        <v>4400</v>
      </c>
      <c r="G330" s="6">
        <v>4200</v>
      </c>
      <c r="H330" s="6">
        <v>9800</v>
      </c>
      <c r="I330" s="6">
        <v>6600</v>
      </c>
      <c r="J330" s="6">
        <v>3000</v>
      </c>
      <c r="K330" s="6">
        <v>6800</v>
      </c>
      <c r="L330" s="6">
        <v>3400</v>
      </c>
      <c r="M330" s="6">
        <v>6400</v>
      </c>
      <c r="N330" s="6">
        <v>5300</v>
      </c>
      <c r="O330" s="8">
        <f t="shared" si="45"/>
        <v>82300</v>
      </c>
      <c r="P330" s="3">
        <f t="shared" si="46"/>
        <v>2.536821016926533E-4</v>
      </c>
      <c r="Q330" s="3">
        <f t="shared" si="48"/>
        <v>0.99008050581461693</v>
      </c>
      <c r="R330" s="3" t="str">
        <f t="shared" si="47"/>
        <v>C</v>
      </c>
      <c r="S330" s="8">
        <f t="shared" si="49"/>
        <v>6858.333333333333</v>
      </c>
      <c r="T330" s="13">
        <f t="shared" si="50"/>
        <v>2998.3202368033071</v>
      </c>
      <c r="U330" s="12">
        <f t="shared" si="51"/>
        <v>0.437179135378368</v>
      </c>
      <c r="V330" s="12">
        <f t="shared" si="52"/>
        <v>0.11500554726726499</v>
      </c>
      <c r="W330" s="3" t="str">
        <f>VLOOKUP(V330,$AB$3:$AC$5,2,1)</f>
        <v>Y</v>
      </c>
      <c r="X330" s="3" t="str">
        <f t="shared" si="53"/>
        <v>CY</v>
      </c>
    </row>
    <row r="331" spans="1:24" ht="15.75" customHeight="1" x14ac:dyDescent="0.45">
      <c r="A331" s="4">
        <v>500271</v>
      </c>
      <c r="B331" s="5" t="s">
        <v>238</v>
      </c>
      <c r="C331" s="6">
        <v>9400</v>
      </c>
      <c r="D331" s="6">
        <v>9400</v>
      </c>
      <c r="E331" s="6">
        <v>9600</v>
      </c>
      <c r="F331" s="6">
        <v>6600</v>
      </c>
      <c r="G331" s="6">
        <v>10400</v>
      </c>
      <c r="H331" s="6">
        <v>20800</v>
      </c>
      <c r="I331" s="6">
        <v>9200</v>
      </c>
      <c r="J331" s="6">
        <v>4600</v>
      </c>
      <c r="K331" s="6">
        <v>1800</v>
      </c>
      <c r="L331" s="6">
        <v>0</v>
      </c>
      <c r="M331" s="6">
        <v>200</v>
      </c>
      <c r="N331" s="6">
        <v>0</v>
      </c>
      <c r="O331" s="8">
        <f t="shared" si="45"/>
        <v>82000</v>
      </c>
      <c r="P331" s="3">
        <f t="shared" si="46"/>
        <v>2.5275737957226695E-4</v>
      </c>
      <c r="Q331" s="3">
        <f t="shared" si="48"/>
        <v>0.99033326319418924</v>
      </c>
      <c r="R331" s="3" t="str">
        <f t="shared" si="47"/>
        <v>C</v>
      </c>
      <c r="S331" s="8">
        <f t="shared" si="49"/>
        <v>6833.333333333333</v>
      </c>
      <c r="T331" s="13">
        <f t="shared" si="50"/>
        <v>6045.183406997874</v>
      </c>
      <c r="U331" s="12">
        <f t="shared" si="51"/>
        <v>0.88466098638993285</v>
      </c>
      <c r="V331" s="12">
        <f t="shared" si="52"/>
        <v>0.24583775671165453</v>
      </c>
      <c r="W331" s="3" t="str">
        <f>VLOOKUP(V331,$AB$3:$AC$5,2,1)</f>
        <v>Y</v>
      </c>
      <c r="X331" s="3" t="str">
        <f t="shared" si="53"/>
        <v>CY</v>
      </c>
    </row>
    <row r="332" spans="1:24" ht="15.75" customHeight="1" x14ac:dyDescent="0.45">
      <c r="A332" s="4">
        <v>500435</v>
      </c>
      <c r="B332" s="5" t="s">
        <v>239</v>
      </c>
      <c r="C332" s="6">
        <v>11200</v>
      </c>
      <c r="D332" s="6">
        <v>11200</v>
      </c>
      <c r="E332" s="6">
        <v>14000</v>
      </c>
      <c r="F332" s="6">
        <v>6400</v>
      </c>
      <c r="G332" s="6">
        <v>3600</v>
      </c>
      <c r="H332" s="6">
        <v>9400</v>
      </c>
      <c r="I332" s="6">
        <v>7800</v>
      </c>
      <c r="J332" s="6">
        <v>3800</v>
      </c>
      <c r="K332" s="6">
        <v>8300</v>
      </c>
      <c r="L332" s="6">
        <v>3800</v>
      </c>
      <c r="M332" s="6">
        <v>1200</v>
      </c>
      <c r="N332" s="6">
        <v>900</v>
      </c>
      <c r="O332" s="8">
        <f t="shared" si="45"/>
        <v>81600</v>
      </c>
      <c r="P332" s="3">
        <f t="shared" si="46"/>
        <v>2.5152441674508515E-4</v>
      </c>
      <c r="Q332" s="3">
        <f t="shared" si="48"/>
        <v>0.99058478761093427</v>
      </c>
      <c r="R332" s="3" t="str">
        <f t="shared" si="47"/>
        <v>C</v>
      </c>
      <c r="S332" s="8">
        <f t="shared" si="49"/>
        <v>6800</v>
      </c>
      <c r="T332" s="13">
        <f t="shared" si="50"/>
        <v>4211.8879377305375</v>
      </c>
      <c r="U332" s="12">
        <f t="shared" si="51"/>
        <v>0.6193952849603731</v>
      </c>
      <c r="V332" s="12">
        <f t="shared" si="52"/>
        <v>0.16828087316567106</v>
      </c>
      <c r="W332" s="3" t="str">
        <f>VLOOKUP(V332,$AB$3:$AC$5,2,1)</f>
        <v>Y</v>
      </c>
      <c r="X332" s="3" t="str">
        <f t="shared" si="53"/>
        <v>CY</v>
      </c>
    </row>
    <row r="333" spans="1:24" ht="15.75" customHeight="1" x14ac:dyDescent="0.45">
      <c r="A333" s="4">
        <v>500276</v>
      </c>
      <c r="B333" s="5" t="s">
        <v>240</v>
      </c>
      <c r="C333" s="6">
        <v>3400</v>
      </c>
      <c r="D333" s="6">
        <v>3400</v>
      </c>
      <c r="E333" s="6">
        <v>9600</v>
      </c>
      <c r="F333" s="6">
        <v>12600</v>
      </c>
      <c r="G333" s="6">
        <v>4800</v>
      </c>
      <c r="H333" s="6">
        <v>21600</v>
      </c>
      <c r="I333" s="6">
        <v>14400</v>
      </c>
      <c r="J333" s="6">
        <v>8600</v>
      </c>
      <c r="K333" s="6">
        <v>1200</v>
      </c>
      <c r="L333" s="6">
        <v>1200</v>
      </c>
      <c r="M333" s="6">
        <v>400</v>
      </c>
      <c r="N333" s="6">
        <v>0</v>
      </c>
      <c r="O333" s="8">
        <f t="shared" si="45"/>
        <v>81200</v>
      </c>
      <c r="P333" s="3">
        <f t="shared" si="46"/>
        <v>2.5029145391790335E-4</v>
      </c>
      <c r="Q333" s="3">
        <f t="shared" si="48"/>
        <v>0.99083507906485213</v>
      </c>
      <c r="R333" s="3" t="str">
        <f t="shared" si="47"/>
        <v>C</v>
      </c>
      <c r="S333" s="8">
        <f t="shared" si="49"/>
        <v>6766.666666666667</v>
      </c>
      <c r="T333" s="13">
        <f t="shared" si="50"/>
        <v>6732.1931227813302</v>
      </c>
      <c r="U333" s="12">
        <f t="shared" si="51"/>
        <v>0.99490538760315217</v>
      </c>
      <c r="V333" s="12">
        <f t="shared" si="52"/>
        <v>0.27807039040840409</v>
      </c>
      <c r="W333" s="3" t="str">
        <f>VLOOKUP(V333,$AB$3:$AC$5,2,1)</f>
        <v>Z</v>
      </c>
      <c r="X333" s="3" t="str">
        <f t="shared" si="53"/>
        <v>CZ</v>
      </c>
    </row>
    <row r="334" spans="1:24" ht="15.75" customHeight="1" x14ac:dyDescent="0.45">
      <c r="A334" s="4">
        <v>500446</v>
      </c>
      <c r="B334" s="5" t="s">
        <v>241</v>
      </c>
      <c r="C334" s="6">
        <v>29600</v>
      </c>
      <c r="D334" s="6">
        <v>29600</v>
      </c>
      <c r="E334" s="6">
        <v>12400</v>
      </c>
      <c r="F334" s="6">
        <v>2000</v>
      </c>
      <c r="G334" s="6">
        <v>2000</v>
      </c>
      <c r="H334" s="6">
        <v>1600</v>
      </c>
      <c r="I334" s="6">
        <v>800</v>
      </c>
      <c r="J334" s="6">
        <v>400</v>
      </c>
      <c r="K334" s="6">
        <v>200</v>
      </c>
      <c r="L334" s="6">
        <v>600</v>
      </c>
      <c r="M334" s="6">
        <v>0</v>
      </c>
      <c r="N334" s="6">
        <v>0</v>
      </c>
      <c r="O334" s="8">
        <f t="shared" si="45"/>
        <v>79200</v>
      </c>
      <c r="P334" s="3">
        <f t="shared" si="46"/>
        <v>2.4412663978199442E-4</v>
      </c>
      <c r="Q334" s="3">
        <f t="shared" si="48"/>
        <v>0.99107920570463415</v>
      </c>
      <c r="R334" s="3" t="str">
        <f t="shared" si="47"/>
        <v>C</v>
      </c>
      <c r="S334" s="8">
        <f t="shared" si="49"/>
        <v>6600</v>
      </c>
      <c r="T334" s="13">
        <f t="shared" si="50"/>
        <v>11261.842252007036</v>
      </c>
      <c r="U334" s="12">
        <f t="shared" si="51"/>
        <v>1.7063397351525813</v>
      </c>
      <c r="V334" s="12">
        <f t="shared" si="52"/>
        <v>0.48607553598941222</v>
      </c>
      <c r="W334" s="3" t="str">
        <f>VLOOKUP(V334,$AB$3:$AC$5,2,1)</f>
        <v>Z</v>
      </c>
      <c r="X334" s="3" t="str">
        <f t="shared" si="53"/>
        <v>CZ</v>
      </c>
    </row>
    <row r="335" spans="1:24" ht="15.75" customHeight="1" x14ac:dyDescent="0.45">
      <c r="A335" s="4">
        <v>500433</v>
      </c>
      <c r="B335" s="5" t="s">
        <v>242</v>
      </c>
      <c r="C335" s="6">
        <v>29600</v>
      </c>
      <c r="D335" s="6">
        <v>29600</v>
      </c>
      <c r="E335" s="6">
        <v>12400</v>
      </c>
      <c r="F335" s="6">
        <v>2000</v>
      </c>
      <c r="G335" s="6">
        <v>2000</v>
      </c>
      <c r="H335" s="6">
        <v>1600</v>
      </c>
      <c r="I335" s="6">
        <v>800</v>
      </c>
      <c r="J335" s="6">
        <v>400</v>
      </c>
      <c r="K335" s="6">
        <v>200</v>
      </c>
      <c r="L335" s="6">
        <v>600</v>
      </c>
      <c r="M335" s="6">
        <v>0</v>
      </c>
      <c r="N335" s="6">
        <v>0</v>
      </c>
      <c r="O335" s="8">
        <f t="shared" si="45"/>
        <v>79200</v>
      </c>
      <c r="P335" s="3">
        <f t="shared" si="46"/>
        <v>2.4412663978199442E-4</v>
      </c>
      <c r="Q335" s="3">
        <f t="shared" si="48"/>
        <v>0.99132333234441616</v>
      </c>
      <c r="R335" s="3" t="str">
        <f t="shared" si="47"/>
        <v>C</v>
      </c>
      <c r="S335" s="8">
        <f t="shared" si="49"/>
        <v>6600</v>
      </c>
      <c r="T335" s="13">
        <f t="shared" si="50"/>
        <v>11261.842252007036</v>
      </c>
      <c r="U335" s="12">
        <f t="shared" si="51"/>
        <v>1.7063397351525813</v>
      </c>
      <c r="V335" s="12">
        <f t="shared" si="52"/>
        <v>0.48607553598941222</v>
      </c>
      <c r="W335" s="3" t="str">
        <f>VLOOKUP(V335,$AB$3:$AC$5,2,1)</f>
        <v>Z</v>
      </c>
      <c r="X335" s="3" t="str">
        <f t="shared" si="53"/>
        <v>CZ</v>
      </c>
    </row>
    <row r="336" spans="1:24" ht="15.75" customHeight="1" x14ac:dyDescent="0.45">
      <c r="A336" s="4">
        <v>500214</v>
      </c>
      <c r="B336" s="5" t="s">
        <v>243</v>
      </c>
      <c r="C336" s="6">
        <v>36000</v>
      </c>
      <c r="D336" s="6">
        <v>36000</v>
      </c>
      <c r="E336" s="6">
        <v>5400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8">
        <f t="shared" si="45"/>
        <v>77400</v>
      </c>
      <c r="P336" s="3">
        <f t="shared" si="46"/>
        <v>2.3857830705967636E-4</v>
      </c>
      <c r="Q336" s="3">
        <f t="shared" si="48"/>
        <v>0.99156191065147581</v>
      </c>
      <c r="R336" s="3" t="str">
        <f t="shared" si="47"/>
        <v>C</v>
      </c>
      <c r="S336" s="8">
        <f t="shared" si="49"/>
        <v>6450</v>
      </c>
      <c r="T336" s="13">
        <f t="shared" si="50"/>
        <v>13888.94262615867</v>
      </c>
      <c r="U336" s="12">
        <f t="shared" si="51"/>
        <v>2.1533244381641348</v>
      </c>
      <c r="V336" s="12">
        <f t="shared" si="52"/>
        <v>0.61676239211697947</v>
      </c>
      <c r="W336" s="3" t="str">
        <f>VLOOKUP(V336,$AB$3:$AC$5,2,1)</f>
        <v>Z</v>
      </c>
      <c r="X336" s="3" t="str">
        <f t="shared" si="53"/>
        <v>CZ</v>
      </c>
    </row>
    <row r="337" spans="1:24" ht="15.75" customHeight="1" x14ac:dyDescent="0.45">
      <c r="A337" s="4">
        <v>500134</v>
      </c>
      <c r="B337" s="5" t="s">
        <v>244</v>
      </c>
      <c r="C337" s="6">
        <v>36000</v>
      </c>
      <c r="D337" s="6">
        <v>36000</v>
      </c>
      <c r="E337" s="6">
        <v>5400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8">
        <f t="shared" si="45"/>
        <v>77400</v>
      </c>
      <c r="P337" s="3">
        <f t="shared" si="46"/>
        <v>2.3857830705967636E-4</v>
      </c>
      <c r="Q337" s="3">
        <f t="shared" si="48"/>
        <v>0.99180048895853545</v>
      </c>
      <c r="R337" s="3" t="str">
        <f t="shared" si="47"/>
        <v>C</v>
      </c>
      <c r="S337" s="8">
        <f t="shared" si="49"/>
        <v>6450</v>
      </c>
      <c r="T337" s="13">
        <f t="shared" si="50"/>
        <v>13888.94262615867</v>
      </c>
      <c r="U337" s="12">
        <f t="shared" si="51"/>
        <v>2.1533244381641348</v>
      </c>
      <c r="V337" s="12">
        <f t="shared" si="52"/>
        <v>0.61676239211697947</v>
      </c>
      <c r="W337" s="3" t="str">
        <f>VLOOKUP(V337,$AB$3:$AC$5,2,1)</f>
        <v>Z</v>
      </c>
      <c r="X337" s="3" t="str">
        <f t="shared" si="53"/>
        <v>CZ</v>
      </c>
    </row>
    <row r="338" spans="1:24" ht="15.75" customHeight="1" x14ac:dyDescent="0.45">
      <c r="A338" s="4">
        <v>500323</v>
      </c>
      <c r="B338" s="5" t="s">
        <v>245</v>
      </c>
      <c r="C338" s="6">
        <v>13600</v>
      </c>
      <c r="D338" s="6">
        <v>13600</v>
      </c>
      <c r="E338" s="6">
        <v>10000</v>
      </c>
      <c r="F338" s="6">
        <v>6400</v>
      </c>
      <c r="G338" s="6">
        <v>5600</v>
      </c>
      <c r="H338" s="6">
        <v>11400</v>
      </c>
      <c r="I338" s="6">
        <v>5600</v>
      </c>
      <c r="J338" s="6">
        <v>2000</v>
      </c>
      <c r="K338" s="6">
        <v>2200</v>
      </c>
      <c r="L338" s="6">
        <v>2600</v>
      </c>
      <c r="M338" s="6">
        <v>2400</v>
      </c>
      <c r="N338" s="6">
        <v>0</v>
      </c>
      <c r="O338" s="8">
        <f t="shared" si="45"/>
        <v>75400</v>
      </c>
      <c r="P338" s="3">
        <f t="shared" si="46"/>
        <v>2.3241349292376742E-4</v>
      </c>
      <c r="Q338" s="3">
        <f t="shared" si="48"/>
        <v>0.99203290245145925</v>
      </c>
      <c r="R338" s="3" t="str">
        <f t="shared" si="47"/>
        <v>C</v>
      </c>
      <c r="S338" s="8">
        <f t="shared" si="49"/>
        <v>6283.333333333333</v>
      </c>
      <c r="T338" s="13">
        <f t="shared" si="50"/>
        <v>4778.3286034370058</v>
      </c>
      <c r="U338" s="12">
        <f t="shared" si="51"/>
        <v>0.7604767008122556</v>
      </c>
      <c r="V338" s="12">
        <f t="shared" si="52"/>
        <v>0.2095294585680039</v>
      </c>
      <c r="W338" s="3" t="str">
        <f>VLOOKUP(V338,$AB$3:$AC$5,2,1)</f>
        <v>Y</v>
      </c>
      <c r="X338" s="3" t="str">
        <f t="shared" si="53"/>
        <v>CY</v>
      </c>
    </row>
    <row r="339" spans="1:24" ht="15.75" customHeight="1" x14ac:dyDescent="0.45">
      <c r="A339" s="4">
        <v>500325</v>
      </c>
      <c r="B339" s="5" t="s">
        <v>246</v>
      </c>
      <c r="C339" s="6">
        <v>13000</v>
      </c>
      <c r="D339" s="6">
        <v>13000</v>
      </c>
      <c r="E339" s="6">
        <v>13600</v>
      </c>
      <c r="F339" s="6">
        <v>5000</v>
      </c>
      <c r="G339" s="6">
        <v>3000</v>
      </c>
      <c r="H339" s="6">
        <v>9000</v>
      </c>
      <c r="I339" s="6">
        <v>11600</v>
      </c>
      <c r="J339" s="6">
        <v>4400</v>
      </c>
      <c r="K339" s="6">
        <v>400</v>
      </c>
      <c r="L339" s="6">
        <v>0</v>
      </c>
      <c r="M339" s="6">
        <v>0</v>
      </c>
      <c r="N339" s="6">
        <v>1800</v>
      </c>
      <c r="O339" s="8">
        <f t="shared" si="45"/>
        <v>74800</v>
      </c>
      <c r="P339" s="3">
        <f t="shared" si="46"/>
        <v>2.3056404868299473E-4</v>
      </c>
      <c r="Q339" s="3">
        <f t="shared" si="48"/>
        <v>0.9922634665001423</v>
      </c>
      <c r="R339" s="3" t="str">
        <f t="shared" si="47"/>
        <v>C</v>
      </c>
      <c r="S339" s="8">
        <f t="shared" si="49"/>
        <v>6233.333333333333</v>
      </c>
      <c r="T339" s="13">
        <f t="shared" si="50"/>
        <v>5469.1420855116894</v>
      </c>
      <c r="U339" s="12">
        <f t="shared" si="51"/>
        <v>0.87740247361150103</v>
      </c>
      <c r="V339" s="12">
        <f t="shared" si="52"/>
        <v>0.24371555385150317</v>
      </c>
      <c r="W339" s="3" t="str">
        <f>VLOOKUP(V339,$AB$3:$AC$5,2,1)</f>
        <v>Y</v>
      </c>
      <c r="X339" s="3" t="str">
        <f t="shared" si="53"/>
        <v>CY</v>
      </c>
    </row>
    <row r="340" spans="1:24" ht="15.75" customHeight="1" x14ac:dyDescent="0.45">
      <c r="A340" s="4">
        <v>500331</v>
      </c>
      <c r="B340" s="5" t="s">
        <v>247</v>
      </c>
      <c r="C340" s="6">
        <v>32600</v>
      </c>
      <c r="D340" s="6">
        <v>32600</v>
      </c>
      <c r="E340" s="6">
        <v>2000</v>
      </c>
      <c r="F340" s="6">
        <v>800</v>
      </c>
      <c r="G340" s="6">
        <v>2000</v>
      </c>
      <c r="H340" s="6">
        <v>400</v>
      </c>
      <c r="I340" s="6">
        <v>200</v>
      </c>
      <c r="J340" s="6">
        <v>0</v>
      </c>
      <c r="K340" s="6">
        <v>0</v>
      </c>
      <c r="L340" s="6">
        <v>200</v>
      </c>
      <c r="M340" s="6">
        <v>0</v>
      </c>
      <c r="N340" s="6">
        <v>0</v>
      </c>
      <c r="O340" s="8">
        <f t="shared" si="45"/>
        <v>70800</v>
      </c>
      <c r="P340" s="3">
        <f t="shared" si="46"/>
        <v>2.1823442041117683E-4</v>
      </c>
      <c r="Q340" s="3">
        <f t="shared" si="48"/>
        <v>0.99248170092055343</v>
      </c>
      <c r="R340" s="3" t="str">
        <f t="shared" si="47"/>
        <v>C</v>
      </c>
      <c r="S340" s="8">
        <f t="shared" si="49"/>
        <v>5900</v>
      </c>
      <c r="T340" s="13">
        <f t="shared" si="50"/>
        <v>12492.47045951353</v>
      </c>
      <c r="U340" s="12">
        <f t="shared" si="51"/>
        <v>2.1173678744938185</v>
      </c>
      <c r="V340" s="12">
        <f t="shared" si="52"/>
        <v>0.60624961565826718</v>
      </c>
      <c r="W340" s="3" t="str">
        <f>VLOOKUP(V340,$AB$3:$AC$5,2,1)</f>
        <v>Z</v>
      </c>
      <c r="X340" s="3" t="str">
        <f t="shared" si="53"/>
        <v>CZ</v>
      </c>
    </row>
    <row r="341" spans="1:24" ht="15.75" customHeight="1" x14ac:dyDescent="0.45">
      <c r="A341" s="4">
        <v>500279</v>
      </c>
      <c r="B341" s="5" t="s">
        <v>441</v>
      </c>
      <c r="C341" s="6">
        <v>32600</v>
      </c>
      <c r="D341" s="6">
        <v>32600</v>
      </c>
      <c r="E341" s="6">
        <v>2000</v>
      </c>
      <c r="F341" s="6">
        <v>800</v>
      </c>
      <c r="G341" s="6">
        <v>2000</v>
      </c>
      <c r="H341" s="6">
        <v>400</v>
      </c>
      <c r="I341" s="6">
        <v>200</v>
      </c>
      <c r="J341" s="6">
        <v>0</v>
      </c>
      <c r="K341" s="6">
        <v>0</v>
      </c>
      <c r="L341" s="6">
        <v>200</v>
      </c>
      <c r="M341" s="6">
        <v>0</v>
      </c>
      <c r="N341" s="6">
        <v>0</v>
      </c>
      <c r="O341" s="8">
        <f t="shared" si="45"/>
        <v>70800</v>
      </c>
      <c r="P341" s="3">
        <f t="shared" si="46"/>
        <v>2.1823442041117683E-4</v>
      </c>
      <c r="Q341" s="3">
        <f t="shared" si="48"/>
        <v>0.99269993534096457</v>
      </c>
      <c r="R341" s="3" t="str">
        <f t="shared" si="47"/>
        <v>C</v>
      </c>
      <c r="S341" s="8">
        <f t="shared" si="49"/>
        <v>5900</v>
      </c>
      <c r="T341" s="13">
        <f t="shared" si="50"/>
        <v>12492.47045951353</v>
      </c>
      <c r="U341" s="12">
        <f t="shared" si="51"/>
        <v>2.1173678744938185</v>
      </c>
      <c r="V341" s="12">
        <f t="shared" si="52"/>
        <v>0.60624961565826718</v>
      </c>
      <c r="W341" s="3" t="str">
        <f>VLOOKUP(V341,$AB$3:$AC$5,2,1)</f>
        <v>Z</v>
      </c>
      <c r="X341" s="3" t="str">
        <f t="shared" si="53"/>
        <v>CZ</v>
      </c>
    </row>
    <row r="342" spans="1:24" ht="15.75" customHeight="1" x14ac:dyDescent="0.45">
      <c r="A342" s="4">
        <v>500205</v>
      </c>
      <c r="B342" s="5" t="s">
        <v>442</v>
      </c>
      <c r="C342" s="6">
        <v>18600</v>
      </c>
      <c r="D342" s="6">
        <v>18600</v>
      </c>
      <c r="E342" s="6">
        <v>33400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8">
        <f t="shared" si="45"/>
        <v>70600</v>
      </c>
      <c r="P342" s="3">
        <f t="shared" si="46"/>
        <v>2.1761793899758593E-4</v>
      </c>
      <c r="Q342" s="3">
        <f t="shared" si="48"/>
        <v>0.99291755327996212</v>
      </c>
      <c r="R342" s="3" t="str">
        <f t="shared" si="47"/>
        <v>C</v>
      </c>
      <c r="S342" s="8">
        <f t="shared" si="49"/>
        <v>5883.333333333333</v>
      </c>
      <c r="T342" s="13">
        <f t="shared" si="50"/>
        <v>11249.713801073369</v>
      </c>
      <c r="U342" s="12">
        <f t="shared" si="51"/>
        <v>1.9121326574062385</v>
      </c>
      <c r="V342" s="12">
        <f t="shared" si="52"/>
        <v>0.54624410516288602</v>
      </c>
      <c r="W342" s="3" t="str">
        <f>VLOOKUP(V342,$AB$3:$AC$5,2,1)</f>
        <v>Z</v>
      </c>
      <c r="X342" s="3" t="str">
        <f t="shared" si="53"/>
        <v>CZ</v>
      </c>
    </row>
    <row r="343" spans="1:24" ht="15.75" customHeight="1" x14ac:dyDescent="0.45">
      <c r="A343" s="4">
        <v>500432</v>
      </c>
      <c r="B343" s="5" t="s">
        <v>248</v>
      </c>
      <c r="C343" s="6">
        <v>8800</v>
      </c>
      <c r="D343" s="6">
        <v>8800</v>
      </c>
      <c r="E343" s="6">
        <v>20000</v>
      </c>
      <c r="F343" s="6">
        <v>12200</v>
      </c>
      <c r="G343" s="6">
        <v>18200</v>
      </c>
      <c r="H343" s="6">
        <v>400</v>
      </c>
      <c r="I343" s="6">
        <v>0</v>
      </c>
      <c r="J343" s="6">
        <v>400</v>
      </c>
      <c r="K343" s="6">
        <v>0</v>
      </c>
      <c r="L343" s="6">
        <v>200</v>
      </c>
      <c r="M343" s="6">
        <v>200</v>
      </c>
      <c r="N343" s="6">
        <v>0</v>
      </c>
      <c r="O343" s="8">
        <f t="shared" si="45"/>
        <v>69200</v>
      </c>
      <c r="P343" s="3">
        <f t="shared" si="46"/>
        <v>2.1330256910244967E-4</v>
      </c>
      <c r="Q343" s="3">
        <f t="shared" si="48"/>
        <v>0.99313085584906458</v>
      </c>
      <c r="R343" s="3" t="str">
        <f t="shared" si="47"/>
        <v>C</v>
      </c>
      <c r="S343" s="8">
        <f t="shared" si="49"/>
        <v>5766.666666666667</v>
      </c>
      <c r="T343" s="13">
        <f t="shared" si="50"/>
        <v>7605.6597745403142</v>
      </c>
      <c r="U343" s="12">
        <f t="shared" si="51"/>
        <v>1.3189005389376267</v>
      </c>
      <c r="V343" s="12">
        <f t="shared" si="52"/>
        <v>0.37279825792422683</v>
      </c>
      <c r="W343" s="3" t="str">
        <f>VLOOKUP(V343,$AB$3:$AC$5,2,1)</f>
        <v>Z</v>
      </c>
      <c r="X343" s="3" t="str">
        <f t="shared" si="53"/>
        <v>CZ</v>
      </c>
    </row>
    <row r="344" spans="1:24" ht="15.75" customHeight="1" x14ac:dyDescent="0.45">
      <c r="A344" s="4">
        <v>500289</v>
      </c>
      <c r="B344" s="5" t="s">
        <v>249</v>
      </c>
      <c r="C344" s="6">
        <v>9400</v>
      </c>
      <c r="D344" s="6">
        <v>9400</v>
      </c>
      <c r="E344" s="6">
        <v>10200</v>
      </c>
      <c r="F344" s="6">
        <v>5000</v>
      </c>
      <c r="G344" s="6">
        <v>2600</v>
      </c>
      <c r="H344" s="6">
        <v>9000</v>
      </c>
      <c r="I344" s="6">
        <v>5800</v>
      </c>
      <c r="J344" s="6">
        <v>2600</v>
      </c>
      <c r="K344" s="6">
        <v>5800</v>
      </c>
      <c r="L344" s="6">
        <v>2400</v>
      </c>
      <c r="M344" s="6">
        <v>4200</v>
      </c>
      <c r="N344" s="6">
        <v>900</v>
      </c>
      <c r="O344" s="8">
        <f t="shared" si="45"/>
        <v>67300</v>
      </c>
      <c r="P344" s="3">
        <f t="shared" si="46"/>
        <v>2.0744599567333615E-4</v>
      </c>
      <c r="Q344" s="3">
        <f t="shared" si="48"/>
        <v>0.99333830184473793</v>
      </c>
      <c r="R344" s="3" t="str">
        <f t="shared" si="47"/>
        <v>C</v>
      </c>
      <c r="S344" s="8">
        <f t="shared" si="49"/>
        <v>5608.333333333333</v>
      </c>
      <c r="T344" s="13">
        <f t="shared" si="50"/>
        <v>3223.904559080589</v>
      </c>
      <c r="U344" s="12">
        <f t="shared" si="51"/>
        <v>0.57484182331303224</v>
      </c>
      <c r="V344" s="12">
        <f t="shared" si="52"/>
        <v>0.15525458436191167</v>
      </c>
      <c r="W344" s="3" t="str">
        <f>VLOOKUP(V344,$AB$3:$AC$5,2,1)</f>
        <v>Y</v>
      </c>
      <c r="X344" s="3" t="str">
        <f t="shared" si="53"/>
        <v>CY</v>
      </c>
    </row>
    <row r="345" spans="1:24" ht="15.75" customHeight="1" x14ac:dyDescent="0.45">
      <c r="A345" s="4">
        <v>500333</v>
      </c>
      <c r="B345" s="5" t="s">
        <v>250</v>
      </c>
      <c r="C345" s="6">
        <v>20000</v>
      </c>
      <c r="D345" s="6">
        <v>20000</v>
      </c>
      <c r="E345" s="6">
        <v>24600</v>
      </c>
      <c r="F345" s="6">
        <v>1800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8">
        <f t="shared" si="45"/>
        <v>66400</v>
      </c>
      <c r="P345" s="3">
        <f t="shared" si="46"/>
        <v>2.0467182931217714E-4</v>
      </c>
      <c r="Q345" s="3">
        <f t="shared" si="48"/>
        <v>0.99354297367405009</v>
      </c>
      <c r="R345" s="3" t="str">
        <f t="shared" si="47"/>
        <v>C</v>
      </c>
      <c r="S345" s="8">
        <f t="shared" si="49"/>
        <v>5533.333333333333</v>
      </c>
      <c r="T345" s="13">
        <f t="shared" si="50"/>
        <v>9728.0600077894014</v>
      </c>
      <c r="U345" s="12">
        <f t="shared" si="51"/>
        <v>1.7580831339378438</v>
      </c>
      <c r="V345" s="12">
        <f t="shared" si="52"/>
        <v>0.50120397789590432</v>
      </c>
      <c r="W345" s="3" t="str">
        <f>VLOOKUP(V345,$AB$3:$AC$5,2,1)</f>
        <v>Z</v>
      </c>
      <c r="X345" s="3" t="str">
        <f t="shared" si="53"/>
        <v>CZ</v>
      </c>
    </row>
    <row r="346" spans="1:24" ht="15.75" customHeight="1" x14ac:dyDescent="0.45">
      <c r="A346" s="4">
        <v>500270</v>
      </c>
      <c r="B346" s="5" t="s">
        <v>251</v>
      </c>
      <c r="C346" s="6">
        <v>20000</v>
      </c>
      <c r="D346" s="6">
        <v>20000</v>
      </c>
      <c r="E346" s="6">
        <v>24600</v>
      </c>
      <c r="F346" s="6">
        <v>1800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8">
        <f t="shared" si="45"/>
        <v>66400</v>
      </c>
      <c r="P346" s="3">
        <f t="shared" si="46"/>
        <v>2.0467182931217714E-4</v>
      </c>
      <c r="Q346" s="3">
        <f t="shared" si="48"/>
        <v>0.99374764550336225</v>
      </c>
      <c r="R346" s="3" t="str">
        <f t="shared" si="47"/>
        <v>C</v>
      </c>
      <c r="S346" s="8">
        <f t="shared" si="49"/>
        <v>5533.333333333333</v>
      </c>
      <c r="T346" s="13">
        <f t="shared" si="50"/>
        <v>9728.0600077894014</v>
      </c>
      <c r="U346" s="12">
        <f t="shared" si="51"/>
        <v>1.7580831339378438</v>
      </c>
      <c r="V346" s="12">
        <f t="shared" si="52"/>
        <v>0.50120397789590432</v>
      </c>
      <c r="W346" s="3" t="str">
        <f>VLOOKUP(V346,$AB$3:$AC$5,2,1)</f>
        <v>Z</v>
      </c>
      <c r="X346" s="3" t="str">
        <f t="shared" si="53"/>
        <v>CZ</v>
      </c>
    </row>
    <row r="347" spans="1:24" ht="15.75" customHeight="1" x14ac:dyDescent="0.45">
      <c r="A347" s="4">
        <v>500297</v>
      </c>
      <c r="B347" s="5" t="s">
        <v>443</v>
      </c>
      <c r="C347" s="6">
        <v>20600</v>
      </c>
      <c r="D347" s="6">
        <v>20600</v>
      </c>
      <c r="E347" s="6">
        <v>23000</v>
      </c>
      <c r="F347" s="6">
        <v>600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8">
        <f t="shared" si="45"/>
        <v>64800</v>
      </c>
      <c r="P347" s="3">
        <f t="shared" si="46"/>
        <v>1.9973997800344997E-4</v>
      </c>
      <c r="Q347" s="3">
        <f t="shared" si="48"/>
        <v>0.99394738548136574</v>
      </c>
      <c r="R347" s="3" t="str">
        <f t="shared" si="47"/>
        <v>C</v>
      </c>
      <c r="S347" s="8">
        <f t="shared" si="49"/>
        <v>5400</v>
      </c>
      <c r="T347" s="13">
        <f t="shared" si="50"/>
        <v>9667.9413997547017</v>
      </c>
      <c r="U347" s="12">
        <f t="shared" si="51"/>
        <v>1.7903595184730929</v>
      </c>
      <c r="V347" s="12">
        <f t="shared" si="52"/>
        <v>0.51064076442049178</v>
      </c>
      <c r="W347" s="3" t="str">
        <f>VLOOKUP(V347,$AB$3:$AC$5,2,1)</f>
        <v>Z</v>
      </c>
      <c r="X347" s="3" t="str">
        <f t="shared" si="53"/>
        <v>CZ</v>
      </c>
    </row>
    <row r="348" spans="1:24" ht="15.75" customHeight="1" x14ac:dyDescent="0.45">
      <c r="A348" s="4">
        <v>500322</v>
      </c>
      <c r="B348" s="5" t="s">
        <v>444</v>
      </c>
      <c r="C348" s="6">
        <v>24400</v>
      </c>
      <c r="D348" s="6">
        <v>24400</v>
      </c>
      <c r="E348" s="6">
        <v>12800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8">
        <f t="shared" si="45"/>
        <v>61600</v>
      </c>
      <c r="P348" s="3">
        <f t="shared" si="46"/>
        <v>1.8987627538599565E-4</v>
      </c>
      <c r="Q348" s="3">
        <f t="shared" si="48"/>
        <v>0.99413726175675177</v>
      </c>
      <c r="R348" s="3" t="str">
        <f t="shared" si="47"/>
        <v>C</v>
      </c>
      <c r="S348" s="8">
        <f t="shared" si="49"/>
        <v>5133.333333333333</v>
      </c>
      <c r="T348" s="13">
        <f t="shared" si="50"/>
        <v>9715.716726786115</v>
      </c>
      <c r="U348" s="12">
        <f t="shared" si="51"/>
        <v>1.8926720896336588</v>
      </c>
      <c r="V348" s="12">
        <f t="shared" si="52"/>
        <v>0.54055433456554602</v>
      </c>
      <c r="W348" s="3" t="str">
        <f>VLOOKUP(V348,$AB$3:$AC$5,2,1)</f>
        <v>Z</v>
      </c>
      <c r="X348" s="3" t="str">
        <f t="shared" si="53"/>
        <v>CZ</v>
      </c>
    </row>
    <row r="349" spans="1:24" ht="15.75" customHeight="1" x14ac:dyDescent="0.45">
      <c r="A349" s="4">
        <v>500341</v>
      </c>
      <c r="B349" s="5" t="s">
        <v>252</v>
      </c>
      <c r="C349" s="6">
        <v>15800</v>
      </c>
      <c r="D349" s="6">
        <v>15800</v>
      </c>
      <c r="E349" s="6">
        <v>16400</v>
      </c>
      <c r="F349" s="6">
        <v>10200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8">
        <f t="shared" si="45"/>
        <v>58200</v>
      </c>
      <c r="P349" s="3">
        <f t="shared" si="46"/>
        <v>1.7939609135495045E-4</v>
      </c>
      <c r="Q349" s="3">
        <f t="shared" si="48"/>
        <v>0.99431665784810674</v>
      </c>
      <c r="R349" s="3" t="str">
        <f t="shared" si="47"/>
        <v>C</v>
      </c>
      <c r="S349" s="8">
        <f t="shared" si="49"/>
        <v>4850</v>
      </c>
      <c r="T349" s="13">
        <f t="shared" si="50"/>
        <v>7323.7471780006663</v>
      </c>
      <c r="U349" s="12">
        <f t="shared" si="51"/>
        <v>1.5100509645362199</v>
      </c>
      <c r="V349" s="12">
        <f t="shared" si="52"/>
        <v>0.42868573684826711</v>
      </c>
      <c r="W349" s="3" t="str">
        <f>VLOOKUP(V349,$AB$3:$AC$5,2,1)</f>
        <v>Z</v>
      </c>
      <c r="X349" s="3" t="str">
        <f t="shared" si="53"/>
        <v>CZ</v>
      </c>
    </row>
    <row r="350" spans="1:24" ht="15.75" customHeight="1" x14ac:dyDescent="0.45">
      <c r="A350" s="4">
        <v>500342</v>
      </c>
      <c r="B350" s="5" t="s">
        <v>253</v>
      </c>
      <c r="C350" s="6">
        <v>19600</v>
      </c>
      <c r="D350" s="6">
        <v>19600</v>
      </c>
      <c r="E350" s="6">
        <v>18600</v>
      </c>
      <c r="F350" s="6">
        <v>200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8">
        <f t="shared" si="45"/>
        <v>58000</v>
      </c>
      <c r="P350" s="3">
        <f t="shared" si="46"/>
        <v>1.7877960994135955E-4</v>
      </c>
      <c r="Q350" s="3">
        <f t="shared" si="48"/>
        <v>0.99449543745804814</v>
      </c>
      <c r="R350" s="3" t="str">
        <f t="shared" si="47"/>
        <v>C</v>
      </c>
      <c r="S350" s="8">
        <f t="shared" si="49"/>
        <v>4833.333333333333</v>
      </c>
      <c r="T350" s="13">
        <f t="shared" si="50"/>
        <v>8707.2940513669164</v>
      </c>
      <c r="U350" s="12">
        <f t="shared" si="51"/>
        <v>1.8015091140759139</v>
      </c>
      <c r="V350" s="12">
        <f t="shared" si="52"/>
        <v>0.51390062004107384</v>
      </c>
      <c r="W350" s="3" t="str">
        <f>VLOOKUP(V350,$AB$3:$AC$5,2,1)</f>
        <v>Z</v>
      </c>
      <c r="X350" s="3" t="str">
        <f t="shared" si="53"/>
        <v>CZ</v>
      </c>
    </row>
    <row r="351" spans="1:24" ht="15.75" customHeight="1" x14ac:dyDescent="0.45">
      <c r="A351" s="4">
        <v>500029</v>
      </c>
      <c r="B351" s="5" t="s">
        <v>254</v>
      </c>
      <c r="C351" s="6">
        <v>18400</v>
      </c>
      <c r="D351" s="6">
        <v>18400</v>
      </c>
      <c r="E351" s="6">
        <v>20400</v>
      </c>
      <c r="F351" s="6">
        <v>200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8">
        <f t="shared" si="45"/>
        <v>57400</v>
      </c>
      <c r="P351" s="3">
        <f t="shared" si="46"/>
        <v>1.7693016570058685E-4</v>
      </c>
      <c r="Q351" s="3">
        <f t="shared" si="48"/>
        <v>0.99467236762374878</v>
      </c>
      <c r="R351" s="3" t="str">
        <f t="shared" si="47"/>
        <v>C</v>
      </c>
      <c r="S351" s="8">
        <f t="shared" si="49"/>
        <v>4783.333333333333</v>
      </c>
      <c r="T351" s="13">
        <f t="shared" si="50"/>
        <v>8627.4228041996557</v>
      </c>
      <c r="U351" s="12">
        <f t="shared" si="51"/>
        <v>1.8036423980905205</v>
      </c>
      <c r="V351" s="12">
        <f t="shared" si="52"/>
        <v>0.51452433754016891</v>
      </c>
      <c r="W351" s="3" t="str">
        <f>VLOOKUP(V351,$AB$3:$AC$5,2,1)</f>
        <v>Z</v>
      </c>
      <c r="X351" s="3" t="str">
        <f t="shared" si="53"/>
        <v>CZ</v>
      </c>
    </row>
    <row r="352" spans="1:24" ht="15.75" customHeight="1" x14ac:dyDescent="0.45">
      <c r="A352" s="4">
        <v>500136</v>
      </c>
      <c r="B352" s="5" t="s">
        <v>255</v>
      </c>
      <c r="C352" s="6">
        <v>600</v>
      </c>
      <c r="D352" s="6">
        <v>600</v>
      </c>
      <c r="E352" s="6">
        <v>2400</v>
      </c>
      <c r="F352" s="6">
        <v>600</v>
      </c>
      <c r="G352" s="6">
        <v>1200</v>
      </c>
      <c r="H352" s="6">
        <v>18000</v>
      </c>
      <c r="I352" s="6">
        <v>9200</v>
      </c>
      <c r="J352" s="6">
        <v>3000</v>
      </c>
      <c r="K352" s="6">
        <v>3200</v>
      </c>
      <c r="L352" s="6">
        <v>12600</v>
      </c>
      <c r="M352" s="6">
        <v>800</v>
      </c>
      <c r="N352" s="6">
        <v>5000</v>
      </c>
      <c r="O352" s="8">
        <f t="shared" si="45"/>
        <v>57200</v>
      </c>
      <c r="P352" s="3">
        <f t="shared" si="46"/>
        <v>1.7631368428699598E-4</v>
      </c>
      <c r="Q352" s="3">
        <f t="shared" si="48"/>
        <v>0.99484868130803572</v>
      </c>
      <c r="R352" s="3" t="str">
        <f t="shared" si="47"/>
        <v>C</v>
      </c>
      <c r="S352" s="8">
        <f t="shared" si="49"/>
        <v>4766.666666666667</v>
      </c>
      <c r="T352" s="13">
        <f t="shared" si="50"/>
        <v>5623.8668892390042</v>
      </c>
      <c r="U352" s="12">
        <f t="shared" si="51"/>
        <v>1.1798322145256652</v>
      </c>
      <c r="V352" s="12">
        <f t="shared" si="52"/>
        <v>0.33213824879667042</v>
      </c>
      <c r="W352" s="3" t="str">
        <f>VLOOKUP(V352,$AB$3:$AC$5,2,1)</f>
        <v>Z</v>
      </c>
      <c r="X352" s="3" t="str">
        <f t="shared" si="53"/>
        <v>CZ</v>
      </c>
    </row>
    <row r="353" spans="1:24" ht="15.75" customHeight="1" x14ac:dyDescent="0.45">
      <c r="A353" s="4">
        <v>500300</v>
      </c>
      <c r="B353" s="5" t="s">
        <v>256</v>
      </c>
      <c r="C353" s="6">
        <v>22000</v>
      </c>
      <c r="D353" s="6">
        <v>22000</v>
      </c>
      <c r="E353" s="6">
        <v>13200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8">
        <f t="shared" si="45"/>
        <v>57200</v>
      </c>
      <c r="P353" s="3">
        <f t="shared" si="46"/>
        <v>1.7631368428699598E-4</v>
      </c>
      <c r="Q353" s="3">
        <f t="shared" si="48"/>
        <v>0.99502499499232266</v>
      </c>
      <c r="R353" s="3" t="str">
        <f t="shared" si="47"/>
        <v>C</v>
      </c>
      <c r="S353" s="8">
        <f t="shared" si="49"/>
        <v>4766.666666666667</v>
      </c>
      <c r="T353" s="13">
        <f t="shared" si="50"/>
        <v>8891.1941455202377</v>
      </c>
      <c r="U353" s="12">
        <f t="shared" si="51"/>
        <v>1.8652854850741756</v>
      </c>
      <c r="V353" s="12">
        <f t="shared" si="52"/>
        <v>0.53254719421874264</v>
      </c>
      <c r="W353" s="3" t="str">
        <f>VLOOKUP(V353,$AB$3:$AC$5,2,1)</f>
        <v>Z</v>
      </c>
      <c r="X353" s="3" t="str">
        <f t="shared" si="53"/>
        <v>CZ</v>
      </c>
    </row>
    <row r="354" spans="1:24" ht="15.75" customHeight="1" x14ac:dyDescent="0.45">
      <c r="A354" s="4">
        <v>500291</v>
      </c>
      <c r="B354" s="5" t="s">
        <v>257</v>
      </c>
      <c r="C354" s="6">
        <v>22000</v>
      </c>
      <c r="D354" s="6">
        <v>22000</v>
      </c>
      <c r="E354" s="6">
        <v>13200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8">
        <f t="shared" si="45"/>
        <v>57200</v>
      </c>
      <c r="P354" s="3">
        <f t="shared" si="46"/>
        <v>1.7631368428699598E-4</v>
      </c>
      <c r="Q354" s="3">
        <f t="shared" si="48"/>
        <v>0.99520130867660961</v>
      </c>
      <c r="R354" s="3" t="str">
        <f t="shared" si="47"/>
        <v>C</v>
      </c>
      <c r="S354" s="8">
        <f t="shared" si="49"/>
        <v>4766.666666666667</v>
      </c>
      <c r="T354" s="13">
        <f t="shared" si="50"/>
        <v>8891.1941455202377</v>
      </c>
      <c r="U354" s="12">
        <f t="shared" si="51"/>
        <v>1.8652854850741756</v>
      </c>
      <c r="V354" s="12">
        <f t="shared" si="52"/>
        <v>0.53254719421874264</v>
      </c>
      <c r="W354" s="3" t="str">
        <f>VLOOKUP(V354,$AB$3:$AC$5,2,1)</f>
        <v>Z</v>
      </c>
      <c r="X354" s="3" t="str">
        <f t="shared" si="53"/>
        <v>CZ</v>
      </c>
    </row>
    <row r="355" spans="1:24" ht="15.75" customHeight="1" x14ac:dyDescent="0.45">
      <c r="A355" s="4">
        <v>500292</v>
      </c>
      <c r="B355" s="5" t="s">
        <v>258</v>
      </c>
      <c r="C355" s="6">
        <v>17800</v>
      </c>
      <c r="D355" s="6">
        <v>17800</v>
      </c>
      <c r="E355" s="6">
        <v>19000</v>
      </c>
      <c r="F355" s="6">
        <v>800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8">
        <f t="shared" si="45"/>
        <v>55400</v>
      </c>
      <c r="P355" s="3">
        <f t="shared" si="46"/>
        <v>1.7076535156467792E-4</v>
      </c>
      <c r="Q355" s="3">
        <f t="shared" si="48"/>
        <v>0.99537207402817429</v>
      </c>
      <c r="R355" s="3" t="str">
        <f t="shared" si="47"/>
        <v>C</v>
      </c>
      <c r="S355" s="8">
        <f t="shared" si="49"/>
        <v>4616.666666666667</v>
      </c>
      <c r="T355" s="13">
        <f t="shared" si="50"/>
        <v>8199.5380505504236</v>
      </c>
      <c r="U355" s="12">
        <f t="shared" si="51"/>
        <v>1.77607322394594</v>
      </c>
      <c r="V355" s="12">
        <f t="shared" si="52"/>
        <v>0.50646381853199274</v>
      </c>
      <c r="W355" s="3" t="str">
        <f>VLOOKUP(V355,$AB$3:$AC$5,2,1)</f>
        <v>Z</v>
      </c>
      <c r="X355" s="3" t="str">
        <f t="shared" si="53"/>
        <v>CZ</v>
      </c>
    </row>
    <row r="356" spans="1:24" ht="15.75" customHeight="1" x14ac:dyDescent="0.45">
      <c r="A356" s="4">
        <v>500287</v>
      </c>
      <c r="B356" s="5" t="s">
        <v>259</v>
      </c>
      <c r="C356" s="6">
        <v>25800</v>
      </c>
      <c r="D356" s="6">
        <v>25800</v>
      </c>
      <c r="E356" s="6">
        <v>2600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8">
        <f t="shared" si="45"/>
        <v>54200</v>
      </c>
      <c r="P356" s="3">
        <f t="shared" si="46"/>
        <v>1.6706646308313255E-4</v>
      </c>
      <c r="Q356" s="3">
        <f t="shared" si="48"/>
        <v>0.99553914049125747</v>
      </c>
      <c r="R356" s="3" t="str">
        <f t="shared" si="47"/>
        <v>C</v>
      </c>
      <c r="S356" s="8">
        <f t="shared" si="49"/>
        <v>4516.666666666667</v>
      </c>
      <c r="T356" s="13">
        <f t="shared" si="50"/>
        <v>9969.2101750916809</v>
      </c>
      <c r="U356" s="12">
        <f t="shared" si="51"/>
        <v>2.2072052048173463</v>
      </c>
      <c r="V356" s="12">
        <f t="shared" si="52"/>
        <v>0.63251574553647949</v>
      </c>
      <c r="W356" s="3" t="str">
        <f>VLOOKUP(V356,$AB$3:$AC$5,2,1)</f>
        <v>Z</v>
      </c>
      <c r="X356" s="3" t="str">
        <f t="shared" si="53"/>
        <v>CZ</v>
      </c>
    </row>
    <row r="357" spans="1:24" ht="15.75" customHeight="1" x14ac:dyDescent="0.45">
      <c r="A357" s="4">
        <v>500290</v>
      </c>
      <c r="B357" s="5" t="s">
        <v>260</v>
      </c>
      <c r="C357" s="6">
        <v>25800</v>
      </c>
      <c r="D357" s="6">
        <v>25800</v>
      </c>
      <c r="E357" s="6">
        <v>2600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8">
        <f t="shared" si="45"/>
        <v>54200</v>
      </c>
      <c r="P357" s="3">
        <f t="shared" si="46"/>
        <v>1.6706646308313255E-4</v>
      </c>
      <c r="Q357" s="3">
        <f t="shared" si="48"/>
        <v>0.99570620695434064</v>
      </c>
      <c r="R357" s="3" t="str">
        <f t="shared" si="47"/>
        <v>C</v>
      </c>
      <c r="S357" s="8">
        <f t="shared" si="49"/>
        <v>4516.666666666667</v>
      </c>
      <c r="T357" s="13">
        <f t="shared" si="50"/>
        <v>9969.2101750916809</v>
      </c>
      <c r="U357" s="12">
        <f t="shared" si="51"/>
        <v>2.2072052048173463</v>
      </c>
      <c r="V357" s="12">
        <f t="shared" si="52"/>
        <v>0.63251574553647949</v>
      </c>
      <c r="W357" s="3" t="str">
        <f>VLOOKUP(V357,$AB$3:$AC$5,2,1)</f>
        <v>Z</v>
      </c>
      <c r="X357" s="3" t="str">
        <f t="shared" si="53"/>
        <v>CZ</v>
      </c>
    </row>
    <row r="358" spans="1:24" ht="15.75" customHeight="1" x14ac:dyDescent="0.45">
      <c r="A358" s="4">
        <v>500431</v>
      </c>
      <c r="B358" s="5" t="s">
        <v>261</v>
      </c>
      <c r="C358" s="6">
        <v>17800</v>
      </c>
      <c r="D358" s="6">
        <v>17800</v>
      </c>
      <c r="E358" s="6">
        <v>15000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800</v>
      </c>
      <c r="N358" s="6">
        <v>0</v>
      </c>
      <c r="O358" s="8">
        <f t="shared" si="45"/>
        <v>51400</v>
      </c>
      <c r="P358" s="3">
        <f t="shared" si="46"/>
        <v>1.5843572329286002E-4</v>
      </c>
      <c r="Q358" s="3">
        <f t="shared" si="48"/>
        <v>0.99586464267763353</v>
      </c>
      <c r="R358" s="3" t="str">
        <f t="shared" si="47"/>
        <v>C</v>
      </c>
      <c r="S358" s="8">
        <f t="shared" si="49"/>
        <v>4283.333333333333</v>
      </c>
      <c r="T358" s="13">
        <f t="shared" si="50"/>
        <v>7622.6735149258166</v>
      </c>
      <c r="U358" s="12">
        <f t="shared" si="51"/>
        <v>1.7796124937570001</v>
      </c>
      <c r="V358" s="12">
        <f t="shared" si="52"/>
        <v>0.50749861019595421</v>
      </c>
      <c r="W358" s="3" t="str">
        <f>VLOOKUP(V358,$AB$3:$AC$5,2,1)</f>
        <v>Z</v>
      </c>
      <c r="X358" s="3" t="str">
        <f t="shared" si="53"/>
        <v>CZ</v>
      </c>
    </row>
    <row r="359" spans="1:24" ht="15.75" customHeight="1" x14ac:dyDescent="0.45">
      <c r="A359" s="4">
        <v>500203</v>
      </c>
      <c r="B359" s="5" t="s">
        <v>262</v>
      </c>
      <c r="C359" s="6">
        <v>0</v>
      </c>
      <c r="D359" s="6">
        <v>0</v>
      </c>
      <c r="E359" s="6">
        <v>6800</v>
      </c>
      <c r="F359" s="6">
        <v>10600</v>
      </c>
      <c r="G359" s="6">
        <v>4400</v>
      </c>
      <c r="H359" s="6">
        <v>7600</v>
      </c>
      <c r="I359" s="6">
        <v>5200</v>
      </c>
      <c r="J359" s="6">
        <v>3400</v>
      </c>
      <c r="K359" s="6">
        <v>6800</v>
      </c>
      <c r="L359" s="6">
        <v>3800</v>
      </c>
      <c r="M359" s="6">
        <v>400</v>
      </c>
      <c r="N359" s="6">
        <v>1000</v>
      </c>
      <c r="O359" s="8">
        <f t="shared" si="45"/>
        <v>50000</v>
      </c>
      <c r="P359" s="3">
        <f t="shared" si="46"/>
        <v>1.5412035339772376E-4</v>
      </c>
      <c r="Q359" s="3">
        <f t="shared" si="48"/>
        <v>0.99601876303103121</v>
      </c>
      <c r="R359" s="3" t="str">
        <f t="shared" si="47"/>
        <v>C</v>
      </c>
      <c r="S359" s="8">
        <f t="shared" si="49"/>
        <v>4166.666666666667</v>
      </c>
      <c r="T359" s="13">
        <f t="shared" si="50"/>
        <v>3408.901004811677</v>
      </c>
      <c r="U359" s="12">
        <f t="shared" si="51"/>
        <v>0.81813624115480243</v>
      </c>
      <c r="V359" s="12">
        <f t="shared" si="52"/>
        <v>0.22638762843905047</v>
      </c>
      <c r="W359" s="3" t="str">
        <f>VLOOKUP(V359,$AB$3:$AC$5,2,1)</f>
        <v>Y</v>
      </c>
      <c r="X359" s="3" t="str">
        <f t="shared" si="53"/>
        <v>CY</v>
      </c>
    </row>
    <row r="360" spans="1:24" ht="15.75" customHeight="1" x14ac:dyDescent="0.45">
      <c r="A360" s="4">
        <v>500286</v>
      </c>
      <c r="B360" s="5" t="s">
        <v>263</v>
      </c>
      <c r="C360" s="6">
        <v>0</v>
      </c>
      <c r="D360" s="6">
        <v>0</v>
      </c>
      <c r="E360" s="6">
        <v>11400</v>
      </c>
      <c r="F360" s="6">
        <v>4000</v>
      </c>
      <c r="G360" s="6">
        <v>4400</v>
      </c>
      <c r="H360" s="6">
        <v>8200</v>
      </c>
      <c r="I360" s="6">
        <v>5800</v>
      </c>
      <c r="J360" s="6">
        <v>2200</v>
      </c>
      <c r="K360" s="6">
        <v>5200</v>
      </c>
      <c r="L360" s="6">
        <v>3600</v>
      </c>
      <c r="M360" s="6">
        <v>4000</v>
      </c>
      <c r="N360" s="6">
        <v>1100</v>
      </c>
      <c r="O360" s="8">
        <f t="shared" si="45"/>
        <v>49900</v>
      </c>
      <c r="P360" s="3">
        <f t="shared" si="46"/>
        <v>1.5381211269092831E-4</v>
      </c>
      <c r="Q360" s="3">
        <f t="shared" si="48"/>
        <v>0.99617257514372215</v>
      </c>
      <c r="R360" s="3" t="str">
        <f t="shared" si="47"/>
        <v>C</v>
      </c>
      <c r="S360" s="8">
        <f t="shared" si="49"/>
        <v>4158.333333333333</v>
      </c>
      <c r="T360" s="13">
        <f t="shared" si="50"/>
        <v>3313.1853207596114</v>
      </c>
      <c r="U360" s="12">
        <f t="shared" si="51"/>
        <v>0.79675799296824323</v>
      </c>
      <c r="V360" s="12">
        <f t="shared" si="52"/>
        <v>0.22013717730237237</v>
      </c>
      <c r="W360" s="3" t="str">
        <f>VLOOKUP(V360,$AB$3:$AC$5,2,1)</f>
        <v>Y</v>
      </c>
      <c r="X360" s="3" t="str">
        <f t="shared" si="53"/>
        <v>CY</v>
      </c>
    </row>
    <row r="361" spans="1:24" ht="15.75" customHeight="1" x14ac:dyDescent="0.45">
      <c r="A361" s="4">
        <v>500153</v>
      </c>
      <c r="B361" s="5" t="s">
        <v>264</v>
      </c>
      <c r="C361" s="6">
        <v>18600</v>
      </c>
      <c r="D361" s="6">
        <v>18600</v>
      </c>
      <c r="E361" s="6">
        <v>5400</v>
      </c>
      <c r="F361" s="6">
        <v>1600</v>
      </c>
      <c r="G361" s="6">
        <v>1200</v>
      </c>
      <c r="H361" s="6">
        <v>1200</v>
      </c>
      <c r="I361" s="6">
        <v>200</v>
      </c>
      <c r="J361" s="6">
        <v>600</v>
      </c>
      <c r="K361" s="6">
        <v>1200</v>
      </c>
      <c r="L361" s="6">
        <v>400</v>
      </c>
      <c r="M361" s="6">
        <v>0</v>
      </c>
      <c r="N361" s="6">
        <v>0</v>
      </c>
      <c r="O361" s="8">
        <f t="shared" si="45"/>
        <v>49000</v>
      </c>
      <c r="P361" s="3">
        <f t="shared" si="46"/>
        <v>1.5103794632976926E-4</v>
      </c>
      <c r="Q361" s="3">
        <f t="shared" si="48"/>
        <v>0.99632361309005191</v>
      </c>
      <c r="R361" s="3" t="str">
        <f t="shared" si="47"/>
        <v>C</v>
      </c>
      <c r="S361" s="8">
        <f t="shared" si="49"/>
        <v>4083.3333333333335</v>
      </c>
      <c r="T361" s="13">
        <f t="shared" si="50"/>
        <v>6931.0675202090597</v>
      </c>
      <c r="U361" s="12">
        <f t="shared" si="51"/>
        <v>1.6974042906634432</v>
      </c>
      <c r="V361" s="12">
        <f t="shared" si="52"/>
        <v>0.4834630413323911</v>
      </c>
      <c r="W361" s="3" t="str">
        <f>VLOOKUP(V361,$AB$3:$AC$5,2,1)</f>
        <v>Z</v>
      </c>
      <c r="X361" s="3" t="str">
        <f t="shared" si="53"/>
        <v>CZ</v>
      </c>
    </row>
    <row r="362" spans="1:24" ht="15.75" customHeight="1" x14ac:dyDescent="0.45">
      <c r="A362" s="4">
        <v>500413</v>
      </c>
      <c r="B362" s="5" t="s">
        <v>265</v>
      </c>
      <c r="C362" s="6">
        <v>18600</v>
      </c>
      <c r="D362" s="6">
        <v>18600</v>
      </c>
      <c r="E362" s="6">
        <v>5400</v>
      </c>
      <c r="F362" s="6">
        <v>1600</v>
      </c>
      <c r="G362" s="6">
        <v>1200</v>
      </c>
      <c r="H362" s="6">
        <v>1200</v>
      </c>
      <c r="I362" s="6">
        <v>200</v>
      </c>
      <c r="J362" s="6">
        <v>600</v>
      </c>
      <c r="K362" s="6">
        <v>1200</v>
      </c>
      <c r="L362" s="6">
        <v>400</v>
      </c>
      <c r="M362" s="6">
        <v>0</v>
      </c>
      <c r="N362" s="6">
        <v>0</v>
      </c>
      <c r="O362" s="8">
        <f t="shared" si="45"/>
        <v>49000</v>
      </c>
      <c r="P362" s="3">
        <f t="shared" si="46"/>
        <v>1.5103794632976926E-4</v>
      </c>
      <c r="Q362" s="3">
        <f t="shared" si="48"/>
        <v>0.99647465103638166</v>
      </c>
      <c r="R362" s="3" t="str">
        <f t="shared" si="47"/>
        <v>C</v>
      </c>
      <c r="S362" s="8">
        <f t="shared" si="49"/>
        <v>4083.3333333333335</v>
      </c>
      <c r="T362" s="13">
        <f t="shared" si="50"/>
        <v>6931.0675202090597</v>
      </c>
      <c r="U362" s="12">
        <f t="shared" si="51"/>
        <v>1.6974042906634432</v>
      </c>
      <c r="V362" s="12">
        <f t="shared" si="52"/>
        <v>0.4834630413323911</v>
      </c>
      <c r="W362" s="3" t="str">
        <f>VLOOKUP(V362,$AB$3:$AC$5,2,1)</f>
        <v>Z</v>
      </c>
      <c r="X362" s="3" t="str">
        <f t="shared" si="53"/>
        <v>CZ</v>
      </c>
    </row>
    <row r="363" spans="1:24" ht="15.75" customHeight="1" x14ac:dyDescent="0.45">
      <c r="A363" s="4">
        <v>500090</v>
      </c>
      <c r="B363" s="5" t="s">
        <v>266</v>
      </c>
      <c r="C363" s="6">
        <v>21800</v>
      </c>
      <c r="D363" s="6">
        <v>21800</v>
      </c>
      <c r="E363" s="6">
        <v>2600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8">
        <f t="shared" si="45"/>
        <v>46200</v>
      </c>
      <c r="P363" s="3">
        <f t="shared" si="46"/>
        <v>1.4240720653949673E-4</v>
      </c>
      <c r="Q363" s="3">
        <f t="shared" si="48"/>
        <v>0.99661705824292113</v>
      </c>
      <c r="R363" s="3" t="str">
        <f t="shared" si="47"/>
        <v>C</v>
      </c>
      <c r="S363" s="8">
        <f t="shared" si="49"/>
        <v>3850</v>
      </c>
      <c r="T363" s="13">
        <f t="shared" si="50"/>
        <v>8417.3522073047516</v>
      </c>
      <c r="U363" s="12">
        <f t="shared" si="51"/>
        <v>2.1863252486505846</v>
      </c>
      <c r="V363" s="12">
        <f t="shared" si="52"/>
        <v>0.6264109821986501</v>
      </c>
      <c r="W363" s="3" t="str">
        <f>VLOOKUP(V363,$AB$3:$AC$5,2,1)</f>
        <v>Z</v>
      </c>
      <c r="X363" s="3" t="str">
        <f t="shared" si="53"/>
        <v>CZ</v>
      </c>
    </row>
    <row r="364" spans="1:24" ht="15.75" customHeight="1" x14ac:dyDescent="0.45">
      <c r="A364" s="4">
        <v>500092</v>
      </c>
      <c r="B364" s="5" t="s">
        <v>267</v>
      </c>
      <c r="C364" s="6">
        <v>200</v>
      </c>
      <c r="D364" s="6">
        <v>200</v>
      </c>
      <c r="E364" s="6">
        <v>0</v>
      </c>
      <c r="F364" s="6">
        <v>0</v>
      </c>
      <c r="G364" s="6">
        <v>7400</v>
      </c>
      <c r="H364" s="6">
        <v>14600</v>
      </c>
      <c r="I364" s="6">
        <v>21600</v>
      </c>
      <c r="J364" s="6">
        <v>0</v>
      </c>
      <c r="K364" s="6">
        <v>1600</v>
      </c>
      <c r="L364" s="6">
        <v>0</v>
      </c>
      <c r="M364" s="6">
        <v>0</v>
      </c>
      <c r="N364" s="6">
        <v>0</v>
      </c>
      <c r="O364" s="8">
        <f t="shared" si="45"/>
        <v>45600</v>
      </c>
      <c r="P364" s="3">
        <f t="shared" si="46"/>
        <v>1.4055776229872407E-4</v>
      </c>
      <c r="Q364" s="3">
        <f t="shared" si="48"/>
        <v>0.99675761600521984</v>
      </c>
      <c r="R364" s="3" t="str">
        <f t="shared" si="47"/>
        <v>C</v>
      </c>
      <c r="S364" s="8">
        <f t="shared" si="49"/>
        <v>3800</v>
      </c>
      <c r="T364" s="13">
        <f t="shared" si="50"/>
        <v>7159.4819518022268</v>
      </c>
      <c r="U364" s="12">
        <f t="shared" si="51"/>
        <v>1.8840741978426914</v>
      </c>
      <c r="V364" s="12">
        <f t="shared" si="52"/>
        <v>0.53804053165480636</v>
      </c>
      <c r="W364" s="3" t="str">
        <f>VLOOKUP(V364,$AB$3:$AC$5,2,1)</f>
        <v>Z</v>
      </c>
      <c r="X364" s="3" t="str">
        <f t="shared" si="53"/>
        <v>CZ</v>
      </c>
    </row>
    <row r="365" spans="1:24" ht="15.75" customHeight="1" x14ac:dyDescent="0.45">
      <c r="A365" s="4">
        <v>500103</v>
      </c>
      <c r="B365" s="5" t="s">
        <v>445</v>
      </c>
      <c r="C365" s="6">
        <v>4600</v>
      </c>
      <c r="D365" s="6">
        <v>4600</v>
      </c>
      <c r="E365" s="6">
        <v>2000</v>
      </c>
      <c r="F365" s="6">
        <v>2600</v>
      </c>
      <c r="G365" s="6">
        <v>1600</v>
      </c>
      <c r="H365" s="6">
        <v>7200</v>
      </c>
      <c r="I365" s="6">
        <v>5600</v>
      </c>
      <c r="J365" s="6">
        <v>800</v>
      </c>
      <c r="K365" s="6">
        <v>12000</v>
      </c>
      <c r="L365" s="6">
        <v>2200</v>
      </c>
      <c r="M365" s="6">
        <v>1800</v>
      </c>
      <c r="N365" s="6">
        <v>0</v>
      </c>
      <c r="O365" s="8">
        <f t="shared" si="45"/>
        <v>45000</v>
      </c>
      <c r="P365" s="3">
        <f t="shared" si="46"/>
        <v>1.3870831805795137E-4</v>
      </c>
      <c r="Q365" s="3">
        <f t="shared" si="48"/>
        <v>0.99689632432327779</v>
      </c>
      <c r="R365" s="3" t="str">
        <f t="shared" si="47"/>
        <v>C</v>
      </c>
      <c r="S365" s="8">
        <f t="shared" si="49"/>
        <v>3750</v>
      </c>
      <c r="T365" s="13">
        <f t="shared" si="50"/>
        <v>3341.3388715521592</v>
      </c>
      <c r="U365" s="12">
        <f t="shared" si="51"/>
        <v>0.89102369908057577</v>
      </c>
      <c r="V365" s="12">
        <f t="shared" si="52"/>
        <v>0.24769805061518349</v>
      </c>
      <c r="W365" s="3" t="str">
        <f>VLOOKUP(V365,$AB$3:$AC$5,2,1)</f>
        <v>Y</v>
      </c>
      <c r="X365" s="3" t="str">
        <f t="shared" si="53"/>
        <v>CY</v>
      </c>
    </row>
    <row r="366" spans="1:24" ht="15.75" customHeight="1" x14ac:dyDescent="0.45">
      <c r="A366" s="4">
        <v>500543</v>
      </c>
      <c r="B366" s="5" t="s">
        <v>446</v>
      </c>
      <c r="C366" s="6">
        <v>14400</v>
      </c>
      <c r="D366" s="6">
        <v>14400</v>
      </c>
      <c r="E366" s="6">
        <v>14800</v>
      </c>
      <c r="F366" s="6">
        <v>800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8">
        <f t="shared" si="45"/>
        <v>44400</v>
      </c>
      <c r="P366" s="3">
        <f t="shared" si="46"/>
        <v>1.368588738171787E-4</v>
      </c>
      <c r="Q366" s="3">
        <f t="shared" si="48"/>
        <v>0.997033183197095</v>
      </c>
      <c r="R366" s="3" t="str">
        <f t="shared" si="47"/>
        <v>C</v>
      </c>
      <c r="S366" s="8">
        <f t="shared" si="49"/>
        <v>3700</v>
      </c>
      <c r="T366" s="13">
        <f t="shared" si="50"/>
        <v>6537.444593890018</v>
      </c>
      <c r="U366" s="12">
        <f t="shared" si="51"/>
        <v>1.7668769172675725</v>
      </c>
      <c r="V366" s="12">
        <f t="shared" si="52"/>
        <v>0.50377505446538495</v>
      </c>
      <c r="W366" s="3" t="str">
        <f>VLOOKUP(V366,$AB$3:$AC$5,2,1)</f>
        <v>Z</v>
      </c>
      <c r="X366" s="3" t="str">
        <f t="shared" si="53"/>
        <v>CZ</v>
      </c>
    </row>
    <row r="367" spans="1:24" ht="15.75" customHeight="1" x14ac:dyDescent="0.45">
      <c r="A367" s="4">
        <v>500547</v>
      </c>
      <c r="B367" s="5" t="s">
        <v>447</v>
      </c>
      <c r="C367" s="6">
        <v>8800</v>
      </c>
      <c r="D367" s="6">
        <v>8800</v>
      </c>
      <c r="E367" s="6">
        <v>7400</v>
      </c>
      <c r="F367" s="6">
        <v>3600</v>
      </c>
      <c r="G367" s="6">
        <v>3000</v>
      </c>
      <c r="H367" s="6">
        <v>3800</v>
      </c>
      <c r="I367" s="6">
        <v>3600</v>
      </c>
      <c r="J367" s="6">
        <v>1000</v>
      </c>
      <c r="K367" s="6">
        <v>600</v>
      </c>
      <c r="L367" s="6">
        <v>2200</v>
      </c>
      <c r="M367" s="6">
        <v>1400</v>
      </c>
      <c r="N367" s="6">
        <v>0</v>
      </c>
      <c r="O367" s="8">
        <f t="shared" si="45"/>
        <v>44200</v>
      </c>
      <c r="P367" s="3">
        <f t="shared" si="46"/>
        <v>1.362423924035878E-4</v>
      </c>
      <c r="Q367" s="3">
        <f t="shared" si="48"/>
        <v>0.99716942558949861</v>
      </c>
      <c r="R367" s="3" t="str">
        <f t="shared" si="47"/>
        <v>C</v>
      </c>
      <c r="S367" s="8">
        <f t="shared" si="49"/>
        <v>3683.3333333333335</v>
      </c>
      <c r="T367" s="13">
        <f t="shared" si="50"/>
        <v>3080.0924818858434</v>
      </c>
      <c r="U367" s="12">
        <f t="shared" si="51"/>
        <v>0.83622420322692581</v>
      </c>
      <c r="V367" s="12">
        <f t="shared" si="52"/>
        <v>0.23167608435495543</v>
      </c>
      <c r="W367" s="3" t="str">
        <f>VLOOKUP(V367,$AB$3:$AC$5,2,1)</f>
        <v>Y</v>
      </c>
      <c r="X367" s="3" t="str">
        <f t="shared" si="53"/>
        <v>CY</v>
      </c>
    </row>
    <row r="368" spans="1:24" ht="15.75" customHeight="1" x14ac:dyDescent="0.45">
      <c r="A368" s="4">
        <v>500099</v>
      </c>
      <c r="B368" s="5" t="s">
        <v>448</v>
      </c>
      <c r="C368" s="6">
        <v>6400</v>
      </c>
      <c r="D368" s="6">
        <v>6400</v>
      </c>
      <c r="E368" s="6">
        <v>4200</v>
      </c>
      <c r="F368" s="6">
        <v>2400</v>
      </c>
      <c r="G368" s="6">
        <v>3200</v>
      </c>
      <c r="H368" s="6">
        <v>6200</v>
      </c>
      <c r="I368" s="6">
        <v>4200</v>
      </c>
      <c r="J368" s="6">
        <v>1600</v>
      </c>
      <c r="K368" s="6">
        <v>3000</v>
      </c>
      <c r="L368" s="6">
        <v>3400</v>
      </c>
      <c r="M368" s="6">
        <v>1800</v>
      </c>
      <c r="N368" s="6">
        <v>0</v>
      </c>
      <c r="O368" s="8">
        <f t="shared" si="45"/>
        <v>42800</v>
      </c>
      <c r="P368" s="3">
        <f t="shared" si="46"/>
        <v>1.3192702250845154E-4</v>
      </c>
      <c r="Q368" s="3">
        <f t="shared" si="48"/>
        <v>0.99730135261200703</v>
      </c>
      <c r="R368" s="3" t="str">
        <f t="shared" si="47"/>
        <v>C</v>
      </c>
      <c r="S368" s="8">
        <f t="shared" si="49"/>
        <v>3566.6666666666665</v>
      </c>
      <c r="T368" s="13">
        <f t="shared" si="50"/>
        <v>2030.3753944589266</v>
      </c>
      <c r="U368" s="12">
        <f t="shared" si="51"/>
        <v>0.56926412928754955</v>
      </c>
      <c r="V368" s="12">
        <f t="shared" si="52"/>
        <v>0.15362380977002812</v>
      </c>
      <c r="W368" s="3" t="str">
        <f>VLOOKUP(V368,$AB$3:$AC$5,2,1)</f>
        <v>Y</v>
      </c>
      <c r="X368" s="3" t="str">
        <f t="shared" si="53"/>
        <v>CY</v>
      </c>
    </row>
    <row r="369" spans="1:24" ht="15.75" customHeight="1" x14ac:dyDescent="0.45">
      <c r="A369" s="4">
        <v>500087</v>
      </c>
      <c r="B369" s="5" t="s">
        <v>449</v>
      </c>
      <c r="C369" s="6">
        <v>5200</v>
      </c>
      <c r="D369" s="6">
        <v>5200</v>
      </c>
      <c r="E369" s="6">
        <v>5000</v>
      </c>
      <c r="F369" s="6">
        <v>2200</v>
      </c>
      <c r="G369" s="6">
        <v>3800</v>
      </c>
      <c r="H369" s="6">
        <v>9000</v>
      </c>
      <c r="I369" s="6">
        <v>5200</v>
      </c>
      <c r="J369" s="6">
        <v>800</v>
      </c>
      <c r="K369" s="6">
        <v>2400</v>
      </c>
      <c r="L369" s="6">
        <v>1800</v>
      </c>
      <c r="M369" s="6">
        <v>2200</v>
      </c>
      <c r="N369" s="6">
        <v>0</v>
      </c>
      <c r="O369" s="8">
        <f t="shared" si="45"/>
        <v>42800</v>
      </c>
      <c r="P369" s="3">
        <f t="shared" si="46"/>
        <v>1.3192702250845154E-4</v>
      </c>
      <c r="Q369" s="3">
        <f t="shared" si="48"/>
        <v>0.99743327963451545</v>
      </c>
      <c r="R369" s="3" t="str">
        <f t="shared" si="47"/>
        <v>C</v>
      </c>
      <c r="S369" s="8">
        <f t="shared" si="49"/>
        <v>3566.6666666666665</v>
      </c>
      <c r="T369" s="13">
        <f t="shared" si="50"/>
        <v>2490.4666716148286</v>
      </c>
      <c r="U369" s="12">
        <f t="shared" si="51"/>
        <v>0.69826168363032581</v>
      </c>
      <c r="V369" s="12">
        <f t="shared" si="52"/>
        <v>0.19133938417698201</v>
      </c>
      <c r="W369" s="3" t="str">
        <f>VLOOKUP(V369,$AB$3:$AC$5,2,1)</f>
        <v>Y</v>
      </c>
      <c r="X369" s="3" t="str">
        <f t="shared" si="53"/>
        <v>CY</v>
      </c>
    </row>
    <row r="370" spans="1:24" ht="15.75" customHeight="1" x14ac:dyDescent="0.45">
      <c r="A370" s="4">
        <v>500191</v>
      </c>
      <c r="B370" s="5" t="s">
        <v>450</v>
      </c>
      <c r="C370" s="6">
        <v>11800</v>
      </c>
      <c r="D370" s="6">
        <v>11800</v>
      </c>
      <c r="E370" s="6">
        <v>17200</v>
      </c>
      <c r="F370" s="6">
        <v>200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8">
        <f t="shared" si="45"/>
        <v>41000</v>
      </c>
      <c r="P370" s="3">
        <f t="shared" si="46"/>
        <v>1.2637868978613347E-4</v>
      </c>
      <c r="Q370" s="3">
        <f t="shared" si="48"/>
        <v>0.9975596583243016</v>
      </c>
      <c r="R370" s="3" t="str">
        <f t="shared" si="47"/>
        <v>C</v>
      </c>
      <c r="S370" s="8">
        <f t="shared" si="49"/>
        <v>3416.6666666666665</v>
      </c>
      <c r="T370" s="13">
        <f t="shared" si="50"/>
        <v>6283.2871150136825</v>
      </c>
      <c r="U370" s="12">
        <f t="shared" si="51"/>
        <v>1.8390108629308339</v>
      </c>
      <c r="V370" s="12">
        <f t="shared" si="52"/>
        <v>0.52486516899345359</v>
      </c>
      <c r="W370" s="3" t="str">
        <f>VLOOKUP(V370,$AB$3:$AC$5,2,1)</f>
        <v>Z</v>
      </c>
      <c r="X370" s="3" t="str">
        <f t="shared" si="53"/>
        <v>CZ</v>
      </c>
    </row>
    <row r="371" spans="1:24" ht="15.75" customHeight="1" x14ac:dyDescent="0.45">
      <c r="A371" s="4">
        <v>500207</v>
      </c>
      <c r="B371" s="5" t="s">
        <v>268</v>
      </c>
      <c r="C371" s="6">
        <v>2200</v>
      </c>
      <c r="D371" s="6">
        <v>2200</v>
      </c>
      <c r="E371" s="6">
        <v>2000</v>
      </c>
      <c r="F371" s="6">
        <v>2800</v>
      </c>
      <c r="G371" s="6">
        <v>1600</v>
      </c>
      <c r="H371" s="6">
        <v>15600</v>
      </c>
      <c r="I371" s="6">
        <v>4000</v>
      </c>
      <c r="J371" s="6">
        <v>400</v>
      </c>
      <c r="K371" s="6">
        <v>2200</v>
      </c>
      <c r="L371" s="6">
        <v>3200</v>
      </c>
      <c r="M371" s="6">
        <v>1800</v>
      </c>
      <c r="N371" s="6">
        <v>0</v>
      </c>
      <c r="O371" s="8">
        <f t="shared" si="45"/>
        <v>38000</v>
      </c>
      <c r="P371" s="3">
        <f t="shared" si="46"/>
        <v>1.1713146858227005E-4</v>
      </c>
      <c r="Q371" s="3">
        <f t="shared" si="48"/>
        <v>0.99767678979288388</v>
      </c>
      <c r="R371" s="3" t="str">
        <f t="shared" si="47"/>
        <v>C</v>
      </c>
      <c r="S371" s="8">
        <f t="shared" si="49"/>
        <v>3166.6666666666665</v>
      </c>
      <c r="T371" s="13">
        <f t="shared" si="50"/>
        <v>4062.9888983208889</v>
      </c>
      <c r="U371" s="12">
        <f t="shared" si="51"/>
        <v>1.2830491257855439</v>
      </c>
      <c r="V371" s="12">
        <f t="shared" si="52"/>
        <v>0.36231622477855313</v>
      </c>
      <c r="W371" s="3" t="str">
        <f>VLOOKUP(V371,$AB$3:$AC$5,2,1)</f>
        <v>Z</v>
      </c>
      <c r="X371" s="3" t="str">
        <f t="shared" si="53"/>
        <v>CZ</v>
      </c>
    </row>
    <row r="372" spans="1:24" ht="15.75" customHeight="1" x14ac:dyDescent="0.45">
      <c r="A372" s="4">
        <v>500232</v>
      </c>
      <c r="B372" s="5" t="s">
        <v>269</v>
      </c>
      <c r="C372" s="6">
        <v>17600</v>
      </c>
      <c r="D372" s="6">
        <v>17600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8">
        <f t="shared" si="45"/>
        <v>35200</v>
      </c>
      <c r="P372" s="3">
        <f t="shared" si="46"/>
        <v>1.0850072879199752E-4</v>
      </c>
      <c r="Q372" s="3">
        <f t="shared" si="48"/>
        <v>0.99778529052167586</v>
      </c>
      <c r="R372" s="3" t="str">
        <f t="shared" si="47"/>
        <v>C</v>
      </c>
      <c r="S372" s="8">
        <f t="shared" si="49"/>
        <v>2933.3333333333335</v>
      </c>
      <c r="T372" s="13">
        <f t="shared" si="50"/>
        <v>6850.7907086214027</v>
      </c>
      <c r="U372" s="12">
        <f t="shared" si="51"/>
        <v>2.3354968324845689</v>
      </c>
      <c r="V372" s="12">
        <f t="shared" si="52"/>
        <v>0.67002492509979972</v>
      </c>
      <c r="W372" s="3" t="str">
        <f>VLOOKUP(V372,$AB$3:$AC$5,2,1)</f>
        <v>Z</v>
      </c>
      <c r="X372" s="3" t="str">
        <f t="shared" si="53"/>
        <v>CZ</v>
      </c>
    </row>
    <row r="373" spans="1:24" ht="15.75" customHeight="1" x14ac:dyDescent="0.45">
      <c r="A373" s="4">
        <v>500233</v>
      </c>
      <c r="B373" s="5" t="s">
        <v>270</v>
      </c>
      <c r="C373" s="6">
        <v>4600</v>
      </c>
      <c r="D373" s="6">
        <v>4600</v>
      </c>
      <c r="E373" s="6">
        <v>3400</v>
      </c>
      <c r="F373" s="6">
        <v>5400</v>
      </c>
      <c r="G373" s="6">
        <v>2600</v>
      </c>
      <c r="H373" s="6">
        <v>3400</v>
      </c>
      <c r="I373" s="6">
        <v>2000</v>
      </c>
      <c r="J373" s="6">
        <v>2200</v>
      </c>
      <c r="K373" s="6">
        <v>2800</v>
      </c>
      <c r="L373" s="6">
        <v>2200</v>
      </c>
      <c r="M373" s="6">
        <v>1600</v>
      </c>
      <c r="N373" s="6">
        <v>0</v>
      </c>
      <c r="O373" s="8">
        <f t="shared" si="45"/>
        <v>34800</v>
      </c>
      <c r="P373" s="3">
        <f t="shared" si="46"/>
        <v>1.0726776596481573E-4</v>
      </c>
      <c r="Q373" s="3">
        <f t="shared" si="48"/>
        <v>0.99789255828764067</v>
      </c>
      <c r="R373" s="3" t="str">
        <f t="shared" si="47"/>
        <v>C</v>
      </c>
      <c r="S373" s="8">
        <f t="shared" si="49"/>
        <v>2900</v>
      </c>
      <c r="T373" s="13">
        <f t="shared" si="50"/>
        <v>1493.0140351285747</v>
      </c>
      <c r="U373" s="12">
        <f t="shared" si="51"/>
        <v>0.5148324259064051</v>
      </c>
      <c r="V373" s="12">
        <f t="shared" si="52"/>
        <v>0.13770937659004934</v>
      </c>
      <c r="W373" s="3" t="str">
        <f>VLOOKUP(V373,$AB$3:$AC$5,2,1)</f>
        <v>Y</v>
      </c>
      <c r="X373" s="3" t="str">
        <f t="shared" si="53"/>
        <v>CY</v>
      </c>
    </row>
    <row r="374" spans="1:24" ht="15.75" customHeight="1" x14ac:dyDescent="0.45">
      <c r="A374" s="4">
        <v>500336</v>
      </c>
      <c r="B374" s="5" t="s">
        <v>271</v>
      </c>
      <c r="C374" s="6">
        <v>7600</v>
      </c>
      <c r="D374" s="6">
        <v>7600</v>
      </c>
      <c r="E374" s="6">
        <v>3400</v>
      </c>
      <c r="F374" s="6">
        <v>2800</v>
      </c>
      <c r="G374" s="6">
        <v>2800</v>
      </c>
      <c r="H374" s="6">
        <v>1200</v>
      </c>
      <c r="I374" s="6">
        <v>200</v>
      </c>
      <c r="J374" s="6">
        <v>4200</v>
      </c>
      <c r="K374" s="6">
        <v>4200</v>
      </c>
      <c r="L374" s="6">
        <v>600</v>
      </c>
      <c r="M374" s="6">
        <v>0</v>
      </c>
      <c r="N374" s="6">
        <v>0</v>
      </c>
      <c r="O374" s="8">
        <f t="shared" si="45"/>
        <v>34600</v>
      </c>
      <c r="P374" s="3">
        <f t="shared" si="46"/>
        <v>1.0665128455122483E-4</v>
      </c>
      <c r="Q374" s="3">
        <f t="shared" si="48"/>
        <v>0.9979992095721919</v>
      </c>
      <c r="R374" s="3" t="str">
        <f t="shared" si="47"/>
        <v>C</v>
      </c>
      <c r="S374" s="8">
        <f t="shared" si="49"/>
        <v>2883.3333333333335</v>
      </c>
      <c r="T374" s="13">
        <f t="shared" si="50"/>
        <v>2698.7651497181696</v>
      </c>
      <c r="U374" s="12">
        <f t="shared" si="51"/>
        <v>0.93598791319705299</v>
      </c>
      <c r="V374" s="12">
        <f t="shared" si="52"/>
        <v>0.26084443289971837</v>
      </c>
      <c r="W374" s="3" t="str">
        <f>VLOOKUP(V374,$AB$3:$AC$5,2,1)</f>
        <v>Z</v>
      </c>
      <c r="X374" s="3" t="str">
        <f t="shared" si="53"/>
        <v>CZ</v>
      </c>
    </row>
    <row r="375" spans="1:24" ht="15.75" customHeight="1" x14ac:dyDescent="0.45">
      <c r="A375" s="4">
        <v>500442</v>
      </c>
      <c r="B375" s="5" t="s">
        <v>272</v>
      </c>
      <c r="C375" s="6">
        <v>5600</v>
      </c>
      <c r="D375" s="6">
        <v>5600</v>
      </c>
      <c r="E375" s="6">
        <v>5000</v>
      </c>
      <c r="F375" s="6">
        <v>3000</v>
      </c>
      <c r="G375" s="6">
        <v>2000</v>
      </c>
      <c r="H375" s="6">
        <v>3200</v>
      </c>
      <c r="I375" s="6">
        <v>2400</v>
      </c>
      <c r="J375" s="6">
        <v>1000</v>
      </c>
      <c r="K375" s="6">
        <v>0</v>
      </c>
      <c r="L375" s="6">
        <v>2400</v>
      </c>
      <c r="M375" s="6">
        <v>1400</v>
      </c>
      <c r="N375" s="6">
        <v>0</v>
      </c>
      <c r="O375" s="8">
        <f t="shared" si="45"/>
        <v>31600</v>
      </c>
      <c r="P375" s="3">
        <f t="shared" si="46"/>
        <v>9.7404063347361405E-5</v>
      </c>
      <c r="Q375" s="3">
        <f t="shared" si="48"/>
        <v>0.99809661363553925</v>
      </c>
      <c r="R375" s="3" t="str">
        <f t="shared" si="47"/>
        <v>C</v>
      </c>
      <c r="S375" s="8">
        <f t="shared" si="49"/>
        <v>2633.3333333333335</v>
      </c>
      <c r="T375" s="13">
        <f t="shared" si="50"/>
        <v>1959.2824908082753</v>
      </c>
      <c r="U375" s="12">
        <f t="shared" si="51"/>
        <v>0.74403132562339558</v>
      </c>
      <c r="V375" s="12">
        <f t="shared" si="52"/>
        <v>0.20472125290282062</v>
      </c>
      <c r="W375" s="3" t="str">
        <f>VLOOKUP(V375,$AB$3:$AC$5,2,1)</f>
        <v>Y</v>
      </c>
      <c r="X375" s="3" t="str">
        <f t="shared" si="53"/>
        <v>CY</v>
      </c>
    </row>
    <row r="376" spans="1:24" ht="15.75" customHeight="1" x14ac:dyDescent="0.45">
      <c r="A376" s="4">
        <v>500536</v>
      </c>
      <c r="B376" s="5" t="s">
        <v>273</v>
      </c>
      <c r="C376" s="6">
        <v>5600</v>
      </c>
      <c r="D376" s="6">
        <v>5600</v>
      </c>
      <c r="E376" s="6">
        <v>4800</v>
      </c>
      <c r="F376" s="6">
        <v>1400</v>
      </c>
      <c r="G376" s="6">
        <v>1000</v>
      </c>
      <c r="H376" s="6">
        <v>3200</v>
      </c>
      <c r="I376" s="6">
        <v>4200</v>
      </c>
      <c r="J376" s="6">
        <v>1800</v>
      </c>
      <c r="K376" s="6">
        <v>800</v>
      </c>
      <c r="L376" s="6">
        <v>1400</v>
      </c>
      <c r="M376" s="6">
        <v>1800</v>
      </c>
      <c r="N376" s="6">
        <v>0</v>
      </c>
      <c r="O376" s="8">
        <f t="shared" si="45"/>
        <v>31600</v>
      </c>
      <c r="P376" s="3">
        <f t="shared" si="46"/>
        <v>9.7404063347361405E-5</v>
      </c>
      <c r="Q376" s="3">
        <f t="shared" si="48"/>
        <v>0.9981940176988866</v>
      </c>
      <c r="R376" s="3" t="str">
        <f t="shared" si="47"/>
        <v>C</v>
      </c>
      <c r="S376" s="8">
        <f t="shared" si="49"/>
        <v>2633.3333333333335</v>
      </c>
      <c r="T376" s="13">
        <f t="shared" si="50"/>
        <v>1964.8425027482638</v>
      </c>
      <c r="U376" s="12">
        <f t="shared" si="51"/>
        <v>0.74614272256263181</v>
      </c>
      <c r="V376" s="12">
        <f t="shared" si="52"/>
        <v>0.2053385711827686</v>
      </c>
      <c r="W376" s="3" t="str">
        <f>VLOOKUP(V376,$AB$3:$AC$5,2,1)</f>
        <v>Y</v>
      </c>
      <c r="X376" s="3" t="str">
        <f t="shared" si="53"/>
        <v>CY</v>
      </c>
    </row>
    <row r="377" spans="1:24" ht="15.75" customHeight="1" x14ac:dyDescent="0.45">
      <c r="A377" s="4">
        <v>500112</v>
      </c>
      <c r="B377" s="5" t="s">
        <v>274</v>
      </c>
      <c r="C377" s="6">
        <v>0</v>
      </c>
      <c r="D377" s="6">
        <v>0</v>
      </c>
      <c r="E377" s="6">
        <v>0</v>
      </c>
      <c r="F377" s="6">
        <v>0</v>
      </c>
      <c r="G377" s="6">
        <v>7200</v>
      </c>
      <c r="H377" s="6">
        <v>7400</v>
      </c>
      <c r="I377" s="6">
        <v>7200</v>
      </c>
      <c r="J377" s="6">
        <v>0</v>
      </c>
      <c r="K377" s="6">
        <v>9200</v>
      </c>
      <c r="L377" s="6">
        <v>0</v>
      </c>
      <c r="M377" s="6">
        <v>0</v>
      </c>
      <c r="N377" s="6">
        <v>0</v>
      </c>
      <c r="O377" s="8">
        <f t="shared" si="45"/>
        <v>31000</v>
      </c>
      <c r="P377" s="3">
        <f t="shared" si="46"/>
        <v>9.5554619106588722E-5</v>
      </c>
      <c r="Q377" s="3">
        <f t="shared" si="48"/>
        <v>0.9982895723179932</v>
      </c>
      <c r="R377" s="3" t="str">
        <f t="shared" si="47"/>
        <v>C</v>
      </c>
      <c r="S377" s="8">
        <f t="shared" si="49"/>
        <v>2583.3333333333335</v>
      </c>
      <c r="T377" s="13">
        <f t="shared" si="50"/>
        <v>3849.3997957965848</v>
      </c>
      <c r="U377" s="12">
        <f t="shared" si="51"/>
        <v>1.4900902435341619</v>
      </c>
      <c r="V377" s="12">
        <f t="shared" si="52"/>
        <v>0.42284973428213218</v>
      </c>
      <c r="W377" s="3" t="str">
        <f>VLOOKUP(V377,$AB$3:$AC$5,2,1)</f>
        <v>Z</v>
      </c>
      <c r="X377" s="3" t="str">
        <f t="shared" si="53"/>
        <v>CZ</v>
      </c>
    </row>
    <row r="378" spans="1:24" ht="15.75" customHeight="1" x14ac:dyDescent="0.45">
      <c r="A378" s="4">
        <v>500116</v>
      </c>
      <c r="B378" s="5" t="s">
        <v>275</v>
      </c>
      <c r="C378" s="6">
        <v>14400</v>
      </c>
      <c r="D378" s="6">
        <v>14400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8">
        <f t="shared" si="45"/>
        <v>28800</v>
      </c>
      <c r="P378" s="3">
        <f t="shared" si="46"/>
        <v>8.8773323557088876E-5</v>
      </c>
      <c r="Q378" s="3">
        <f t="shared" si="48"/>
        <v>0.99837834564155026</v>
      </c>
      <c r="R378" s="3" t="str">
        <f t="shared" si="47"/>
        <v>C</v>
      </c>
      <c r="S378" s="8">
        <f t="shared" si="49"/>
        <v>2400</v>
      </c>
      <c r="T378" s="13">
        <f t="shared" si="50"/>
        <v>5605.1923979629655</v>
      </c>
      <c r="U378" s="12">
        <f t="shared" si="51"/>
        <v>2.3354968324845689</v>
      </c>
      <c r="V378" s="12">
        <f t="shared" si="52"/>
        <v>0.67002492509979972</v>
      </c>
      <c r="W378" s="3" t="str">
        <f>VLOOKUP(V378,$AB$3:$AC$5,2,1)</f>
        <v>Z</v>
      </c>
      <c r="X378" s="3" t="str">
        <f t="shared" si="53"/>
        <v>CZ</v>
      </c>
    </row>
    <row r="379" spans="1:24" ht="15.75" customHeight="1" x14ac:dyDescent="0.45">
      <c r="A379" s="4">
        <v>500156</v>
      </c>
      <c r="B379" s="5" t="s">
        <v>276</v>
      </c>
      <c r="C379" s="6">
        <v>3600</v>
      </c>
      <c r="D379" s="6">
        <v>3600</v>
      </c>
      <c r="E379" s="6">
        <v>1800</v>
      </c>
      <c r="F379" s="6">
        <v>1000</v>
      </c>
      <c r="G379" s="6">
        <v>600</v>
      </c>
      <c r="H379" s="6">
        <v>7600</v>
      </c>
      <c r="I379" s="6">
        <v>2200</v>
      </c>
      <c r="J379" s="6">
        <v>1400</v>
      </c>
      <c r="K379" s="6">
        <v>1000</v>
      </c>
      <c r="L379" s="6">
        <v>2000</v>
      </c>
      <c r="M379" s="6">
        <v>1000</v>
      </c>
      <c r="N379" s="6">
        <v>0</v>
      </c>
      <c r="O379" s="8">
        <f t="shared" si="45"/>
        <v>25800</v>
      </c>
      <c r="P379" s="3">
        <f t="shared" si="46"/>
        <v>7.9526102353225447E-5</v>
      </c>
      <c r="Q379" s="3">
        <f t="shared" si="48"/>
        <v>0.99845787174390344</v>
      </c>
      <c r="R379" s="3" t="str">
        <f t="shared" si="47"/>
        <v>C</v>
      </c>
      <c r="S379" s="8">
        <f t="shared" si="49"/>
        <v>2150</v>
      </c>
      <c r="T379" s="13">
        <f t="shared" si="50"/>
        <v>2036.2621727969206</v>
      </c>
      <c r="U379" s="12">
        <f t="shared" si="51"/>
        <v>0.94709868502182348</v>
      </c>
      <c r="V379" s="12">
        <f t="shared" si="52"/>
        <v>0.26409293744393875</v>
      </c>
      <c r="W379" s="3" t="str">
        <f>VLOOKUP(V379,$AB$3:$AC$5,2,1)</f>
        <v>Z</v>
      </c>
      <c r="X379" s="3" t="str">
        <f t="shared" si="53"/>
        <v>CZ</v>
      </c>
    </row>
    <row r="380" spans="1:24" ht="15.75" customHeight="1" x14ac:dyDescent="0.45">
      <c r="A380" s="4">
        <v>500226</v>
      </c>
      <c r="B380" s="5" t="s">
        <v>451</v>
      </c>
      <c r="C380" s="6">
        <v>5800</v>
      </c>
      <c r="D380" s="6">
        <v>5800</v>
      </c>
      <c r="E380" s="6">
        <v>12000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8">
        <f t="shared" si="45"/>
        <v>23600</v>
      </c>
      <c r="P380" s="3">
        <f t="shared" si="46"/>
        <v>7.2744806803725615E-5</v>
      </c>
      <c r="Q380" s="3">
        <f t="shared" si="48"/>
        <v>0.99853061655070718</v>
      </c>
      <c r="R380" s="3" t="str">
        <f t="shared" si="47"/>
        <v>C</v>
      </c>
      <c r="S380" s="8">
        <f t="shared" si="49"/>
        <v>1966.6666666666667</v>
      </c>
      <c r="T380" s="13">
        <f t="shared" si="50"/>
        <v>3871.4181881939321</v>
      </c>
      <c r="U380" s="12">
        <f t="shared" si="51"/>
        <v>1.9685177228104738</v>
      </c>
      <c r="V380" s="12">
        <f t="shared" si="52"/>
        <v>0.56272965126900476</v>
      </c>
      <c r="W380" s="3" t="str">
        <f>VLOOKUP(V380,$AB$3:$AC$5,2,1)</f>
        <v>Z</v>
      </c>
      <c r="X380" s="3" t="str">
        <f t="shared" si="53"/>
        <v>CZ</v>
      </c>
    </row>
    <row r="381" spans="1:24" ht="15.75" customHeight="1" x14ac:dyDescent="0.45">
      <c r="A381" s="4">
        <v>500227</v>
      </c>
      <c r="B381" s="5" t="s">
        <v>452</v>
      </c>
      <c r="C381" s="6">
        <v>3800</v>
      </c>
      <c r="D381" s="6">
        <v>3800</v>
      </c>
      <c r="E381" s="6">
        <v>15000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8">
        <f t="shared" si="45"/>
        <v>22600</v>
      </c>
      <c r="P381" s="3">
        <f t="shared" si="46"/>
        <v>6.9662399735771134E-5</v>
      </c>
      <c r="Q381" s="3">
        <f t="shared" si="48"/>
        <v>0.99860027895044301</v>
      </c>
      <c r="R381" s="3" t="str">
        <f t="shared" si="47"/>
        <v>C</v>
      </c>
      <c r="S381" s="8">
        <f t="shared" si="49"/>
        <v>1883.3333333333333</v>
      </c>
      <c r="T381" s="13">
        <f t="shared" si="50"/>
        <v>4382.9905385029133</v>
      </c>
      <c r="U381" s="12">
        <f t="shared" si="51"/>
        <v>2.3272516133643788</v>
      </c>
      <c r="V381" s="12">
        <f t="shared" si="52"/>
        <v>0.66761423462730562</v>
      </c>
      <c r="W381" s="3" t="str">
        <f>VLOOKUP(V381,$AB$3:$AC$5,2,1)</f>
        <v>Z</v>
      </c>
      <c r="X381" s="3" t="str">
        <f t="shared" si="53"/>
        <v>CZ</v>
      </c>
    </row>
    <row r="382" spans="1:24" ht="15.75" customHeight="1" x14ac:dyDescent="0.45">
      <c r="A382" s="4">
        <v>500228</v>
      </c>
      <c r="B382" s="5" t="s">
        <v>453</v>
      </c>
      <c r="C382" s="6">
        <v>3000</v>
      </c>
      <c r="D382" s="6">
        <v>3000</v>
      </c>
      <c r="E382" s="6">
        <v>3200</v>
      </c>
      <c r="F382" s="6">
        <v>1600</v>
      </c>
      <c r="G382" s="6">
        <v>1200</v>
      </c>
      <c r="H382" s="6">
        <v>3200</v>
      </c>
      <c r="I382" s="6">
        <v>2800</v>
      </c>
      <c r="J382" s="6">
        <v>400</v>
      </c>
      <c r="K382" s="6">
        <v>800</v>
      </c>
      <c r="L382" s="6">
        <v>1000</v>
      </c>
      <c r="M382" s="6">
        <v>800</v>
      </c>
      <c r="N382" s="6">
        <v>0</v>
      </c>
      <c r="O382" s="8">
        <f t="shared" si="45"/>
        <v>21000</v>
      </c>
      <c r="P382" s="3">
        <f t="shared" si="46"/>
        <v>6.473054842704397E-5</v>
      </c>
      <c r="Q382" s="3">
        <f t="shared" si="48"/>
        <v>0.99866500949887005</v>
      </c>
      <c r="R382" s="3" t="str">
        <f t="shared" si="47"/>
        <v>C</v>
      </c>
      <c r="S382" s="8">
        <f t="shared" si="49"/>
        <v>1750</v>
      </c>
      <c r="T382" s="13">
        <f t="shared" si="50"/>
        <v>1206.4222086212378</v>
      </c>
      <c r="U382" s="12">
        <f t="shared" si="51"/>
        <v>0.68938411921213594</v>
      </c>
      <c r="V382" s="12">
        <f t="shared" si="52"/>
        <v>0.18874381216732153</v>
      </c>
      <c r="W382" s="3" t="str">
        <f>VLOOKUP(V382,$AB$3:$AC$5,2,1)</f>
        <v>Y</v>
      </c>
      <c r="X382" s="3" t="str">
        <f t="shared" si="53"/>
        <v>CY</v>
      </c>
    </row>
    <row r="383" spans="1:24" ht="15.75" customHeight="1" x14ac:dyDescent="0.45">
      <c r="A383" s="4">
        <v>500229</v>
      </c>
      <c r="B383" s="5" t="s">
        <v>277</v>
      </c>
      <c r="C383" s="6">
        <v>7000</v>
      </c>
      <c r="D383" s="6">
        <v>7000</v>
      </c>
      <c r="E383" s="6">
        <v>5800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600</v>
      </c>
      <c r="N383" s="6">
        <v>0</v>
      </c>
      <c r="O383" s="8">
        <f t="shared" si="45"/>
        <v>20400</v>
      </c>
      <c r="P383" s="3">
        <f t="shared" si="46"/>
        <v>6.2881104186271288E-5</v>
      </c>
      <c r="Q383" s="3">
        <f t="shared" si="48"/>
        <v>0.99872789060305633</v>
      </c>
      <c r="R383" s="3" t="str">
        <f t="shared" si="47"/>
        <v>C</v>
      </c>
      <c r="S383" s="8">
        <f t="shared" si="49"/>
        <v>1700</v>
      </c>
      <c r="T383" s="13">
        <f t="shared" si="50"/>
        <v>2974.4365394596548</v>
      </c>
      <c r="U383" s="12">
        <f t="shared" si="51"/>
        <v>1.7496685526233264</v>
      </c>
      <c r="V383" s="12">
        <f t="shared" si="52"/>
        <v>0.49874377026415545</v>
      </c>
      <c r="W383" s="3" t="str">
        <f>VLOOKUP(V383,$AB$3:$AC$5,2,1)</f>
        <v>Z</v>
      </c>
      <c r="X383" s="3" t="str">
        <f t="shared" si="53"/>
        <v>CZ</v>
      </c>
    </row>
    <row r="384" spans="1:24" ht="15.75" customHeight="1" x14ac:dyDescent="0.45">
      <c r="A384" s="4">
        <v>500338</v>
      </c>
      <c r="B384" s="5" t="s">
        <v>278</v>
      </c>
      <c r="C384" s="6">
        <v>5600</v>
      </c>
      <c r="D384" s="6">
        <v>5600</v>
      </c>
      <c r="E384" s="6">
        <v>8400</v>
      </c>
      <c r="F384" s="6">
        <v>800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8">
        <f t="shared" si="45"/>
        <v>20400</v>
      </c>
      <c r="P384" s="3">
        <f t="shared" si="46"/>
        <v>6.2881104186271288E-5</v>
      </c>
      <c r="Q384" s="3">
        <f t="shared" si="48"/>
        <v>0.99879077170724262</v>
      </c>
      <c r="R384" s="3" t="str">
        <f t="shared" si="47"/>
        <v>C</v>
      </c>
      <c r="S384" s="8">
        <f t="shared" si="49"/>
        <v>1700</v>
      </c>
      <c r="T384" s="13">
        <f t="shared" si="50"/>
        <v>3003.6341624469151</v>
      </c>
      <c r="U384" s="12">
        <f t="shared" si="51"/>
        <v>1.7668436249687736</v>
      </c>
      <c r="V384" s="12">
        <f t="shared" si="52"/>
        <v>0.50376532065160118</v>
      </c>
      <c r="W384" s="3" t="str">
        <f>VLOOKUP(V384,$AB$3:$AC$5,2,1)</f>
        <v>Z</v>
      </c>
      <c r="X384" s="3" t="str">
        <f t="shared" si="53"/>
        <v>CZ</v>
      </c>
    </row>
    <row r="385" spans="1:24" ht="15.75" customHeight="1" x14ac:dyDescent="0.45">
      <c r="A385" s="4">
        <v>500109</v>
      </c>
      <c r="B385" s="5" t="s">
        <v>279</v>
      </c>
      <c r="C385" s="6">
        <v>7000</v>
      </c>
      <c r="D385" s="6">
        <v>7000</v>
      </c>
      <c r="E385" s="6">
        <v>5000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8">
        <f t="shared" si="45"/>
        <v>19000</v>
      </c>
      <c r="P385" s="3">
        <f t="shared" si="46"/>
        <v>5.8565734291135023E-5</v>
      </c>
      <c r="Q385" s="3">
        <f t="shared" si="48"/>
        <v>0.9988493374415337</v>
      </c>
      <c r="R385" s="3" t="str">
        <f t="shared" si="47"/>
        <v>C</v>
      </c>
      <c r="S385" s="8">
        <f t="shared" si="49"/>
        <v>1583.3333333333333</v>
      </c>
      <c r="T385" s="13">
        <f t="shared" si="50"/>
        <v>2906.3670960444238</v>
      </c>
      <c r="U385" s="12">
        <f t="shared" si="51"/>
        <v>1.835600271185952</v>
      </c>
      <c r="V385" s="12">
        <f t="shared" si="52"/>
        <v>0.52386799949375884</v>
      </c>
      <c r="W385" s="3" t="str">
        <f>VLOOKUP(V385,$AB$3:$AC$5,2,1)</f>
        <v>Z</v>
      </c>
      <c r="X385" s="3" t="str">
        <f t="shared" si="53"/>
        <v>CZ</v>
      </c>
    </row>
    <row r="386" spans="1:24" ht="15.75" customHeight="1" x14ac:dyDescent="0.45">
      <c r="A386" s="4">
        <v>500135</v>
      </c>
      <c r="B386" s="5" t="s">
        <v>280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14400</v>
      </c>
      <c r="L386" s="6">
        <v>4200</v>
      </c>
      <c r="M386" s="6">
        <v>0</v>
      </c>
      <c r="N386" s="6">
        <v>0</v>
      </c>
      <c r="O386" s="8">
        <f t="shared" ref="O386:O449" si="54">SUM(C386:N386)</f>
        <v>18600</v>
      </c>
      <c r="P386" s="3">
        <f t="shared" ref="P386:P449" si="55">O386/$O$458</f>
        <v>5.7332771463953232E-5</v>
      </c>
      <c r="Q386" s="3">
        <f t="shared" si="48"/>
        <v>0.99890667021299762</v>
      </c>
      <c r="R386" s="3" t="str">
        <f t="shared" ref="R386:R449" si="56">VLOOKUP(Q386,$Z$3:$AA$5,2,1)</f>
        <v>C</v>
      </c>
      <c r="S386" s="8">
        <f t="shared" si="49"/>
        <v>1550</v>
      </c>
      <c r="T386" s="13">
        <f t="shared" si="50"/>
        <v>4222.9890319104979</v>
      </c>
      <c r="U386" s="12">
        <f t="shared" si="51"/>
        <v>2.7245090528454825</v>
      </c>
      <c r="V386" s="12">
        <f t="shared" si="52"/>
        <v>0.78376211505651761</v>
      </c>
      <c r="W386" s="3" t="str">
        <f>VLOOKUP(V386,$AB$3:$AC$5,2,1)</f>
        <v>Z</v>
      </c>
      <c r="X386" s="3" t="str">
        <f t="shared" si="53"/>
        <v>CZ</v>
      </c>
    </row>
    <row r="387" spans="1:24" ht="15.75" customHeight="1" x14ac:dyDescent="0.45">
      <c r="A387" s="4">
        <v>500154</v>
      </c>
      <c r="B387" s="5" t="s">
        <v>281</v>
      </c>
      <c r="C387" s="6">
        <v>5600</v>
      </c>
      <c r="D387" s="6">
        <v>5600</v>
      </c>
      <c r="E387" s="6">
        <v>6600</v>
      </c>
      <c r="F387" s="6">
        <v>200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8">
        <f t="shared" si="54"/>
        <v>18000</v>
      </c>
      <c r="P387" s="3">
        <f t="shared" si="55"/>
        <v>5.5483327223180549E-5</v>
      </c>
      <c r="Q387" s="3">
        <f t="shared" ref="Q387:Q450" si="57">P387+Q386</f>
        <v>0.99896215354022078</v>
      </c>
      <c r="R387" s="3" t="str">
        <f t="shared" si="56"/>
        <v>C</v>
      </c>
      <c r="S387" s="8">
        <f t="shared" ref="S387:S450" si="58">AVERAGE(C387:N387)</f>
        <v>1500</v>
      </c>
      <c r="T387" s="13">
        <f t="shared" ref="T387:T450" si="59">_xlfn.STDEV.S(C387:N387)</f>
        <v>2685.3135926571204</v>
      </c>
      <c r="U387" s="12">
        <f t="shared" ref="U387:U450" si="60">T387/S387</f>
        <v>1.7902090617714135</v>
      </c>
      <c r="V387" s="12">
        <f t="shared" ref="V387:V450" si="61">(U387-$U$458)/($U$459-$U$458)</f>
        <v>0.51059677474211274</v>
      </c>
      <c r="W387" s="3" t="str">
        <f>VLOOKUP(V387,$AB$3:$AC$5,2,1)</f>
        <v>Z</v>
      </c>
      <c r="X387" s="3" t="str">
        <f t="shared" ref="X387:X450" si="62">CONCATENATE(R387,W387)</f>
        <v>CZ</v>
      </c>
    </row>
    <row r="388" spans="1:24" ht="15.75" customHeight="1" x14ac:dyDescent="0.45">
      <c r="A388" s="4">
        <v>500254</v>
      </c>
      <c r="B388" s="5" t="s">
        <v>282</v>
      </c>
      <c r="C388" s="6">
        <v>6800</v>
      </c>
      <c r="D388" s="6">
        <v>6800</v>
      </c>
      <c r="E388" s="6">
        <v>2400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8">
        <f t="shared" si="54"/>
        <v>16000</v>
      </c>
      <c r="P388" s="3">
        <f t="shared" si="55"/>
        <v>4.9318513087271601E-5</v>
      </c>
      <c r="Q388" s="3">
        <f t="shared" si="57"/>
        <v>0.99901147205330809</v>
      </c>
      <c r="R388" s="3" t="str">
        <f t="shared" si="56"/>
        <v>C</v>
      </c>
      <c r="S388" s="8">
        <f t="shared" si="58"/>
        <v>1333.3333333333333</v>
      </c>
      <c r="T388" s="13">
        <f t="shared" si="59"/>
        <v>2644.1473392220701</v>
      </c>
      <c r="U388" s="12">
        <f t="shared" si="60"/>
        <v>1.9831105044165527</v>
      </c>
      <c r="V388" s="12">
        <f t="shared" si="61"/>
        <v>0.56699620611395962</v>
      </c>
      <c r="W388" s="3" t="str">
        <f>VLOOKUP(V388,$AB$3:$AC$5,2,1)</f>
        <v>Z</v>
      </c>
      <c r="X388" s="3" t="str">
        <f t="shared" si="62"/>
        <v>CZ</v>
      </c>
    </row>
    <row r="389" spans="1:24" ht="15.75" customHeight="1" x14ac:dyDescent="0.45">
      <c r="A389" s="4">
        <v>500255</v>
      </c>
      <c r="B389" s="5" t="s">
        <v>283</v>
      </c>
      <c r="C389" s="6">
        <v>6800</v>
      </c>
      <c r="D389" s="6">
        <v>6800</v>
      </c>
      <c r="E389" s="6">
        <v>2400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8">
        <f t="shared" si="54"/>
        <v>16000</v>
      </c>
      <c r="P389" s="3">
        <f t="shared" si="55"/>
        <v>4.9318513087271601E-5</v>
      </c>
      <c r="Q389" s="3">
        <f t="shared" si="57"/>
        <v>0.99906079056639541</v>
      </c>
      <c r="R389" s="3" t="str">
        <f t="shared" si="56"/>
        <v>C</v>
      </c>
      <c r="S389" s="8">
        <f t="shared" si="58"/>
        <v>1333.3333333333333</v>
      </c>
      <c r="T389" s="13">
        <f t="shared" si="59"/>
        <v>2644.1473392220701</v>
      </c>
      <c r="U389" s="12">
        <f t="shared" si="60"/>
        <v>1.9831105044165527</v>
      </c>
      <c r="V389" s="12">
        <f t="shared" si="61"/>
        <v>0.56699620611395962</v>
      </c>
      <c r="W389" s="3" t="str">
        <f>VLOOKUP(V389,$AB$3:$AC$5,2,1)</f>
        <v>Z</v>
      </c>
      <c r="X389" s="3" t="str">
        <f t="shared" si="62"/>
        <v>CZ</v>
      </c>
    </row>
    <row r="390" spans="1:24" ht="15.75" customHeight="1" x14ac:dyDescent="0.45">
      <c r="A390" s="4">
        <v>500014</v>
      </c>
      <c r="B390" s="5" t="s">
        <v>284</v>
      </c>
      <c r="C390" s="6">
        <v>2200</v>
      </c>
      <c r="D390" s="6">
        <v>2200</v>
      </c>
      <c r="E390" s="6">
        <v>7600</v>
      </c>
      <c r="F390" s="6">
        <v>3800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8">
        <f t="shared" si="54"/>
        <v>15800</v>
      </c>
      <c r="P390" s="3">
        <f t="shared" si="55"/>
        <v>4.8702031673680703E-5</v>
      </c>
      <c r="Q390" s="3">
        <f t="shared" si="57"/>
        <v>0.99910949259806914</v>
      </c>
      <c r="R390" s="3" t="str">
        <f t="shared" si="56"/>
        <v>C</v>
      </c>
      <c r="S390" s="8">
        <f t="shared" si="58"/>
        <v>1316.6666666666667</v>
      </c>
      <c r="T390" s="13">
        <f t="shared" si="59"/>
        <v>2356.3582585048994</v>
      </c>
      <c r="U390" s="12">
        <f t="shared" si="60"/>
        <v>1.7896391836746071</v>
      </c>
      <c r="V390" s="12">
        <f t="shared" si="61"/>
        <v>0.51043015701147054</v>
      </c>
      <c r="W390" s="3" t="str">
        <f>VLOOKUP(V390,$AB$3:$AC$5,2,1)</f>
        <v>Z</v>
      </c>
      <c r="X390" s="3" t="str">
        <f t="shared" si="62"/>
        <v>CZ</v>
      </c>
    </row>
    <row r="391" spans="1:24" ht="15.75" customHeight="1" x14ac:dyDescent="0.45">
      <c r="A391" s="4">
        <v>500016</v>
      </c>
      <c r="B391" s="5" t="s">
        <v>454</v>
      </c>
      <c r="C391" s="6">
        <v>1000</v>
      </c>
      <c r="D391" s="6">
        <v>1000</v>
      </c>
      <c r="E391" s="6">
        <v>2800</v>
      </c>
      <c r="F391" s="6">
        <v>200</v>
      </c>
      <c r="G391" s="6">
        <v>400</v>
      </c>
      <c r="H391" s="6">
        <v>5600</v>
      </c>
      <c r="I391" s="6">
        <v>200</v>
      </c>
      <c r="J391" s="6">
        <v>1200</v>
      </c>
      <c r="K391" s="6">
        <v>1600</v>
      </c>
      <c r="L391" s="6">
        <v>400</v>
      </c>
      <c r="M391" s="6">
        <v>1200</v>
      </c>
      <c r="N391" s="6">
        <v>0</v>
      </c>
      <c r="O391" s="8">
        <f t="shared" si="54"/>
        <v>15600</v>
      </c>
      <c r="P391" s="3">
        <f t="shared" si="55"/>
        <v>4.808555026008981E-5</v>
      </c>
      <c r="Q391" s="3">
        <f t="shared" si="57"/>
        <v>0.99915757814832917</v>
      </c>
      <c r="R391" s="3" t="str">
        <f t="shared" si="56"/>
        <v>C</v>
      </c>
      <c r="S391" s="8">
        <f t="shared" si="58"/>
        <v>1300</v>
      </c>
      <c r="T391" s="13">
        <f t="shared" si="59"/>
        <v>1559.720254637758</v>
      </c>
      <c r="U391" s="12">
        <f t="shared" si="60"/>
        <v>1.1997848112598137</v>
      </c>
      <c r="V391" s="12">
        <f t="shared" si="61"/>
        <v>0.33797187603536283</v>
      </c>
      <c r="W391" s="3" t="str">
        <f>VLOOKUP(V391,$AB$3:$AC$5,2,1)</f>
        <v>Z</v>
      </c>
      <c r="X391" s="3" t="str">
        <f t="shared" si="62"/>
        <v>CZ</v>
      </c>
    </row>
    <row r="392" spans="1:24" ht="15.75" customHeight="1" x14ac:dyDescent="0.45">
      <c r="A392" s="4">
        <v>500017</v>
      </c>
      <c r="B392" s="5" t="s">
        <v>285</v>
      </c>
      <c r="C392" s="6">
        <v>6800</v>
      </c>
      <c r="D392" s="6">
        <v>6800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8">
        <f t="shared" si="54"/>
        <v>13600</v>
      </c>
      <c r="P392" s="3">
        <f t="shared" si="55"/>
        <v>4.1920736124180863E-5</v>
      </c>
      <c r="Q392" s="3">
        <f t="shared" si="57"/>
        <v>0.99919949888445336</v>
      </c>
      <c r="R392" s="3" t="str">
        <f t="shared" si="56"/>
        <v>C</v>
      </c>
      <c r="S392" s="8">
        <f t="shared" si="58"/>
        <v>1133.3333333333333</v>
      </c>
      <c r="T392" s="13">
        <f t="shared" si="59"/>
        <v>2646.8964101491783</v>
      </c>
      <c r="U392" s="12">
        <f t="shared" si="60"/>
        <v>2.3354968324845693</v>
      </c>
      <c r="V392" s="12">
        <f t="shared" si="61"/>
        <v>0.67002492509979983</v>
      </c>
      <c r="W392" s="3" t="str">
        <f>VLOOKUP(V392,$AB$3:$AC$5,2,1)</f>
        <v>Z</v>
      </c>
      <c r="X392" s="3" t="str">
        <f t="shared" si="62"/>
        <v>CZ</v>
      </c>
    </row>
    <row r="393" spans="1:24" ht="15.75" customHeight="1" x14ac:dyDescent="0.45">
      <c r="A393" s="4">
        <v>500018</v>
      </c>
      <c r="B393" s="5" t="s">
        <v>286</v>
      </c>
      <c r="C393" s="6">
        <v>6600</v>
      </c>
      <c r="D393" s="6">
        <v>6600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200</v>
      </c>
      <c r="N393" s="6">
        <v>0</v>
      </c>
      <c r="O393" s="8">
        <f t="shared" si="54"/>
        <v>13400</v>
      </c>
      <c r="P393" s="3">
        <f t="shared" si="55"/>
        <v>4.1304254710589964E-5</v>
      </c>
      <c r="Q393" s="3">
        <f t="shared" si="57"/>
        <v>0.99924080313916397</v>
      </c>
      <c r="R393" s="3" t="str">
        <f t="shared" si="56"/>
        <v>C</v>
      </c>
      <c r="S393" s="8">
        <f t="shared" si="58"/>
        <v>1116.6666666666667</v>
      </c>
      <c r="T393" s="13">
        <f t="shared" si="59"/>
        <v>2561.9003363388933</v>
      </c>
      <c r="U393" s="12">
        <f t="shared" si="60"/>
        <v>2.2942391071691581</v>
      </c>
      <c r="V393" s="12">
        <f t="shared" si="61"/>
        <v>0.65796222502053903</v>
      </c>
      <c r="W393" s="3" t="str">
        <f>VLOOKUP(V393,$AB$3:$AC$5,2,1)</f>
        <v>Z</v>
      </c>
      <c r="X393" s="3" t="str">
        <f t="shared" si="62"/>
        <v>CZ</v>
      </c>
    </row>
    <row r="394" spans="1:24" ht="15.75" customHeight="1" x14ac:dyDescent="0.45">
      <c r="A394" s="4">
        <v>500019</v>
      </c>
      <c r="B394" s="5" t="s">
        <v>287</v>
      </c>
      <c r="C394" s="6">
        <v>0</v>
      </c>
      <c r="D394" s="6">
        <v>0</v>
      </c>
      <c r="E394" s="6">
        <v>13200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8">
        <f t="shared" si="54"/>
        <v>13200</v>
      </c>
      <c r="P394" s="3">
        <f t="shared" si="55"/>
        <v>4.0687773296999072E-5</v>
      </c>
      <c r="Q394" s="3">
        <f t="shared" si="57"/>
        <v>0.99928149091246099</v>
      </c>
      <c r="R394" s="3" t="str">
        <f t="shared" si="56"/>
        <v>C</v>
      </c>
      <c r="S394" s="8">
        <f t="shared" si="58"/>
        <v>1100</v>
      </c>
      <c r="T394" s="13">
        <f t="shared" si="59"/>
        <v>3810.51177665153</v>
      </c>
      <c r="U394" s="12">
        <f t="shared" si="60"/>
        <v>3.4641016151377544</v>
      </c>
      <c r="V394" s="12">
        <f t="shared" si="61"/>
        <v>0.99999999999999989</v>
      </c>
      <c r="W394" s="3" t="str">
        <f>VLOOKUP(V394,$AB$3:$AC$5,2,1)</f>
        <v>Z</v>
      </c>
      <c r="X394" s="3" t="str">
        <f t="shared" si="62"/>
        <v>CZ</v>
      </c>
    </row>
    <row r="395" spans="1:24" ht="15.75" customHeight="1" x14ac:dyDescent="0.45">
      <c r="A395" s="4">
        <v>500020</v>
      </c>
      <c r="B395" s="5" t="s">
        <v>288</v>
      </c>
      <c r="C395" s="6">
        <v>0</v>
      </c>
      <c r="D395" s="6">
        <v>0</v>
      </c>
      <c r="E395" s="6">
        <v>11800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1200</v>
      </c>
      <c r="N395" s="6">
        <v>0</v>
      </c>
      <c r="O395" s="8">
        <f t="shared" si="54"/>
        <v>13000</v>
      </c>
      <c r="P395" s="3">
        <f t="shared" si="55"/>
        <v>4.0071291883408173E-5</v>
      </c>
      <c r="Q395" s="3">
        <f t="shared" si="57"/>
        <v>0.99932156220434443</v>
      </c>
      <c r="R395" s="3" t="str">
        <f t="shared" si="56"/>
        <v>C</v>
      </c>
      <c r="S395" s="8">
        <f t="shared" si="58"/>
        <v>1083.3333333333333</v>
      </c>
      <c r="T395" s="13">
        <f t="shared" si="59"/>
        <v>3392.4604461640934</v>
      </c>
      <c r="U395" s="12">
        <f t="shared" si="60"/>
        <v>3.1315019503053172</v>
      </c>
      <c r="V395" s="12">
        <f t="shared" si="61"/>
        <v>0.90275639355624582</v>
      </c>
      <c r="W395" s="3" t="str">
        <f>VLOOKUP(V395,$AB$3:$AC$5,2,1)</f>
        <v>Z</v>
      </c>
      <c r="X395" s="3" t="str">
        <f t="shared" si="62"/>
        <v>CZ</v>
      </c>
    </row>
    <row r="396" spans="1:24" ht="15.75" customHeight="1" x14ac:dyDescent="0.45">
      <c r="A396" s="4">
        <v>500021</v>
      </c>
      <c r="B396" s="5" t="s">
        <v>289</v>
      </c>
      <c r="C396" s="6">
        <v>1800</v>
      </c>
      <c r="D396" s="6">
        <v>1800</v>
      </c>
      <c r="E396" s="6">
        <v>9400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8">
        <f t="shared" si="54"/>
        <v>13000</v>
      </c>
      <c r="P396" s="3">
        <f t="shared" si="55"/>
        <v>4.0071291883408173E-5</v>
      </c>
      <c r="Q396" s="3">
        <f t="shared" si="57"/>
        <v>0.99936163349622786</v>
      </c>
      <c r="R396" s="3" t="str">
        <f t="shared" si="56"/>
        <v>C</v>
      </c>
      <c r="S396" s="8">
        <f t="shared" si="58"/>
        <v>1083.3333333333333</v>
      </c>
      <c r="T396" s="13">
        <f t="shared" si="59"/>
        <v>2709.5230487145063</v>
      </c>
      <c r="U396" s="12">
        <f t="shared" si="60"/>
        <v>2.5010981988133905</v>
      </c>
      <c r="V396" s="12">
        <f t="shared" si="61"/>
        <v>0.71844251476255794</v>
      </c>
      <c r="W396" s="3" t="str">
        <f>VLOOKUP(V396,$AB$3:$AC$5,2,1)</f>
        <v>Z</v>
      </c>
      <c r="X396" s="3" t="str">
        <f t="shared" si="62"/>
        <v>CZ</v>
      </c>
    </row>
    <row r="397" spans="1:24" ht="15.75" customHeight="1" x14ac:dyDescent="0.45">
      <c r="A397" s="4">
        <v>500022</v>
      </c>
      <c r="B397" s="5" t="s">
        <v>290</v>
      </c>
      <c r="C397" s="6">
        <v>2800</v>
      </c>
      <c r="D397" s="6">
        <v>2800</v>
      </c>
      <c r="E397" s="6">
        <v>2200</v>
      </c>
      <c r="F397" s="6">
        <v>2200</v>
      </c>
      <c r="G397" s="6">
        <v>800</v>
      </c>
      <c r="H397" s="6">
        <v>1800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8">
        <f t="shared" si="54"/>
        <v>12600</v>
      </c>
      <c r="P397" s="3">
        <f t="shared" si="55"/>
        <v>3.8838329056226382E-5</v>
      </c>
      <c r="Q397" s="3">
        <f t="shared" si="57"/>
        <v>0.99940047182528413</v>
      </c>
      <c r="R397" s="3" t="str">
        <f t="shared" si="56"/>
        <v>C</v>
      </c>
      <c r="S397" s="8">
        <f t="shared" si="58"/>
        <v>1050</v>
      </c>
      <c r="T397" s="13">
        <f t="shared" si="59"/>
        <v>1206.4222086212378</v>
      </c>
      <c r="U397" s="12">
        <f t="shared" si="60"/>
        <v>1.1489735320202266</v>
      </c>
      <c r="V397" s="12">
        <f t="shared" si="61"/>
        <v>0.32311596196290759</v>
      </c>
      <c r="W397" s="3" t="str">
        <f>VLOOKUP(V397,$AB$3:$AC$5,2,1)</f>
        <v>Z</v>
      </c>
      <c r="X397" s="3" t="str">
        <f t="shared" si="62"/>
        <v>CZ</v>
      </c>
    </row>
    <row r="398" spans="1:24" ht="15.75" customHeight="1" x14ac:dyDescent="0.45">
      <c r="A398" s="4">
        <v>500023</v>
      </c>
      <c r="B398" s="5" t="s">
        <v>291</v>
      </c>
      <c r="C398" s="6">
        <v>1400</v>
      </c>
      <c r="D398" s="6">
        <v>1400</v>
      </c>
      <c r="E398" s="6">
        <v>2000</v>
      </c>
      <c r="F398" s="6">
        <v>1400</v>
      </c>
      <c r="G398" s="6">
        <v>800</v>
      </c>
      <c r="H398" s="6">
        <v>1400</v>
      </c>
      <c r="I398" s="6">
        <v>0</v>
      </c>
      <c r="J398" s="6">
        <v>1200</v>
      </c>
      <c r="K398" s="6">
        <v>600</v>
      </c>
      <c r="L398" s="6">
        <v>200</v>
      </c>
      <c r="M398" s="6">
        <v>800</v>
      </c>
      <c r="N398" s="6">
        <v>0</v>
      </c>
      <c r="O398" s="8">
        <f t="shared" si="54"/>
        <v>11200</v>
      </c>
      <c r="P398" s="3">
        <f t="shared" si="55"/>
        <v>3.4522959161090118E-5</v>
      </c>
      <c r="Q398" s="3">
        <f t="shared" si="57"/>
        <v>0.9994349947844452</v>
      </c>
      <c r="R398" s="3" t="str">
        <f t="shared" si="56"/>
        <v>C</v>
      </c>
      <c r="S398" s="8">
        <f t="shared" si="58"/>
        <v>933.33333333333337</v>
      </c>
      <c r="T398" s="13">
        <f t="shared" si="59"/>
        <v>640.07575309253014</v>
      </c>
      <c r="U398" s="12">
        <f t="shared" si="60"/>
        <v>0.68579544974199658</v>
      </c>
      <c r="V398" s="12">
        <f t="shared" si="61"/>
        <v>0.18769457731079586</v>
      </c>
      <c r="W398" s="3" t="str">
        <f>VLOOKUP(V398,$AB$3:$AC$5,2,1)</f>
        <v>Y</v>
      </c>
      <c r="X398" s="3" t="str">
        <f t="shared" si="62"/>
        <v>CY</v>
      </c>
    </row>
    <row r="399" spans="1:24" ht="15.75" customHeight="1" x14ac:dyDescent="0.45">
      <c r="A399" s="4">
        <v>500024</v>
      </c>
      <c r="B399" s="5" t="s">
        <v>292</v>
      </c>
      <c r="C399" s="6">
        <v>5200</v>
      </c>
      <c r="D399" s="6">
        <v>5200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8">
        <f t="shared" si="54"/>
        <v>10400</v>
      </c>
      <c r="P399" s="3">
        <f t="shared" si="55"/>
        <v>3.2057033506726543E-5</v>
      </c>
      <c r="Q399" s="3">
        <f t="shared" si="57"/>
        <v>0.99946705181795192</v>
      </c>
      <c r="R399" s="3" t="str">
        <f t="shared" si="56"/>
        <v>C</v>
      </c>
      <c r="S399" s="8">
        <f t="shared" si="58"/>
        <v>866.66666666666663</v>
      </c>
      <c r="T399" s="13">
        <f t="shared" si="59"/>
        <v>2024.0972548199597</v>
      </c>
      <c r="U399" s="12">
        <f t="shared" si="60"/>
        <v>2.3354968324845689</v>
      </c>
      <c r="V399" s="12">
        <f t="shared" si="61"/>
        <v>0.67002492509979972</v>
      </c>
      <c r="W399" s="3" t="str">
        <f>VLOOKUP(V399,$AB$3:$AC$5,2,1)</f>
        <v>Z</v>
      </c>
      <c r="X399" s="3" t="str">
        <f t="shared" si="62"/>
        <v>CZ</v>
      </c>
    </row>
    <row r="400" spans="1:24" ht="15.75" customHeight="1" x14ac:dyDescent="0.45">
      <c r="A400" s="4">
        <v>500025</v>
      </c>
      <c r="B400" s="5" t="s">
        <v>293</v>
      </c>
      <c r="C400" s="6">
        <v>5200</v>
      </c>
      <c r="D400" s="6">
        <v>5200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8">
        <f t="shared" si="54"/>
        <v>10400</v>
      </c>
      <c r="P400" s="3">
        <f t="shared" si="55"/>
        <v>3.2057033506726543E-5</v>
      </c>
      <c r="Q400" s="3">
        <f t="shared" si="57"/>
        <v>0.99949910885145865</v>
      </c>
      <c r="R400" s="3" t="str">
        <f t="shared" si="56"/>
        <v>C</v>
      </c>
      <c r="S400" s="8">
        <f t="shared" si="58"/>
        <v>866.66666666666663</v>
      </c>
      <c r="T400" s="13">
        <f t="shared" si="59"/>
        <v>2024.0972548199597</v>
      </c>
      <c r="U400" s="12">
        <f t="shared" si="60"/>
        <v>2.3354968324845689</v>
      </c>
      <c r="V400" s="12">
        <f t="shared" si="61"/>
        <v>0.67002492509979972</v>
      </c>
      <c r="W400" s="3" t="str">
        <f>VLOOKUP(V400,$AB$3:$AC$5,2,1)</f>
        <v>Z</v>
      </c>
      <c r="X400" s="3" t="str">
        <f t="shared" si="62"/>
        <v>CZ</v>
      </c>
    </row>
    <row r="401" spans="1:24" ht="15.75" customHeight="1" x14ac:dyDescent="0.45">
      <c r="A401" s="4">
        <v>500026</v>
      </c>
      <c r="B401" s="5" t="s">
        <v>294</v>
      </c>
      <c r="C401" s="6">
        <v>400</v>
      </c>
      <c r="D401" s="6">
        <v>400</v>
      </c>
      <c r="E401" s="6">
        <v>2600</v>
      </c>
      <c r="F401" s="6">
        <v>1600</v>
      </c>
      <c r="G401" s="6">
        <v>1000</v>
      </c>
      <c r="H401" s="6">
        <v>2000</v>
      </c>
      <c r="I401" s="6">
        <v>0</v>
      </c>
      <c r="J401" s="6">
        <v>1000</v>
      </c>
      <c r="K401" s="6">
        <v>1200</v>
      </c>
      <c r="L401" s="6">
        <v>0</v>
      </c>
      <c r="M401" s="6">
        <v>0</v>
      </c>
      <c r="N401" s="6">
        <v>0</v>
      </c>
      <c r="O401" s="8">
        <f t="shared" si="54"/>
        <v>10200</v>
      </c>
      <c r="P401" s="3">
        <f t="shared" si="55"/>
        <v>3.1440552093135644E-5</v>
      </c>
      <c r="Q401" s="3">
        <f t="shared" si="57"/>
        <v>0.99953054940355179</v>
      </c>
      <c r="R401" s="3" t="str">
        <f t="shared" si="56"/>
        <v>C</v>
      </c>
      <c r="S401" s="8">
        <f t="shared" si="58"/>
        <v>850</v>
      </c>
      <c r="T401" s="13">
        <f t="shared" si="59"/>
        <v>874.38289927551455</v>
      </c>
      <c r="U401" s="12">
        <f t="shared" si="60"/>
        <v>1.0286857638535465</v>
      </c>
      <c r="V401" s="12">
        <f t="shared" si="61"/>
        <v>0.28794690551334329</v>
      </c>
      <c r="W401" s="3" t="str">
        <f>VLOOKUP(V401,$AB$3:$AC$5,2,1)</f>
        <v>Z</v>
      </c>
      <c r="X401" s="3" t="str">
        <f t="shared" si="62"/>
        <v>CZ</v>
      </c>
    </row>
    <row r="402" spans="1:24" ht="15.75" customHeight="1" x14ac:dyDescent="0.45">
      <c r="A402" s="4">
        <v>500027</v>
      </c>
      <c r="B402" s="5" t="s">
        <v>295</v>
      </c>
      <c r="C402" s="6">
        <v>400</v>
      </c>
      <c r="D402" s="6">
        <v>400</v>
      </c>
      <c r="E402" s="6">
        <v>1200</v>
      </c>
      <c r="F402" s="6">
        <v>200</v>
      </c>
      <c r="G402" s="6">
        <v>200</v>
      </c>
      <c r="H402" s="6">
        <v>5400</v>
      </c>
      <c r="I402" s="6">
        <v>0</v>
      </c>
      <c r="J402" s="6">
        <v>600</v>
      </c>
      <c r="K402" s="6">
        <v>400</v>
      </c>
      <c r="L402" s="6">
        <v>200</v>
      </c>
      <c r="M402" s="6">
        <v>400</v>
      </c>
      <c r="N402" s="6">
        <v>0</v>
      </c>
      <c r="O402" s="8">
        <f t="shared" si="54"/>
        <v>9400</v>
      </c>
      <c r="P402" s="3">
        <f t="shared" si="55"/>
        <v>2.8974626438772065E-5</v>
      </c>
      <c r="Q402" s="3">
        <f t="shared" si="57"/>
        <v>0.9995595240299906</v>
      </c>
      <c r="R402" s="3" t="str">
        <f t="shared" si="56"/>
        <v>C</v>
      </c>
      <c r="S402" s="8">
        <f t="shared" si="58"/>
        <v>783.33333333333337</v>
      </c>
      <c r="T402" s="13">
        <f t="shared" si="59"/>
        <v>1488.0330722945725</v>
      </c>
      <c r="U402" s="12">
        <f t="shared" si="60"/>
        <v>1.8996166880356244</v>
      </c>
      <c r="V402" s="12">
        <f t="shared" si="61"/>
        <v>0.54258475691804864</v>
      </c>
      <c r="W402" s="3" t="str">
        <f>VLOOKUP(V402,$AB$3:$AC$5,2,1)</f>
        <v>Z</v>
      </c>
      <c r="X402" s="3" t="str">
        <f t="shared" si="62"/>
        <v>CZ</v>
      </c>
    </row>
    <row r="403" spans="1:24" ht="15.75" customHeight="1" x14ac:dyDescent="0.45">
      <c r="A403" s="4">
        <v>500028</v>
      </c>
      <c r="B403" s="5" t="s">
        <v>296</v>
      </c>
      <c r="C403" s="6">
        <v>2400</v>
      </c>
      <c r="D403" s="6">
        <v>2400</v>
      </c>
      <c r="E403" s="6">
        <v>3400</v>
      </c>
      <c r="F403" s="6">
        <v>1000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8">
        <f t="shared" si="54"/>
        <v>9200</v>
      </c>
      <c r="P403" s="3">
        <f t="shared" si="55"/>
        <v>2.835814502518117E-5</v>
      </c>
      <c r="Q403" s="3">
        <f t="shared" si="57"/>
        <v>0.99958788217501582</v>
      </c>
      <c r="R403" s="3" t="str">
        <f t="shared" si="56"/>
        <v>C</v>
      </c>
      <c r="S403" s="8">
        <f t="shared" si="58"/>
        <v>766.66666666666663</v>
      </c>
      <c r="T403" s="13">
        <f t="shared" si="59"/>
        <v>1244.1377688498924</v>
      </c>
      <c r="U403" s="12">
        <f t="shared" si="60"/>
        <v>1.6227883941520336</v>
      </c>
      <c r="V403" s="12">
        <f t="shared" si="61"/>
        <v>0.46164726807098716</v>
      </c>
      <c r="W403" s="3" t="str">
        <f>VLOOKUP(V403,$AB$3:$AC$5,2,1)</f>
        <v>Z</v>
      </c>
      <c r="X403" s="3" t="str">
        <f t="shared" si="62"/>
        <v>CZ</v>
      </c>
    </row>
    <row r="404" spans="1:24" ht="15.75" customHeight="1" x14ac:dyDescent="0.45">
      <c r="A404" s="4">
        <v>500030</v>
      </c>
      <c r="B404" s="5" t="s">
        <v>455</v>
      </c>
      <c r="C404" s="6">
        <v>2000</v>
      </c>
      <c r="D404" s="6">
        <v>2000</v>
      </c>
      <c r="E404" s="6">
        <v>2800</v>
      </c>
      <c r="F404" s="6">
        <v>1800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8">
        <f t="shared" si="54"/>
        <v>8600</v>
      </c>
      <c r="P404" s="3">
        <f t="shared" si="55"/>
        <v>2.6508700784408484E-5</v>
      </c>
      <c r="Q404" s="3">
        <f t="shared" si="57"/>
        <v>0.99961439087580017</v>
      </c>
      <c r="R404" s="3" t="str">
        <f t="shared" si="56"/>
        <v>C</v>
      </c>
      <c r="S404" s="8">
        <f t="shared" si="58"/>
        <v>716.66666666666663</v>
      </c>
      <c r="T404" s="13">
        <f t="shared" si="59"/>
        <v>1083.6246694508318</v>
      </c>
      <c r="U404" s="12">
        <f t="shared" si="60"/>
        <v>1.5120344224895328</v>
      </c>
      <c r="V404" s="12">
        <f t="shared" si="61"/>
        <v>0.42926564905204778</v>
      </c>
      <c r="W404" s="3" t="str">
        <f>VLOOKUP(V404,$AB$3:$AC$5,2,1)</f>
        <v>Z</v>
      </c>
      <c r="X404" s="3" t="str">
        <f t="shared" si="62"/>
        <v>CZ</v>
      </c>
    </row>
    <row r="405" spans="1:24" ht="15.75" customHeight="1" x14ac:dyDescent="0.45">
      <c r="A405" s="4">
        <v>500031</v>
      </c>
      <c r="B405" s="5" t="s">
        <v>456</v>
      </c>
      <c r="C405" s="6">
        <v>0</v>
      </c>
      <c r="D405" s="6">
        <v>0</v>
      </c>
      <c r="E405" s="6">
        <v>6400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1000</v>
      </c>
      <c r="N405" s="6">
        <v>0</v>
      </c>
      <c r="O405" s="8">
        <f t="shared" si="54"/>
        <v>7400</v>
      </c>
      <c r="P405" s="3">
        <f t="shared" si="55"/>
        <v>2.2809812302863114E-5</v>
      </c>
      <c r="Q405" s="3">
        <f t="shared" si="57"/>
        <v>0.99963720068810302</v>
      </c>
      <c r="R405" s="3" t="str">
        <f t="shared" si="56"/>
        <v>C</v>
      </c>
      <c r="S405" s="8">
        <f t="shared" si="58"/>
        <v>616.66666666666663</v>
      </c>
      <c r="T405" s="13">
        <f t="shared" si="59"/>
        <v>1843.8267189996377</v>
      </c>
      <c r="U405" s="12">
        <f t="shared" si="60"/>
        <v>2.9899892740534666</v>
      </c>
      <c r="V405" s="12">
        <f t="shared" si="61"/>
        <v>0.86138171868046032</v>
      </c>
      <c r="W405" s="3" t="str">
        <f>VLOOKUP(V405,$AB$3:$AC$5,2,1)</f>
        <v>Z</v>
      </c>
      <c r="X405" s="3" t="str">
        <f t="shared" si="62"/>
        <v>CZ</v>
      </c>
    </row>
    <row r="406" spans="1:24" ht="15.75" customHeight="1" x14ac:dyDescent="0.45">
      <c r="A406" s="4">
        <v>500032</v>
      </c>
      <c r="B406" s="5" t="s">
        <v>457</v>
      </c>
      <c r="C406" s="6">
        <v>0</v>
      </c>
      <c r="D406" s="6">
        <v>0</v>
      </c>
      <c r="E406" s="6">
        <v>0</v>
      </c>
      <c r="F406" s="6">
        <v>7200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8">
        <f t="shared" si="54"/>
        <v>7200</v>
      </c>
      <c r="P406" s="3">
        <f t="shared" si="55"/>
        <v>2.2193330889272219E-5</v>
      </c>
      <c r="Q406" s="3">
        <f t="shared" si="57"/>
        <v>0.99965939401899229</v>
      </c>
      <c r="R406" s="3" t="str">
        <f t="shared" si="56"/>
        <v>C</v>
      </c>
      <c r="S406" s="8">
        <f t="shared" si="58"/>
        <v>600</v>
      </c>
      <c r="T406" s="13">
        <f t="shared" si="59"/>
        <v>2078.4609690826528</v>
      </c>
      <c r="U406" s="12">
        <f t="shared" si="60"/>
        <v>3.4641016151377548</v>
      </c>
      <c r="V406" s="12">
        <f t="shared" si="61"/>
        <v>1</v>
      </c>
      <c r="W406" s="3" t="str">
        <f>VLOOKUP(V406,$AB$3:$AC$5,2,1)</f>
        <v>Z</v>
      </c>
      <c r="X406" s="3" t="str">
        <f t="shared" si="62"/>
        <v>CZ</v>
      </c>
    </row>
    <row r="407" spans="1:24" ht="15.75" customHeight="1" x14ac:dyDescent="0.45">
      <c r="A407" s="4">
        <v>500033</v>
      </c>
      <c r="B407" s="5" t="s">
        <v>458</v>
      </c>
      <c r="C407" s="6">
        <v>0</v>
      </c>
      <c r="D407" s="6">
        <v>0</v>
      </c>
      <c r="E407" s="6">
        <v>1400</v>
      </c>
      <c r="F407" s="6">
        <v>1800</v>
      </c>
      <c r="G407" s="6">
        <v>1200</v>
      </c>
      <c r="H407" s="6">
        <v>400</v>
      </c>
      <c r="I407" s="6">
        <v>0</v>
      </c>
      <c r="J407" s="6">
        <v>800</v>
      </c>
      <c r="K407" s="6">
        <v>800</v>
      </c>
      <c r="L407" s="6">
        <v>0</v>
      </c>
      <c r="M407" s="6">
        <v>400</v>
      </c>
      <c r="N407" s="6">
        <v>0</v>
      </c>
      <c r="O407" s="8">
        <f t="shared" si="54"/>
        <v>6800</v>
      </c>
      <c r="P407" s="3">
        <f t="shared" si="55"/>
        <v>2.0960368062090431E-5</v>
      </c>
      <c r="Q407" s="3">
        <f t="shared" si="57"/>
        <v>0.99968035438705438</v>
      </c>
      <c r="R407" s="3" t="str">
        <f t="shared" si="56"/>
        <v>C</v>
      </c>
      <c r="S407" s="8">
        <f t="shared" si="58"/>
        <v>566.66666666666663</v>
      </c>
      <c r="T407" s="13">
        <f t="shared" si="59"/>
        <v>631.49653901496458</v>
      </c>
      <c r="U407" s="12">
        <f t="shared" si="60"/>
        <v>1.1144056570852316</v>
      </c>
      <c r="V407" s="12">
        <f t="shared" si="61"/>
        <v>0.3130092024522837</v>
      </c>
      <c r="W407" s="3" t="str">
        <f>VLOOKUP(V407,$AB$3:$AC$5,2,1)</f>
        <v>Z</v>
      </c>
      <c r="X407" s="3" t="str">
        <f t="shared" si="62"/>
        <v>CZ</v>
      </c>
    </row>
    <row r="408" spans="1:24" ht="15.75" customHeight="1" x14ac:dyDescent="0.45">
      <c r="A408" s="4">
        <v>500034</v>
      </c>
      <c r="B408" s="5" t="s">
        <v>459</v>
      </c>
      <c r="C408" s="6">
        <v>0</v>
      </c>
      <c r="D408" s="6">
        <v>0</v>
      </c>
      <c r="E408" s="6">
        <v>1400</v>
      </c>
      <c r="F408" s="6">
        <v>1800</v>
      </c>
      <c r="G408" s="6">
        <v>1200</v>
      </c>
      <c r="H408" s="6">
        <v>400</v>
      </c>
      <c r="I408" s="6">
        <v>0</v>
      </c>
      <c r="J408" s="6">
        <v>800</v>
      </c>
      <c r="K408" s="6">
        <v>800</v>
      </c>
      <c r="L408" s="6">
        <v>0</v>
      </c>
      <c r="M408" s="6">
        <v>400</v>
      </c>
      <c r="N408" s="6">
        <v>0</v>
      </c>
      <c r="O408" s="8">
        <f t="shared" si="54"/>
        <v>6800</v>
      </c>
      <c r="P408" s="3">
        <f t="shared" si="55"/>
        <v>2.0960368062090431E-5</v>
      </c>
      <c r="Q408" s="3">
        <f t="shared" si="57"/>
        <v>0.99970131475511648</v>
      </c>
      <c r="R408" s="3" t="str">
        <f t="shared" si="56"/>
        <v>C</v>
      </c>
      <c r="S408" s="8">
        <f t="shared" si="58"/>
        <v>566.66666666666663</v>
      </c>
      <c r="T408" s="13">
        <f t="shared" si="59"/>
        <v>631.49653901496458</v>
      </c>
      <c r="U408" s="12">
        <f t="shared" si="60"/>
        <v>1.1144056570852316</v>
      </c>
      <c r="V408" s="12">
        <f t="shared" si="61"/>
        <v>0.3130092024522837</v>
      </c>
      <c r="W408" s="3" t="str">
        <f>VLOOKUP(V408,$AB$3:$AC$5,2,1)</f>
        <v>Z</v>
      </c>
      <c r="X408" s="3" t="str">
        <f t="shared" si="62"/>
        <v>CZ</v>
      </c>
    </row>
    <row r="409" spans="1:24" ht="15.75" customHeight="1" x14ac:dyDescent="0.45">
      <c r="A409" s="4">
        <v>500035</v>
      </c>
      <c r="B409" s="5" t="s">
        <v>297</v>
      </c>
      <c r="C409" s="6">
        <v>0</v>
      </c>
      <c r="D409" s="6">
        <v>0</v>
      </c>
      <c r="E409" s="6">
        <v>3600</v>
      </c>
      <c r="F409" s="6">
        <v>1000</v>
      </c>
      <c r="G409" s="6">
        <v>400</v>
      </c>
      <c r="H409" s="6">
        <v>800</v>
      </c>
      <c r="I409" s="6">
        <v>0</v>
      </c>
      <c r="J409" s="6">
        <v>400</v>
      </c>
      <c r="K409" s="6">
        <v>600</v>
      </c>
      <c r="L409" s="6">
        <v>0</v>
      </c>
      <c r="M409" s="6">
        <v>0</v>
      </c>
      <c r="N409" s="6">
        <v>0</v>
      </c>
      <c r="O409" s="8">
        <f t="shared" si="54"/>
        <v>6800</v>
      </c>
      <c r="P409" s="3">
        <f t="shared" si="55"/>
        <v>2.0960368062090431E-5</v>
      </c>
      <c r="Q409" s="3">
        <f t="shared" si="57"/>
        <v>0.99972227512317857</v>
      </c>
      <c r="R409" s="3" t="str">
        <f t="shared" si="56"/>
        <v>C</v>
      </c>
      <c r="S409" s="8">
        <f t="shared" si="58"/>
        <v>566.66666666666663</v>
      </c>
      <c r="T409" s="13">
        <f t="shared" si="59"/>
        <v>1019.2094381371666</v>
      </c>
      <c r="U409" s="12">
        <f t="shared" si="60"/>
        <v>1.7986048908302941</v>
      </c>
      <c r="V409" s="12">
        <f t="shared" si="61"/>
        <v>0.5130514996955553</v>
      </c>
      <c r="W409" s="3" t="str">
        <f>VLOOKUP(V409,$AB$3:$AC$5,2,1)</f>
        <v>Z</v>
      </c>
      <c r="X409" s="3" t="str">
        <f t="shared" si="62"/>
        <v>CZ</v>
      </c>
    </row>
    <row r="410" spans="1:24" ht="15.75" customHeight="1" x14ac:dyDescent="0.45">
      <c r="A410" s="4">
        <v>500036</v>
      </c>
      <c r="B410" s="5" t="s">
        <v>298</v>
      </c>
      <c r="C410" s="6">
        <v>0</v>
      </c>
      <c r="D410" s="6">
        <v>0</v>
      </c>
      <c r="E410" s="6">
        <v>3600</v>
      </c>
      <c r="F410" s="6">
        <v>1000</v>
      </c>
      <c r="G410" s="6">
        <v>400</v>
      </c>
      <c r="H410" s="6">
        <v>800</v>
      </c>
      <c r="I410" s="6">
        <v>0</v>
      </c>
      <c r="J410" s="6">
        <v>400</v>
      </c>
      <c r="K410" s="6">
        <v>600</v>
      </c>
      <c r="L410" s="6">
        <v>0</v>
      </c>
      <c r="M410" s="6">
        <v>0</v>
      </c>
      <c r="N410" s="6">
        <v>0</v>
      </c>
      <c r="O410" s="8">
        <f t="shared" si="54"/>
        <v>6800</v>
      </c>
      <c r="P410" s="3">
        <f t="shared" si="55"/>
        <v>2.0960368062090431E-5</v>
      </c>
      <c r="Q410" s="3">
        <f t="shared" si="57"/>
        <v>0.99974323549124067</v>
      </c>
      <c r="R410" s="3" t="str">
        <f t="shared" si="56"/>
        <v>C</v>
      </c>
      <c r="S410" s="8">
        <f t="shared" si="58"/>
        <v>566.66666666666663</v>
      </c>
      <c r="T410" s="13">
        <f t="shared" si="59"/>
        <v>1019.2094381371666</v>
      </c>
      <c r="U410" s="12">
        <f t="shared" si="60"/>
        <v>1.7986048908302941</v>
      </c>
      <c r="V410" s="12">
        <f t="shared" si="61"/>
        <v>0.5130514996955553</v>
      </c>
      <c r="W410" s="3" t="str">
        <f>VLOOKUP(V410,$AB$3:$AC$5,2,1)</f>
        <v>Z</v>
      </c>
      <c r="X410" s="3" t="str">
        <f t="shared" si="62"/>
        <v>CZ</v>
      </c>
    </row>
    <row r="411" spans="1:24" ht="15.75" customHeight="1" x14ac:dyDescent="0.45">
      <c r="A411" s="4">
        <v>500037</v>
      </c>
      <c r="B411" s="5" t="s">
        <v>299</v>
      </c>
      <c r="C411" s="6">
        <v>1000</v>
      </c>
      <c r="D411" s="6">
        <v>1000</v>
      </c>
      <c r="E411" s="6">
        <v>1400</v>
      </c>
      <c r="F411" s="6">
        <v>1200</v>
      </c>
      <c r="G411" s="6">
        <v>400</v>
      </c>
      <c r="H411" s="6">
        <v>800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8">
        <f t="shared" si="54"/>
        <v>5800</v>
      </c>
      <c r="P411" s="3">
        <f t="shared" si="55"/>
        <v>1.7877960994135954E-5</v>
      </c>
      <c r="Q411" s="3">
        <f t="shared" si="57"/>
        <v>0.99976111345223484</v>
      </c>
      <c r="R411" s="3" t="str">
        <f t="shared" si="56"/>
        <v>C</v>
      </c>
      <c r="S411" s="8">
        <f t="shared" si="58"/>
        <v>483.33333333333331</v>
      </c>
      <c r="T411" s="13">
        <f t="shared" si="59"/>
        <v>555.68685317171105</v>
      </c>
      <c r="U411" s="12">
        <f t="shared" si="60"/>
        <v>1.1496969375966435</v>
      </c>
      <c r="V411" s="12">
        <f t="shared" si="61"/>
        <v>0.32332746718859007</v>
      </c>
      <c r="W411" s="3" t="str">
        <f>VLOOKUP(V411,$AB$3:$AC$5,2,1)</f>
        <v>Z</v>
      </c>
      <c r="X411" s="3" t="str">
        <f t="shared" si="62"/>
        <v>CZ</v>
      </c>
    </row>
    <row r="412" spans="1:24" ht="15.75" customHeight="1" x14ac:dyDescent="0.45">
      <c r="A412" s="4">
        <v>500038</v>
      </c>
      <c r="B412" s="5" t="s">
        <v>300</v>
      </c>
      <c r="C412" s="6">
        <v>0</v>
      </c>
      <c r="D412" s="6">
        <v>0</v>
      </c>
      <c r="E412" s="6">
        <v>4600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400</v>
      </c>
      <c r="N412" s="6">
        <v>0</v>
      </c>
      <c r="O412" s="8">
        <f t="shared" si="54"/>
        <v>5000</v>
      </c>
      <c r="P412" s="3">
        <f t="shared" si="55"/>
        <v>1.5412035339772376E-5</v>
      </c>
      <c r="Q412" s="3">
        <f t="shared" si="57"/>
        <v>0.99977652548757456</v>
      </c>
      <c r="R412" s="3" t="str">
        <f t="shared" si="56"/>
        <v>C</v>
      </c>
      <c r="S412" s="8">
        <f t="shared" si="58"/>
        <v>416.66666666666669</v>
      </c>
      <c r="T412" s="13">
        <f t="shared" si="59"/>
        <v>1322.4174374182605</v>
      </c>
      <c r="U412" s="12">
        <f t="shared" si="60"/>
        <v>3.1738018498038252</v>
      </c>
      <c r="V412" s="12">
        <f t="shared" si="61"/>
        <v>0.91512379862117754</v>
      </c>
      <c r="W412" s="3" t="str">
        <f>VLOOKUP(V412,$AB$3:$AC$5,2,1)</f>
        <v>Z</v>
      </c>
      <c r="X412" s="3" t="str">
        <f t="shared" si="62"/>
        <v>CZ</v>
      </c>
    </row>
    <row r="413" spans="1:24" ht="15.75" customHeight="1" x14ac:dyDescent="0.45">
      <c r="A413" s="4">
        <v>500039</v>
      </c>
      <c r="B413" s="5" t="s">
        <v>301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5000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8">
        <f t="shared" si="54"/>
        <v>5000</v>
      </c>
      <c r="P413" s="3">
        <f t="shared" si="55"/>
        <v>1.5412035339772376E-5</v>
      </c>
      <c r="Q413" s="3">
        <f t="shared" si="57"/>
        <v>0.99979193752291429</v>
      </c>
      <c r="R413" s="3" t="str">
        <f t="shared" si="56"/>
        <v>C</v>
      </c>
      <c r="S413" s="8">
        <f t="shared" si="58"/>
        <v>416.66666666666669</v>
      </c>
      <c r="T413" s="13">
        <f t="shared" si="59"/>
        <v>1443.3756729740644</v>
      </c>
      <c r="U413" s="12">
        <f t="shared" si="60"/>
        <v>3.4641016151377544</v>
      </c>
      <c r="V413" s="12">
        <f t="shared" si="61"/>
        <v>0.99999999999999989</v>
      </c>
      <c r="W413" s="3" t="str">
        <f>VLOOKUP(V413,$AB$3:$AC$5,2,1)</f>
        <v>Z</v>
      </c>
      <c r="X413" s="3" t="str">
        <f t="shared" si="62"/>
        <v>CZ</v>
      </c>
    </row>
    <row r="414" spans="1:24" ht="15.75" customHeight="1" x14ac:dyDescent="0.45">
      <c r="A414" s="4">
        <v>500040</v>
      </c>
      <c r="B414" s="5" t="s">
        <v>302</v>
      </c>
      <c r="C414" s="6">
        <v>1200</v>
      </c>
      <c r="D414" s="6">
        <v>1200</v>
      </c>
      <c r="E414" s="6">
        <v>400</v>
      </c>
      <c r="F414" s="6">
        <v>400</v>
      </c>
      <c r="G414" s="6">
        <v>0</v>
      </c>
      <c r="H414" s="6">
        <v>0</v>
      </c>
      <c r="I414" s="6">
        <v>1200</v>
      </c>
      <c r="J414" s="6">
        <v>0</v>
      </c>
      <c r="K414" s="6">
        <v>600</v>
      </c>
      <c r="L414" s="6">
        <v>0</v>
      </c>
      <c r="M414" s="6">
        <v>0</v>
      </c>
      <c r="N414" s="6">
        <v>0</v>
      </c>
      <c r="O414" s="8">
        <f t="shared" si="54"/>
        <v>5000</v>
      </c>
      <c r="P414" s="3">
        <f t="shared" si="55"/>
        <v>1.5412035339772376E-5</v>
      </c>
      <c r="Q414" s="3">
        <f t="shared" si="57"/>
        <v>0.99980734955825401</v>
      </c>
      <c r="R414" s="3" t="str">
        <f t="shared" si="56"/>
        <v>C</v>
      </c>
      <c r="S414" s="8">
        <f t="shared" si="58"/>
        <v>416.66666666666669</v>
      </c>
      <c r="T414" s="13">
        <f t="shared" si="59"/>
        <v>514.92865054443723</v>
      </c>
      <c r="U414" s="12">
        <f t="shared" si="60"/>
        <v>1.2358287613066492</v>
      </c>
      <c r="V414" s="12">
        <f t="shared" si="61"/>
        <v>0.34851020202796007</v>
      </c>
      <c r="W414" s="3" t="str">
        <f>VLOOKUP(V414,$AB$3:$AC$5,2,1)</f>
        <v>Z</v>
      </c>
      <c r="X414" s="3" t="str">
        <f t="shared" si="62"/>
        <v>CZ</v>
      </c>
    </row>
    <row r="415" spans="1:24" ht="15.75" customHeight="1" x14ac:dyDescent="0.45">
      <c r="A415" s="4">
        <v>500043</v>
      </c>
      <c r="B415" s="5" t="s">
        <v>460</v>
      </c>
      <c r="C415" s="6">
        <v>0</v>
      </c>
      <c r="D415" s="6">
        <v>0</v>
      </c>
      <c r="E415" s="6">
        <v>800</v>
      </c>
      <c r="F415" s="6">
        <v>2400</v>
      </c>
      <c r="G415" s="6">
        <v>0</v>
      </c>
      <c r="H415" s="6">
        <v>400</v>
      </c>
      <c r="I415" s="6">
        <v>0</v>
      </c>
      <c r="J415" s="6">
        <v>0</v>
      </c>
      <c r="K415" s="6">
        <v>0</v>
      </c>
      <c r="L415" s="6">
        <v>0</v>
      </c>
      <c r="M415" s="6">
        <v>1000</v>
      </c>
      <c r="N415" s="6">
        <v>0</v>
      </c>
      <c r="O415" s="8">
        <f t="shared" si="54"/>
        <v>4600</v>
      </c>
      <c r="P415" s="3">
        <f t="shared" si="55"/>
        <v>1.4179072512590585E-5</v>
      </c>
      <c r="Q415" s="3">
        <f t="shared" si="57"/>
        <v>0.99982152863076657</v>
      </c>
      <c r="R415" s="3" t="str">
        <f t="shared" si="56"/>
        <v>C</v>
      </c>
      <c r="S415" s="8">
        <f t="shared" si="58"/>
        <v>383.33333333333331</v>
      </c>
      <c r="T415" s="13">
        <f t="shared" si="59"/>
        <v>725.92678485484817</v>
      </c>
      <c r="U415" s="12">
        <f t="shared" si="60"/>
        <v>1.8937220474474301</v>
      </c>
      <c r="V415" s="12">
        <f t="shared" si="61"/>
        <v>0.54086131528507364</v>
      </c>
      <c r="W415" s="3" t="str">
        <f>VLOOKUP(V415,$AB$3:$AC$5,2,1)</f>
        <v>Z</v>
      </c>
      <c r="X415" s="3" t="str">
        <f t="shared" si="62"/>
        <v>CZ</v>
      </c>
    </row>
    <row r="416" spans="1:24" ht="15.75" customHeight="1" x14ac:dyDescent="0.45">
      <c r="A416" s="4">
        <v>500047</v>
      </c>
      <c r="B416" s="5" t="s">
        <v>461</v>
      </c>
      <c r="C416" s="6">
        <v>600</v>
      </c>
      <c r="D416" s="6">
        <v>600</v>
      </c>
      <c r="E416" s="6">
        <v>200</v>
      </c>
      <c r="F416" s="6">
        <v>0</v>
      </c>
      <c r="G416" s="6">
        <v>1000</v>
      </c>
      <c r="H416" s="6">
        <v>2000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8">
        <f t="shared" si="54"/>
        <v>4400</v>
      </c>
      <c r="P416" s="3">
        <f t="shared" si="55"/>
        <v>1.356259109899969E-5</v>
      </c>
      <c r="Q416" s="3">
        <f t="shared" si="57"/>
        <v>0.99983509122186554</v>
      </c>
      <c r="R416" s="3" t="str">
        <f t="shared" si="56"/>
        <v>C</v>
      </c>
      <c r="S416" s="8">
        <f t="shared" si="58"/>
        <v>366.66666666666669</v>
      </c>
      <c r="T416" s="13">
        <f t="shared" si="59"/>
        <v>613.97858022059449</v>
      </c>
      <c r="U416" s="12">
        <f t="shared" si="60"/>
        <v>1.6744870369652576</v>
      </c>
      <c r="V416" s="12">
        <f t="shared" si="61"/>
        <v>0.4767626244798342</v>
      </c>
      <c r="W416" s="3" t="str">
        <f>VLOOKUP(V416,$AB$3:$AC$5,2,1)</f>
        <v>Z</v>
      </c>
      <c r="X416" s="3" t="str">
        <f t="shared" si="62"/>
        <v>CZ</v>
      </c>
    </row>
    <row r="417" spans="1:24" ht="15.75" customHeight="1" x14ac:dyDescent="0.45">
      <c r="A417" s="4">
        <v>500048</v>
      </c>
      <c r="B417" s="5" t="s">
        <v>303</v>
      </c>
      <c r="C417" s="6">
        <v>800</v>
      </c>
      <c r="D417" s="6">
        <v>800</v>
      </c>
      <c r="E417" s="6">
        <v>1800</v>
      </c>
      <c r="F417" s="6">
        <v>600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8">
        <f t="shared" si="54"/>
        <v>4000</v>
      </c>
      <c r="P417" s="3">
        <f t="shared" si="55"/>
        <v>1.23296282718179E-5</v>
      </c>
      <c r="Q417" s="3">
        <f t="shared" si="57"/>
        <v>0.99984742085013734</v>
      </c>
      <c r="R417" s="3" t="str">
        <f t="shared" si="56"/>
        <v>C</v>
      </c>
      <c r="S417" s="8">
        <f t="shared" si="58"/>
        <v>333.33333333333331</v>
      </c>
      <c r="T417" s="13">
        <f t="shared" si="59"/>
        <v>567.82412983620418</v>
      </c>
      <c r="U417" s="12">
        <f t="shared" si="60"/>
        <v>1.7034723895086126</v>
      </c>
      <c r="V417" s="12">
        <f t="shared" si="61"/>
        <v>0.48523719770822127</v>
      </c>
      <c r="W417" s="3" t="str">
        <f>VLOOKUP(V417,$AB$3:$AC$5,2,1)</f>
        <v>Z</v>
      </c>
      <c r="X417" s="3" t="str">
        <f t="shared" si="62"/>
        <v>CZ</v>
      </c>
    </row>
    <row r="418" spans="1:24" ht="15.75" customHeight="1" x14ac:dyDescent="0.45">
      <c r="A418" s="4">
        <v>500064</v>
      </c>
      <c r="B418" s="5" t="s">
        <v>304</v>
      </c>
      <c r="C418" s="6">
        <v>800</v>
      </c>
      <c r="D418" s="6">
        <v>800</v>
      </c>
      <c r="E418" s="6">
        <v>600</v>
      </c>
      <c r="F418" s="6">
        <v>0</v>
      </c>
      <c r="G418" s="6">
        <v>200</v>
      </c>
      <c r="H418" s="6">
        <v>600</v>
      </c>
      <c r="I418" s="6">
        <v>0</v>
      </c>
      <c r="J418" s="6">
        <v>200</v>
      </c>
      <c r="K418" s="6">
        <v>500</v>
      </c>
      <c r="L418" s="6">
        <v>0</v>
      </c>
      <c r="M418" s="6">
        <v>0</v>
      </c>
      <c r="N418" s="6">
        <v>0</v>
      </c>
      <c r="O418" s="8">
        <f t="shared" si="54"/>
        <v>3700</v>
      </c>
      <c r="P418" s="3">
        <f t="shared" si="55"/>
        <v>1.1404906151431557E-5</v>
      </c>
      <c r="Q418" s="3">
        <f t="shared" si="57"/>
        <v>0.99985882575628882</v>
      </c>
      <c r="R418" s="3" t="str">
        <f t="shared" si="56"/>
        <v>C</v>
      </c>
      <c r="S418" s="8">
        <f t="shared" si="58"/>
        <v>308.33333333333331</v>
      </c>
      <c r="T418" s="13">
        <f t="shared" si="59"/>
        <v>328.79486097878811</v>
      </c>
      <c r="U418" s="12">
        <f t="shared" si="60"/>
        <v>1.0663617112825561</v>
      </c>
      <c r="V418" s="12">
        <f t="shared" si="61"/>
        <v>0.29896238565830363</v>
      </c>
      <c r="W418" s="3" t="str">
        <f>VLOOKUP(V418,$AB$3:$AC$5,2,1)</f>
        <v>Z</v>
      </c>
      <c r="X418" s="3" t="str">
        <f t="shared" si="62"/>
        <v>CZ</v>
      </c>
    </row>
    <row r="419" spans="1:24" ht="15.75" customHeight="1" x14ac:dyDescent="0.45">
      <c r="A419" s="4">
        <v>500077</v>
      </c>
      <c r="B419" s="5" t="s">
        <v>305</v>
      </c>
      <c r="C419" s="6">
        <v>1800</v>
      </c>
      <c r="D419" s="6">
        <v>1800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8">
        <f t="shared" si="54"/>
        <v>3600</v>
      </c>
      <c r="P419" s="3">
        <f t="shared" si="55"/>
        <v>1.1096665444636109E-5</v>
      </c>
      <c r="Q419" s="3">
        <f t="shared" si="57"/>
        <v>0.99986992242173345</v>
      </c>
      <c r="R419" s="3" t="str">
        <f t="shared" si="56"/>
        <v>C</v>
      </c>
      <c r="S419" s="8">
        <f t="shared" si="58"/>
        <v>300</v>
      </c>
      <c r="T419" s="13">
        <f t="shared" si="59"/>
        <v>700.64904974537069</v>
      </c>
      <c r="U419" s="12">
        <f t="shared" si="60"/>
        <v>2.3354968324845689</v>
      </c>
      <c r="V419" s="12">
        <f t="shared" si="61"/>
        <v>0.67002492509979972</v>
      </c>
      <c r="W419" s="3" t="str">
        <f>VLOOKUP(V419,$AB$3:$AC$5,2,1)</f>
        <v>Z</v>
      </c>
      <c r="X419" s="3" t="str">
        <f t="shared" si="62"/>
        <v>CZ</v>
      </c>
    </row>
    <row r="420" spans="1:24" ht="15.75" customHeight="1" x14ac:dyDescent="0.45">
      <c r="A420" s="4">
        <v>500079</v>
      </c>
      <c r="B420" s="5" t="s">
        <v>306</v>
      </c>
      <c r="C420" s="6">
        <v>0</v>
      </c>
      <c r="D420" s="6">
        <v>0</v>
      </c>
      <c r="E420" s="6">
        <v>1000</v>
      </c>
      <c r="F420" s="6">
        <v>400</v>
      </c>
      <c r="G420" s="6">
        <v>200</v>
      </c>
      <c r="H420" s="6">
        <v>200</v>
      </c>
      <c r="I420" s="6">
        <v>0</v>
      </c>
      <c r="J420" s="6">
        <v>200</v>
      </c>
      <c r="K420" s="6">
        <v>1200</v>
      </c>
      <c r="L420" s="6">
        <v>200</v>
      </c>
      <c r="M420" s="6">
        <v>0</v>
      </c>
      <c r="N420" s="6">
        <v>0</v>
      </c>
      <c r="O420" s="8">
        <f t="shared" si="54"/>
        <v>3400</v>
      </c>
      <c r="P420" s="3">
        <f t="shared" si="55"/>
        <v>1.0480184031045216E-5</v>
      </c>
      <c r="Q420" s="3">
        <f t="shared" si="57"/>
        <v>0.9998804026057645</v>
      </c>
      <c r="R420" s="3" t="str">
        <f t="shared" si="56"/>
        <v>C</v>
      </c>
      <c r="S420" s="8">
        <f t="shared" si="58"/>
        <v>283.33333333333331</v>
      </c>
      <c r="T420" s="13">
        <f t="shared" si="59"/>
        <v>404.145188432738</v>
      </c>
      <c r="U420" s="12">
        <f t="shared" si="60"/>
        <v>1.4263947827037813</v>
      </c>
      <c r="V420" s="12">
        <f t="shared" si="61"/>
        <v>0.40422681616114253</v>
      </c>
      <c r="W420" s="3" t="str">
        <f>VLOOKUP(V420,$AB$3:$AC$5,2,1)</f>
        <v>Z</v>
      </c>
      <c r="X420" s="3" t="str">
        <f t="shared" si="62"/>
        <v>CZ</v>
      </c>
    </row>
    <row r="421" spans="1:24" ht="15.75" customHeight="1" x14ac:dyDescent="0.45">
      <c r="A421" s="4">
        <v>500085</v>
      </c>
      <c r="B421" s="5" t="s">
        <v>307</v>
      </c>
      <c r="C421" s="6">
        <v>200</v>
      </c>
      <c r="D421" s="6">
        <v>200</v>
      </c>
      <c r="E421" s="6">
        <v>400</v>
      </c>
      <c r="F421" s="6">
        <v>400</v>
      </c>
      <c r="G421" s="6">
        <v>400</v>
      </c>
      <c r="H421" s="6">
        <v>800</v>
      </c>
      <c r="I421" s="6">
        <v>200</v>
      </c>
      <c r="J421" s="6">
        <v>400</v>
      </c>
      <c r="K421" s="6">
        <v>400</v>
      </c>
      <c r="L421" s="6">
        <v>0</v>
      </c>
      <c r="M421" s="6">
        <v>0</v>
      </c>
      <c r="N421" s="6">
        <v>0</v>
      </c>
      <c r="O421" s="8">
        <f t="shared" si="54"/>
        <v>3400</v>
      </c>
      <c r="P421" s="3">
        <f t="shared" si="55"/>
        <v>1.0480184031045216E-5</v>
      </c>
      <c r="Q421" s="3">
        <f t="shared" si="57"/>
        <v>0.99989088278979554</v>
      </c>
      <c r="R421" s="3" t="str">
        <f t="shared" si="56"/>
        <v>C</v>
      </c>
      <c r="S421" s="8">
        <f t="shared" si="58"/>
        <v>283.33333333333331</v>
      </c>
      <c r="T421" s="13">
        <f t="shared" si="59"/>
        <v>232.90003057626299</v>
      </c>
      <c r="U421" s="12">
        <f t="shared" si="60"/>
        <v>0.82200010791622236</v>
      </c>
      <c r="V421" s="12">
        <f t="shared" si="61"/>
        <v>0.22751732392111873</v>
      </c>
      <c r="W421" s="3" t="str">
        <f>VLOOKUP(V421,$AB$3:$AC$5,2,1)</f>
        <v>Y</v>
      </c>
      <c r="X421" s="3" t="str">
        <f t="shared" si="62"/>
        <v>CY</v>
      </c>
    </row>
    <row r="422" spans="1:24" ht="15.75" customHeight="1" x14ac:dyDescent="0.45">
      <c r="A422" s="4">
        <v>500086</v>
      </c>
      <c r="B422" s="5" t="s">
        <v>308</v>
      </c>
      <c r="C422" s="6">
        <v>0</v>
      </c>
      <c r="D422" s="6">
        <v>0</v>
      </c>
      <c r="E422" s="6">
        <v>400</v>
      </c>
      <c r="F422" s="6">
        <v>400</v>
      </c>
      <c r="G422" s="6">
        <v>0</v>
      </c>
      <c r="H422" s="6">
        <v>400</v>
      </c>
      <c r="I422" s="6">
        <v>0</v>
      </c>
      <c r="J422" s="6">
        <v>400</v>
      </c>
      <c r="K422" s="6">
        <v>1000</v>
      </c>
      <c r="L422" s="6">
        <v>0</v>
      </c>
      <c r="M422" s="6">
        <v>400</v>
      </c>
      <c r="N422" s="6">
        <v>0</v>
      </c>
      <c r="O422" s="8">
        <f t="shared" si="54"/>
        <v>3000</v>
      </c>
      <c r="P422" s="3">
        <f t="shared" si="55"/>
        <v>9.2472212038634248E-6</v>
      </c>
      <c r="Q422" s="3">
        <f t="shared" si="57"/>
        <v>0.99990013001099942</v>
      </c>
      <c r="R422" s="3" t="str">
        <f t="shared" si="56"/>
        <v>C</v>
      </c>
      <c r="S422" s="8">
        <f t="shared" si="58"/>
        <v>250</v>
      </c>
      <c r="T422" s="13">
        <f t="shared" si="59"/>
        <v>308.95719032666233</v>
      </c>
      <c r="U422" s="12">
        <f t="shared" si="60"/>
        <v>1.2358287613066492</v>
      </c>
      <c r="V422" s="12">
        <f t="shared" si="61"/>
        <v>0.34851020202796007</v>
      </c>
      <c r="W422" s="3" t="str">
        <f>VLOOKUP(V422,$AB$3:$AC$5,2,1)</f>
        <v>Z</v>
      </c>
      <c r="X422" s="3" t="str">
        <f t="shared" si="62"/>
        <v>CZ</v>
      </c>
    </row>
    <row r="423" spans="1:24" ht="15.75" customHeight="1" x14ac:dyDescent="0.45">
      <c r="A423" s="4">
        <v>500088</v>
      </c>
      <c r="B423" s="5" t="s">
        <v>309</v>
      </c>
      <c r="C423" s="6">
        <v>0</v>
      </c>
      <c r="D423" s="6">
        <v>0</v>
      </c>
      <c r="E423" s="6">
        <v>2800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8">
        <f t="shared" si="54"/>
        <v>2800</v>
      </c>
      <c r="P423" s="3">
        <f t="shared" si="55"/>
        <v>8.6307397902725294E-6</v>
      </c>
      <c r="Q423" s="3">
        <f t="shared" si="57"/>
        <v>0.99990876075078972</v>
      </c>
      <c r="R423" s="3" t="str">
        <f t="shared" si="56"/>
        <v>C</v>
      </c>
      <c r="S423" s="8">
        <f t="shared" si="58"/>
        <v>233.33333333333334</v>
      </c>
      <c r="T423" s="13">
        <f t="shared" si="59"/>
        <v>808.29037686547611</v>
      </c>
      <c r="U423" s="12">
        <f t="shared" si="60"/>
        <v>3.4641016151377544</v>
      </c>
      <c r="V423" s="12">
        <f t="shared" si="61"/>
        <v>0.99999999999999989</v>
      </c>
      <c r="W423" s="3" t="str">
        <f>VLOOKUP(V423,$AB$3:$AC$5,2,1)</f>
        <v>Z</v>
      </c>
      <c r="X423" s="3" t="str">
        <f t="shared" si="62"/>
        <v>CZ</v>
      </c>
    </row>
    <row r="424" spans="1:24" ht="15.75" customHeight="1" x14ac:dyDescent="0.45">
      <c r="A424" s="4">
        <v>500089</v>
      </c>
      <c r="B424" s="5" t="s">
        <v>310</v>
      </c>
      <c r="C424" s="6">
        <v>600</v>
      </c>
      <c r="D424" s="6">
        <v>600</v>
      </c>
      <c r="E424" s="6">
        <v>1000</v>
      </c>
      <c r="F424" s="6">
        <v>400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8">
        <f t="shared" si="54"/>
        <v>2600</v>
      </c>
      <c r="P424" s="3">
        <f t="shared" si="55"/>
        <v>8.0142583766816356E-6</v>
      </c>
      <c r="Q424" s="3">
        <f t="shared" si="57"/>
        <v>0.99991677500916643</v>
      </c>
      <c r="R424" s="3" t="str">
        <f t="shared" si="56"/>
        <v>C</v>
      </c>
      <c r="S424" s="8">
        <f t="shared" si="58"/>
        <v>216.66666666666666</v>
      </c>
      <c r="T424" s="13">
        <f t="shared" si="59"/>
        <v>345.97249846912644</v>
      </c>
      <c r="U424" s="12">
        <f t="shared" si="60"/>
        <v>1.5967961467805836</v>
      </c>
      <c r="V424" s="12">
        <f t="shared" si="61"/>
        <v>0.45404780198237465</v>
      </c>
      <c r="W424" s="3" t="str">
        <f>VLOOKUP(V424,$AB$3:$AC$5,2,1)</f>
        <v>Z</v>
      </c>
      <c r="X424" s="3" t="str">
        <f t="shared" si="62"/>
        <v>CZ</v>
      </c>
    </row>
    <row r="425" spans="1:24" ht="15.75" customHeight="1" x14ac:dyDescent="0.45">
      <c r="A425" s="4">
        <v>500091</v>
      </c>
      <c r="B425" s="5" t="s">
        <v>311</v>
      </c>
      <c r="C425" s="6">
        <v>0</v>
      </c>
      <c r="D425" s="6">
        <v>0</v>
      </c>
      <c r="E425" s="6">
        <v>600</v>
      </c>
      <c r="F425" s="6">
        <v>200</v>
      </c>
      <c r="G425" s="6">
        <v>200</v>
      </c>
      <c r="H425" s="6">
        <v>400</v>
      </c>
      <c r="I425" s="6">
        <v>0</v>
      </c>
      <c r="J425" s="6">
        <v>0</v>
      </c>
      <c r="K425" s="6">
        <v>600</v>
      </c>
      <c r="L425" s="6">
        <v>200</v>
      </c>
      <c r="M425" s="6">
        <v>200</v>
      </c>
      <c r="N425" s="6">
        <v>0</v>
      </c>
      <c r="O425" s="8">
        <f t="shared" si="54"/>
        <v>2400</v>
      </c>
      <c r="P425" s="3">
        <f t="shared" si="55"/>
        <v>7.3977769630907402E-6</v>
      </c>
      <c r="Q425" s="3">
        <f t="shared" si="57"/>
        <v>0.99992417278612955</v>
      </c>
      <c r="R425" s="3" t="str">
        <f t="shared" si="56"/>
        <v>C</v>
      </c>
      <c r="S425" s="8">
        <f t="shared" si="58"/>
        <v>200</v>
      </c>
      <c r="T425" s="13">
        <f t="shared" si="59"/>
        <v>225.63042992710649</v>
      </c>
      <c r="U425" s="12">
        <f t="shared" si="60"/>
        <v>1.1281521496355325</v>
      </c>
      <c r="V425" s="12">
        <f t="shared" si="61"/>
        <v>0.31702832409576731</v>
      </c>
      <c r="W425" s="3" t="str">
        <f>VLOOKUP(V425,$AB$3:$AC$5,2,1)</f>
        <v>Z</v>
      </c>
      <c r="X425" s="3" t="str">
        <f t="shared" si="62"/>
        <v>CZ</v>
      </c>
    </row>
    <row r="426" spans="1:24" ht="15.75" customHeight="1" x14ac:dyDescent="0.45">
      <c r="A426" s="4">
        <v>500093</v>
      </c>
      <c r="B426" s="5" t="s">
        <v>312</v>
      </c>
      <c r="C426" s="6">
        <v>1000</v>
      </c>
      <c r="D426" s="6">
        <v>1000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8">
        <f t="shared" si="54"/>
        <v>2000</v>
      </c>
      <c r="P426" s="3">
        <f t="shared" si="55"/>
        <v>6.1648141359089502E-6</v>
      </c>
      <c r="Q426" s="3">
        <f t="shared" si="57"/>
        <v>0.99993033760026551</v>
      </c>
      <c r="R426" s="3" t="str">
        <f t="shared" si="56"/>
        <v>C</v>
      </c>
      <c r="S426" s="8">
        <f t="shared" si="58"/>
        <v>166.66666666666666</v>
      </c>
      <c r="T426" s="13">
        <f t="shared" si="59"/>
        <v>389.24947208076151</v>
      </c>
      <c r="U426" s="12">
        <f t="shared" si="60"/>
        <v>2.3354968324845693</v>
      </c>
      <c r="V426" s="12">
        <f t="shared" si="61"/>
        <v>0.67002492509979983</v>
      </c>
      <c r="W426" s="3" t="str">
        <f>VLOOKUP(V426,$AB$3:$AC$5,2,1)</f>
        <v>Z</v>
      </c>
      <c r="X426" s="3" t="str">
        <f t="shared" si="62"/>
        <v>CZ</v>
      </c>
    </row>
    <row r="427" spans="1:24" ht="15.75" customHeight="1" x14ac:dyDescent="0.45">
      <c r="A427" s="4">
        <v>500094</v>
      </c>
      <c r="B427" s="5" t="s">
        <v>313</v>
      </c>
      <c r="C427" s="6">
        <v>400</v>
      </c>
      <c r="D427" s="6">
        <v>400</v>
      </c>
      <c r="E427" s="6">
        <v>1000</v>
      </c>
      <c r="F427" s="6">
        <v>200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8">
        <f t="shared" si="54"/>
        <v>2000</v>
      </c>
      <c r="P427" s="3">
        <f t="shared" si="55"/>
        <v>6.1648141359089502E-6</v>
      </c>
      <c r="Q427" s="3">
        <f t="shared" si="57"/>
        <v>0.99993650241440146</v>
      </c>
      <c r="R427" s="3" t="str">
        <f t="shared" si="56"/>
        <v>C</v>
      </c>
      <c r="S427" s="8">
        <f t="shared" si="58"/>
        <v>166.66666666666666</v>
      </c>
      <c r="T427" s="13">
        <f t="shared" si="59"/>
        <v>305.50504633038935</v>
      </c>
      <c r="U427" s="12">
        <f t="shared" si="60"/>
        <v>1.8330302779823362</v>
      </c>
      <c r="V427" s="12">
        <f t="shared" si="61"/>
        <v>0.52311659943512845</v>
      </c>
      <c r="W427" s="3" t="str">
        <f>VLOOKUP(V427,$AB$3:$AC$5,2,1)</f>
        <v>Z</v>
      </c>
      <c r="X427" s="3" t="str">
        <f t="shared" si="62"/>
        <v>CZ</v>
      </c>
    </row>
    <row r="428" spans="1:24" ht="15.75" customHeight="1" x14ac:dyDescent="0.45">
      <c r="A428" s="4">
        <v>500095</v>
      </c>
      <c r="B428" s="5" t="s">
        <v>314</v>
      </c>
      <c r="C428" s="6">
        <v>1000</v>
      </c>
      <c r="D428" s="6">
        <v>1000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8">
        <f t="shared" si="54"/>
        <v>2000</v>
      </c>
      <c r="P428" s="3">
        <f t="shared" si="55"/>
        <v>6.1648141359089502E-6</v>
      </c>
      <c r="Q428" s="3">
        <f t="shared" si="57"/>
        <v>0.99994266722853742</v>
      </c>
      <c r="R428" s="3" t="str">
        <f t="shared" si="56"/>
        <v>C</v>
      </c>
      <c r="S428" s="8">
        <f t="shared" si="58"/>
        <v>166.66666666666666</v>
      </c>
      <c r="T428" s="13">
        <f t="shared" si="59"/>
        <v>389.24947208076151</v>
      </c>
      <c r="U428" s="12">
        <f t="shared" si="60"/>
        <v>2.3354968324845693</v>
      </c>
      <c r="V428" s="12">
        <f t="shared" si="61"/>
        <v>0.67002492509979983</v>
      </c>
      <c r="W428" s="3" t="str">
        <f>VLOOKUP(V428,$AB$3:$AC$5,2,1)</f>
        <v>Z</v>
      </c>
      <c r="X428" s="3" t="str">
        <f t="shared" si="62"/>
        <v>CZ</v>
      </c>
    </row>
    <row r="429" spans="1:24" ht="15.75" customHeight="1" x14ac:dyDescent="0.45">
      <c r="A429" s="4">
        <v>500096</v>
      </c>
      <c r="B429" s="5" t="s">
        <v>315</v>
      </c>
      <c r="C429" s="6">
        <v>0</v>
      </c>
      <c r="D429" s="6">
        <v>0</v>
      </c>
      <c r="E429" s="6">
        <v>0</v>
      </c>
      <c r="F429" s="6">
        <v>400</v>
      </c>
      <c r="G429" s="6">
        <v>200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600</v>
      </c>
      <c r="N429" s="6">
        <v>0</v>
      </c>
      <c r="O429" s="8">
        <f t="shared" si="54"/>
        <v>1200</v>
      </c>
      <c r="P429" s="3">
        <f t="shared" si="55"/>
        <v>3.6988884815453701E-6</v>
      </c>
      <c r="Q429" s="3">
        <f t="shared" si="57"/>
        <v>0.99994636611701893</v>
      </c>
      <c r="R429" s="3" t="str">
        <f t="shared" si="56"/>
        <v>C</v>
      </c>
      <c r="S429" s="8">
        <f t="shared" si="58"/>
        <v>100</v>
      </c>
      <c r="T429" s="13">
        <f t="shared" si="59"/>
        <v>200</v>
      </c>
      <c r="U429" s="12">
        <f t="shared" si="60"/>
        <v>2</v>
      </c>
      <c r="V429" s="12">
        <f t="shared" si="61"/>
        <v>0.57193426118499435</v>
      </c>
      <c r="W429" s="3" t="str">
        <f>VLOOKUP(V429,$AB$3:$AC$5,2,1)</f>
        <v>Z</v>
      </c>
      <c r="X429" s="3" t="str">
        <f t="shared" si="62"/>
        <v>CZ</v>
      </c>
    </row>
    <row r="430" spans="1:24" ht="15.75" customHeight="1" x14ac:dyDescent="0.45">
      <c r="A430" s="4">
        <v>500097</v>
      </c>
      <c r="B430" s="5" t="s">
        <v>316</v>
      </c>
      <c r="C430" s="6">
        <v>600</v>
      </c>
      <c r="D430" s="6">
        <v>600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8">
        <f t="shared" si="54"/>
        <v>1200</v>
      </c>
      <c r="P430" s="3">
        <f t="shared" si="55"/>
        <v>3.6988884815453701E-6</v>
      </c>
      <c r="Q430" s="3">
        <f t="shared" si="57"/>
        <v>0.99995006500550043</v>
      </c>
      <c r="R430" s="3" t="str">
        <f t="shared" si="56"/>
        <v>C</v>
      </c>
      <c r="S430" s="8">
        <f t="shared" si="58"/>
        <v>100</v>
      </c>
      <c r="T430" s="13">
        <f t="shared" si="59"/>
        <v>233.54968324845689</v>
      </c>
      <c r="U430" s="12">
        <f t="shared" si="60"/>
        <v>2.3354968324845689</v>
      </c>
      <c r="V430" s="12">
        <f t="shared" si="61"/>
        <v>0.67002492509979972</v>
      </c>
      <c r="W430" s="3" t="str">
        <f>VLOOKUP(V430,$AB$3:$AC$5,2,1)</f>
        <v>Z</v>
      </c>
      <c r="X430" s="3" t="str">
        <f t="shared" si="62"/>
        <v>CZ</v>
      </c>
    </row>
    <row r="431" spans="1:24" ht="15.75" customHeight="1" x14ac:dyDescent="0.45">
      <c r="A431" s="4">
        <v>500098</v>
      </c>
      <c r="B431" s="5" t="s">
        <v>317</v>
      </c>
      <c r="C431" s="6">
        <v>600</v>
      </c>
      <c r="D431" s="6">
        <v>600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8">
        <f t="shared" si="54"/>
        <v>1200</v>
      </c>
      <c r="P431" s="3">
        <f t="shared" si="55"/>
        <v>3.6988884815453701E-6</v>
      </c>
      <c r="Q431" s="3">
        <f t="shared" si="57"/>
        <v>0.99995376389398194</v>
      </c>
      <c r="R431" s="3" t="str">
        <f t="shared" si="56"/>
        <v>C</v>
      </c>
      <c r="S431" s="8">
        <f t="shared" si="58"/>
        <v>100</v>
      </c>
      <c r="T431" s="13">
        <f t="shared" si="59"/>
        <v>233.54968324845689</v>
      </c>
      <c r="U431" s="12">
        <f t="shared" si="60"/>
        <v>2.3354968324845689</v>
      </c>
      <c r="V431" s="12">
        <f t="shared" si="61"/>
        <v>0.67002492509979972</v>
      </c>
      <c r="W431" s="3" t="str">
        <f>VLOOKUP(V431,$AB$3:$AC$5,2,1)</f>
        <v>Z</v>
      </c>
      <c r="X431" s="3" t="str">
        <f t="shared" si="62"/>
        <v>CZ</v>
      </c>
    </row>
    <row r="432" spans="1:24" ht="15.75" customHeight="1" x14ac:dyDescent="0.45">
      <c r="A432" s="4">
        <v>500100</v>
      </c>
      <c r="B432" s="5" t="s">
        <v>318</v>
      </c>
      <c r="C432" s="6">
        <v>600</v>
      </c>
      <c r="D432" s="6">
        <v>600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8">
        <f t="shared" si="54"/>
        <v>1200</v>
      </c>
      <c r="P432" s="3">
        <f t="shared" si="55"/>
        <v>3.6988884815453701E-6</v>
      </c>
      <c r="Q432" s="3">
        <f t="shared" si="57"/>
        <v>0.99995746278246345</v>
      </c>
      <c r="R432" s="3" t="str">
        <f t="shared" si="56"/>
        <v>C</v>
      </c>
      <c r="S432" s="8">
        <f t="shared" si="58"/>
        <v>100</v>
      </c>
      <c r="T432" s="13">
        <f t="shared" si="59"/>
        <v>233.54968324845689</v>
      </c>
      <c r="U432" s="12">
        <f t="shared" si="60"/>
        <v>2.3354968324845689</v>
      </c>
      <c r="V432" s="12">
        <f t="shared" si="61"/>
        <v>0.67002492509979972</v>
      </c>
      <c r="W432" s="3" t="str">
        <f>VLOOKUP(V432,$AB$3:$AC$5,2,1)</f>
        <v>Z</v>
      </c>
      <c r="X432" s="3" t="str">
        <f t="shared" si="62"/>
        <v>CZ</v>
      </c>
    </row>
    <row r="433" spans="1:24" ht="15.75" customHeight="1" x14ac:dyDescent="0.45">
      <c r="A433" s="4">
        <v>500101</v>
      </c>
      <c r="B433" s="5" t="s">
        <v>319</v>
      </c>
      <c r="C433" s="6">
        <v>0</v>
      </c>
      <c r="D433" s="6">
        <v>0</v>
      </c>
      <c r="E433" s="6">
        <v>1200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8">
        <f t="shared" si="54"/>
        <v>1200</v>
      </c>
      <c r="P433" s="3">
        <f t="shared" si="55"/>
        <v>3.6988884815453701E-6</v>
      </c>
      <c r="Q433" s="3">
        <f t="shared" si="57"/>
        <v>0.99996116167094495</v>
      </c>
      <c r="R433" s="3" t="str">
        <f t="shared" si="56"/>
        <v>C</v>
      </c>
      <c r="S433" s="8">
        <f t="shared" si="58"/>
        <v>100</v>
      </c>
      <c r="T433" s="13">
        <f t="shared" si="59"/>
        <v>346.41016151377545</v>
      </c>
      <c r="U433" s="12">
        <f t="shared" si="60"/>
        <v>3.4641016151377544</v>
      </c>
      <c r="V433" s="12">
        <f t="shared" si="61"/>
        <v>0.99999999999999989</v>
      </c>
      <c r="W433" s="3" t="str">
        <f>VLOOKUP(V433,$AB$3:$AC$5,2,1)</f>
        <v>Z</v>
      </c>
      <c r="X433" s="3" t="str">
        <f t="shared" si="62"/>
        <v>CZ</v>
      </c>
    </row>
    <row r="434" spans="1:24" ht="15.75" customHeight="1" x14ac:dyDescent="0.45">
      <c r="A434" s="4">
        <v>500102</v>
      </c>
      <c r="B434" s="5" t="s">
        <v>320</v>
      </c>
      <c r="C434" s="6">
        <v>0</v>
      </c>
      <c r="D434" s="6">
        <v>0</v>
      </c>
      <c r="E434" s="6">
        <v>1200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8">
        <f t="shared" si="54"/>
        <v>1200</v>
      </c>
      <c r="P434" s="3">
        <f t="shared" si="55"/>
        <v>3.6988884815453701E-6</v>
      </c>
      <c r="Q434" s="3">
        <f t="shared" si="57"/>
        <v>0.99996486055942646</v>
      </c>
      <c r="R434" s="3" t="str">
        <f t="shared" si="56"/>
        <v>C</v>
      </c>
      <c r="S434" s="8">
        <f t="shared" si="58"/>
        <v>100</v>
      </c>
      <c r="T434" s="13">
        <f t="shared" si="59"/>
        <v>346.41016151377545</v>
      </c>
      <c r="U434" s="12">
        <f t="shared" si="60"/>
        <v>3.4641016151377544</v>
      </c>
      <c r="V434" s="12">
        <f t="shared" si="61"/>
        <v>0.99999999999999989</v>
      </c>
      <c r="W434" s="3" t="str">
        <f>VLOOKUP(V434,$AB$3:$AC$5,2,1)</f>
        <v>Z</v>
      </c>
      <c r="X434" s="3" t="str">
        <f t="shared" si="62"/>
        <v>CZ</v>
      </c>
    </row>
    <row r="435" spans="1:24" ht="15.75" customHeight="1" x14ac:dyDescent="0.45">
      <c r="A435" s="4">
        <v>500104</v>
      </c>
      <c r="B435" s="5" t="s">
        <v>321</v>
      </c>
      <c r="C435" s="6">
        <v>200</v>
      </c>
      <c r="D435" s="6">
        <v>200</v>
      </c>
      <c r="E435" s="6">
        <v>400</v>
      </c>
      <c r="F435" s="6">
        <v>200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8">
        <f t="shared" si="54"/>
        <v>1000</v>
      </c>
      <c r="P435" s="3">
        <f t="shared" si="55"/>
        <v>3.0824070679544751E-6</v>
      </c>
      <c r="Q435" s="3">
        <f t="shared" si="57"/>
        <v>0.99996794296649438</v>
      </c>
      <c r="R435" s="3" t="str">
        <f t="shared" si="56"/>
        <v>C</v>
      </c>
      <c r="S435" s="8">
        <f t="shared" si="58"/>
        <v>83.333333333333329</v>
      </c>
      <c r="T435" s="13">
        <f t="shared" si="59"/>
        <v>133.71158468430428</v>
      </c>
      <c r="U435" s="12">
        <f t="shared" si="60"/>
        <v>1.6045390162116515</v>
      </c>
      <c r="V435" s="12">
        <f t="shared" si="61"/>
        <v>0.45631161829764205</v>
      </c>
      <c r="W435" s="3" t="str">
        <f>VLOOKUP(V435,$AB$3:$AC$5,2,1)</f>
        <v>Z</v>
      </c>
      <c r="X435" s="3" t="str">
        <f t="shared" si="62"/>
        <v>CZ</v>
      </c>
    </row>
    <row r="436" spans="1:24" ht="15.75" customHeight="1" x14ac:dyDescent="0.45">
      <c r="A436" s="4">
        <v>500108</v>
      </c>
      <c r="B436" s="5" t="s">
        <v>322</v>
      </c>
      <c r="C436" s="6">
        <v>0</v>
      </c>
      <c r="D436" s="6">
        <v>0</v>
      </c>
      <c r="E436" s="6">
        <v>1000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8">
        <f t="shared" si="54"/>
        <v>1000</v>
      </c>
      <c r="P436" s="3">
        <f t="shared" si="55"/>
        <v>3.0824070679544751E-6</v>
      </c>
      <c r="Q436" s="3">
        <f t="shared" si="57"/>
        <v>0.99997102537356231</v>
      </c>
      <c r="R436" s="3" t="str">
        <f t="shared" si="56"/>
        <v>C</v>
      </c>
      <c r="S436" s="8">
        <f t="shared" si="58"/>
        <v>83.333333333333329</v>
      </c>
      <c r="T436" s="13">
        <f t="shared" si="59"/>
        <v>288.67513459481285</v>
      </c>
      <c r="U436" s="12">
        <f t="shared" si="60"/>
        <v>3.4641016151377544</v>
      </c>
      <c r="V436" s="12">
        <f t="shared" si="61"/>
        <v>0.99999999999999989</v>
      </c>
      <c r="W436" s="3" t="str">
        <f>VLOOKUP(V436,$AB$3:$AC$5,2,1)</f>
        <v>Z</v>
      </c>
      <c r="X436" s="3" t="str">
        <f t="shared" si="62"/>
        <v>CZ</v>
      </c>
    </row>
    <row r="437" spans="1:24" ht="15.75" customHeight="1" x14ac:dyDescent="0.45">
      <c r="A437" s="4">
        <v>500117</v>
      </c>
      <c r="B437" s="5" t="s">
        <v>323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600</v>
      </c>
      <c r="I437" s="6">
        <v>200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8">
        <f t="shared" si="54"/>
        <v>800</v>
      </c>
      <c r="P437" s="3">
        <f t="shared" si="55"/>
        <v>2.4659256543635801E-6</v>
      </c>
      <c r="Q437" s="3">
        <f t="shared" si="57"/>
        <v>0.99997349129921664</v>
      </c>
      <c r="R437" s="3" t="str">
        <f t="shared" si="56"/>
        <v>C</v>
      </c>
      <c r="S437" s="8">
        <f t="shared" si="58"/>
        <v>66.666666666666671</v>
      </c>
      <c r="T437" s="13">
        <f t="shared" si="59"/>
        <v>177.52507291971892</v>
      </c>
      <c r="U437" s="12">
        <f t="shared" si="60"/>
        <v>2.6628760937957838</v>
      </c>
      <c r="V437" s="12">
        <f t="shared" si="61"/>
        <v>0.76574221952591814</v>
      </c>
      <c r="W437" s="3" t="str">
        <f>VLOOKUP(V437,$AB$3:$AC$5,2,1)</f>
        <v>Z</v>
      </c>
      <c r="X437" s="3" t="str">
        <f t="shared" si="62"/>
        <v>CZ</v>
      </c>
    </row>
    <row r="438" spans="1:24" ht="15.75" customHeight="1" x14ac:dyDescent="0.45">
      <c r="A438" s="4">
        <v>500118</v>
      </c>
      <c r="B438" s="5" t="s">
        <v>324</v>
      </c>
      <c r="C438" s="6">
        <v>0</v>
      </c>
      <c r="D438" s="6">
        <v>0</v>
      </c>
      <c r="E438" s="6">
        <v>600</v>
      </c>
      <c r="F438" s="6">
        <v>200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8">
        <f t="shared" si="54"/>
        <v>800</v>
      </c>
      <c r="P438" s="3">
        <f t="shared" si="55"/>
        <v>2.4659256543635801E-6</v>
      </c>
      <c r="Q438" s="3">
        <f t="shared" si="57"/>
        <v>0.99997595722487098</v>
      </c>
      <c r="R438" s="3" t="str">
        <f t="shared" si="56"/>
        <v>C</v>
      </c>
      <c r="S438" s="8">
        <f t="shared" si="58"/>
        <v>66.666666666666671</v>
      </c>
      <c r="T438" s="13">
        <f t="shared" si="59"/>
        <v>177.52507291971892</v>
      </c>
      <c r="U438" s="12">
        <f t="shared" si="60"/>
        <v>2.6628760937957838</v>
      </c>
      <c r="V438" s="12">
        <f t="shared" si="61"/>
        <v>0.76574221952591814</v>
      </c>
      <c r="W438" s="3" t="str">
        <f>VLOOKUP(V438,$AB$3:$AC$5,2,1)</f>
        <v>Z</v>
      </c>
      <c r="X438" s="3" t="str">
        <f t="shared" si="62"/>
        <v>CZ</v>
      </c>
    </row>
    <row r="439" spans="1:24" ht="15.75" customHeight="1" x14ac:dyDescent="0.45">
      <c r="A439" s="4">
        <v>500119</v>
      </c>
      <c r="B439" s="5" t="s">
        <v>325</v>
      </c>
      <c r="C439" s="6">
        <v>0</v>
      </c>
      <c r="D439" s="6">
        <v>0</v>
      </c>
      <c r="E439" s="6">
        <v>0</v>
      </c>
      <c r="F439" s="6">
        <v>0</v>
      </c>
      <c r="G439" s="6">
        <v>600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8">
        <f t="shared" si="54"/>
        <v>600</v>
      </c>
      <c r="P439" s="3">
        <f t="shared" si="55"/>
        <v>1.8494442407726851E-6</v>
      </c>
      <c r="Q439" s="3">
        <f t="shared" si="57"/>
        <v>0.99997780666911174</v>
      </c>
      <c r="R439" s="3" t="str">
        <f t="shared" si="56"/>
        <v>C</v>
      </c>
      <c r="S439" s="8">
        <f t="shared" si="58"/>
        <v>50</v>
      </c>
      <c r="T439" s="13">
        <f t="shared" si="59"/>
        <v>173.20508075688772</v>
      </c>
      <c r="U439" s="12">
        <f t="shared" si="60"/>
        <v>3.4641016151377544</v>
      </c>
      <c r="V439" s="12">
        <f t="shared" si="61"/>
        <v>0.99999999999999989</v>
      </c>
      <c r="W439" s="3" t="str">
        <f>VLOOKUP(V439,$AB$3:$AC$5,2,1)</f>
        <v>Z</v>
      </c>
      <c r="X439" s="3" t="str">
        <f t="shared" si="62"/>
        <v>CZ</v>
      </c>
    </row>
    <row r="440" spans="1:24" ht="15.75" customHeight="1" x14ac:dyDescent="0.45">
      <c r="A440" s="4">
        <v>500120</v>
      </c>
      <c r="B440" s="5" t="s">
        <v>326</v>
      </c>
      <c r="C440" s="6">
        <v>0</v>
      </c>
      <c r="D440" s="6">
        <v>0</v>
      </c>
      <c r="E440" s="6">
        <v>0</v>
      </c>
      <c r="F440" s="6">
        <v>0</v>
      </c>
      <c r="G440" s="6">
        <v>600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8">
        <f t="shared" si="54"/>
        <v>600</v>
      </c>
      <c r="P440" s="3">
        <f t="shared" si="55"/>
        <v>1.8494442407726851E-6</v>
      </c>
      <c r="Q440" s="3">
        <f t="shared" si="57"/>
        <v>0.99997965611335249</v>
      </c>
      <c r="R440" s="3" t="str">
        <f t="shared" si="56"/>
        <v>C</v>
      </c>
      <c r="S440" s="8">
        <f t="shared" si="58"/>
        <v>50</v>
      </c>
      <c r="T440" s="13">
        <f t="shared" si="59"/>
        <v>173.20508075688772</v>
      </c>
      <c r="U440" s="12">
        <f t="shared" si="60"/>
        <v>3.4641016151377544</v>
      </c>
      <c r="V440" s="12">
        <f t="shared" si="61"/>
        <v>0.99999999999999989</v>
      </c>
      <c r="W440" s="3" t="str">
        <f>VLOOKUP(V440,$AB$3:$AC$5,2,1)</f>
        <v>Z</v>
      </c>
      <c r="X440" s="3" t="str">
        <f t="shared" si="62"/>
        <v>CZ</v>
      </c>
    </row>
    <row r="441" spans="1:24" ht="15.75" customHeight="1" x14ac:dyDescent="0.45">
      <c r="A441" s="4">
        <v>500121</v>
      </c>
      <c r="B441" s="5" t="s">
        <v>327</v>
      </c>
      <c r="C441" s="6">
        <v>0</v>
      </c>
      <c r="D441" s="6">
        <v>0</v>
      </c>
      <c r="E441" s="6">
        <v>600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8">
        <f t="shared" si="54"/>
        <v>600</v>
      </c>
      <c r="P441" s="3">
        <f t="shared" si="55"/>
        <v>1.8494442407726851E-6</v>
      </c>
      <c r="Q441" s="3">
        <f t="shared" si="57"/>
        <v>0.99998150555759324</v>
      </c>
      <c r="R441" s="3" t="str">
        <f t="shared" si="56"/>
        <v>C</v>
      </c>
      <c r="S441" s="8">
        <f t="shared" si="58"/>
        <v>50</v>
      </c>
      <c r="T441" s="13">
        <f t="shared" si="59"/>
        <v>173.20508075688772</v>
      </c>
      <c r="U441" s="12">
        <f t="shared" si="60"/>
        <v>3.4641016151377544</v>
      </c>
      <c r="V441" s="12">
        <f t="shared" si="61"/>
        <v>0.99999999999999989</v>
      </c>
      <c r="W441" s="3" t="str">
        <f>VLOOKUP(V441,$AB$3:$AC$5,2,1)</f>
        <v>Z</v>
      </c>
      <c r="X441" s="3" t="str">
        <f t="shared" si="62"/>
        <v>CZ</v>
      </c>
    </row>
    <row r="442" spans="1:24" ht="15.75" customHeight="1" x14ac:dyDescent="0.45">
      <c r="A442" s="4">
        <v>500133</v>
      </c>
      <c r="B442" s="5" t="s">
        <v>328</v>
      </c>
      <c r="C442" s="6">
        <v>200</v>
      </c>
      <c r="D442" s="6">
        <v>200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8">
        <f t="shared" si="54"/>
        <v>400</v>
      </c>
      <c r="P442" s="3">
        <f t="shared" si="55"/>
        <v>1.23296282718179E-6</v>
      </c>
      <c r="Q442" s="3">
        <f t="shared" si="57"/>
        <v>0.99998273852042041</v>
      </c>
      <c r="R442" s="3" t="str">
        <f t="shared" si="56"/>
        <v>C</v>
      </c>
      <c r="S442" s="8">
        <f t="shared" si="58"/>
        <v>33.333333333333336</v>
      </c>
      <c r="T442" s="13">
        <f t="shared" si="59"/>
        <v>77.849894416152296</v>
      </c>
      <c r="U442" s="12">
        <f t="shared" si="60"/>
        <v>2.3354968324845689</v>
      </c>
      <c r="V442" s="12">
        <f t="shared" si="61"/>
        <v>0.67002492509979972</v>
      </c>
      <c r="W442" s="3" t="str">
        <f>VLOOKUP(V442,$AB$3:$AC$5,2,1)</f>
        <v>Z</v>
      </c>
      <c r="X442" s="3" t="str">
        <f t="shared" si="62"/>
        <v>CZ</v>
      </c>
    </row>
    <row r="443" spans="1:24" ht="15.75" customHeight="1" x14ac:dyDescent="0.45">
      <c r="A443" s="4">
        <v>500137</v>
      </c>
      <c r="B443" s="5" t="s">
        <v>329</v>
      </c>
      <c r="C443" s="6">
        <v>200</v>
      </c>
      <c r="D443" s="6">
        <v>200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8">
        <f t="shared" si="54"/>
        <v>400</v>
      </c>
      <c r="P443" s="3">
        <f t="shared" si="55"/>
        <v>1.23296282718179E-6</v>
      </c>
      <c r="Q443" s="3">
        <f t="shared" si="57"/>
        <v>0.99998397148324758</v>
      </c>
      <c r="R443" s="3" t="str">
        <f t="shared" si="56"/>
        <v>C</v>
      </c>
      <c r="S443" s="8">
        <f t="shared" si="58"/>
        <v>33.333333333333336</v>
      </c>
      <c r="T443" s="13">
        <f t="shared" si="59"/>
        <v>77.849894416152296</v>
      </c>
      <c r="U443" s="12">
        <f t="shared" si="60"/>
        <v>2.3354968324845689</v>
      </c>
      <c r="V443" s="12">
        <f t="shared" si="61"/>
        <v>0.67002492509979972</v>
      </c>
      <c r="W443" s="3" t="str">
        <f>VLOOKUP(V443,$AB$3:$AC$5,2,1)</f>
        <v>Z</v>
      </c>
      <c r="X443" s="3" t="str">
        <f t="shared" si="62"/>
        <v>CZ</v>
      </c>
    </row>
    <row r="444" spans="1:24" ht="15.75" customHeight="1" x14ac:dyDescent="0.45">
      <c r="A444" s="4">
        <v>500138</v>
      </c>
      <c r="B444" s="5" t="s">
        <v>330</v>
      </c>
      <c r="C444" s="6">
        <v>0</v>
      </c>
      <c r="D444" s="6">
        <v>0</v>
      </c>
      <c r="E444" s="6">
        <v>400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8">
        <f t="shared" si="54"/>
        <v>400</v>
      </c>
      <c r="P444" s="3">
        <f t="shared" si="55"/>
        <v>1.23296282718179E-6</v>
      </c>
      <c r="Q444" s="3">
        <f t="shared" si="57"/>
        <v>0.99998520444607475</v>
      </c>
      <c r="R444" s="3" t="str">
        <f t="shared" si="56"/>
        <v>C</v>
      </c>
      <c r="S444" s="8">
        <f t="shared" si="58"/>
        <v>33.333333333333336</v>
      </c>
      <c r="T444" s="13">
        <f t="shared" si="59"/>
        <v>115.47005383792515</v>
      </c>
      <c r="U444" s="12">
        <f t="shared" si="60"/>
        <v>3.4641016151377544</v>
      </c>
      <c r="V444" s="12">
        <f t="shared" si="61"/>
        <v>0.99999999999999989</v>
      </c>
      <c r="W444" s="3" t="str">
        <f>VLOOKUP(V444,$AB$3:$AC$5,2,1)</f>
        <v>Z</v>
      </c>
      <c r="X444" s="3" t="str">
        <f t="shared" si="62"/>
        <v>CZ</v>
      </c>
    </row>
    <row r="445" spans="1:24" ht="15.75" customHeight="1" x14ac:dyDescent="0.45">
      <c r="A445" s="4">
        <v>500139</v>
      </c>
      <c r="B445" s="5" t="s">
        <v>331</v>
      </c>
      <c r="C445" s="6">
        <v>200</v>
      </c>
      <c r="D445" s="6">
        <v>200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8">
        <f t="shared" si="54"/>
        <v>400</v>
      </c>
      <c r="P445" s="3">
        <f t="shared" si="55"/>
        <v>1.23296282718179E-6</v>
      </c>
      <c r="Q445" s="3">
        <f t="shared" si="57"/>
        <v>0.99998643740890192</v>
      </c>
      <c r="R445" s="3" t="str">
        <f t="shared" si="56"/>
        <v>C</v>
      </c>
      <c r="S445" s="8">
        <f t="shared" si="58"/>
        <v>33.333333333333336</v>
      </c>
      <c r="T445" s="13">
        <f t="shared" si="59"/>
        <v>77.849894416152296</v>
      </c>
      <c r="U445" s="12">
        <f t="shared" si="60"/>
        <v>2.3354968324845689</v>
      </c>
      <c r="V445" s="12">
        <f t="shared" si="61"/>
        <v>0.67002492509979972</v>
      </c>
      <c r="W445" s="3" t="str">
        <f>VLOOKUP(V445,$AB$3:$AC$5,2,1)</f>
        <v>Z</v>
      </c>
      <c r="X445" s="3" t="str">
        <f t="shared" si="62"/>
        <v>CZ</v>
      </c>
    </row>
    <row r="446" spans="1:24" ht="15.75" customHeight="1" x14ac:dyDescent="0.45">
      <c r="A446" s="4">
        <v>500140</v>
      </c>
      <c r="B446" s="5" t="s">
        <v>332</v>
      </c>
      <c r="C446" s="6">
        <v>0</v>
      </c>
      <c r="D446" s="6">
        <v>0</v>
      </c>
      <c r="E446" s="6">
        <v>400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8">
        <f t="shared" si="54"/>
        <v>400</v>
      </c>
      <c r="P446" s="3">
        <f t="shared" si="55"/>
        <v>1.23296282718179E-6</v>
      </c>
      <c r="Q446" s="3">
        <f t="shared" si="57"/>
        <v>0.99998767037172909</v>
      </c>
      <c r="R446" s="3" t="str">
        <f t="shared" si="56"/>
        <v>C</v>
      </c>
      <c r="S446" s="8">
        <f t="shared" si="58"/>
        <v>33.333333333333336</v>
      </c>
      <c r="T446" s="13">
        <f t="shared" si="59"/>
        <v>115.47005383792515</v>
      </c>
      <c r="U446" s="12">
        <f t="shared" si="60"/>
        <v>3.4641016151377544</v>
      </c>
      <c r="V446" s="12">
        <f t="shared" si="61"/>
        <v>0.99999999999999989</v>
      </c>
      <c r="W446" s="3" t="str">
        <f>VLOOKUP(V446,$AB$3:$AC$5,2,1)</f>
        <v>Z</v>
      </c>
      <c r="X446" s="3" t="str">
        <f t="shared" si="62"/>
        <v>CZ</v>
      </c>
    </row>
    <row r="447" spans="1:24" ht="15.75" customHeight="1" x14ac:dyDescent="0.45">
      <c r="A447" s="4">
        <v>500155</v>
      </c>
      <c r="B447" s="5" t="s">
        <v>333</v>
      </c>
      <c r="C447" s="6">
        <v>0</v>
      </c>
      <c r="D447" s="6">
        <v>0</v>
      </c>
      <c r="E447" s="6">
        <v>400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8">
        <f t="shared" si="54"/>
        <v>400</v>
      </c>
      <c r="P447" s="3">
        <f t="shared" si="55"/>
        <v>1.23296282718179E-6</v>
      </c>
      <c r="Q447" s="3">
        <f t="shared" si="57"/>
        <v>0.99998890333455626</v>
      </c>
      <c r="R447" s="3" t="str">
        <f t="shared" si="56"/>
        <v>C</v>
      </c>
      <c r="S447" s="8">
        <f t="shared" si="58"/>
        <v>33.333333333333336</v>
      </c>
      <c r="T447" s="13">
        <f t="shared" si="59"/>
        <v>115.47005383792515</v>
      </c>
      <c r="U447" s="12">
        <f t="shared" si="60"/>
        <v>3.4641016151377544</v>
      </c>
      <c r="V447" s="12">
        <f t="shared" si="61"/>
        <v>0.99999999999999989</v>
      </c>
      <c r="W447" s="3" t="str">
        <f>VLOOKUP(V447,$AB$3:$AC$5,2,1)</f>
        <v>Z</v>
      </c>
      <c r="X447" s="3" t="str">
        <f t="shared" si="62"/>
        <v>CZ</v>
      </c>
    </row>
    <row r="448" spans="1:24" ht="15.75" customHeight="1" x14ac:dyDescent="0.45">
      <c r="A448" s="4">
        <v>500157</v>
      </c>
      <c r="B448" s="5" t="s">
        <v>334</v>
      </c>
      <c r="C448" s="6">
        <v>200</v>
      </c>
      <c r="D448" s="6">
        <v>200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8">
        <f t="shared" si="54"/>
        <v>400</v>
      </c>
      <c r="P448" s="3">
        <f t="shared" si="55"/>
        <v>1.23296282718179E-6</v>
      </c>
      <c r="Q448" s="3">
        <f t="shared" si="57"/>
        <v>0.99999013629738343</v>
      </c>
      <c r="R448" s="3" t="str">
        <f t="shared" si="56"/>
        <v>C</v>
      </c>
      <c r="S448" s="8">
        <f t="shared" si="58"/>
        <v>33.333333333333336</v>
      </c>
      <c r="T448" s="13">
        <f t="shared" si="59"/>
        <v>77.849894416152296</v>
      </c>
      <c r="U448" s="12">
        <f t="shared" si="60"/>
        <v>2.3354968324845689</v>
      </c>
      <c r="V448" s="12">
        <f t="shared" si="61"/>
        <v>0.67002492509979972</v>
      </c>
      <c r="W448" s="3" t="str">
        <f>VLOOKUP(V448,$AB$3:$AC$5,2,1)</f>
        <v>Z</v>
      </c>
      <c r="X448" s="3" t="str">
        <f t="shared" si="62"/>
        <v>CZ</v>
      </c>
    </row>
    <row r="449" spans="1:24" ht="15.75" customHeight="1" x14ac:dyDescent="0.45">
      <c r="A449" s="4">
        <v>500158</v>
      </c>
      <c r="B449" s="5" t="s">
        <v>335</v>
      </c>
      <c r="C449" s="6">
        <v>200</v>
      </c>
      <c r="D449" s="6">
        <v>200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8">
        <f t="shared" si="54"/>
        <v>400</v>
      </c>
      <c r="P449" s="3">
        <f t="shared" si="55"/>
        <v>1.23296282718179E-6</v>
      </c>
      <c r="Q449" s="3">
        <f t="shared" si="57"/>
        <v>0.99999136926021059</v>
      </c>
      <c r="R449" s="3" t="str">
        <f t="shared" si="56"/>
        <v>C</v>
      </c>
      <c r="S449" s="8">
        <f t="shared" si="58"/>
        <v>33.333333333333336</v>
      </c>
      <c r="T449" s="13">
        <f t="shared" si="59"/>
        <v>77.849894416152296</v>
      </c>
      <c r="U449" s="12">
        <f t="shared" si="60"/>
        <v>2.3354968324845689</v>
      </c>
      <c r="V449" s="12">
        <f t="shared" si="61"/>
        <v>0.67002492509979972</v>
      </c>
      <c r="W449" s="3" t="str">
        <f>VLOOKUP(V449,$AB$3:$AC$5,2,1)</f>
        <v>Z</v>
      </c>
      <c r="X449" s="3" t="str">
        <f t="shared" si="62"/>
        <v>CZ</v>
      </c>
    </row>
    <row r="450" spans="1:24" ht="15.75" customHeight="1" x14ac:dyDescent="0.45">
      <c r="A450" s="4">
        <v>500159</v>
      </c>
      <c r="B450" s="5" t="s">
        <v>336</v>
      </c>
      <c r="C450" s="6">
        <v>200</v>
      </c>
      <c r="D450" s="6">
        <v>200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8">
        <f t="shared" ref="O450:O457" si="63">SUM(C450:N450)</f>
        <v>400</v>
      </c>
      <c r="P450" s="3">
        <f t="shared" ref="P450:P457" si="64">O450/$O$458</f>
        <v>1.23296282718179E-6</v>
      </c>
      <c r="Q450" s="3">
        <f t="shared" si="57"/>
        <v>0.99999260222303776</v>
      </c>
      <c r="R450" s="3" t="str">
        <f t="shared" ref="R450:R457" si="65">VLOOKUP(Q450,$Z$3:$AA$5,2,1)</f>
        <v>C</v>
      </c>
      <c r="S450" s="8">
        <f t="shared" si="58"/>
        <v>33.333333333333336</v>
      </c>
      <c r="T450" s="13">
        <f t="shared" si="59"/>
        <v>77.849894416152296</v>
      </c>
      <c r="U450" s="12">
        <f t="shared" si="60"/>
        <v>2.3354968324845689</v>
      </c>
      <c r="V450" s="12">
        <f t="shared" si="61"/>
        <v>0.67002492509979972</v>
      </c>
      <c r="W450" s="3" t="str">
        <f>VLOOKUP(V450,$AB$3:$AC$5,2,1)</f>
        <v>Z</v>
      </c>
      <c r="X450" s="3" t="str">
        <f t="shared" si="62"/>
        <v>CZ</v>
      </c>
    </row>
    <row r="451" spans="1:24" ht="15.75" customHeight="1" x14ac:dyDescent="0.45">
      <c r="A451" s="4">
        <v>500160</v>
      </c>
      <c r="B451" s="5" t="s">
        <v>337</v>
      </c>
      <c r="C451" s="6">
        <v>200</v>
      </c>
      <c r="D451" s="6">
        <v>200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8">
        <f t="shared" si="63"/>
        <v>400</v>
      </c>
      <c r="P451" s="3">
        <f t="shared" si="64"/>
        <v>1.23296282718179E-6</v>
      </c>
      <c r="Q451" s="3">
        <f t="shared" ref="Q451:Q457" si="66">P451+Q450</f>
        <v>0.99999383518586493</v>
      </c>
      <c r="R451" s="3" t="str">
        <f t="shared" si="65"/>
        <v>C</v>
      </c>
      <c r="S451" s="8">
        <f t="shared" ref="S451:S457" si="67">AVERAGE(C451:N451)</f>
        <v>33.333333333333336</v>
      </c>
      <c r="T451" s="13">
        <f t="shared" ref="T451:T457" si="68">_xlfn.STDEV.S(C451:N451)</f>
        <v>77.849894416152296</v>
      </c>
      <c r="U451" s="12">
        <f t="shared" ref="U451:U457" si="69">T451/S451</f>
        <v>2.3354968324845689</v>
      </c>
      <c r="V451" s="12">
        <f t="shared" ref="V451:V458" si="70">(U451-$U$458)/($U$459-$U$458)</f>
        <v>0.67002492509979972</v>
      </c>
      <c r="W451" s="3" t="str">
        <f>VLOOKUP(V451,$AB$3:$AC$5,2,1)</f>
        <v>Z</v>
      </c>
      <c r="X451" s="3" t="str">
        <f t="shared" ref="X451:X458" si="71">CONCATENATE(R451,W451)</f>
        <v>CZ</v>
      </c>
    </row>
    <row r="452" spans="1:24" ht="15.75" customHeight="1" x14ac:dyDescent="0.45">
      <c r="A452" s="4">
        <v>500161</v>
      </c>
      <c r="B452" s="5" t="s">
        <v>338</v>
      </c>
      <c r="C452" s="6">
        <v>200</v>
      </c>
      <c r="D452" s="6">
        <v>200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8">
        <f t="shared" si="63"/>
        <v>400</v>
      </c>
      <c r="P452" s="3">
        <f t="shared" si="64"/>
        <v>1.23296282718179E-6</v>
      </c>
      <c r="Q452" s="3">
        <f t="shared" si="66"/>
        <v>0.9999950681486921</v>
      </c>
      <c r="R452" s="3" t="str">
        <f t="shared" si="65"/>
        <v>C</v>
      </c>
      <c r="S452" s="8">
        <f t="shared" si="67"/>
        <v>33.333333333333336</v>
      </c>
      <c r="T452" s="13">
        <f t="shared" si="68"/>
        <v>77.849894416152296</v>
      </c>
      <c r="U452" s="12">
        <f t="shared" si="69"/>
        <v>2.3354968324845689</v>
      </c>
      <c r="V452" s="12">
        <f t="shared" si="70"/>
        <v>0.67002492509979972</v>
      </c>
      <c r="W452" s="3" t="str">
        <f>VLOOKUP(V452,$AB$3:$AC$5,2,1)</f>
        <v>Z</v>
      </c>
      <c r="X452" s="3" t="str">
        <f t="shared" si="71"/>
        <v>CZ</v>
      </c>
    </row>
    <row r="453" spans="1:24" ht="15.75" customHeight="1" x14ac:dyDescent="0.45">
      <c r="A453" s="4">
        <v>500162</v>
      </c>
      <c r="B453" s="5" t="s">
        <v>339</v>
      </c>
      <c r="C453" s="6">
        <v>200</v>
      </c>
      <c r="D453" s="6">
        <v>200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8">
        <f t="shared" si="63"/>
        <v>400</v>
      </c>
      <c r="P453" s="3">
        <f t="shared" si="64"/>
        <v>1.23296282718179E-6</v>
      </c>
      <c r="Q453" s="3">
        <f t="shared" si="66"/>
        <v>0.99999630111151927</v>
      </c>
      <c r="R453" s="3" t="str">
        <f t="shared" si="65"/>
        <v>C</v>
      </c>
      <c r="S453" s="8">
        <f t="shared" si="67"/>
        <v>33.333333333333336</v>
      </c>
      <c r="T453" s="13">
        <f t="shared" si="68"/>
        <v>77.849894416152296</v>
      </c>
      <c r="U453" s="12">
        <f t="shared" si="69"/>
        <v>2.3354968324845689</v>
      </c>
      <c r="V453" s="12">
        <f t="shared" si="70"/>
        <v>0.67002492509979972</v>
      </c>
      <c r="W453" s="3" t="str">
        <f>VLOOKUP(V453,$AB$3:$AC$5,2,1)</f>
        <v>Z</v>
      </c>
      <c r="X453" s="3" t="str">
        <f t="shared" si="71"/>
        <v>CZ</v>
      </c>
    </row>
    <row r="454" spans="1:24" ht="15.75" customHeight="1" x14ac:dyDescent="0.45">
      <c r="A454" s="4">
        <v>500167</v>
      </c>
      <c r="B454" s="5" t="s">
        <v>340</v>
      </c>
      <c r="C454" s="6">
        <v>200</v>
      </c>
      <c r="D454" s="6">
        <v>200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8">
        <f t="shared" si="63"/>
        <v>400</v>
      </c>
      <c r="P454" s="3">
        <f t="shared" si="64"/>
        <v>1.23296282718179E-6</v>
      </c>
      <c r="Q454" s="3">
        <f t="shared" si="66"/>
        <v>0.99999753407434644</v>
      </c>
      <c r="R454" s="3" t="str">
        <f t="shared" si="65"/>
        <v>C</v>
      </c>
      <c r="S454" s="8">
        <f t="shared" si="67"/>
        <v>33.333333333333336</v>
      </c>
      <c r="T454" s="13">
        <f t="shared" si="68"/>
        <v>77.849894416152296</v>
      </c>
      <c r="U454" s="12">
        <f t="shared" si="69"/>
        <v>2.3354968324845689</v>
      </c>
      <c r="V454" s="12">
        <f t="shared" si="70"/>
        <v>0.67002492509979972</v>
      </c>
      <c r="W454" s="3" t="str">
        <f>VLOOKUP(V454,$AB$3:$AC$5,2,1)</f>
        <v>Z</v>
      </c>
      <c r="X454" s="3" t="str">
        <f t="shared" si="71"/>
        <v>CZ</v>
      </c>
    </row>
    <row r="455" spans="1:24" ht="15.75" customHeight="1" x14ac:dyDescent="0.45">
      <c r="A455" s="4">
        <v>500168</v>
      </c>
      <c r="B455" s="5" t="s">
        <v>341</v>
      </c>
      <c r="C455" s="6">
        <v>200</v>
      </c>
      <c r="D455" s="6">
        <v>200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8">
        <f t="shared" si="63"/>
        <v>400</v>
      </c>
      <c r="P455" s="3">
        <f t="shared" si="64"/>
        <v>1.23296282718179E-6</v>
      </c>
      <c r="Q455" s="3">
        <f t="shared" si="66"/>
        <v>0.99999876703717361</v>
      </c>
      <c r="R455" s="3" t="str">
        <f t="shared" si="65"/>
        <v>C</v>
      </c>
      <c r="S455" s="8">
        <f t="shared" si="67"/>
        <v>33.333333333333336</v>
      </c>
      <c r="T455" s="13">
        <f t="shared" si="68"/>
        <v>77.849894416152296</v>
      </c>
      <c r="U455" s="12">
        <f t="shared" si="69"/>
        <v>2.3354968324845689</v>
      </c>
      <c r="V455" s="12">
        <f t="shared" si="70"/>
        <v>0.67002492509979972</v>
      </c>
      <c r="W455" s="3" t="str">
        <f>VLOOKUP(V455,$AB$3:$AC$5,2,1)</f>
        <v>Z</v>
      </c>
      <c r="X455" s="3" t="str">
        <f t="shared" si="71"/>
        <v>CZ</v>
      </c>
    </row>
    <row r="456" spans="1:24" ht="15.75" customHeight="1" x14ac:dyDescent="0.45">
      <c r="A456" s="4">
        <v>500169</v>
      </c>
      <c r="B456" s="5" t="s">
        <v>342</v>
      </c>
      <c r="C456" s="6">
        <v>100</v>
      </c>
      <c r="D456" s="6">
        <v>100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8">
        <f t="shared" si="63"/>
        <v>200</v>
      </c>
      <c r="P456" s="3">
        <f t="shared" si="64"/>
        <v>6.1648141359089502E-7</v>
      </c>
      <c r="Q456" s="3">
        <f t="shared" si="66"/>
        <v>0.99999938351858719</v>
      </c>
      <c r="R456" s="3" t="str">
        <f t="shared" si="65"/>
        <v>C</v>
      </c>
      <c r="S456" s="8">
        <f t="shared" si="67"/>
        <v>16.666666666666668</v>
      </c>
      <c r="T456" s="13">
        <f t="shared" si="68"/>
        <v>38.924947208076148</v>
      </c>
      <c r="U456" s="12">
        <f t="shared" si="69"/>
        <v>2.3354968324845689</v>
      </c>
      <c r="V456" s="12">
        <f t="shared" si="70"/>
        <v>0.67002492509979972</v>
      </c>
      <c r="W456" s="3" t="str">
        <f>VLOOKUP(V456,$AB$3:$AC$5,2,1)</f>
        <v>Z</v>
      </c>
      <c r="X456" s="3" t="str">
        <f t="shared" si="71"/>
        <v>CZ</v>
      </c>
    </row>
    <row r="457" spans="1:24" ht="15.75" customHeight="1" x14ac:dyDescent="0.45">
      <c r="A457" s="4">
        <v>500170</v>
      </c>
      <c r="B457" s="5" t="s">
        <v>343</v>
      </c>
      <c r="C457" s="6">
        <v>0</v>
      </c>
      <c r="D457" s="6">
        <v>0</v>
      </c>
      <c r="E457" s="6">
        <v>0</v>
      </c>
      <c r="F457" s="6">
        <v>0</v>
      </c>
      <c r="G457" s="6">
        <v>200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8">
        <f t="shared" si="63"/>
        <v>200</v>
      </c>
      <c r="P457" s="3">
        <f t="shared" si="64"/>
        <v>6.1648141359089502E-7</v>
      </c>
      <c r="Q457" s="3">
        <f t="shared" si="66"/>
        <v>1.0000000000000009</v>
      </c>
      <c r="R457" s="3" t="str">
        <f t="shared" si="65"/>
        <v>C</v>
      </c>
      <c r="S457" s="8">
        <f t="shared" si="67"/>
        <v>16.666666666666668</v>
      </c>
      <c r="T457" s="13">
        <f t="shared" si="68"/>
        <v>57.735026918962575</v>
      </c>
      <c r="U457" s="12">
        <f t="shared" si="69"/>
        <v>3.4641016151377544</v>
      </c>
      <c r="V457" s="12">
        <f t="shared" si="70"/>
        <v>0.99999999999999989</v>
      </c>
      <c r="W457" s="3" t="str">
        <f>VLOOKUP(V457,$AB$3:$AC$5,2,1)</f>
        <v>Z</v>
      </c>
      <c r="X457" s="3" t="str">
        <f t="shared" si="71"/>
        <v>CZ</v>
      </c>
    </row>
    <row r="458" spans="1:24" s="2" customFormat="1" ht="15.75" customHeight="1" x14ac:dyDescent="0.45">
      <c r="A458" s="9"/>
      <c r="C458" s="10">
        <v>0</v>
      </c>
      <c r="D458" s="10">
        <v>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1">
        <f>SUM(O2:O457)</f>
        <v>324421784</v>
      </c>
      <c r="T458" s="14"/>
      <c r="U458" s="15">
        <f>MIN(U2:U457)</f>
        <v>4.3828786971784377E-2</v>
      </c>
      <c r="V458" s="12">
        <f t="shared" si="70"/>
        <v>0</v>
      </c>
      <c r="W458" s="3" t="str">
        <f>VLOOKUP(V458,$AB$3:$AC$5,2,1)</f>
        <v>X</v>
      </c>
      <c r="X458" s="3" t="str">
        <f t="shared" si="71"/>
        <v>X</v>
      </c>
    </row>
    <row r="459" spans="1:24" ht="15.75" customHeight="1" x14ac:dyDescent="0.45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U459" s="15">
        <f>MAX(U2:U457)</f>
        <v>3.4641016151377548</v>
      </c>
      <c r="W459" s="3" t="str">
        <f>VLOOKUP(U459,$AB$3:$AC$5,2,1)</f>
        <v>Z</v>
      </c>
    </row>
    <row r="460" spans="1:24" ht="15.75" customHeight="1" x14ac:dyDescent="0.45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1:24" ht="15.75" customHeight="1" x14ac:dyDescent="0.45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1:24" ht="15.75" customHeight="1" x14ac:dyDescent="0.45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1:24" ht="15.75" customHeight="1" x14ac:dyDescent="0.45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1:24" ht="15.75" customHeight="1" x14ac:dyDescent="0.45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3:16" ht="15.75" customHeight="1" x14ac:dyDescent="0.4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3:16" ht="15.75" customHeight="1" x14ac:dyDescent="0.45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3:16" ht="15.75" customHeight="1" x14ac:dyDescent="0.45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P467" s="3">
        <f>200/12</f>
        <v>16.666666666666668</v>
      </c>
    </row>
    <row r="468" spans="3:16" ht="15.75" customHeight="1" x14ac:dyDescent="0.45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3:16" ht="15.75" customHeight="1" x14ac:dyDescent="0.45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3:16" ht="15.75" customHeight="1" x14ac:dyDescent="0.45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3:16" ht="15.75" customHeight="1" x14ac:dyDescent="0.45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3:16" ht="15.75" customHeight="1" x14ac:dyDescent="0.45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3:16" ht="15.75" customHeight="1" x14ac:dyDescent="0.45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3:16" ht="15.75" customHeight="1" x14ac:dyDescent="0.45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3:16" ht="15.75" customHeight="1" x14ac:dyDescent="0.4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3:16" ht="15.75" customHeight="1" x14ac:dyDescent="0.45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3:16" ht="15.75" customHeight="1" x14ac:dyDescent="0.45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3:16" ht="15.75" customHeight="1" x14ac:dyDescent="0.45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3:16" ht="15.75" customHeight="1" x14ac:dyDescent="0.45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3:16" ht="15.75" customHeight="1" x14ac:dyDescent="0.45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3:14" ht="15.75" customHeight="1" x14ac:dyDescent="0.45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3:14" ht="15.75" customHeight="1" x14ac:dyDescent="0.45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3:14" ht="15.75" customHeight="1" x14ac:dyDescent="0.45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3:14" ht="15.75" customHeight="1" x14ac:dyDescent="0.45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3:14" ht="15.75" customHeight="1" x14ac:dyDescent="0.4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3:14" ht="15.75" customHeight="1" x14ac:dyDescent="0.45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3:14" ht="15.75" customHeight="1" x14ac:dyDescent="0.45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3:14" ht="15.75" customHeight="1" x14ac:dyDescent="0.45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3:14" ht="15.75" customHeight="1" x14ac:dyDescent="0.45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3:14" ht="15.75" customHeight="1" x14ac:dyDescent="0.45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3:14" ht="15.75" customHeight="1" x14ac:dyDescent="0.45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3:14" ht="15.75" customHeight="1" x14ac:dyDescent="0.45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3:14" ht="15.75" customHeight="1" x14ac:dyDescent="0.45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3:14" ht="15.75" customHeight="1" x14ac:dyDescent="0.45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3:14" ht="15.75" customHeight="1" x14ac:dyDescent="0.4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3:14" ht="15.75" customHeight="1" x14ac:dyDescent="0.45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3:14" ht="15.75" customHeight="1" x14ac:dyDescent="0.45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3:14" ht="15.75" customHeight="1" x14ac:dyDescent="0.45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3:14" ht="15.75" customHeight="1" x14ac:dyDescent="0.45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3:14" ht="15.75" customHeight="1" x14ac:dyDescent="0.45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3:14" ht="15.75" customHeight="1" x14ac:dyDescent="0.45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spans="3:14" ht="15.75" customHeight="1" x14ac:dyDescent="0.45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spans="3:14" ht="15.75" customHeight="1" x14ac:dyDescent="0.45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spans="3:14" ht="15.75" customHeight="1" x14ac:dyDescent="0.45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spans="3:14" ht="15.75" customHeight="1" x14ac:dyDescent="0.4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spans="3:14" ht="15.75" customHeight="1" x14ac:dyDescent="0.45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spans="3:14" ht="15.75" customHeight="1" x14ac:dyDescent="0.45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spans="3:14" ht="15.75" customHeight="1" x14ac:dyDescent="0.45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spans="3:14" ht="15.75" customHeight="1" x14ac:dyDescent="0.45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3:14" ht="15.75" customHeight="1" x14ac:dyDescent="0.45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3:14" ht="15.75" customHeight="1" x14ac:dyDescent="0.45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3:14" ht="15.75" customHeight="1" x14ac:dyDescent="0.45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3:14" ht="15.75" customHeight="1" x14ac:dyDescent="0.45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3:14" ht="15.75" customHeight="1" x14ac:dyDescent="0.45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3:14" ht="15.75" customHeight="1" x14ac:dyDescent="0.4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3:14" ht="15.75" customHeight="1" x14ac:dyDescent="0.45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3:14" ht="15.75" customHeight="1" x14ac:dyDescent="0.45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3:14" ht="15.75" customHeight="1" x14ac:dyDescent="0.45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3:14" ht="15.75" customHeight="1" x14ac:dyDescent="0.45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3:14" ht="15.75" customHeight="1" x14ac:dyDescent="0.45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3:14" ht="15.75" customHeight="1" x14ac:dyDescent="0.45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3:14" ht="15.75" customHeight="1" x14ac:dyDescent="0.45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3:14" ht="15.75" customHeight="1" x14ac:dyDescent="0.45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3:14" ht="15.75" customHeight="1" x14ac:dyDescent="0.45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3:14" ht="15.75" customHeight="1" x14ac:dyDescent="0.4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3:14" ht="15.75" customHeight="1" x14ac:dyDescent="0.45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3:14" ht="15.75" customHeight="1" x14ac:dyDescent="0.45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3:14" ht="15.75" customHeight="1" x14ac:dyDescent="0.45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3:14" ht="15.75" customHeight="1" x14ac:dyDescent="0.45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3:14" ht="15.75" customHeight="1" x14ac:dyDescent="0.45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3:14" ht="15.75" customHeight="1" x14ac:dyDescent="0.45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3:14" ht="15.75" customHeight="1" x14ac:dyDescent="0.45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3:14" ht="15.75" customHeight="1" x14ac:dyDescent="0.45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3:14" ht="15.75" customHeight="1" x14ac:dyDescent="0.45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3:14" ht="15.75" customHeight="1" x14ac:dyDescent="0.4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3:14" ht="15.75" customHeight="1" x14ac:dyDescent="0.45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3:14" ht="15.75" customHeight="1" x14ac:dyDescent="0.45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spans="3:14" ht="15.75" customHeight="1" x14ac:dyDescent="0.45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spans="3:14" ht="15.75" customHeight="1" x14ac:dyDescent="0.45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3:14" ht="15.75" customHeight="1" x14ac:dyDescent="0.45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spans="3:14" ht="15.75" customHeight="1" x14ac:dyDescent="0.45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3:14" ht="15.75" customHeight="1" x14ac:dyDescent="0.45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spans="3:14" ht="15.75" customHeight="1" x14ac:dyDescent="0.45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3:14" ht="15.75" customHeight="1" x14ac:dyDescent="0.45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3:14" ht="15.75" customHeight="1" x14ac:dyDescent="0.4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spans="3:14" ht="15.75" customHeight="1" x14ac:dyDescent="0.45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spans="3:14" ht="15.75" customHeight="1" x14ac:dyDescent="0.45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spans="3:14" ht="15.75" customHeight="1" x14ac:dyDescent="0.45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spans="3:14" ht="15.75" customHeight="1" x14ac:dyDescent="0.45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spans="3:14" ht="15.75" customHeight="1" x14ac:dyDescent="0.45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3:14" ht="15.75" customHeight="1" x14ac:dyDescent="0.45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spans="3:14" ht="15.75" customHeight="1" x14ac:dyDescent="0.45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spans="3:14" ht="15.75" customHeight="1" x14ac:dyDescent="0.45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 spans="3:14" ht="15.75" customHeight="1" x14ac:dyDescent="0.45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spans="3:14" ht="15.75" customHeight="1" x14ac:dyDescent="0.4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3:14" ht="15.75" customHeight="1" x14ac:dyDescent="0.45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3:14" ht="15.75" customHeight="1" x14ac:dyDescent="0.45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3:14" ht="15.75" customHeight="1" x14ac:dyDescent="0.45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3:14" ht="15.75" customHeight="1" x14ac:dyDescent="0.45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3:14" ht="15.75" customHeight="1" x14ac:dyDescent="0.45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3:14" ht="15.75" customHeight="1" x14ac:dyDescent="0.45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3:14" ht="15.75" customHeight="1" x14ac:dyDescent="0.45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3:14" ht="15.75" customHeight="1" x14ac:dyDescent="0.45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3:14" ht="15.75" customHeight="1" x14ac:dyDescent="0.45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3:14" ht="15.75" customHeight="1" x14ac:dyDescent="0.4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3:14" ht="15.75" customHeight="1" x14ac:dyDescent="0.45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3:14" ht="15.75" customHeight="1" x14ac:dyDescent="0.45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3:14" ht="15.75" customHeight="1" x14ac:dyDescent="0.45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3:14" ht="15.75" customHeight="1" x14ac:dyDescent="0.45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3:14" ht="15.75" customHeight="1" x14ac:dyDescent="0.45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3:14" ht="15.75" customHeight="1" x14ac:dyDescent="0.45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3:14" ht="15.75" customHeight="1" x14ac:dyDescent="0.45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3:14" ht="15.75" customHeight="1" x14ac:dyDescent="0.45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3:14" ht="15.75" customHeight="1" x14ac:dyDescent="0.45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3:14" ht="15.75" customHeight="1" x14ac:dyDescent="0.4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3:14" ht="15.75" customHeight="1" x14ac:dyDescent="0.45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3:14" ht="15.75" customHeight="1" x14ac:dyDescent="0.45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3:14" ht="15.75" customHeight="1" x14ac:dyDescent="0.45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3:14" ht="15.75" customHeight="1" x14ac:dyDescent="0.45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3:14" ht="15.75" customHeight="1" x14ac:dyDescent="0.45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3:14" ht="15.75" customHeight="1" x14ac:dyDescent="0.45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spans="3:14" ht="15.75" customHeight="1" x14ac:dyDescent="0.45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spans="3:14" ht="15.75" customHeight="1" x14ac:dyDescent="0.45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spans="3:14" ht="15.75" customHeight="1" x14ac:dyDescent="0.45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spans="3:14" ht="15.75" customHeight="1" x14ac:dyDescent="0.4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spans="3:14" ht="15.75" customHeight="1" x14ac:dyDescent="0.45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spans="3:14" ht="15.75" customHeight="1" x14ac:dyDescent="0.45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spans="3:14" ht="15.75" customHeight="1" x14ac:dyDescent="0.45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spans="3:14" ht="15.75" customHeight="1" x14ac:dyDescent="0.45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spans="3:14" ht="15.75" customHeight="1" x14ac:dyDescent="0.45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spans="3:14" ht="15.75" customHeight="1" x14ac:dyDescent="0.45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spans="3:14" ht="15.75" customHeight="1" x14ac:dyDescent="0.45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3:14" ht="15.75" customHeight="1" x14ac:dyDescent="0.45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3:14" ht="15.75" customHeight="1" x14ac:dyDescent="0.45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3:14" ht="15.75" customHeight="1" x14ac:dyDescent="0.4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3:14" ht="15.75" customHeight="1" x14ac:dyDescent="0.45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3:14" ht="15.75" customHeight="1" x14ac:dyDescent="0.45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3:14" ht="15.75" customHeight="1" x14ac:dyDescent="0.45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3:14" ht="15.75" customHeight="1" x14ac:dyDescent="0.45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3:14" ht="15.75" customHeight="1" x14ac:dyDescent="0.45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3:14" ht="15.75" customHeight="1" x14ac:dyDescent="0.45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3:14" ht="15.75" customHeight="1" x14ac:dyDescent="0.45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3:14" ht="15.75" customHeight="1" x14ac:dyDescent="0.45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3:14" ht="15.75" customHeight="1" x14ac:dyDescent="0.45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3:14" ht="15.75" customHeight="1" x14ac:dyDescent="0.4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3:14" ht="15.75" customHeight="1" x14ac:dyDescent="0.45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3:14" ht="15.75" customHeight="1" x14ac:dyDescent="0.45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3:14" ht="15.75" customHeight="1" x14ac:dyDescent="0.45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3:14" ht="15.75" customHeight="1" x14ac:dyDescent="0.45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3:14" ht="15.75" customHeight="1" x14ac:dyDescent="0.45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3:14" ht="15.75" customHeight="1" x14ac:dyDescent="0.45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3:14" ht="15.75" customHeight="1" x14ac:dyDescent="0.45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3:14" ht="15.75" customHeight="1" x14ac:dyDescent="0.45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3:14" ht="15.75" customHeight="1" x14ac:dyDescent="0.45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3:14" ht="15.75" customHeight="1" x14ac:dyDescent="0.4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3:14" ht="15.75" customHeight="1" x14ac:dyDescent="0.45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3:14" ht="15.75" customHeight="1" x14ac:dyDescent="0.45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3:14" ht="15.75" customHeight="1" x14ac:dyDescent="0.45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spans="3:14" ht="15.75" customHeight="1" x14ac:dyDescent="0.45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spans="3:14" ht="15.75" customHeight="1" x14ac:dyDescent="0.45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3:14" ht="15.75" customHeight="1" x14ac:dyDescent="0.45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3:14" ht="15.75" customHeight="1" x14ac:dyDescent="0.45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3:14" ht="15.75" customHeight="1" x14ac:dyDescent="0.45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3:14" ht="15.75" customHeight="1" x14ac:dyDescent="0.45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3:14" ht="15.75" customHeight="1" x14ac:dyDescent="0.4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3:14" ht="15.75" customHeight="1" x14ac:dyDescent="0.45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spans="3:14" ht="15.75" customHeight="1" x14ac:dyDescent="0.45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3:14" ht="15.75" customHeight="1" x14ac:dyDescent="0.45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spans="3:14" ht="15.75" customHeight="1" x14ac:dyDescent="0.45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spans="3:14" ht="15.75" customHeight="1" x14ac:dyDescent="0.45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spans="3:14" ht="15.75" customHeight="1" x14ac:dyDescent="0.45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spans="3:14" ht="15.75" customHeight="1" x14ac:dyDescent="0.45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3:14" ht="15.75" customHeight="1" x14ac:dyDescent="0.45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spans="3:14" ht="15.75" customHeight="1" x14ac:dyDescent="0.45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spans="3:14" ht="15.75" customHeight="1" x14ac:dyDescent="0.4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spans="3:14" ht="15.75" customHeight="1" x14ac:dyDescent="0.45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spans="3:14" ht="15.75" customHeight="1" x14ac:dyDescent="0.45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3:14" ht="15.75" customHeight="1" x14ac:dyDescent="0.45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3:14" ht="15.75" customHeight="1" x14ac:dyDescent="0.45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3:14" ht="15.75" customHeight="1" x14ac:dyDescent="0.45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3:14" ht="15.75" customHeight="1" x14ac:dyDescent="0.45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3:14" ht="15.75" customHeight="1" x14ac:dyDescent="0.45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3:14" ht="15.75" customHeight="1" x14ac:dyDescent="0.45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3:14" ht="15.75" customHeight="1" x14ac:dyDescent="0.45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3:14" ht="15.75" customHeight="1" x14ac:dyDescent="0.4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3:14" ht="15.75" customHeight="1" x14ac:dyDescent="0.45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3:14" ht="15.75" customHeight="1" x14ac:dyDescent="0.45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3:14" ht="15.75" customHeight="1" x14ac:dyDescent="0.45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3:14" ht="15.75" customHeight="1" x14ac:dyDescent="0.45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3:14" ht="15.75" customHeight="1" x14ac:dyDescent="0.45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3:14" ht="15.75" customHeight="1" x14ac:dyDescent="0.45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3:14" ht="15.75" customHeight="1" x14ac:dyDescent="0.45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3:14" ht="15.75" customHeight="1" x14ac:dyDescent="0.45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3:14" ht="15.75" customHeight="1" x14ac:dyDescent="0.45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3:14" ht="15.75" customHeight="1" x14ac:dyDescent="0.4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3:14" ht="15.75" customHeight="1" x14ac:dyDescent="0.45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3:14" ht="15.75" customHeight="1" x14ac:dyDescent="0.45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3:14" ht="15.75" customHeight="1" x14ac:dyDescent="0.45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3:14" ht="15.75" customHeight="1" x14ac:dyDescent="0.45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3:14" ht="15.75" customHeight="1" x14ac:dyDescent="0.45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3:14" ht="15.75" customHeight="1" x14ac:dyDescent="0.45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spans="3:14" ht="15.75" customHeight="1" x14ac:dyDescent="0.45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spans="3:14" ht="15.75" customHeight="1" x14ac:dyDescent="0.45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spans="3:14" ht="15.75" customHeight="1" x14ac:dyDescent="0.45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3:14" ht="15.75" customHeight="1" x14ac:dyDescent="0.4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spans="3:14" ht="15.75" customHeight="1" x14ac:dyDescent="0.45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spans="3:14" ht="15.75" customHeight="1" x14ac:dyDescent="0.45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spans="3:14" ht="15.75" customHeight="1" x14ac:dyDescent="0.45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spans="3:14" ht="15.75" customHeight="1" x14ac:dyDescent="0.45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3:14" ht="15.75" customHeight="1" x14ac:dyDescent="0.45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spans="3:14" ht="15.75" customHeight="1" x14ac:dyDescent="0.45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spans="3:14" ht="15.75" customHeight="1" x14ac:dyDescent="0.45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spans="3:14" ht="15.75" customHeight="1" x14ac:dyDescent="0.45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spans="3:14" ht="15.75" customHeight="1" x14ac:dyDescent="0.45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spans="3:14" ht="15.75" customHeight="1" x14ac:dyDescent="0.4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3:14" ht="15.75" customHeight="1" x14ac:dyDescent="0.45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3:14" ht="15.75" customHeight="1" x14ac:dyDescent="0.45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3:14" ht="15.75" customHeight="1" x14ac:dyDescent="0.45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3:14" ht="15.75" customHeight="1" x14ac:dyDescent="0.45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3:14" ht="15.75" customHeight="1" x14ac:dyDescent="0.45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3:14" ht="15.75" customHeight="1" x14ac:dyDescent="0.45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3:14" ht="15.75" customHeight="1" x14ac:dyDescent="0.45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3:14" ht="15.75" customHeight="1" x14ac:dyDescent="0.45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3:14" ht="15.75" customHeight="1" x14ac:dyDescent="0.45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3:14" ht="15.75" customHeight="1" x14ac:dyDescent="0.4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3:14" ht="15.75" customHeight="1" x14ac:dyDescent="0.45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3:14" ht="15.75" customHeight="1" x14ac:dyDescent="0.45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3:14" ht="15.75" customHeight="1" x14ac:dyDescent="0.45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3:14" ht="15.75" customHeight="1" x14ac:dyDescent="0.45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3:14" ht="15.75" customHeight="1" x14ac:dyDescent="0.45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3:14" ht="15.75" customHeight="1" x14ac:dyDescent="0.45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3:14" ht="15.75" customHeight="1" x14ac:dyDescent="0.45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3:14" ht="15.75" customHeight="1" x14ac:dyDescent="0.45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3:14" ht="15.75" customHeight="1" x14ac:dyDescent="0.45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3:14" ht="15.75" customHeight="1" x14ac:dyDescent="0.4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3:14" ht="15.75" customHeight="1" x14ac:dyDescent="0.45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3:14" ht="15.75" customHeight="1" x14ac:dyDescent="0.45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3:14" ht="15.75" customHeight="1" x14ac:dyDescent="0.45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3:14" ht="15.75" customHeight="1" x14ac:dyDescent="0.45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3:14" ht="15.75" customHeight="1" x14ac:dyDescent="0.45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spans="3:14" ht="15.75" customHeight="1" x14ac:dyDescent="0.45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3:14" ht="15.75" customHeight="1" x14ac:dyDescent="0.45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spans="3:14" ht="15.75" customHeight="1" x14ac:dyDescent="0.45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spans="3:14" ht="15.75" customHeight="1" x14ac:dyDescent="0.45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spans="3:14" ht="15.75" customHeight="1" x14ac:dyDescent="0.4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spans="3:14" ht="15.75" customHeight="1" x14ac:dyDescent="0.45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spans="3:14" ht="15.75" customHeight="1" x14ac:dyDescent="0.45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spans="3:14" ht="15.75" customHeight="1" x14ac:dyDescent="0.45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3:14" ht="15.75" customHeight="1" x14ac:dyDescent="0.45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spans="3:14" ht="15.75" customHeight="1" x14ac:dyDescent="0.45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spans="3:14" ht="15.75" customHeight="1" x14ac:dyDescent="0.45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spans="3:14" ht="15.75" customHeight="1" x14ac:dyDescent="0.45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3:14" ht="15.75" customHeight="1" x14ac:dyDescent="0.45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spans="3:14" ht="15.75" customHeight="1" x14ac:dyDescent="0.45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spans="3:14" ht="15.75" customHeight="1" x14ac:dyDescent="0.4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spans="3:14" ht="15.75" customHeight="1" x14ac:dyDescent="0.45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spans="3:14" ht="15.75" customHeight="1" x14ac:dyDescent="0.45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3:14" ht="15.75" customHeight="1" x14ac:dyDescent="0.45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3:14" ht="15.75" customHeight="1" x14ac:dyDescent="0.45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3:14" ht="15.75" customHeight="1" x14ac:dyDescent="0.45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3:14" ht="15.75" customHeight="1" x14ac:dyDescent="0.45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3:14" ht="15.75" customHeight="1" x14ac:dyDescent="0.45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3:14" ht="15.75" customHeight="1" x14ac:dyDescent="0.45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3:14" ht="15.75" customHeight="1" x14ac:dyDescent="0.45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3:14" ht="15.75" customHeight="1" x14ac:dyDescent="0.4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3:14" ht="15.75" customHeight="1" x14ac:dyDescent="0.45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3:14" ht="15.75" customHeight="1" x14ac:dyDescent="0.45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3:14" ht="15.75" customHeight="1" x14ac:dyDescent="0.45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3:14" ht="15.75" customHeight="1" x14ac:dyDescent="0.45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3:14" ht="15.75" customHeight="1" x14ac:dyDescent="0.45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3:14" ht="15.75" customHeight="1" x14ac:dyDescent="0.45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3:14" ht="15.75" customHeight="1" x14ac:dyDescent="0.45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3:14" ht="15.75" customHeight="1" x14ac:dyDescent="0.45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3:14" ht="15.75" customHeight="1" x14ac:dyDescent="0.45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3:14" ht="15.75" customHeight="1" x14ac:dyDescent="0.4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3:14" ht="15.75" customHeight="1" x14ac:dyDescent="0.45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3:14" ht="15.75" customHeight="1" x14ac:dyDescent="0.45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3:14" ht="15.75" customHeight="1" x14ac:dyDescent="0.45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3:14" ht="15.75" customHeight="1" x14ac:dyDescent="0.45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spans="3:14" ht="15.75" customHeight="1" x14ac:dyDescent="0.45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spans="3:14" ht="15.75" customHeight="1" x14ac:dyDescent="0.45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spans="3:14" ht="15.75" customHeight="1" x14ac:dyDescent="0.45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spans="3:14" ht="15.75" customHeight="1" x14ac:dyDescent="0.45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3:14" ht="15.75" customHeight="1" x14ac:dyDescent="0.45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spans="3:14" ht="15.75" customHeight="1" x14ac:dyDescent="0.4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spans="3:14" ht="15.75" customHeight="1" x14ac:dyDescent="0.45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3:14" ht="15.75" customHeight="1" x14ac:dyDescent="0.45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spans="3:14" ht="15.75" customHeight="1" x14ac:dyDescent="0.45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spans="3:14" ht="15.75" customHeight="1" x14ac:dyDescent="0.45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3:14" ht="15.75" customHeight="1" x14ac:dyDescent="0.45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spans="3:14" ht="15.75" customHeight="1" x14ac:dyDescent="0.45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spans="3:14" ht="15.75" customHeight="1" x14ac:dyDescent="0.45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spans="3:14" ht="15.75" customHeight="1" x14ac:dyDescent="0.45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spans="3:14" ht="15.75" customHeight="1" x14ac:dyDescent="0.45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spans="3:14" ht="15.75" customHeight="1" x14ac:dyDescent="0.4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spans="3:14" ht="15.75" customHeight="1" x14ac:dyDescent="0.45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spans="3:14" ht="15.75" customHeight="1" x14ac:dyDescent="0.45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spans="3:14" ht="15.75" customHeight="1" x14ac:dyDescent="0.45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spans="3:14" ht="15.75" customHeight="1" x14ac:dyDescent="0.45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3:14" ht="15.75" customHeight="1" x14ac:dyDescent="0.45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3:14" ht="15.75" customHeight="1" x14ac:dyDescent="0.45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3:14" ht="15.75" customHeight="1" x14ac:dyDescent="0.45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3:14" ht="15.75" customHeight="1" x14ac:dyDescent="0.45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3:14" ht="15.75" customHeight="1" x14ac:dyDescent="0.45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3:14" ht="15.75" customHeight="1" x14ac:dyDescent="0.4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3:14" ht="15.75" customHeight="1" x14ac:dyDescent="0.45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3:14" ht="15.75" customHeight="1" x14ac:dyDescent="0.45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3:14" ht="15.75" customHeight="1" x14ac:dyDescent="0.45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3:14" ht="15.75" customHeight="1" x14ac:dyDescent="0.45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3:14" ht="15.75" customHeight="1" x14ac:dyDescent="0.45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3:14" ht="15.75" customHeight="1" x14ac:dyDescent="0.45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3:14" ht="15.75" customHeight="1" x14ac:dyDescent="0.45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3:14" ht="15.75" customHeight="1" x14ac:dyDescent="0.45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3:14" ht="15.75" customHeight="1" x14ac:dyDescent="0.45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3:14" ht="15.75" customHeight="1" x14ac:dyDescent="0.4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3:14" ht="15.75" customHeight="1" x14ac:dyDescent="0.45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3:14" ht="15.75" customHeight="1" x14ac:dyDescent="0.45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3:14" ht="15.75" customHeight="1" x14ac:dyDescent="0.45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3:14" ht="15.75" customHeight="1" x14ac:dyDescent="0.45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3:14" ht="15.75" customHeight="1" x14ac:dyDescent="0.45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3:14" ht="15.75" customHeight="1" x14ac:dyDescent="0.45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3:14" ht="15.75" customHeight="1" x14ac:dyDescent="0.45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3:14" ht="15.75" customHeight="1" x14ac:dyDescent="0.45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3:14" ht="15.75" customHeight="1" x14ac:dyDescent="0.45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3:14" ht="15.75" customHeight="1" x14ac:dyDescent="0.4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3:14" ht="15.75" customHeight="1" x14ac:dyDescent="0.45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3:14" ht="15.75" customHeight="1" x14ac:dyDescent="0.45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3:14" ht="15.75" customHeight="1" x14ac:dyDescent="0.45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3:14" ht="15.75" customHeight="1" x14ac:dyDescent="0.45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3:14" ht="15.75" customHeight="1" x14ac:dyDescent="0.45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3:14" ht="15.75" customHeight="1" x14ac:dyDescent="0.45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3:14" ht="15.75" customHeight="1" x14ac:dyDescent="0.45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3:14" ht="15.75" customHeight="1" x14ac:dyDescent="0.45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spans="3:14" ht="15.75" customHeight="1" x14ac:dyDescent="0.45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3:14" ht="15.75" customHeight="1" x14ac:dyDescent="0.4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3:14" ht="15.75" customHeight="1" x14ac:dyDescent="0.45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3:14" ht="15.75" customHeight="1" x14ac:dyDescent="0.45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spans="3:14" ht="15.75" customHeight="1" x14ac:dyDescent="0.45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spans="3:14" ht="15.75" customHeight="1" x14ac:dyDescent="0.45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 spans="3:14" ht="15.75" customHeight="1" x14ac:dyDescent="0.45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 spans="3:14" ht="15.75" customHeight="1" x14ac:dyDescent="0.45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 spans="3:14" ht="15.75" customHeight="1" x14ac:dyDescent="0.45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 spans="3:14" ht="15.75" customHeight="1" x14ac:dyDescent="0.45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spans="3:14" ht="15.75" customHeight="1" x14ac:dyDescent="0.45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 spans="3:14" ht="15.75" customHeight="1" x14ac:dyDescent="0.4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 spans="3:14" ht="15.75" customHeight="1" x14ac:dyDescent="0.45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 spans="3:14" ht="15.75" customHeight="1" x14ac:dyDescent="0.45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 spans="3:14" ht="15.75" customHeight="1" x14ac:dyDescent="0.45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3:14" ht="15.75" customHeight="1" x14ac:dyDescent="0.45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3:14" ht="15.75" customHeight="1" x14ac:dyDescent="0.45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3:14" ht="15.75" customHeight="1" x14ac:dyDescent="0.45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3:14" ht="15.75" customHeight="1" x14ac:dyDescent="0.45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3:14" ht="15.75" customHeight="1" x14ac:dyDescent="0.45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3:14" ht="15.75" customHeight="1" x14ac:dyDescent="0.45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3:14" ht="15.75" customHeight="1" x14ac:dyDescent="0.4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3:14" ht="15.75" customHeight="1" x14ac:dyDescent="0.45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3:14" ht="15.75" customHeight="1" x14ac:dyDescent="0.45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3:14" ht="15.75" customHeight="1" x14ac:dyDescent="0.45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3:14" ht="15.75" customHeight="1" x14ac:dyDescent="0.45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3:14" ht="15.75" customHeight="1" x14ac:dyDescent="0.45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3:14" ht="15.75" customHeight="1" x14ac:dyDescent="0.45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3:14" ht="15.75" customHeight="1" x14ac:dyDescent="0.45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3:14" ht="15.75" customHeight="1" x14ac:dyDescent="0.45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3:14" ht="15.75" customHeight="1" x14ac:dyDescent="0.45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3:14" ht="15.75" customHeight="1" x14ac:dyDescent="0.4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3:14" ht="15.75" customHeight="1" x14ac:dyDescent="0.45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3:14" ht="15.75" customHeight="1" x14ac:dyDescent="0.45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3:14" ht="15.75" customHeight="1" x14ac:dyDescent="0.45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3:14" ht="15.75" customHeight="1" x14ac:dyDescent="0.45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3:14" ht="15.75" customHeight="1" x14ac:dyDescent="0.45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3:14" ht="15.75" customHeight="1" x14ac:dyDescent="0.45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3:14" ht="15.75" customHeight="1" x14ac:dyDescent="0.45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 spans="3:14" ht="15.75" customHeight="1" x14ac:dyDescent="0.45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 spans="3:14" ht="15.75" customHeight="1" x14ac:dyDescent="0.45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 spans="3:14" ht="15.75" customHeight="1" x14ac:dyDescent="0.4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spans="3:14" ht="15.75" customHeight="1" x14ac:dyDescent="0.45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 spans="3:14" ht="15.75" customHeight="1" x14ac:dyDescent="0.45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 spans="3:14" ht="15.75" customHeight="1" x14ac:dyDescent="0.45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 spans="3:14" ht="15.75" customHeight="1" x14ac:dyDescent="0.45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 spans="3:14" ht="15.75" customHeight="1" x14ac:dyDescent="0.45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spans="3:14" ht="15.75" customHeight="1" x14ac:dyDescent="0.45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 spans="3:14" ht="15.75" customHeight="1" x14ac:dyDescent="0.45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 spans="3:14" ht="15.75" customHeight="1" x14ac:dyDescent="0.45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 spans="3:14" ht="15.75" customHeight="1" x14ac:dyDescent="0.45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 spans="3:14" ht="15.75" customHeight="1" x14ac:dyDescent="0.4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3:14" ht="15.75" customHeight="1" x14ac:dyDescent="0.45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3:14" ht="15.75" customHeight="1" x14ac:dyDescent="0.45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3:14" ht="15.75" customHeight="1" x14ac:dyDescent="0.45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3:14" ht="15.75" customHeight="1" x14ac:dyDescent="0.45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3:14" ht="15.75" customHeight="1" x14ac:dyDescent="0.45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3:14" ht="15.75" customHeight="1" x14ac:dyDescent="0.45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3:14" ht="15.75" customHeight="1" x14ac:dyDescent="0.45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3:14" ht="15.75" customHeight="1" x14ac:dyDescent="0.45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3:14" ht="15.75" customHeight="1" x14ac:dyDescent="0.45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3:14" ht="15.75" customHeight="1" x14ac:dyDescent="0.4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3:14" ht="15.75" customHeight="1" x14ac:dyDescent="0.45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3:14" ht="15.75" customHeight="1" x14ac:dyDescent="0.45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3:14" ht="15.75" customHeight="1" x14ac:dyDescent="0.45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3:14" ht="15.75" customHeight="1" x14ac:dyDescent="0.45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3:14" ht="15.75" customHeight="1" x14ac:dyDescent="0.45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3:14" ht="15.75" customHeight="1" x14ac:dyDescent="0.45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3:14" ht="15.75" customHeight="1" x14ac:dyDescent="0.45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3:14" ht="15.75" customHeight="1" x14ac:dyDescent="0.45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3:14" ht="15.75" customHeight="1" x14ac:dyDescent="0.45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3:14" ht="15.75" customHeight="1" x14ac:dyDescent="0.4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3:14" ht="15.75" customHeight="1" x14ac:dyDescent="0.45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3:14" ht="15.75" customHeight="1" x14ac:dyDescent="0.45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spans="3:14" ht="15.75" customHeight="1" x14ac:dyDescent="0.45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 spans="3:14" ht="15.75" customHeight="1" x14ac:dyDescent="0.45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3:14" ht="15.75" customHeight="1" x14ac:dyDescent="0.45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3:14" ht="15.75" customHeight="1" x14ac:dyDescent="0.45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3:14" ht="15.75" customHeight="1" x14ac:dyDescent="0.45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3:14" ht="15.75" customHeight="1" x14ac:dyDescent="0.45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3:14" ht="15.75" customHeight="1" x14ac:dyDescent="0.45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3:14" ht="15.75" customHeight="1" x14ac:dyDescent="0.4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spans="3:14" ht="15.75" customHeight="1" x14ac:dyDescent="0.45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 spans="3:14" ht="15.75" customHeight="1" x14ac:dyDescent="0.45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3:14" ht="15.75" customHeight="1" x14ac:dyDescent="0.45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3:14" ht="15.75" customHeight="1" x14ac:dyDescent="0.45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 spans="3:14" ht="15.75" customHeight="1" x14ac:dyDescent="0.45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spans="3:14" ht="15.75" customHeight="1" x14ac:dyDescent="0.45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 spans="3:14" ht="15.75" customHeight="1" x14ac:dyDescent="0.45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 spans="3:14" ht="15.75" customHeight="1" x14ac:dyDescent="0.45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 spans="3:14" ht="15.75" customHeight="1" x14ac:dyDescent="0.45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 spans="3:14" ht="15.75" customHeight="1" x14ac:dyDescent="0.4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spans="3:14" ht="15.75" customHeight="1" x14ac:dyDescent="0.45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 spans="3:14" ht="15.75" customHeight="1" x14ac:dyDescent="0.45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 spans="3:14" ht="15.75" customHeight="1" x14ac:dyDescent="0.45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 spans="3:14" ht="15.75" customHeight="1" x14ac:dyDescent="0.45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 spans="3:14" ht="15.75" customHeight="1" x14ac:dyDescent="0.45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3:14" ht="15.75" customHeight="1" x14ac:dyDescent="0.45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3:14" ht="15.75" customHeight="1" x14ac:dyDescent="0.45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3:14" ht="15.75" customHeight="1" x14ac:dyDescent="0.45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3:14" ht="15.75" customHeight="1" x14ac:dyDescent="0.45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3:14" ht="15.75" customHeight="1" x14ac:dyDescent="0.4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3:14" ht="15.75" customHeight="1" x14ac:dyDescent="0.45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3:14" ht="15.75" customHeight="1" x14ac:dyDescent="0.45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3:14" ht="15.75" customHeight="1" x14ac:dyDescent="0.45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3:14" ht="15.75" customHeight="1" x14ac:dyDescent="0.45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3:14" ht="15.75" customHeight="1" x14ac:dyDescent="0.45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3:14" ht="15.75" customHeight="1" x14ac:dyDescent="0.45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3:14" ht="15.75" customHeight="1" x14ac:dyDescent="0.45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3:14" ht="15.75" customHeight="1" x14ac:dyDescent="0.45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edouardthieuleux</dc:creator>
  <cp:lastModifiedBy>DearUser</cp:lastModifiedBy>
  <dcterms:created xsi:type="dcterms:W3CDTF">2018-11-29T00:14:09Z</dcterms:created>
  <dcterms:modified xsi:type="dcterms:W3CDTF">2022-07-01T15:01:58Z</dcterms:modified>
</cp:coreProperties>
</file>