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://sprac/departments/IT/DataServices/Integration Services/Informatica/Administration/"/>
    </mc:Choice>
  </mc:AlternateContent>
  <bookViews>
    <workbookView xWindow="330" yWindow="2895" windowWidth="12720" windowHeight="3255" tabRatio="846" activeTab="2"/>
  </bookViews>
  <sheets>
    <sheet name="privileges" sheetId="16" r:id="rId1"/>
    <sheet name="enum" sheetId="5" r:id="rId2"/>
    <sheet name="User Creation" sheetId="1" r:id="rId3"/>
    <sheet name="User Privs" sheetId="9" r:id="rId4"/>
    <sheet name="User Role" sheetId="14" r:id="rId5"/>
    <sheet name="Group Creation" sheetId="13" r:id="rId6"/>
    <sheet name="Group Role Privs" sheetId="15" r:id="rId7"/>
    <sheet name="User Group" sheetId="4" r:id="rId8"/>
  </sheets>
  <definedNames>
    <definedName name="_xlnm._FilterDatabase" localSheetId="6" hidden="1">'Group Role Privs'!$A$1:$I$147</definedName>
    <definedName name="_xlnm._FilterDatabase" localSheetId="2" hidden="1">'User Creation'!$A$1:$Q$333</definedName>
    <definedName name="_xlnm._FilterDatabase" localSheetId="7" hidden="1">'User Group'!$A$1:$G$671</definedName>
    <definedName name="alias">#REF!</definedName>
    <definedName name="certfile">#REF!</definedName>
    <definedName name="certreq">#REF!</definedName>
    <definedName name="city">#REF!</definedName>
    <definedName name="codepage">enum!$P$2:$P$246</definedName>
    <definedName name="conn_type">enum!$G$2:$G$63</definedName>
    <definedName name="country">#REF!</definedName>
    <definedName name="csrfile">#REF!</definedName>
    <definedName name="domain">enum!$L$2:$L$5</definedName>
    <definedName name="exportcert">#REF!</definedName>
    <definedName name="exportcertrfc">#REF!</definedName>
    <definedName name="gkp">#REF!</definedName>
    <definedName name="importrootcert">#REF!</definedName>
    <definedName name="importsignedcert">#REF!</definedName>
    <definedName name="keyalg">#REF!</definedName>
    <definedName name="keyloc">#REF!</definedName>
    <definedName name="keysize">#REF!</definedName>
    <definedName name="keystore">#REF!</definedName>
    <definedName name="ksloc">#REF!</definedName>
    <definedName name="list">#REF!</definedName>
    <definedName name="nodes_dev">enum!$A$4:$B$4</definedName>
    <definedName name="nodes_prod">enum!$A$6:$B$6</definedName>
    <definedName name="nodes_qa">enum!$A$5:$B$5</definedName>
    <definedName name="oname">#REF!</definedName>
    <definedName name="ou">#REF!</definedName>
    <definedName name="pd">enum!$B$2</definedName>
    <definedName name="pdv">enum!$C$2</definedName>
    <definedName name="privpath">privileges!$F$2:$F$119</definedName>
    <definedName name="rfcfile">#REF!</definedName>
    <definedName name="rootalias">#REF!</definedName>
    <definedName name="rootfile">#REF!</definedName>
    <definedName name="sigalg">#REF!</definedName>
    <definedName name="signedcert">#REF!</definedName>
    <definedName name="state">#REF!</definedName>
    <definedName name="storepass">#REF!</definedName>
    <definedName name="un">enum!$B$1</definedName>
    <definedName name="unv">enum!$C$1</definedName>
    <definedName name="userorgroup">enum!$J$2:$J$3</definedName>
    <definedName name="validity">#REF!</definedName>
  </definedNames>
  <calcPr calcId="162913"/>
</workbook>
</file>

<file path=xl/calcChain.xml><?xml version="1.0" encoding="utf-8"?>
<calcChain xmlns="http://schemas.openxmlformats.org/spreadsheetml/2006/main">
  <c r="I322" i="1" l="1"/>
  <c r="I321" i="1"/>
  <c r="I320" i="1"/>
  <c r="I319" i="1"/>
  <c r="I318" i="1"/>
  <c r="I336" i="1"/>
  <c r="J336" i="1"/>
  <c r="L336" i="1"/>
  <c r="M336" i="1"/>
  <c r="O336" i="1"/>
  <c r="Q336" i="1"/>
  <c r="I337" i="1"/>
  <c r="L337" i="1" s="1"/>
  <c r="J337" i="1"/>
  <c r="O337" i="1"/>
  <c r="Q337" i="1"/>
  <c r="I338" i="1"/>
  <c r="J338" i="1"/>
  <c r="L338" i="1"/>
  <c r="M338" i="1"/>
  <c r="O338" i="1"/>
  <c r="Q338" i="1"/>
  <c r="Q335" i="1"/>
  <c r="O335" i="1"/>
  <c r="M335" i="1"/>
  <c r="L335" i="1"/>
  <c r="J335" i="1"/>
  <c r="I335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34" i="1"/>
  <c r="L334" i="1" s="1"/>
  <c r="J333" i="1"/>
  <c r="J332" i="1"/>
  <c r="J331" i="1"/>
  <c r="J330" i="1"/>
  <c r="J329" i="1"/>
  <c r="J328" i="1"/>
  <c r="J327" i="1"/>
  <c r="J326" i="1"/>
  <c r="J325" i="1"/>
  <c r="J324" i="1"/>
  <c r="J323" i="1"/>
  <c r="J322" i="1"/>
  <c r="Q334" i="1"/>
  <c r="O334" i="1"/>
  <c r="M334" i="1"/>
  <c r="I334" i="1"/>
  <c r="I139" i="1"/>
  <c r="I138" i="1"/>
  <c r="O333" i="1"/>
  <c r="Q333" i="1"/>
  <c r="I333" i="1"/>
  <c r="L333" i="1" s="1"/>
  <c r="Q332" i="1"/>
  <c r="O332" i="1"/>
  <c r="I332" i="1"/>
  <c r="I81" i="1"/>
  <c r="I80" i="1"/>
  <c r="Q331" i="1"/>
  <c r="O331" i="1"/>
  <c r="L331" i="1"/>
  <c r="I331" i="1"/>
  <c r="M331" i="1" s="1"/>
  <c r="Q330" i="1"/>
  <c r="O330" i="1"/>
  <c r="Q329" i="1"/>
  <c r="O329" i="1"/>
  <c r="M329" i="1"/>
  <c r="Q328" i="1"/>
  <c r="O328" i="1"/>
  <c r="I330" i="1"/>
  <c r="L330" i="1" s="1"/>
  <c r="I329" i="1"/>
  <c r="L329" i="1" s="1"/>
  <c r="I328" i="1"/>
  <c r="M328" i="1" s="1"/>
  <c r="Q327" i="1"/>
  <c r="O327" i="1"/>
  <c r="Q326" i="1"/>
  <c r="O326" i="1"/>
  <c r="I327" i="1"/>
  <c r="M327" i="1" s="1"/>
  <c r="I326" i="1"/>
  <c r="L326" i="1" s="1"/>
  <c r="I140" i="1"/>
  <c r="O325" i="1"/>
  <c r="Q325" i="1"/>
  <c r="I325" i="1"/>
  <c r="L325" i="1" s="1"/>
  <c r="I141" i="1"/>
  <c r="Q324" i="1"/>
  <c r="O324" i="1"/>
  <c r="I324" i="1"/>
  <c r="L324" i="1" s="1"/>
  <c r="Q323" i="1"/>
  <c r="L323" i="1"/>
  <c r="M323" i="1"/>
  <c r="O323" i="1"/>
  <c r="I323" i="1"/>
  <c r="M337" i="1" l="1"/>
  <c r="L332" i="1"/>
  <c r="M326" i="1"/>
  <c r="L328" i="1"/>
  <c r="M330" i="1"/>
  <c r="M332" i="1"/>
  <c r="M333" i="1"/>
  <c r="M325" i="1"/>
  <c r="L327" i="1"/>
  <c r="M324" i="1"/>
  <c r="O321" i="1"/>
  <c r="Q321" i="1"/>
  <c r="O322" i="1"/>
  <c r="Q322" i="1"/>
  <c r="L322" i="1"/>
  <c r="M321" i="1"/>
  <c r="L320" i="1"/>
  <c r="O320" i="1"/>
  <c r="Q320" i="1"/>
  <c r="O319" i="1"/>
  <c r="Q319" i="1"/>
  <c r="L319" i="1"/>
  <c r="O318" i="1"/>
  <c r="Q318" i="1"/>
  <c r="L318" i="1"/>
  <c r="O317" i="1"/>
  <c r="Q317" i="1"/>
  <c r="I317" i="1"/>
  <c r="L317" i="1" s="1"/>
  <c r="I27" i="1"/>
  <c r="I173" i="1"/>
  <c r="I230" i="1"/>
  <c r="I229" i="1"/>
  <c r="I316" i="1"/>
  <c r="L316" i="1" s="1"/>
  <c r="I315" i="1"/>
  <c r="L315" i="1" s="1"/>
  <c r="O316" i="1"/>
  <c r="Q316" i="1"/>
  <c r="O315" i="1"/>
  <c r="Q315" i="1"/>
  <c r="I278" i="1"/>
  <c r="M315" i="1" l="1"/>
  <c r="L321" i="1"/>
  <c r="M317" i="1"/>
  <c r="M318" i="1"/>
  <c r="M319" i="1"/>
  <c r="M322" i="1"/>
  <c r="M316" i="1"/>
  <c r="M320" i="1"/>
  <c r="F679" i="4" l="1"/>
  <c r="G679" i="4" s="1"/>
  <c r="F680" i="4"/>
  <c r="G680" i="4"/>
  <c r="F681" i="4"/>
  <c r="G681" i="4" s="1"/>
  <c r="F682" i="4"/>
  <c r="G682" i="4"/>
  <c r="F683" i="4"/>
  <c r="G683" i="4" s="1"/>
  <c r="F684" i="4"/>
  <c r="G684" i="4"/>
  <c r="I312" i="1"/>
  <c r="L312" i="1" s="1"/>
  <c r="O312" i="1"/>
  <c r="Q312" i="1"/>
  <c r="I313" i="1"/>
  <c r="L313" i="1" s="1"/>
  <c r="O313" i="1"/>
  <c r="Q313" i="1"/>
  <c r="I314" i="1"/>
  <c r="M314" i="1" s="1"/>
  <c r="O314" i="1"/>
  <c r="Q314" i="1"/>
  <c r="O311" i="1"/>
  <c r="Q311" i="1"/>
  <c r="I311" i="1"/>
  <c r="L311" i="1" s="1"/>
  <c r="M311" i="1" l="1"/>
  <c r="M312" i="1"/>
  <c r="L314" i="1"/>
  <c r="M313" i="1"/>
  <c r="G674" i="4"/>
  <c r="G675" i="4"/>
  <c r="G676" i="4"/>
  <c r="G677" i="4"/>
  <c r="G678" i="4"/>
  <c r="F674" i="4"/>
  <c r="F675" i="4"/>
  <c r="F676" i="4"/>
  <c r="F677" i="4"/>
  <c r="F678" i="4"/>
  <c r="G673" i="4"/>
  <c r="F673" i="4"/>
  <c r="F672" i="4"/>
  <c r="G672" i="4" s="1"/>
  <c r="F519" i="4"/>
  <c r="G519" i="4" s="1"/>
  <c r="F520" i="4"/>
  <c r="G520" i="4" s="1"/>
  <c r="F521" i="4"/>
  <c r="G521" i="4" s="1"/>
  <c r="F522" i="4"/>
  <c r="G522" i="4" s="1"/>
  <c r="F510" i="4"/>
  <c r="G510" i="4" s="1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M284" i="1" l="1"/>
  <c r="L284" i="1"/>
  <c r="M283" i="1"/>
  <c r="L283" i="1"/>
  <c r="M282" i="1"/>
  <c r="L282" i="1"/>
  <c r="M281" i="1"/>
  <c r="L281" i="1"/>
  <c r="M278" i="1"/>
  <c r="L278" i="1"/>
  <c r="M273" i="1"/>
  <c r="L273" i="1"/>
  <c r="M272" i="1"/>
  <c r="L272" i="1"/>
  <c r="M271" i="1"/>
  <c r="L271" i="1"/>
  <c r="M270" i="1"/>
  <c r="L270" i="1"/>
  <c r="M269" i="1"/>
  <c r="L269" i="1"/>
  <c r="M245" i="1"/>
  <c r="L245" i="1"/>
  <c r="M244" i="1"/>
  <c r="L244" i="1"/>
  <c r="M238" i="1"/>
  <c r="L238" i="1"/>
  <c r="M237" i="1"/>
  <c r="L237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310" i="1"/>
  <c r="O310" i="1"/>
  <c r="F386" i="4" l="1"/>
  <c r="G386" i="4" s="1"/>
  <c r="F387" i="4"/>
  <c r="G387" i="4" s="1"/>
  <c r="F388" i="4"/>
  <c r="G388" i="4" s="1"/>
  <c r="F389" i="4"/>
  <c r="G389" i="4"/>
  <c r="I310" i="1"/>
  <c r="L310" i="1" l="1"/>
  <c r="M310" i="1"/>
  <c r="F220" i="4"/>
  <c r="G220" i="4" s="1"/>
  <c r="F219" i="4"/>
  <c r="G219" i="4" s="1"/>
  <c r="F218" i="4"/>
  <c r="G218" i="4" s="1"/>
  <c r="I309" i="1" l="1"/>
  <c r="I308" i="1"/>
  <c r="I307" i="1"/>
  <c r="I306" i="1"/>
  <c r="M306" i="1" l="1"/>
  <c r="L306" i="1"/>
  <c r="M307" i="1"/>
  <c r="L307" i="1"/>
  <c r="M308" i="1"/>
  <c r="L308" i="1"/>
  <c r="M309" i="1"/>
  <c r="L309" i="1"/>
  <c r="F369" i="4"/>
  <c r="G369" i="4" s="1"/>
  <c r="F370" i="4"/>
  <c r="G370" i="4" s="1"/>
  <c r="F371" i="4"/>
  <c r="G371" i="4" s="1"/>
  <c r="F372" i="4"/>
  <c r="G372" i="4" s="1"/>
  <c r="I302" i="1" l="1"/>
  <c r="I303" i="1"/>
  <c r="I304" i="1"/>
  <c r="I305" i="1"/>
  <c r="M305" i="1" l="1"/>
  <c r="L305" i="1"/>
  <c r="M304" i="1"/>
  <c r="L304" i="1"/>
  <c r="M303" i="1"/>
  <c r="L303" i="1"/>
  <c r="M302" i="1"/>
  <c r="L302" i="1"/>
  <c r="F442" i="4"/>
  <c r="G442" i="4" s="1"/>
  <c r="F443" i="4"/>
  <c r="G443" i="4" s="1"/>
  <c r="F444" i="4"/>
  <c r="G444" i="4" s="1"/>
  <c r="F445" i="4"/>
  <c r="G445" i="4" s="1"/>
  <c r="F441" i="4"/>
  <c r="G441" i="4" s="1"/>
  <c r="F440" i="4"/>
  <c r="G440" i="4" s="1"/>
  <c r="I299" i="1"/>
  <c r="I300" i="1"/>
  <c r="I301" i="1"/>
  <c r="I298" i="1"/>
  <c r="M300" i="1" l="1"/>
  <c r="L300" i="1"/>
  <c r="M298" i="1"/>
  <c r="L298" i="1"/>
  <c r="M301" i="1"/>
  <c r="L301" i="1"/>
  <c r="M299" i="1"/>
  <c r="L299" i="1"/>
  <c r="F451" i="4"/>
  <c r="G451" i="4" s="1"/>
  <c r="I297" i="1"/>
  <c r="F157" i="4"/>
  <c r="G157" i="4" s="1"/>
  <c r="M297" i="1" l="1"/>
  <c r="L297" i="1"/>
  <c r="F231" i="4"/>
  <c r="G231" i="4" s="1"/>
  <c r="F232" i="4"/>
  <c r="G232" i="4" s="1"/>
  <c r="F230" i="4"/>
  <c r="G230" i="4" s="1"/>
  <c r="F229" i="4"/>
  <c r="G229" i="4" s="1"/>
  <c r="F227" i="4"/>
  <c r="G227" i="4" s="1"/>
  <c r="F228" i="4"/>
  <c r="G228" i="4" s="1"/>
  <c r="I295" i="1"/>
  <c r="I296" i="1"/>
  <c r="I294" i="1"/>
  <c r="F222" i="4"/>
  <c r="G222" i="4" s="1"/>
  <c r="F223" i="4"/>
  <c r="G223" i="4" s="1"/>
  <c r="F224" i="4"/>
  <c r="G224" i="4" s="1"/>
  <c r="F225" i="4"/>
  <c r="G225" i="4" s="1"/>
  <c r="F226" i="4"/>
  <c r="G226" i="4" s="1"/>
  <c r="F221" i="4"/>
  <c r="G221" i="4" s="1"/>
  <c r="I293" i="1"/>
  <c r="M294" i="1" l="1"/>
  <c r="L294" i="1"/>
  <c r="M295" i="1"/>
  <c r="L295" i="1"/>
  <c r="M293" i="1"/>
  <c r="L293" i="1"/>
  <c r="M296" i="1"/>
  <c r="L296" i="1"/>
  <c r="F71" i="4"/>
  <c r="G71" i="4" s="1"/>
  <c r="F568" i="4"/>
  <c r="G568" i="4" s="1"/>
  <c r="F336" i="4"/>
  <c r="G336" i="4" s="1"/>
  <c r="F645" i="4"/>
  <c r="G645" i="4" s="1"/>
  <c r="F385" i="4"/>
  <c r="G385" i="4" s="1"/>
  <c r="I154" i="15"/>
  <c r="H154" i="15"/>
  <c r="I153" i="15"/>
  <c r="H153" i="15"/>
  <c r="I152" i="15"/>
  <c r="H152" i="15"/>
  <c r="I151" i="15"/>
  <c r="H151" i="15"/>
  <c r="I150" i="15"/>
  <c r="H150" i="15"/>
  <c r="G54" i="13"/>
  <c r="F156" i="4" l="1"/>
  <c r="G156" i="4" s="1"/>
  <c r="F155" i="4"/>
  <c r="G155" i="4" s="1"/>
  <c r="I292" i="1"/>
  <c r="M292" i="1" l="1"/>
  <c r="L292" i="1"/>
  <c r="F384" i="4"/>
  <c r="G384" i="4" s="1"/>
  <c r="G335" i="4" l="1"/>
  <c r="F383" i="4"/>
  <c r="G383" i="4" s="1"/>
  <c r="I291" i="1"/>
  <c r="M291" i="1" l="1"/>
  <c r="L291" i="1"/>
  <c r="H147" i="15"/>
  <c r="I147" i="15"/>
  <c r="H148" i="15"/>
  <c r="I148" i="15"/>
  <c r="H149" i="15"/>
  <c r="I149" i="15"/>
  <c r="I146" i="15" l="1"/>
  <c r="H146" i="15"/>
  <c r="I145" i="15"/>
  <c r="H145" i="15"/>
  <c r="I144" i="15"/>
  <c r="H144" i="15"/>
  <c r="I143" i="15"/>
  <c r="H143" i="15"/>
  <c r="I142" i="15"/>
  <c r="H142" i="15"/>
  <c r="H140" i="15"/>
  <c r="I140" i="15"/>
  <c r="H141" i="15"/>
  <c r="I141" i="15"/>
  <c r="G567" i="4" l="1"/>
  <c r="F300" i="4" l="1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I290" i="1"/>
  <c r="F88" i="4"/>
  <c r="F89" i="4"/>
  <c r="F427" i="4"/>
  <c r="F428" i="4"/>
  <c r="F382" i="4"/>
  <c r="G382" i="4" s="1"/>
  <c r="M290" i="1" l="1"/>
  <c r="L290" i="1"/>
  <c r="G208" i="4"/>
  <c r="F207" i="4"/>
  <c r="G207" i="4" s="1"/>
  <c r="I219" i="1"/>
  <c r="I183" i="1"/>
  <c r="I118" i="1"/>
  <c r="I289" i="1"/>
  <c r="M183" i="1" l="1"/>
  <c r="L183" i="1"/>
  <c r="M219" i="1"/>
  <c r="L219" i="1"/>
  <c r="M289" i="1"/>
  <c r="L289" i="1"/>
  <c r="L118" i="1"/>
  <c r="M118" i="1"/>
  <c r="F235" i="4"/>
  <c r="G235" i="4" s="1"/>
  <c r="F236" i="4"/>
  <c r="G236" i="4" s="1"/>
  <c r="F237" i="4"/>
  <c r="G237" i="4" s="1"/>
  <c r="F238" i="4"/>
  <c r="G238" i="4" s="1"/>
  <c r="I287" i="1"/>
  <c r="I288" i="1"/>
  <c r="I286" i="1"/>
  <c r="I285" i="1"/>
  <c r="G53" i="13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G52" i="13"/>
  <c r="G51" i="13"/>
  <c r="H127" i="15"/>
  <c r="I127" i="15"/>
  <c r="H126" i="15"/>
  <c r="I126" i="15"/>
  <c r="H122" i="15"/>
  <c r="I122" i="15"/>
  <c r="H123" i="15"/>
  <c r="I123" i="15"/>
  <c r="H124" i="15"/>
  <c r="I124" i="15"/>
  <c r="H125" i="15"/>
  <c r="I125" i="15"/>
  <c r="F332" i="4"/>
  <c r="G332" i="4" s="1"/>
  <c r="F333" i="4"/>
  <c r="G333" i="4" s="1"/>
  <c r="F334" i="4"/>
  <c r="G334" i="4" s="1"/>
  <c r="M285" i="1" l="1"/>
  <c r="L285" i="1"/>
  <c r="M286" i="1"/>
  <c r="L286" i="1"/>
  <c r="M288" i="1"/>
  <c r="L288" i="1"/>
  <c r="M287" i="1"/>
  <c r="L287" i="1"/>
  <c r="F378" i="4"/>
  <c r="G378" i="4" s="1"/>
  <c r="F379" i="4"/>
  <c r="G379" i="4" s="1"/>
  <c r="F380" i="4"/>
  <c r="G380" i="4" s="1"/>
  <c r="F381" i="4"/>
  <c r="G381" i="4" s="1"/>
  <c r="F55" i="4"/>
  <c r="G55" i="4" s="1"/>
  <c r="F160" i="4"/>
  <c r="G160" i="4" s="1"/>
  <c r="F161" i="4"/>
  <c r="G161" i="4" s="1"/>
  <c r="F162" i="4"/>
  <c r="G162" i="4" s="1"/>
  <c r="F423" i="4"/>
  <c r="G423" i="4" s="1"/>
  <c r="F424" i="4"/>
  <c r="G424" i="4" s="1"/>
  <c r="F425" i="4"/>
  <c r="G425" i="4" s="1"/>
  <c r="G25" i="14" l="1"/>
  <c r="G24" i="14"/>
  <c r="F430" i="4"/>
  <c r="G430" i="4" s="1"/>
  <c r="I284" i="1"/>
  <c r="F275" i="4"/>
  <c r="G275" i="4" s="1"/>
  <c r="F272" i="4"/>
  <c r="G272" i="4" s="1"/>
  <c r="F273" i="4"/>
  <c r="G273" i="4" s="1"/>
  <c r="F274" i="4"/>
  <c r="G274" i="4" s="1"/>
  <c r="I283" i="1"/>
  <c r="I281" i="1"/>
  <c r="I282" i="1"/>
  <c r="G488" i="4" l="1"/>
  <c r="G240" i="4"/>
  <c r="G247" i="4"/>
  <c r="G307" i="4"/>
  <c r="G374" i="4"/>
  <c r="G396" i="4"/>
  <c r="G291" i="4"/>
  <c r="G308" i="4"/>
  <c r="G375" i="4"/>
  <c r="G397" i="4"/>
  <c r="G292" i="4"/>
  <c r="G427" i="4"/>
  <c r="G428" i="4"/>
  <c r="G88" i="4"/>
  <c r="G89" i="4"/>
  <c r="F354" i="4"/>
  <c r="G354" i="4" s="1"/>
  <c r="F377" i="4"/>
  <c r="G377" i="4" s="1"/>
  <c r="G14" i="4"/>
  <c r="G30" i="4"/>
  <c r="G53" i="4"/>
  <c r="G83" i="4"/>
  <c r="G96" i="4"/>
  <c r="G139" i="4"/>
  <c r="G159" i="4"/>
  <c r="G197" i="4"/>
  <c r="G206" i="4"/>
  <c r="G210" i="4"/>
  <c r="G217" i="4"/>
  <c r="G264" i="4"/>
  <c r="G289" i="4"/>
  <c r="G331" i="4"/>
  <c r="G365" i="4"/>
  <c r="G422" i="4"/>
  <c r="G458" i="4"/>
  <c r="G467" i="4"/>
  <c r="G486" i="4"/>
  <c r="G497" i="4"/>
  <c r="G525" i="4"/>
  <c r="G554" i="4"/>
  <c r="G589" i="4"/>
  <c r="G604" i="4"/>
  <c r="G633" i="4"/>
  <c r="G664" i="4"/>
  <c r="G670" i="4"/>
  <c r="G269" i="4"/>
  <c r="F671" i="4"/>
  <c r="G671" i="4" s="1"/>
  <c r="F366" i="4"/>
  <c r="G366" i="4" s="1"/>
  <c r="F557" i="4"/>
  <c r="G557" i="4" s="1"/>
  <c r="F181" i="4"/>
  <c r="G181" i="4" s="1"/>
  <c r="F429" i="4"/>
  <c r="G429" i="4" s="1"/>
  <c r="F90" i="4"/>
  <c r="G90" i="4" s="1"/>
  <c r="G435" i="4"/>
  <c r="G18" i="4"/>
  <c r="G11" i="4"/>
  <c r="G266" i="4"/>
  <c r="F267" i="4"/>
  <c r="G267" i="4" s="1"/>
  <c r="F91" i="4"/>
  <c r="G91" i="4" s="1"/>
  <c r="F294" i="4"/>
  <c r="G294" i="4" s="1"/>
  <c r="F295" i="4"/>
  <c r="G295" i="4" s="1"/>
  <c r="G296" i="4"/>
  <c r="F297" i="4"/>
  <c r="G297" i="4" s="1"/>
  <c r="G115" i="4"/>
  <c r="F641" i="4"/>
  <c r="G641" i="4" s="1"/>
  <c r="F642" i="4"/>
  <c r="G642" i="4" s="1"/>
  <c r="F643" i="4"/>
  <c r="G643" i="4" s="1"/>
  <c r="F644" i="4"/>
  <c r="G644" i="4" s="1"/>
  <c r="F555" i="4"/>
  <c r="G555" i="4" s="1"/>
  <c r="F54" i="4"/>
  <c r="G54" i="4" s="1"/>
  <c r="F459" i="4"/>
  <c r="G459" i="4" s="1"/>
  <c r="F468" i="4"/>
  <c r="G468" i="4" s="1"/>
  <c r="F590" i="4"/>
  <c r="G590" i="4" s="1"/>
  <c r="F556" i="4"/>
  <c r="G556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167" i="4"/>
  <c r="G167" i="4" s="1"/>
  <c r="F168" i="4"/>
  <c r="G168" i="4" s="1"/>
  <c r="F169" i="4"/>
  <c r="G169" i="4" s="1"/>
  <c r="F170" i="4"/>
  <c r="G170" i="4" s="1"/>
  <c r="F171" i="4"/>
  <c r="G171" i="4" s="1"/>
  <c r="F177" i="4"/>
  <c r="G177" i="4" s="1"/>
  <c r="F178" i="4"/>
  <c r="G178" i="4" s="1"/>
  <c r="F179" i="4"/>
  <c r="G179" i="4" s="1"/>
  <c r="F268" i="4"/>
  <c r="G268" i="4" s="1"/>
  <c r="F474" i="4"/>
  <c r="G474" i="4" s="1"/>
  <c r="F475" i="4"/>
  <c r="G475" i="4" s="1"/>
  <c r="F476" i="4"/>
  <c r="G476" i="4" s="1"/>
  <c r="F477" i="4"/>
  <c r="G477" i="4" s="1"/>
  <c r="F478" i="4"/>
  <c r="G478" i="4" s="1"/>
  <c r="F298" i="4"/>
  <c r="G298" i="4" s="1"/>
  <c r="F299" i="4"/>
  <c r="G299" i="4" s="1"/>
  <c r="F460" i="4"/>
  <c r="G460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76" i="4"/>
  <c r="G376" i="4" s="1"/>
  <c r="I280" i="1" l="1"/>
  <c r="I279" i="1"/>
  <c r="I275" i="1"/>
  <c r="I277" i="1"/>
  <c r="I276" i="1"/>
  <c r="M275" i="1" l="1"/>
  <c r="L275" i="1"/>
  <c r="M279" i="1"/>
  <c r="L279" i="1"/>
  <c r="M276" i="1"/>
  <c r="L276" i="1"/>
  <c r="M277" i="1"/>
  <c r="L277" i="1"/>
  <c r="M280" i="1"/>
  <c r="L280" i="1"/>
  <c r="I273" i="1"/>
  <c r="I274" i="1" l="1"/>
  <c r="M274" i="1" l="1"/>
  <c r="L274" i="1"/>
  <c r="I272" i="1"/>
  <c r="I270" i="1"/>
  <c r="I271" i="1"/>
  <c r="I269" i="1"/>
  <c r="I268" i="1" l="1"/>
  <c r="M268" i="1" l="1"/>
  <c r="L268" i="1"/>
  <c r="G105" i="9"/>
  <c r="G106" i="9"/>
  <c r="G107" i="9"/>
  <c r="G108" i="9"/>
  <c r="I267" i="1"/>
  <c r="M267" i="1" l="1"/>
  <c r="L267" i="1"/>
  <c r="G23" i="14"/>
  <c r="G22" i="14"/>
  <c r="G104" i="9"/>
  <c r="G103" i="9"/>
  <c r="G102" i="9"/>
  <c r="G101" i="9"/>
  <c r="I266" i="1"/>
  <c r="I264" i="1"/>
  <c r="I265" i="1"/>
  <c r="I263" i="1"/>
  <c r="I262" i="1"/>
  <c r="I259" i="1"/>
  <c r="I261" i="1"/>
  <c r="I260" i="1"/>
  <c r="I258" i="1"/>
  <c r="M260" i="1" l="1"/>
  <c r="L260" i="1"/>
  <c r="M263" i="1"/>
  <c r="L263" i="1"/>
  <c r="M261" i="1"/>
  <c r="L261" i="1"/>
  <c r="M265" i="1"/>
  <c r="L265" i="1"/>
  <c r="M259" i="1"/>
  <c r="L259" i="1"/>
  <c r="M264" i="1"/>
  <c r="L264" i="1"/>
  <c r="M258" i="1"/>
  <c r="L258" i="1"/>
  <c r="M262" i="1"/>
  <c r="L262" i="1"/>
  <c r="M266" i="1"/>
  <c r="L266" i="1"/>
  <c r="I121" i="15"/>
  <c r="H121" i="15"/>
  <c r="I120" i="15"/>
  <c r="H120" i="15"/>
  <c r="I119" i="15"/>
  <c r="H119" i="15"/>
  <c r="I118" i="15"/>
  <c r="H118" i="15"/>
  <c r="G50" i="13"/>
  <c r="H113" i="15" l="1"/>
  <c r="I113" i="15"/>
  <c r="H114" i="15"/>
  <c r="I114" i="15"/>
  <c r="H115" i="15"/>
  <c r="I115" i="15"/>
  <c r="H116" i="15"/>
  <c r="I116" i="15"/>
  <c r="H117" i="15"/>
  <c r="I117" i="15"/>
  <c r="G49" i="13"/>
  <c r="I256" i="1" l="1"/>
  <c r="I257" i="1"/>
  <c r="M256" i="1" l="1"/>
  <c r="L256" i="1"/>
  <c r="M257" i="1"/>
  <c r="L257" i="1"/>
  <c r="I112" i="15"/>
  <c r="H112" i="15"/>
  <c r="I111" i="15"/>
  <c r="H111" i="15"/>
  <c r="I110" i="15"/>
  <c r="H110" i="15"/>
  <c r="I109" i="15"/>
  <c r="H109" i="15"/>
  <c r="I108" i="15"/>
  <c r="H108" i="15"/>
  <c r="G48" i="13"/>
  <c r="I255" i="1"/>
  <c r="M255" i="1" l="1"/>
  <c r="L255" i="1"/>
  <c r="H103" i="15"/>
  <c r="I103" i="15"/>
  <c r="H104" i="15"/>
  <c r="I104" i="15"/>
  <c r="H105" i="15"/>
  <c r="I105" i="15"/>
  <c r="H106" i="15"/>
  <c r="I106" i="15"/>
  <c r="H107" i="15"/>
  <c r="I107" i="15"/>
  <c r="G47" i="13"/>
  <c r="I252" i="1"/>
  <c r="I254" i="1"/>
  <c r="I253" i="1"/>
  <c r="M254" i="1" l="1"/>
  <c r="L254" i="1"/>
  <c r="M252" i="1"/>
  <c r="L252" i="1"/>
  <c r="M253" i="1"/>
  <c r="L253" i="1"/>
  <c r="H98" i="15"/>
  <c r="I98" i="15"/>
  <c r="H99" i="15"/>
  <c r="I99" i="15"/>
  <c r="H100" i="15"/>
  <c r="I100" i="15"/>
  <c r="H101" i="15"/>
  <c r="I101" i="15"/>
  <c r="H102" i="15"/>
  <c r="I102" i="15"/>
  <c r="G46" i="13"/>
  <c r="I251" i="1" l="1"/>
  <c r="G100" i="9"/>
  <c r="G99" i="9"/>
  <c r="G98" i="9"/>
  <c r="G97" i="9"/>
  <c r="G21" i="14"/>
  <c r="I250" i="1"/>
  <c r="M250" i="1" l="1"/>
  <c r="L250" i="1"/>
  <c r="M251" i="1"/>
  <c r="L251" i="1"/>
  <c r="I249" i="1"/>
  <c r="M249" i="1" l="1"/>
  <c r="L249" i="1"/>
  <c r="F457" i="4"/>
  <c r="G457" i="4" s="1"/>
  <c r="F553" i="4"/>
  <c r="G553" i="4" s="1"/>
  <c r="F466" i="4"/>
  <c r="G466" i="4" s="1"/>
  <c r="I246" i="1"/>
  <c r="I248" i="1"/>
  <c r="I247" i="1"/>
  <c r="M247" i="1" l="1"/>
  <c r="L247" i="1"/>
  <c r="M248" i="1"/>
  <c r="L248" i="1"/>
  <c r="M246" i="1"/>
  <c r="L246" i="1"/>
  <c r="F603" i="4"/>
  <c r="G603" i="4" s="1"/>
  <c r="F602" i="4"/>
  <c r="G602" i="4" s="1"/>
  <c r="F601" i="4"/>
  <c r="G601" i="4" s="1"/>
  <c r="F600" i="4"/>
  <c r="G600" i="4" s="1"/>
  <c r="I245" i="1"/>
  <c r="F285" i="4" l="1"/>
  <c r="G285" i="4" s="1"/>
  <c r="F286" i="4"/>
  <c r="G286" i="4" s="1"/>
  <c r="F287" i="4"/>
  <c r="G287" i="4" s="1"/>
  <c r="F288" i="4"/>
  <c r="G288" i="4" s="1"/>
  <c r="I244" i="1"/>
  <c r="F138" i="4"/>
  <c r="G138" i="4" s="1"/>
  <c r="F137" i="4"/>
  <c r="G137" i="4" s="1"/>
  <c r="F12" i="4"/>
  <c r="G12" i="4" s="1"/>
  <c r="F215" i="4"/>
  <c r="G215" i="4" s="1"/>
  <c r="F135" i="4"/>
  <c r="G135" i="4" s="1"/>
  <c r="F13" i="4"/>
  <c r="G13" i="4" s="1"/>
  <c r="F216" i="4"/>
  <c r="G216" i="4" s="1"/>
  <c r="F136" i="4"/>
  <c r="G136" i="4" s="1"/>
  <c r="F496" i="4" l="1"/>
  <c r="G496" i="4" s="1"/>
  <c r="F640" i="4"/>
  <c r="G640" i="4" s="1"/>
  <c r="F364" i="4"/>
  <c r="G364" i="4" s="1"/>
  <c r="F330" i="4"/>
  <c r="G330" i="4" s="1"/>
  <c r="F632" i="4"/>
  <c r="G632" i="4" s="1"/>
  <c r="F95" i="4"/>
  <c r="G95" i="4" s="1"/>
  <c r="F114" i="4"/>
  <c r="G114" i="4" s="1"/>
  <c r="F495" i="4"/>
  <c r="G495" i="4" s="1"/>
  <c r="F639" i="4"/>
  <c r="G639" i="4" s="1"/>
  <c r="F363" i="4"/>
  <c r="G363" i="4" s="1"/>
  <c r="F329" i="4"/>
  <c r="G329" i="4" s="1"/>
  <c r="F631" i="4"/>
  <c r="G631" i="4" s="1"/>
  <c r="F94" i="4"/>
  <c r="G94" i="4" s="1"/>
  <c r="F113" i="4"/>
  <c r="G113" i="4" s="1"/>
  <c r="I240" i="1"/>
  <c r="I239" i="1"/>
  <c r="I238" i="1"/>
  <c r="I241" i="1"/>
  <c r="I237" i="1"/>
  <c r="I243" i="1"/>
  <c r="I242" i="1"/>
  <c r="M240" i="1" l="1"/>
  <c r="L240" i="1"/>
  <c r="M241" i="1"/>
  <c r="L241" i="1"/>
  <c r="M243" i="1"/>
  <c r="L243" i="1"/>
  <c r="M239" i="1"/>
  <c r="L239" i="1"/>
  <c r="M242" i="1"/>
  <c r="L242" i="1"/>
  <c r="F663" i="4"/>
  <c r="G663" i="4" s="1"/>
  <c r="H96" i="15"/>
  <c r="I96" i="15"/>
  <c r="H97" i="15"/>
  <c r="I97" i="15"/>
  <c r="F485" i="4"/>
  <c r="G485" i="4" s="1"/>
  <c r="F284" i="4"/>
  <c r="G284" i="4" s="1"/>
  <c r="H90" i="15"/>
  <c r="I90" i="15"/>
  <c r="H91" i="15"/>
  <c r="I91" i="15"/>
  <c r="H92" i="15"/>
  <c r="I92" i="15"/>
  <c r="H93" i="15"/>
  <c r="I93" i="15"/>
  <c r="H94" i="15"/>
  <c r="I94" i="15"/>
  <c r="H95" i="15"/>
  <c r="I95" i="15"/>
  <c r="H89" i="15"/>
  <c r="I89" i="15"/>
  <c r="G45" i="13"/>
  <c r="I236" i="1"/>
  <c r="M236" i="1" l="1"/>
  <c r="L236" i="1"/>
  <c r="F406" i="4"/>
  <c r="G406" i="4" s="1"/>
  <c r="F405" i="4"/>
  <c r="G405" i="4" s="1"/>
  <c r="F407" i="4"/>
  <c r="G407" i="4" s="1"/>
  <c r="F408" i="4"/>
  <c r="G408" i="4" s="1"/>
  <c r="F409" i="4"/>
  <c r="G409" i="4" s="1"/>
  <c r="I232" i="1"/>
  <c r="I234" i="1"/>
  <c r="I235" i="1"/>
  <c r="I233" i="1"/>
  <c r="M233" i="1" l="1"/>
  <c r="L233" i="1"/>
  <c r="M235" i="1"/>
  <c r="L235" i="1"/>
  <c r="M234" i="1"/>
  <c r="L234" i="1"/>
  <c r="M232" i="1"/>
  <c r="L232" i="1"/>
  <c r="H88" i="15"/>
  <c r="I88" i="15"/>
  <c r="F283" i="4" l="1"/>
  <c r="G283" i="4" s="1"/>
  <c r="F484" i="4"/>
  <c r="G484" i="4" s="1"/>
  <c r="H83" i="15"/>
  <c r="I83" i="15"/>
  <c r="H84" i="15"/>
  <c r="I84" i="15"/>
  <c r="H85" i="15"/>
  <c r="I85" i="15"/>
  <c r="H86" i="15"/>
  <c r="I86" i="15"/>
  <c r="H87" i="15"/>
  <c r="I87" i="15"/>
  <c r="H82" i="15"/>
  <c r="I82" i="15"/>
  <c r="G44" i="13"/>
  <c r="H81" i="15" l="1"/>
  <c r="I81" i="15"/>
  <c r="F533" i="4"/>
  <c r="G533" i="4" s="1"/>
  <c r="I231" i="1"/>
  <c r="F140" i="4"/>
  <c r="G140" i="4" s="1"/>
  <c r="M231" i="1" l="1"/>
  <c r="L231" i="1"/>
  <c r="M230" i="1"/>
  <c r="L230" i="1"/>
  <c r="F282" i="4"/>
  <c r="G282" i="4" s="1"/>
  <c r="F281" i="4"/>
  <c r="G281" i="4" s="1"/>
  <c r="F280" i="4"/>
  <c r="G280" i="4" s="1"/>
  <c r="F481" i="4" l="1"/>
  <c r="G481" i="4" s="1"/>
  <c r="F482" i="4"/>
  <c r="G482" i="4" s="1"/>
  <c r="F483" i="4"/>
  <c r="G483" i="4" s="1"/>
  <c r="F662" i="4"/>
  <c r="G662" i="4" s="1"/>
  <c r="H77" i="15"/>
  <c r="I77" i="15"/>
  <c r="H78" i="15"/>
  <c r="I78" i="15"/>
  <c r="H79" i="15"/>
  <c r="I79" i="15"/>
  <c r="H80" i="15"/>
  <c r="I80" i="15"/>
  <c r="F112" i="4"/>
  <c r="G112" i="4" s="1"/>
  <c r="M229" i="1" l="1"/>
  <c r="L229" i="1"/>
  <c r="F566" i="4"/>
  <c r="G566" i="4" s="1"/>
  <c r="F565" i="4"/>
  <c r="G565" i="4" s="1"/>
  <c r="F562" i="4"/>
  <c r="G562" i="4" s="1"/>
  <c r="F563" i="4"/>
  <c r="G563" i="4" s="1"/>
  <c r="F564" i="4"/>
  <c r="G564" i="4" s="1"/>
  <c r="F561" i="4"/>
  <c r="G561" i="4" s="1"/>
  <c r="I227" i="1"/>
  <c r="I228" i="1"/>
  <c r="I226" i="1"/>
  <c r="M226" i="1" l="1"/>
  <c r="L226" i="1"/>
  <c r="M228" i="1"/>
  <c r="L228" i="1"/>
  <c r="M227" i="1"/>
  <c r="L227" i="1"/>
  <c r="F119" i="4"/>
  <c r="G119" i="4" s="1"/>
  <c r="I225" i="1"/>
  <c r="M225" i="1" l="1"/>
  <c r="L225" i="1"/>
  <c r="I221" i="1"/>
  <c r="I220" i="1"/>
  <c r="I223" i="1"/>
  <c r="I222" i="1"/>
  <c r="I224" i="1"/>
  <c r="F595" i="4"/>
  <c r="G595" i="4" s="1"/>
  <c r="F149" i="4"/>
  <c r="G149" i="4" s="1"/>
  <c r="F147" i="4"/>
  <c r="G147" i="4" s="1"/>
  <c r="F558" i="4"/>
  <c r="G558" i="4" s="1"/>
  <c r="F398" i="4"/>
  <c r="G398" i="4" s="1"/>
  <c r="L224" i="1" l="1"/>
  <c r="M224" i="1"/>
  <c r="M221" i="1"/>
  <c r="L221" i="1"/>
  <c r="L222" i="1"/>
  <c r="M222" i="1"/>
  <c r="M223" i="1"/>
  <c r="L223" i="1"/>
  <c r="L220" i="1"/>
  <c r="M220" i="1"/>
  <c r="F205" i="4"/>
  <c r="G205" i="4" s="1"/>
  <c r="F448" i="4"/>
  <c r="G448" i="4" s="1"/>
  <c r="F111" i="4"/>
  <c r="G111" i="4" s="1"/>
  <c r="F279" i="4"/>
  <c r="G279" i="4" s="1"/>
  <c r="H76" i="15"/>
  <c r="I76" i="15"/>
  <c r="H66" i="15"/>
  <c r="I66" i="15"/>
  <c r="H67" i="15"/>
  <c r="I67" i="15"/>
  <c r="F341" i="4" l="1"/>
  <c r="G341" i="4" s="1"/>
  <c r="F340" i="4"/>
  <c r="G340" i="4" s="1"/>
  <c r="F339" i="4"/>
  <c r="G339" i="4" s="1"/>
  <c r="I75" i="15"/>
  <c r="H75" i="15"/>
  <c r="I74" i="15"/>
  <c r="H74" i="15"/>
  <c r="I73" i="15"/>
  <c r="H73" i="15"/>
  <c r="F86" i="4"/>
  <c r="G86" i="4" s="1"/>
  <c r="F629" i="4"/>
  <c r="G629" i="4" s="1"/>
  <c r="F73" i="4"/>
  <c r="G73" i="4" s="1"/>
  <c r="F527" i="4"/>
  <c r="G527" i="4" s="1"/>
  <c r="F338" i="4"/>
  <c r="G338" i="4" s="1"/>
  <c r="F437" i="4"/>
  <c r="G437" i="4" s="1"/>
  <c r="F541" i="4"/>
  <c r="G541" i="4" s="1"/>
  <c r="F439" i="4"/>
  <c r="G439" i="4" s="1"/>
  <c r="F199" i="4"/>
  <c r="G199" i="4" s="1"/>
  <c r="G43" i="13"/>
  <c r="F624" i="4"/>
  <c r="G624" i="4" s="1"/>
  <c r="F613" i="4"/>
  <c r="G613" i="4" s="1"/>
  <c r="F588" i="4"/>
  <c r="G588" i="4" s="1"/>
  <c r="F465" i="4"/>
  <c r="G465" i="4" s="1"/>
  <c r="F456" i="4"/>
  <c r="G456" i="4" s="1"/>
  <c r="F532" i="4"/>
  <c r="G532" i="4" s="1"/>
  <c r="F249" i="4"/>
  <c r="G249" i="4" s="1"/>
  <c r="F260" i="4"/>
  <c r="G260" i="4" s="1"/>
  <c r="F547" i="4"/>
  <c r="G547" i="4" s="1"/>
  <c r="F196" i="4"/>
  <c r="G196" i="4" s="1"/>
  <c r="F195" i="4"/>
  <c r="G195" i="4" s="1"/>
  <c r="F623" i="4"/>
  <c r="G623" i="4" s="1"/>
  <c r="F612" i="4"/>
  <c r="G612" i="4" s="1"/>
  <c r="F587" i="4"/>
  <c r="G587" i="4" s="1"/>
  <c r="F464" i="4"/>
  <c r="G464" i="4" s="1"/>
  <c r="F455" i="4"/>
  <c r="G455" i="4" s="1"/>
  <c r="F531" i="4"/>
  <c r="G531" i="4" s="1"/>
  <c r="F248" i="4"/>
  <c r="G248" i="4" s="1"/>
  <c r="F259" i="4"/>
  <c r="G259" i="4" s="1"/>
  <c r="F546" i="4"/>
  <c r="G546" i="4" s="1"/>
  <c r="F417" i="4"/>
  <c r="G417" i="4" s="1"/>
  <c r="F271" i="4"/>
  <c r="G271" i="4" s="1"/>
  <c r="F647" i="4"/>
  <c r="G647" i="4" s="1"/>
  <c r="F493" i="4"/>
  <c r="G493" i="4" s="1"/>
  <c r="F234" i="4"/>
  <c r="G234" i="4" s="1"/>
  <c r="F108" i="4"/>
  <c r="G108" i="4" s="1"/>
  <c r="F415" i="4"/>
  <c r="G415" i="4" s="1"/>
  <c r="F450" i="4"/>
  <c r="G450" i="4" s="1"/>
  <c r="F552" i="4"/>
  <c r="G552" i="4" s="1"/>
  <c r="F626" i="4"/>
  <c r="G626" i="4" s="1"/>
  <c r="F625" i="4"/>
  <c r="G625" i="4" s="1"/>
  <c r="F551" i="4"/>
  <c r="G551" i="4" s="1"/>
  <c r="F148" i="4"/>
  <c r="G148" i="4" s="1"/>
  <c r="F449" i="4"/>
  <c r="G449" i="4" s="1"/>
  <c r="F414" i="4"/>
  <c r="G414" i="4" s="1"/>
  <c r="F107" i="4"/>
  <c r="G107" i="4" s="1"/>
  <c r="H72" i="15"/>
  <c r="I72" i="15"/>
  <c r="F132" i="4"/>
  <c r="G132" i="4" s="1"/>
  <c r="F131" i="4"/>
  <c r="G131" i="4" s="1"/>
  <c r="F426" i="4"/>
  <c r="G426" i="4" s="1"/>
  <c r="F627" i="4"/>
  <c r="G627" i="4" s="1"/>
  <c r="F487" i="4"/>
  <c r="G487" i="4" s="1"/>
  <c r="G42" i="13"/>
  <c r="F204" i="4"/>
  <c r="G204" i="4" s="1"/>
  <c r="F432" i="4"/>
  <c r="G432" i="4" s="1"/>
  <c r="F15" i="4"/>
  <c r="G15" i="4" s="1"/>
  <c r="F433" i="4"/>
  <c r="G433" i="4" s="1"/>
  <c r="F16" i="4"/>
  <c r="G16" i="4" s="1"/>
  <c r="F434" i="4"/>
  <c r="G434" i="4" s="1"/>
  <c r="F17" i="4"/>
  <c r="G17" i="4" s="1"/>
  <c r="F100" i="4"/>
  <c r="G100" i="4" s="1"/>
  <c r="F99" i="4"/>
  <c r="G99" i="4" s="1"/>
  <c r="F98" i="4"/>
  <c r="G98" i="4" s="1"/>
  <c r="F97" i="4"/>
  <c r="G97" i="4" s="1"/>
  <c r="F130" i="4"/>
  <c r="G130" i="4" s="1"/>
  <c r="H71" i="15"/>
  <c r="I71" i="15"/>
  <c r="H69" i="15"/>
  <c r="I69" i="15"/>
  <c r="H65" i="15"/>
  <c r="I65" i="15"/>
  <c r="G506" i="4"/>
  <c r="G507" i="4"/>
  <c r="G508" i="4"/>
  <c r="G509" i="4"/>
  <c r="H63" i="15"/>
  <c r="I63" i="15"/>
  <c r="F7" i="4"/>
  <c r="G7" i="4" s="1"/>
  <c r="F8" i="4" l="1"/>
  <c r="G8" i="4" s="1"/>
  <c r="F9" i="4"/>
  <c r="G9" i="4" s="1"/>
  <c r="F10" i="4"/>
  <c r="G10" i="4" s="1"/>
  <c r="F6" i="4"/>
  <c r="G6" i="4" s="1"/>
  <c r="I70" i="15"/>
  <c r="H70" i="15"/>
  <c r="I68" i="15"/>
  <c r="H68" i="15"/>
  <c r="I64" i="15"/>
  <c r="H64" i="15"/>
  <c r="H61" i="15"/>
  <c r="I61" i="15"/>
  <c r="H62" i="15"/>
  <c r="I62" i="15"/>
  <c r="G39" i="13"/>
  <c r="G40" i="13"/>
  <c r="G41" i="13"/>
  <c r="G38" i="13"/>
  <c r="F446" i="4" l="1"/>
  <c r="G446" i="4" s="1"/>
  <c r="F447" i="4"/>
  <c r="G447" i="4" s="1"/>
  <c r="F110" i="4"/>
  <c r="G110" i="4" s="1"/>
  <c r="F85" i="4" l="1"/>
  <c r="G85" i="4" s="1"/>
  <c r="F214" i="4"/>
  <c r="G214" i="4" s="1"/>
  <c r="F129" i="4"/>
  <c r="G129" i="4" s="1"/>
  <c r="F194" i="4"/>
  <c r="G194" i="4" s="1"/>
  <c r="G37" i="13"/>
  <c r="F193" i="4"/>
  <c r="G193" i="4" s="1"/>
  <c r="F622" i="4"/>
  <c r="G622" i="4" s="1"/>
  <c r="F586" i="4"/>
  <c r="G586" i="4" s="1"/>
  <c r="F306" i="4" l="1"/>
  <c r="G306" i="4" s="1"/>
  <c r="F373" i="4"/>
  <c r="G373" i="4" s="1"/>
  <c r="F395" i="4"/>
  <c r="G395" i="4" s="1"/>
  <c r="F290" i="4"/>
  <c r="G290" i="4" s="1"/>
  <c r="F560" i="4"/>
  <c r="G560" i="4" s="1"/>
  <c r="F559" i="4"/>
  <c r="G559" i="4" s="1"/>
  <c r="F87" i="4" l="1"/>
  <c r="G87" i="4" s="1"/>
  <c r="F127" i="4" l="1"/>
  <c r="G127" i="4" s="1"/>
  <c r="F128" i="4"/>
  <c r="G128" i="4" s="1"/>
  <c r="F126" i="4"/>
  <c r="G126" i="4" s="1"/>
  <c r="F72" i="4"/>
  <c r="G72" i="4" s="1"/>
  <c r="F628" i="4"/>
  <c r="G628" i="4" s="1"/>
  <c r="I59" i="15"/>
  <c r="I60" i="15"/>
  <c r="H60" i="15"/>
  <c r="H59" i="15"/>
  <c r="G36" i="13"/>
  <c r="H58" i="15" l="1"/>
  <c r="I58" i="15"/>
  <c r="F438" i="4" l="1"/>
  <c r="G438" i="4" s="1"/>
  <c r="F540" i="4"/>
  <c r="G540" i="4" s="1"/>
  <c r="F436" i="4"/>
  <c r="G436" i="4" s="1"/>
  <c r="F337" i="4"/>
  <c r="G337" i="4" s="1"/>
  <c r="F526" i="4"/>
  <c r="G526" i="4" s="1"/>
  <c r="F198" i="4"/>
  <c r="G198" i="4" s="1"/>
  <c r="I57" i="15"/>
  <c r="H57" i="15"/>
  <c r="I56" i="15"/>
  <c r="H56" i="15"/>
  <c r="G35" i="13"/>
  <c r="F233" i="4" l="1"/>
  <c r="G233" i="4" s="1"/>
  <c r="F270" i="4" l="1"/>
  <c r="G270" i="4" s="1"/>
  <c r="F646" i="4"/>
  <c r="G646" i="4" s="1"/>
  <c r="F492" i="4"/>
  <c r="G492" i="4" s="1"/>
  <c r="F125" i="4"/>
  <c r="G125" i="4" s="1"/>
  <c r="F124" i="4"/>
  <c r="G124" i="4" s="1"/>
  <c r="F52" i="4" l="1"/>
  <c r="G52" i="4" s="1"/>
  <c r="F534" i="4"/>
  <c r="G534" i="4" s="1"/>
  <c r="F367" i="4"/>
  <c r="G367" i="4" s="1"/>
  <c r="F293" i="4"/>
  <c r="G293" i="4" s="1"/>
  <c r="F211" i="4"/>
  <c r="G211" i="4" s="1"/>
  <c r="F200" i="4"/>
  <c r="G200" i="4" s="1"/>
  <c r="F180" i="4"/>
  <c r="G180" i="4" s="1"/>
  <c r="F368" i="4"/>
  <c r="G368" i="4" s="1"/>
  <c r="I54" i="15"/>
  <c r="I55" i="15"/>
  <c r="H45" i="15"/>
  <c r="H46" i="15"/>
  <c r="H47" i="15"/>
  <c r="H48" i="15"/>
  <c r="H49" i="15"/>
  <c r="H50" i="15"/>
  <c r="H51" i="15"/>
  <c r="H52" i="15"/>
  <c r="H53" i="15"/>
  <c r="H54" i="15"/>
  <c r="H55" i="15"/>
  <c r="G34" i="13"/>
  <c r="G19" i="14"/>
  <c r="G20" i="14"/>
  <c r="G17" i="14"/>
  <c r="G18" i="14"/>
  <c r="G89" i="9"/>
  <c r="G90" i="9"/>
  <c r="G91" i="9"/>
  <c r="G92" i="9"/>
  <c r="G93" i="9"/>
  <c r="G94" i="9"/>
  <c r="G95" i="9"/>
  <c r="G96" i="9"/>
  <c r="F669" i="4" l="1"/>
  <c r="G669" i="4" s="1"/>
  <c r="I44" i="15"/>
  <c r="I45" i="15"/>
  <c r="I46" i="15"/>
  <c r="I47" i="15"/>
  <c r="I48" i="15"/>
  <c r="I49" i="15"/>
  <c r="I50" i="15"/>
  <c r="I51" i="15"/>
  <c r="I52" i="15"/>
  <c r="I53" i="15"/>
  <c r="H44" i="15"/>
  <c r="G33" i="13"/>
  <c r="F416" i="4"/>
  <c r="G416" i="4" s="1"/>
  <c r="F480" i="4" l="1"/>
  <c r="G480" i="4" s="1"/>
  <c r="F545" i="4"/>
  <c r="G545" i="4" s="1"/>
  <c r="F258" i="4"/>
  <c r="G258" i="4" s="1"/>
  <c r="F544" i="4"/>
  <c r="G544" i="4" s="1"/>
  <c r="F257" i="4"/>
  <c r="G257" i="4" s="1"/>
  <c r="F255" i="4"/>
  <c r="G255" i="4" s="1"/>
  <c r="F542" i="4"/>
  <c r="G542" i="4" s="1"/>
  <c r="F256" i="4"/>
  <c r="G256" i="4" s="1"/>
  <c r="F543" i="4"/>
  <c r="G543" i="4" s="1"/>
  <c r="F479" i="4" l="1"/>
  <c r="G479" i="4" s="1"/>
  <c r="G85" i="9"/>
  <c r="G86" i="9"/>
  <c r="G87" i="9"/>
  <c r="G88" i="9"/>
  <c r="G81" i="9"/>
  <c r="G82" i="9"/>
  <c r="G83" i="9"/>
  <c r="G84" i="9"/>
  <c r="F421" i="4"/>
  <c r="G421" i="4" s="1"/>
  <c r="F182" i="4"/>
  <c r="G182" i="4" s="1"/>
  <c r="F109" i="4"/>
  <c r="G109" i="4" s="1"/>
  <c r="F209" i="4"/>
  <c r="G209" i="4" s="1"/>
  <c r="F263" i="4"/>
  <c r="G263" i="4" s="1"/>
  <c r="F158" i="4"/>
  <c r="G158" i="4" s="1"/>
  <c r="F524" i="4"/>
  <c r="G524" i="4" s="1"/>
  <c r="I38" i="15"/>
  <c r="I39" i="15"/>
  <c r="H40" i="15"/>
  <c r="H41" i="15"/>
  <c r="H42" i="15"/>
  <c r="H43" i="15"/>
  <c r="I43" i="15"/>
  <c r="I42" i="15"/>
  <c r="I41" i="15"/>
  <c r="I40" i="15"/>
  <c r="H39" i="15"/>
  <c r="H38" i="15"/>
  <c r="G32" i="13"/>
  <c r="G76" i="9" l="1"/>
  <c r="G77" i="9"/>
  <c r="G78" i="9"/>
  <c r="G79" i="9"/>
  <c r="G80" i="9"/>
  <c r="G75" i="9"/>
  <c r="G11" i="14"/>
  <c r="G12" i="14"/>
  <c r="G13" i="14"/>
  <c r="G14" i="14"/>
  <c r="G15" i="14"/>
  <c r="G16" i="14"/>
  <c r="G6" i="14"/>
  <c r="G7" i="14"/>
  <c r="G8" i="14"/>
  <c r="G9" i="14"/>
  <c r="G10" i="14"/>
  <c r="G5" i="14"/>
  <c r="F70" i="4" l="1"/>
  <c r="G70" i="4" s="1"/>
  <c r="F69" i="4"/>
  <c r="G69" i="4" s="1"/>
  <c r="F68" i="4"/>
  <c r="G68" i="4" s="1"/>
  <c r="F67" i="4"/>
  <c r="G67" i="4" s="1"/>
  <c r="F66" i="4"/>
  <c r="G66" i="4" s="1"/>
  <c r="F65" i="4"/>
  <c r="G65" i="4" s="1"/>
  <c r="F64" i="4"/>
  <c r="G64" i="4" s="1"/>
  <c r="F63" i="4"/>
  <c r="G63" i="4" s="1"/>
  <c r="F62" i="4"/>
  <c r="G62" i="4" s="1"/>
  <c r="F61" i="4"/>
  <c r="G61" i="4" s="1"/>
  <c r="F57" i="4"/>
  <c r="G57" i="4" s="1"/>
  <c r="F58" i="4"/>
  <c r="G58" i="4" s="1"/>
  <c r="F59" i="4"/>
  <c r="G59" i="4" s="1"/>
  <c r="F60" i="4"/>
  <c r="G60" i="4" s="1"/>
  <c r="F56" i="4"/>
  <c r="G56" i="4" s="1"/>
  <c r="F29" i="4" l="1"/>
  <c r="G29" i="4" s="1"/>
  <c r="F122" i="4" l="1"/>
  <c r="G122" i="4" s="1"/>
  <c r="F244" i="4"/>
  <c r="G244" i="4" s="1"/>
  <c r="F262" i="4" l="1"/>
  <c r="G262" i="4" s="1"/>
  <c r="F523" i="4" l="1"/>
  <c r="G523" i="4" s="1"/>
  <c r="F362" i="4" l="1"/>
  <c r="G362" i="4" s="1"/>
  <c r="F31" i="4" l="1"/>
  <c r="G31" i="4" s="1"/>
  <c r="F32" i="4"/>
  <c r="G32" i="4" s="1"/>
  <c r="F33" i="4"/>
  <c r="G33" i="4" s="1"/>
  <c r="F34" i="4"/>
  <c r="G34" i="4" s="1"/>
  <c r="F35" i="4"/>
  <c r="G35" i="4" s="1"/>
  <c r="F550" i="4"/>
  <c r="G550" i="4" s="1"/>
  <c r="F549" i="4"/>
  <c r="G549" i="4" s="1"/>
  <c r="F548" i="4" l="1"/>
  <c r="G548" i="4" s="1"/>
  <c r="F203" i="4" l="1"/>
  <c r="G203" i="4" s="1"/>
  <c r="F202" i="4"/>
  <c r="G202" i="4" s="1"/>
  <c r="H32" i="15" l="1"/>
  <c r="H33" i="15"/>
  <c r="H34" i="15"/>
  <c r="H35" i="15"/>
  <c r="H36" i="15"/>
  <c r="H37" i="15"/>
  <c r="I37" i="15"/>
  <c r="I36" i="15"/>
  <c r="I35" i="15"/>
  <c r="I33" i="15"/>
  <c r="I34" i="15"/>
  <c r="I32" i="15"/>
  <c r="H31" i="13"/>
  <c r="F192" i="4" l="1"/>
  <c r="G192" i="4" s="1"/>
  <c r="F420" i="4"/>
  <c r="G420" i="4" s="1"/>
  <c r="F473" i="4"/>
  <c r="G473" i="4" s="1"/>
  <c r="F611" i="4"/>
  <c r="G611" i="4" s="1"/>
  <c r="F621" i="4"/>
  <c r="G621" i="4" s="1"/>
  <c r="F653" i="4"/>
  <c r="G653" i="4" s="1"/>
  <c r="F661" i="4"/>
  <c r="G661" i="4" s="1"/>
  <c r="F585" i="4"/>
  <c r="G585" i="4" s="1"/>
  <c r="I31" i="15"/>
  <c r="H31" i="15"/>
  <c r="G30" i="13"/>
  <c r="H29" i="13"/>
  <c r="H28" i="13"/>
  <c r="F584" i="4"/>
  <c r="G584" i="4" s="1"/>
  <c r="F5" i="4"/>
  <c r="G5" i="4" s="1"/>
  <c r="F40" i="4"/>
  <c r="G40" i="4" s="1"/>
  <c r="F106" i="4"/>
  <c r="G106" i="4" s="1"/>
  <c r="F144" i="4"/>
  <c r="G144" i="4" s="1"/>
  <c r="F166" i="4"/>
  <c r="G166" i="4" s="1"/>
  <c r="F187" i="4"/>
  <c r="G187" i="4" s="1"/>
  <c r="F191" i="4"/>
  <c r="G191" i="4" s="1"/>
  <c r="F254" i="4"/>
  <c r="G254" i="4" s="1"/>
  <c r="F312" i="4"/>
  <c r="G312" i="4" s="1"/>
  <c r="F317" i="4"/>
  <c r="G317" i="4" s="1"/>
  <c r="F323" i="4"/>
  <c r="G323" i="4" s="1"/>
  <c r="F394" i="4"/>
  <c r="G394" i="4" s="1"/>
  <c r="F404" i="4"/>
  <c r="G404" i="4" s="1"/>
  <c r="F413" i="4"/>
  <c r="G413" i="4" s="1"/>
  <c r="F504" i="4"/>
  <c r="G504" i="4" s="1"/>
  <c r="F539" i="4"/>
  <c r="G539" i="4" s="1"/>
  <c r="F573" i="4"/>
  <c r="G573" i="4" s="1"/>
  <c r="F594" i="4"/>
  <c r="G594" i="4" s="1"/>
  <c r="F610" i="4"/>
  <c r="G610" i="4" s="1"/>
  <c r="F620" i="4"/>
  <c r="G620" i="4" s="1"/>
  <c r="F652" i="4"/>
  <c r="G652" i="4" s="1"/>
  <c r="F668" i="4"/>
  <c r="G668" i="4" s="1"/>
  <c r="H30" i="15"/>
  <c r="I30" i="15"/>
  <c r="G27" i="13"/>
  <c r="H26" i="13"/>
  <c r="H25" i="13"/>
  <c r="F186" i="4" l="1"/>
  <c r="G186" i="4" s="1"/>
  <c r="F190" i="4"/>
  <c r="G190" i="4" s="1"/>
  <c r="F253" i="4"/>
  <c r="G253" i="4" s="1"/>
  <c r="F311" i="4"/>
  <c r="G311" i="4" s="1"/>
  <c r="F316" i="4"/>
  <c r="G316" i="4" s="1"/>
  <c r="F322" i="4"/>
  <c r="G322" i="4" s="1"/>
  <c r="F393" i="4"/>
  <c r="G393" i="4" s="1"/>
  <c r="F403" i="4"/>
  <c r="G403" i="4" s="1"/>
  <c r="F412" i="4"/>
  <c r="G412" i="4" s="1"/>
  <c r="F419" i="4"/>
  <c r="G419" i="4" s="1"/>
  <c r="F472" i="4"/>
  <c r="G472" i="4" s="1"/>
  <c r="F503" i="4"/>
  <c r="G503" i="4" s="1"/>
  <c r="F538" i="4"/>
  <c r="G538" i="4" s="1"/>
  <c r="F572" i="4"/>
  <c r="G572" i="4" s="1"/>
  <c r="F593" i="4"/>
  <c r="G593" i="4" s="1"/>
  <c r="F609" i="4"/>
  <c r="G609" i="4" s="1"/>
  <c r="F619" i="4"/>
  <c r="G619" i="4" s="1"/>
  <c r="F651" i="4"/>
  <c r="G651" i="4" s="1"/>
  <c r="F660" i="4"/>
  <c r="G660" i="4" s="1"/>
  <c r="F667" i="4"/>
  <c r="G667" i="4" s="1"/>
  <c r="F583" i="4"/>
  <c r="G583" i="4" s="1"/>
  <c r="F582" i="4"/>
  <c r="G582" i="4" s="1"/>
  <c r="F4" i="4"/>
  <c r="G4" i="4" s="1"/>
  <c r="F39" i="4"/>
  <c r="G39" i="4" s="1"/>
  <c r="F105" i="4"/>
  <c r="G105" i="4" s="1"/>
  <c r="F143" i="4"/>
  <c r="G143" i="4" s="1"/>
  <c r="F165" i="4"/>
  <c r="G165" i="4" s="1"/>
  <c r="F3" i="4"/>
  <c r="G3" i="4" s="1"/>
  <c r="F38" i="4"/>
  <c r="G38" i="4" s="1"/>
  <c r="F104" i="4"/>
  <c r="G104" i="4" s="1"/>
  <c r="F142" i="4"/>
  <c r="G142" i="4" s="1"/>
  <c r="F164" i="4"/>
  <c r="G164" i="4" s="1"/>
  <c r="F185" i="4"/>
  <c r="G185" i="4" s="1"/>
  <c r="F189" i="4"/>
  <c r="G189" i="4" s="1"/>
  <c r="F252" i="4"/>
  <c r="G252" i="4" s="1"/>
  <c r="F310" i="4"/>
  <c r="G310" i="4" s="1"/>
  <c r="F315" i="4"/>
  <c r="G315" i="4" s="1"/>
  <c r="F321" i="4"/>
  <c r="G321" i="4" s="1"/>
  <c r="F392" i="4"/>
  <c r="G392" i="4" s="1"/>
  <c r="F402" i="4"/>
  <c r="G402" i="4" s="1"/>
  <c r="F411" i="4"/>
  <c r="G411" i="4" s="1"/>
  <c r="F418" i="4"/>
  <c r="G418" i="4" s="1"/>
  <c r="F471" i="4"/>
  <c r="G471" i="4" s="1"/>
  <c r="F502" i="4"/>
  <c r="G502" i="4" s="1"/>
  <c r="F537" i="4"/>
  <c r="G537" i="4" s="1"/>
  <c r="F571" i="4"/>
  <c r="G571" i="4" s="1"/>
  <c r="F592" i="4"/>
  <c r="G592" i="4" s="1"/>
  <c r="F608" i="4"/>
  <c r="G608" i="4" s="1"/>
  <c r="F618" i="4"/>
  <c r="G618" i="4" s="1"/>
  <c r="F650" i="4"/>
  <c r="G650" i="4" s="1"/>
  <c r="F659" i="4"/>
  <c r="G659" i="4" s="1"/>
  <c r="F666" i="4"/>
  <c r="G666" i="4" s="1"/>
  <c r="H29" i="15"/>
  <c r="I29" i="15"/>
  <c r="H28" i="15"/>
  <c r="I28" i="15"/>
  <c r="G24" i="13"/>
  <c r="G23" i="13"/>
  <c r="F581" i="4"/>
  <c r="G581" i="4" s="1"/>
  <c r="F580" i="4"/>
  <c r="G580" i="4" s="1"/>
  <c r="F579" i="4"/>
  <c r="G579" i="4" s="1"/>
  <c r="F578" i="4"/>
  <c r="G578" i="4" s="1"/>
  <c r="F50" i="4"/>
  <c r="G50" i="4" s="1"/>
  <c r="F51" i="4"/>
  <c r="G51" i="4" s="1"/>
  <c r="F49" i="4"/>
  <c r="G49" i="4" s="1"/>
  <c r="H25" i="15"/>
  <c r="I25" i="15"/>
  <c r="H26" i="15"/>
  <c r="I26" i="15"/>
  <c r="H27" i="15"/>
  <c r="I27" i="15"/>
  <c r="G22" i="13"/>
  <c r="G21" i="13"/>
  <c r="G20" i="13"/>
  <c r="F656" i="4"/>
  <c r="G656" i="4" s="1"/>
  <c r="F655" i="4"/>
  <c r="G655" i="4" s="1"/>
  <c r="H24" i="15"/>
  <c r="I24" i="15"/>
  <c r="H23" i="15"/>
  <c r="I23" i="15"/>
  <c r="H22" i="15"/>
  <c r="I22" i="15"/>
  <c r="G18" i="13"/>
  <c r="G19" i="13"/>
  <c r="G17" i="13"/>
  <c r="F654" i="4"/>
  <c r="G654" i="4" s="1"/>
  <c r="F359" i="4"/>
  <c r="G359" i="4" s="1"/>
  <c r="F360" i="4"/>
  <c r="G360" i="4" s="1"/>
  <c r="F361" i="4"/>
  <c r="G361" i="4" s="1"/>
  <c r="F355" i="4"/>
  <c r="G355" i="4" s="1"/>
  <c r="F356" i="4"/>
  <c r="G356" i="4" s="1"/>
  <c r="F357" i="4"/>
  <c r="G357" i="4" s="1"/>
  <c r="F358" i="4"/>
  <c r="G358" i="4" s="1"/>
  <c r="G28" i="4" l="1"/>
  <c r="G328" i="4"/>
  <c r="G638" i="4"/>
  <c r="G82" i="4"/>
  <c r="F81" i="4"/>
  <c r="G81" i="4" s="1"/>
  <c r="F80" i="4"/>
  <c r="G80" i="4" s="1"/>
  <c r="F79" i="4"/>
  <c r="G79" i="4" s="1"/>
  <c r="F78" i="4"/>
  <c r="G78" i="4" s="1"/>
  <c r="F176" i="4"/>
  <c r="G176" i="4" s="1"/>
  <c r="F175" i="4"/>
  <c r="G175" i="4" s="1"/>
  <c r="F154" i="4"/>
  <c r="G154" i="4" s="1"/>
  <c r="F637" i="4"/>
  <c r="G637" i="4" s="1"/>
  <c r="F27" i="4"/>
  <c r="G27" i="4" s="1"/>
  <c r="F77" i="4"/>
  <c r="G77" i="4" s="1"/>
  <c r="F327" i="4"/>
  <c r="G327" i="4" s="1"/>
  <c r="F48" i="4"/>
  <c r="G48" i="4" s="1"/>
  <c r="F47" i="4"/>
  <c r="G47" i="4" s="1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G16" i="13"/>
  <c r="G15" i="13"/>
  <c r="F658" i="4"/>
  <c r="G658" i="4" s="1"/>
  <c r="F657" i="4"/>
  <c r="G657" i="4" s="1"/>
  <c r="F500" i="4"/>
  <c r="G500" i="4" s="1"/>
  <c r="F46" i="4"/>
  <c r="G46" i="4" s="1"/>
  <c r="F499" i="4"/>
  <c r="G499" i="4" s="1"/>
  <c r="F498" i="4"/>
  <c r="G498" i="4" s="1"/>
  <c r="F201" i="4"/>
  <c r="G201" i="4" s="1"/>
  <c r="H9" i="15" l="1"/>
  <c r="I9" i="15"/>
  <c r="H10" i="15"/>
  <c r="I10" i="15"/>
  <c r="H11" i="15"/>
  <c r="I11" i="15"/>
  <c r="F454" i="4"/>
  <c r="G454" i="4" s="1"/>
  <c r="F463" i="4"/>
  <c r="G463" i="4" s="1"/>
  <c r="F530" i="4"/>
  <c r="G530" i="4" s="1"/>
  <c r="F577" i="4"/>
  <c r="G577" i="4" s="1"/>
  <c r="F45" i="4"/>
  <c r="G45" i="4" s="1"/>
  <c r="F576" i="4"/>
  <c r="G576" i="4" s="1"/>
  <c r="H4" i="15"/>
  <c r="H5" i="15"/>
  <c r="H6" i="15"/>
  <c r="H7" i="15"/>
  <c r="H8" i="15"/>
  <c r="H3" i="15"/>
  <c r="I8" i="15"/>
  <c r="J14" i="13"/>
  <c r="H14" i="13"/>
  <c r="G14" i="13"/>
  <c r="F3" i="16"/>
  <c r="F4" i="16"/>
  <c r="F5" i="16"/>
  <c r="F6" i="16"/>
  <c r="F7" i="16"/>
  <c r="F8" i="16"/>
  <c r="F9" i="16"/>
  <c r="F11" i="16"/>
  <c r="F12" i="16"/>
  <c r="F13" i="16"/>
  <c r="F14" i="16"/>
  <c r="F15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5" i="16"/>
  <c r="F116" i="16"/>
  <c r="F117" i="16"/>
  <c r="F118" i="16"/>
  <c r="F119" i="16"/>
  <c r="F2" i="16"/>
  <c r="I7" i="15"/>
  <c r="I4" i="15"/>
  <c r="I5" i="15"/>
  <c r="I6" i="15"/>
  <c r="I3" i="15"/>
  <c r="F44" i="4"/>
  <c r="G44" i="4" s="1"/>
  <c r="G13" i="13"/>
  <c r="F278" i="4" l="1"/>
  <c r="G278" i="4" s="1"/>
  <c r="F277" i="4" l="1"/>
  <c r="G277" i="4" s="1"/>
  <c r="F276" i="4"/>
  <c r="G276" i="4" s="1"/>
  <c r="F491" i="4" l="1"/>
  <c r="G491" i="4" s="1"/>
  <c r="F243" i="4"/>
  <c r="G243" i="4" s="1"/>
  <c r="F118" i="4"/>
  <c r="G118" i="4" s="1"/>
  <c r="G12" i="13"/>
  <c r="H12" i="13"/>
  <c r="I12" i="13"/>
  <c r="J12" i="13"/>
  <c r="F490" i="4"/>
  <c r="G490" i="4" s="1"/>
  <c r="F242" i="4"/>
  <c r="G242" i="4" s="1"/>
  <c r="F117" i="4"/>
  <c r="G117" i="4" s="1"/>
  <c r="I11" i="13"/>
  <c r="J11" i="13"/>
  <c r="H11" i="13"/>
  <c r="G11" i="13"/>
  <c r="F630" i="4"/>
  <c r="G630" i="4" s="1"/>
  <c r="F265" i="4"/>
  <c r="G265" i="4" s="1"/>
  <c r="F43" i="4" l="1"/>
  <c r="G43" i="4" s="1"/>
  <c r="F42" i="4"/>
  <c r="G42" i="4" s="1"/>
  <c r="F246" i="4"/>
  <c r="G246" i="4" s="1"/>
  <c r="F529" i="4"/>
  <c r="G529" i="4" s="1"/>
  <c r="F453" i="4"/>
  <c r="G453" i="4" s="1"/>
  <c r="F462" i="4"/>
  <c r="G462" i="4" s="1"/>
  <c r="F575" i="4"/>
  <c r="G575" i="4" s="1"/>
  <c r="F41" i="4"/>
  <c r="G41" i="4" s="1"/>
  <c r="F461" i="4"/>
  <c r="G461" i="4" s="1"/>
  <c r="F452" i="4"/>
  <c r="G452" i="4" s="1"/>
  <c r="F528" i="4"/>
  <c r="G528" i="4" s="1"/>
  <c r="F245" i="4"/>
  <c r="G245" i="4" s="1"/>
  <c r="F574" i="4"/>
  <c r="G574" i="4" s="1"/>
  <c r="G10" i="13"/>
  <c r="H10" i="13"/>
  <c r="I10" i="13"/>
  <c r="J10" i="13"/>
  <c r="J9" i="13"/>
  <c r="I9" i="13"/>
  <c r="H9" i="13"/>
  <c r="G9" i="13"/>
  <c r="F489" i="4"/>
  <c r="G489" i="4" s="1"/>
  <c r="G4" i="14" l="1"/>
  <c r="H8" i="13"/>
  <c r="G8" i="13"/>
  <c r="J8" i="13"/>
  <c r="H7" i="13" l="1"/>
  <c r="H6" i="13"/>
  <c r="H5" i="13"/>
  <c r="H4" i="13"/>
  <c r="F116" i="4"/>
  <c r="G116" i="4" s="1"/>
  <c r="F241" i="4"/>
  <c r="G241" i="4" s="1"/>
  <c r="J7" i="13"/>
  <c r="I7" i="13"/>
  <c r="G7" i="13"/>
  <c r="G6" i="13" l="1"/>
  <c r="F261" i="4" l="1"/>
  <c r="G261" i="4" s="1"/>
  <c r="F26" i="4"/>
  <c r="G26" i="4" s="1"/>
  <c r="F146" i="4"/>
  <c r="G146" i="4" s="1"/>
  <c r="F121" i="4"/>
  <c r="G121" i="4" s="1"/>
  <c r="J5" i="13"/>
  <c r="G5" i="13"/>
  <c r="F505" i="4" l="1"/>
  <c r="G505" i="4" s="1"/>
  <c r="F123" i="4"/>
  <c r="G123" i="4" s="1"/>
  <c r="F399" i="4"/>
  <c r="G399" i="4" s="1"/>
  <c r="F318" i="4"/>
  <c r="G318" i="4" s="1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J4" i="13"/>
  <c r="G4" i="13"/>
  <c r="G3" i="14"/>
  <c r="G2" i="14"/>
  <c r="G58" i="9"/>
  <c r="G57" i="9"/>
  <c r="G56" i="9"/>
  <c r="G55" i="9"/>
  <c r="F599" i="4" l="1"/>
  <c r="G599" i="4" s="1"/>
  <c r="F598" i="4"/>
  <c r="G598" i="4" s="1"/>
  <c r="F596" i="4"/>
  <c r="G596" i="4" s="1"/>
  <c r="F597" i="4"/>
  <c r="G597" i="4" s="1"/>
  <c r="F93" i="4" l="1"/>
  <c r="G93" i="4" s="1"/>
  <c r="F25" i="4" l="1"/>
  <c r="G25" i="4" s="1"/>
  <c r="F24" i="4"/>
  <c r="G24" i="4" s="1"/>
  <c r="F23" i="4"/>
  <c r="G23" i="4" s="1"/>
  <c r="F22" i="4"/>
  <c r="G22" i="4" s="1"/>
  <c r="F21" i="4"/>
  <c r="G21" i="4" s="1"/>
  <c r="F19" i="4"/>
  <c r="G19" i="4" s="1"/>
  <c r="F20" i="4"/>
  <c r="G20" i="4" s="1"/>
  <c r="G54" i="9" l="1"/>
  <c r="G53" i="9"/>
  <c r="G52" i="9"/>
  <c r="G51" i="9"/>
  <c r="F92" i="4"/>
  <c r="G92" i="4" s="1"/>
  <c r="F605" i="4" l="1"/>
  <c r="G605" i="4" s="1"/>
  <c r="F606" i="4"/>
  <c r="G606" i="4" s="1"/>
  <c r="F607" i="4"/>
  <c r="G607" i="4" s="1"/>
  <c r="F494" i="4"/>
  <c r="G494" i="4" s="1"/>
  <c r="F153" i="4" l="1"/>
  <c r="G153" i="4" s="1"/>
  <c r="F326" i="4"/>
  <c r="G326" i="4" s="1"/>
  <c r="F174" i="4"/>
  <c r="G174" i="4" s="1"/>
  <c r="F76" i="4"/>
  <c r="G76" i="4" s="1"/>
  <c r="F636" i="4"/>
  <c r="G636" i="4" s="1"/>
  <c r="F152" i="4"/>
  <c r="G152" i="4" s="1"/>
  <c r="F325" i="4"/>
  <c r="G325" i="4" s="1"/>
  <c r="F173" i="4"/>
  <c r="G173" i="4" s="1"/>
  <c r="F75" i="4"/>
  <c r="G75" i="4" s="1"/>
  <c r="F635" i="4"/>
  <c r="G635" i="4" s="1"/>
  <c r="F151" i="4"/>
  <c r="G151" i="4" s="1"/>
  <c r="F324" i="4"/>
  <c r="G324" i="4" s="1"/>
  <c r="F172" i="4"/>
  <c r="G172" i="4" s="1"/>
  <c r="F74" i="4"/>
  <c r="G74" i="4" s="1"/>
  <c r="F634" i="4"/>
  <c r="G634" i="4" s="1"/>
  <c r="G50" i="9"/>
  <c r="G49" i="9"/>
  <c r="G48" i="9"/>
  <c r="G47" i="9"/>
  <c r="G46" i="9" l="1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F614" i="4" l="1"/>
  <c r="G614" i="4" s="1"/>
  <c r="F615" i="4"/>
  <c r="G615" i="4" s="1"/>
  <c r="F616" i="4"/>
  <c r="G616" i="4" s="1"/>
  <c r="F617" i="4"/>
  <c r="G617" i="4" s="1"/>
  <c r="G22" i="9" l="1"/>
  <c r="G21" i="9"/>
  <c r="G20" i="9"/>
  <c r="G19" i="9"/>
  <c r="G18" i="9" l="1"/>
  <c r="G17" i="9"/>
  <c r="G16" i="9"/>
  <c r="G15" i="9"/>
  <c r="G14" i="9"/>
  <c r="G13" i="9"/>
  <c r="G12" i="9"/>
  <c r="G11" i="9"/>
  <c r="G10" i="9" l="1"/>
  <c r="G9" i="9"/>
  <c r="G8" i="9"/>
  <c r="G7" i="9"/>
  <c r="G3" i="9" l="1"/>
  <c r="G4" i="9"/>
  <c r="G5" i="9"/>
  <c r="G6" i="9"/>
  <c r="G2" i="9"/>
  <c r="F212" i="4"/>
  <c r="G212" i="4" s="1"/>
  <c r="F134" i="4"/>
  <c r="G134" i="4" s="1"/>
  <c r="F133" i="4"/>
  <c r="G133" i="4" s="1"/>
  <c r="F188" i="4"/>
  <c r="G188" i="4" s="1"/>
  <c r="F239" i="4"/>
  <c r="G239" i="4" s="1"/>
  <c r="F120" i="4"/>
  <c r="G120" i="4" s="1"/>
  <c r="F84" i="4"/>
  <c r="G84" i="4" s="1"/>
  <c r="F145" i="4"/>
  <c r="G145" i="4" s="1"/>
  <c r="F536" i="4"/>
  <c r="G536" i="4" s="1"/>
  <c r="F570" i="4"/>
  <c r="G570" i="4" s="1"/>
  <c r="F103" i="4"/>
  <c r="G103" i="4" s="1"/>
  <c r="F320" i="4"/>
  <c r="G320" i="4" s="1"/>
  <c r="F391" i="4"/>
  <c r="G391" i="4" s="1"/>
  <c r="F314" i="4"/>
  <c r="G314" i="4" s="1"/>
  <c r="F184" i="4"/>
  <c r="G184" i="4" s="1"/>
  <c r="F2" i="4"/>
  <c r="G2" i="4" s="1"/>
  <c r="F401" i="4"/>
  <c r="G401" i="4" s="1"/>
  <c r="F649" i="4"/>
  <c r="G649" i="4" s="1"/>
  <c r="F470" i="4"/>
  <c r="G470" i="4" s="1"/>
  <c r="F251" i="4"/>
  <c r="G251" i="4" s="1"/>
  <c r="F37" i="4"/>
  <c r="G37" i="4" s="1"/>
  <c r="F469" i="4"/>
  <c r="G469" i="4" s="1"/>
  <c r="F102" i="4"/>
  <c r="G102" i="4" s="1"/>
  <c r="F535" i="4"/>
  <c r="G535" i="4" s="1"/>
  <c r="F150" i="4"/>
  <c r="G150" i="4" s="1"/>
  <c r="F101" i="4"/>
  <c r="G101" i="4" s="1"/>
  <c r="F319" i="4"/>
  <c r="G319" i="4" s="1"/>
  <c r="F36" i="4"/>
  <c r="G36" i="4" s="1"/>
  <c r="F569" i="4"/>
  <c r="G569" i="4" s="1"/>
  <c r="F410" i="4"/>
  <c r="G410" i="4" s="1"/>
  <c r="F141" i="4"/>
  <c r="G141" i="4" s="1"/>
  <c r="F309" i="4"/>
  <c r="G309" i="4" s="1"/>
  <c r="F501" i="4"/>
  <c r="G501" i="4" s="1"/>
  <c r="F163" i="4"/>
  <c r="G163" i="4" s="1"/>
  <c r="F183" i="4"/>
  <c r="G183" i="4" s="1"/>
  <c r="F390" i="4"/>
  <c r="G390" i="4" s="1"/>
  <c r="F313" i="4"/>
  <c r="G313" i="4" s="1"/>
  <c r="F591" i="4"/>
  <c r="G591" i="4" s="1"/>
  <c r="F400" i="4"/>
  <c r="G400" i="4" s="1"/>
  <c r="F648" i="4"/>
  <c r="G648" i="4" s="1"/>
  <c r="F665" i="4"/>
  <c r="G665" i="4" s="1"/>
  <c r="F250" i="4"/>
  <c r="G250" i="4" s="1"/>
  <c r="F431" i="4"/>
  <c r="G431" i="4" s="1"/>
  <c r="F213" i="4"/>
  <c r="G213" i="4" s="1"/>
</calcChain>
</file>

<file path=xl/sharedStrings.xml><?xml version="1.0" encoding="utf-8"?>
<sst xmlns="http://schemas.openxmlformats.org/spreadsheetml/2006/main" count="7972" uniqueCount="1393">
  <si>
    <t>new user full name</t>
  </si>
  <si>
    <t>domain</t>
  </si>
  <si>
    <t>new user email</t>
  </si>
  <si>
    <t>Domain_dev</t>
  </si>
  <si>
    <t xml:space="preserve"> -un </t>
  </si>
  <si>
    <t xml:space="preserve"> -pd </t>
  </si>
  <si>
    <t>penhar</t>
  </si>
  <si>
    <t>Jay Krishnamoorthy</t>
  </si>
  <si>
    <t>Tanu Verma</t>
  </si>
  <si>
    <t>Vijay Pal</t>
  </si>
  <si>
    <t>Chitresh Mathur</t>
  </si>
  <si>
    <t>Saroja Nimmagadda</t>
  </si>
  <si>
    <t>jkrishnamoorthy@deloitte.com</t>
  </si>
  <si>
    <t>taverma@deloitte.com</t>
  </si>
  <si>
    <t>vijpal@deloitte.com</t>
  </si>
  <si>
    <t>cmathur@deloitte.com</t>
  </si>
  <si>
    <t>bnimmagadda@deloitte.com</t>
  </si>
  <si>
    <t>Deloitte Consulting</t>
  </si>
  <si>
    <t>krijay</t>
  </si>
  <si>
    <t>youran</t>
  </si>
  <si>
    <t>vertan</t>
  </si>
  <si>
    <t>palvij</t>
  </si>
  <si>
    <t>sletri</t>
  </si>
  <si>
    <t>matchi</t>
  </si>
  <si>
    <t>nimsar</t>
  </si>
  <si>
    <t>000-000-0000</t>
  </si>
  <si>
    <t>jawvai</t>
  </si>
  <si>
    <t>Vaibhav Jawale</t>
  </si>
  <si>
    <t>vjawale@deloitte.com</t>
  </si>
  <si>
    <t>Ketki Hinge</t>
  </si>
  <si>
    <t>Sona Sanela</t>
  </si>
  <si>
    <t>Abhiman Matlapudi</t>
  </si>
  <si>
    <t>Sudhir Gajjela</t>
  </si>
  <si>
    <t>Vinod Panicker</t>
  </si>
  <si>
    <t>hinket</t>
  </si>
  <si>
    <t>sanson</t>
  </si>
  <si>
    <t>matabh</t>
  </si>
  <si>
    <t>gajsud</t>
  </si>
  <si>
    <t>panvin</t>
  </si>
  <si>
    <t>Ketki.Hinge@deloitte.com</t>
  </si>
  <si>
    <t>Sona.Sanela@deloitte.com</t>
  </si>
  <si>
    <t>Abhiman.Matlapudi@deloitte.com</t>
  </si>
  <si>
    <t>Sudhir.Gajjela@deloitte.com</t>
  </si>
  <si>
    <t>Vinod.Panicker@deloitte.com</t>
  </si>
  <si>
    <t>deloitte</t>
  </si>
  <si>
    <t>existing user id</t>
  </si>
  <si>
    <t>group name</t>
  </si>
  <si>
    <t>new 
user id</t>
  </si>
  <si>
    <t>new user 
pswd</t>
  </si>
  <si>
    <t>new user 
phone</t>
  </si>
  <si>
    <t>new user 
description</t>
  </si>
  <si>
    <t>batses</t>
  </si>
  <si>
    <t>chebin</t>
  </si>
  <si>
    <t>colfre</t>
  </si>
  <si>
    <t>coxamy</t>
  </si>
  <si>
    <t>gostif</t>
  </si>
  <si>
    <t>halgee</t>
  </si>
  <si>
    <t>isbdav</t>
  </si>
  <si>
    <t>kanshr</t>
  </si>
  <si>
    <t>karila</t>
  </si>
  <si>
    <t>kuthom</t>
  </si>
  <si>
    <t>lakram</t>
  </si>
  <si>
    <t>madhar</t>
  </si>
  <si>
    <t>pausoj</t>
  </si>
  <si>
    <t>ritbil</t>
  </si>
  <si>
    <t>saksub</t>
  </si>
  <si>
    <t>seeanu</t>
  </si>
  <si>
    <t>subsiv</t>
  </si>
  <si>
    <t>upphim</t>
  </si>
  <si>
    <t>vannee</t>
  </si>
  <si>
    <t>visviv</t>
  </si>
  <si>
    <t>yatpra</t>
  </si>
  <si>
    <t>Administrator</t>
  </si>
  <si>
    <t>Sharan Singh</t>
  </si>
  <si>
    <t>sinsha</t>
  </si>
  <si>
    <t>sharan.singh@rentacenter.com</t>
  </si>
  <si>
    <t>Domain_qa</t>
  </si>
  <si>
    <t>ashneh</t>
  </si>
  <si>
    <t>Neha Ashok</t>
  </si>
  <si>
    <t>nashok@deloitte.com</t>
  </si>
  <si>
    <t>matlal</t>
  </si>
  <si>
    <t>chimoh</t>
  </si>
  <si>
    <t>Lalitha Mattaparti</t>
  </si>
  <si>
    <t>Mohammed Chittanay</t>
  </si>
  <si>
    <t>unavailable@deloitte.com</t>
  </si>
  <si>
    <t>Domain_prod</t>
  </si>
  <si>
    <t>kunara</t>
  </si>
  <si>
    <t>Sojan Paul</t>
  </si>
  <si>
    <t>Bill Ritchie</t>
  </si>
  <si>
    <t>Aravind Kundur</t>
  </si>
  <si>
    <t>Rent-A-Center</t>
  </si>
  <si>
    <t>Sojan.Paul@Rentacenter.com</t>
  </si>
  <si>
    <t>Tiffany Goss</t>
  </si>
  <si>
    <t>Tiffany.Goss@Rentacenter.com</t>
  </si>
  <si>
    <t>Operators</t>
  </si>
  <si>
    <t>shaazh</t>
  </si>
  <si>
    <t>Azhar Shaikh</t>
  </si>
  <si>
    <t>fehmar</t>
  </si>
  <si>
    <t>Marco Fehlbaum</t>
  </si>
  <si>
    <t>Rent-A-Center Advertizing</t>
  </si>
  <si>
    <t>Marco.Fehlbaum@Rentacenter.com</t>
  </si>
  <si>
    <t>(972) 801-2672</t>
  </si>
  <si>
    <r>
      <t>Srivisan Ravindran     </t>
    </r>
    <r>
      <rPr>
        <sz val="10"/>
        <color rgb="FF000000"/>
        <rFont val="Segoe UI"/>
        <family val="2"/>
      </rPr>
      <t> </t>
    </r>
    <r>
      <rPr>
        <sz val="10"/>
        <color rgb="FF000000"/>
        <rFont val="Calibri"/>
        <family val="2"/>
      </rPr>
      <t> </t>
    </r>
  </si>
  <si>
    <t>ravsri</t>
  </si>
  <si>
    <t>Sudeep Adhya</t>
  </si>
  <si>
    <t>adhsud</t>
  </si>
  <si>
    <t>deloitte_read</t>
  </si>
  <si>
    <t>autosys_operator</t>
  </si>
  <si>
    <t>Srivisan Ravindran</t>
  </si>
  <si>
    <t>Mohammed Chittaney</t>
  </si>
  <si>
    <t>Azhar Pasha Shaik</t>
  </si>
  <si>
    <t>deloitte_qa</t>
  </si>
  <si>
    <t>Rakhi Gangwal</t>
  </si>
  <si>
    <t>Rakhi.Gangwal@Rentacenter.com</t>
  </si>
  <si>
    <t>Manasa Beerpur</t>
  </si>
  <si>
    <t>Manasa.Beerpur@Rentacenter.com</t>
  </si>
  <si>
    <t>Meghna Dandiya</t>
  </si>
  <si>
    <t>Meghna.Dandiya@Rentacenter.com</t>
  </si>
  <si>
    <t>RAC QA</t>
  </si>
  <si>
    <t>ganrak</t>
  </si>
  <si>
    <t>beeman</t>
  </si>
  <si>
    <t>danmeg</t>
  </si>
  <si>
    <t>Date</t>
  </si>
  <si>
    <t>SRS#</t>
  </si>
  <si>
    <t>jaymoh</t>
  </si>
  <si>
    <t>Mohan Jayabalan</t>
  </si>
  <si>
    <t>TCS</t>
  </si>
  <si>
    <t>Mohan.Jayabalan@rentacenter.com</t>
  </si>
  <si>
    <t>972-801-1138</t>
  </si>
  <si>
    <t>Chandramohan Jayabalan</t>
  </si>
  <si>
    <t>Mohan.Jayabalan@Rentacenter.com</t>
  </si>
  <si>
    <t>(972) 801-1138</t>
  </si>
  <si>
    <t>kimsea</t>
  </si>
  <si>
    <t>Sean Kim</t>
  </si>
  <si>
    <t>RAC</t>
  </si>
  <si>
    <t>sean.kim@rentacenter.com</t>
  </si>
  <si>
    <t>(972) 801-1818</t>
  </si>
  <si>
    <t>Domain Name</t>
  </si>
  <si>
    <t>Model</t>
  </si>
  <si>
    <t>Metadata Manager</t>
  </si>
  <si>
    <t>Analyst_Serv</t>
  </si>
  <si>
    <t>Model_qa</t>
  </si>
  <si>
    <t>RAC_qa</t>
  </si>
  <si>
    <t>node01_dhvifoapp01</t>
  </si>
  <si>
    <t>node01_dhvifoapp02</t>
  </si>
  <si>
    <t>node01_qhvifoapp01</t>
  </si>
  <si>
    <t>node01_qhvifoapp02</t>
  </si>
  <si>
    <t>node01_phvifoapp01</t>
  </si>
  <si>
    <t>node01_phvifoapp02</t>
  </si>
  <si>
    <t>na</t>
  </si>
  <si>
    <t>SRS #</t>
  </si>
  <si>
    <t>Ramesh Lakshman</t>
  </si>
  <si>
    <t>RAC DS Support</t>
  </si>
  <si>
    <t>Ramesh.Lakshman@RentACenter.com</t>
  </si>
  <si>
    <t>Completion Date</t>
  </si>
  <si>
    <t>Privilege Path</t>
  </si>
  <si>
    <t>Tools/Access Designer</t>
  </si>
  <si>
    <t>Tools/Access Repository Manager</t>
  </si>
  <si>
    <t>Tools/Access Workflow Manager</t>
  </si>
  <si>
    <t>Tools/Access Workflow Monitor</t>
  </si>
  <si>
    <t>End User</t>
  </si>
  <si>
    <t>Service Name</t>
  </si>
  <si>
    <t>AddUserPrivilege</t>
  </si>
  <si>
    <t>Runtime Objects/Monitor/Execute/Manage Execution</t>
  </si>
  <si>
    <t>kaoter</t>
  </si>
  <si>
    <t>mccbyr</t>
  </si>
  <si>
    <t>ajjkon</t>
  </si>
  <si>
    <t>frajeh</t>
  </si>
  <si>
    <t>Terry Kao</t>
  </si>
  <si>
    <t>Byron McClendon</t>
  </si>
  <si>
    <t>Kondal Ajjarapu</t>
  </si>
  <si>
    <t>Jehosh Vijayendran</t>
  </si>
  <si>
    <t>RAC DEV</t>
  </si>
  <si>
    <t>RAC_dev</t>
  </si>
  <si>
    <t>Ilango Karuppaian</t>
  </si>
  <si>
    <t>RAC Solution Architect</t>
  </si>
  <si>
    <t>Ilango.Karuppaian@Rentacenter.com</t>
  </si>
  <si>
    <t>972-801-1132</t>
  </si>
  <si>
    <t>Jehosh.Vijayendran@Rentacenter.com</t>
  </si>
  <si>
    <t>972-624-6574</t>
  </si>
  <si>
    <t>Developers</t>
  </si>
  <si>
    <t>terry.kao@rentacenter.com</t>
  </si>
  <si>
    <t>(972) 624-6381</t>
  </si>
  <si>
    <t>Seam Kim</t>
  </si>
  <si>
    <t>RAC App Admin</t>
  </si>
  <si>
    <t>waneri</t>
  </si>
  <si>
    <t>Eric Wang</t>
  </si>
  <si>
    <t>RAC Enterprise Architect</t>
  </si>
  <si>
    <t>eric.wang@rentacenter.com</t>
  </si>
  <si>
    <t>(972) 801-4738</t>
  </si>
  <si>
    <t>Hima</t>
  </si>
  <si>
    <t>Thomas</t>
  </si>
  <si>
    <t>Administrators</t>
  </si>
  <si>
    <t>RAC Business Analyst</t>
  </si>
  <si>
    <t>Byron.McClendon@Rentacenter.com</t>
  </si>
  <si>
    <t>(972) 624-6577</t>
  </si>
  <si>
    <t>sunsar</t>
  </si>
  <si>
    <t>Sarithapandi.Sundaram@Rentacenter.com</t>
  </si>
  <si>
    <t>TCS offshore. SRS-105944</t>
  </si>
  <si>
    <t>Sarithapandi Sundaram</t>
  </si>
  <si>
    <t>RAC_prod</t>
  </si>
  <si>
    <t>torrub</t>
  </si>
  <si>
    <t>narraj</t>
  </si>
  <si>
    <t>Ruben Torres</t>
  </si>
  <si>
    <t>Raja Narayanasamy</t>
  </si>
  <si>
    <t>INFA PS Consultants</t>
  </si>
  <si>
    <t>rtorresguerra@informatica.com</t>
  </si>
  <si>
    <t>rnarayan@informatica.com</t>
  </si>
  <si>
    <t>(765) 714-4040</t>
  </si>
  <si>
    <t>(305) 562-3805</t>
  </si>
  <si>
    <t>jansaj</t>
  </si>
  <si>
    <t>Oracle</t>
  </si>
  <si>
    <t>codepage</t>
  </si>
  <si>
    <t>US-ASCII</t>
  </si>
  <si>
    <t>Latin1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</si>
  <si>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</si>
  <si>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</si>
  <si>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</si>
  <si>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</si>
  <si>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</si>
  <si>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</si>
  <si>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</si>
  <si>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</si>
  <si>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ISO-8859-10</t>
  </si>
  <si>
    <t>JapanEUC</t>
  </si>
  <si>
    <t>UTF-8</t>
  </si>
  <si>
    <t>ISO-8859-15</t>
  </si>
  <si>
    <t>IBM833</t>
  </si>
  <si>
    <t>IBM834</t>
  </si>
  <si>
    <t>MS874</t>
  </si>
  <si>
    <t>IBM930</t>
  </si>
  <si>
    <t>IBM933</t>
  </si>
  <si>
    <t>IBM935</t>
  </si>
  <si>
    <t>MS936</t>
  </si>
  <si>
    <t>IBM937</t>
  </si>
  <si>
    <t>IBM939</t>
  </si>
  <si>
    <t>MS949</t>
  </si>
  <si>
    <t>MS950</t>
  </si>
  <si>
    <t>IBM1047</t>
  </si>
  <si>
    <t>UTF-16BE</t>
  </si>
  <si>
    <t>UTF-16LE</t>
  </si>
  <si>
    <t>MS1361</t>
  </si>
  <si>
    <t>gb18030</t>
  </si>
  <si>
    <t>MS932</t>
  </si>
  <si>
    <t>IBM037</t>
  </si>
  <si>
    <t>IBM273</t>
  </si>
  <si>
    <t>IBM280</t>
  </si>
  <si>
    <t>IBM285</t>
  </si>
  <si>
    <t>IBM297</t>
  </si>
  <si>
    <t>IBM500</t>
  </si>
  <si>
    <t>MS1250</t>
  </si>
  <si>
    <t>MS1251</t>
  </si>
  <si>
    <t>MS1252</t>
  </si>
  <si>
    <t>MS1253</t>
  </si>
  <si>
    <t>MS1254</t>
  </si>
  <si>
    <t>MS1255</t>
  </si>
  <si>
    <t>MS1256</t>
  </si>
  <si>
    <t>MS1257</t>
  </si>
  <si>
    <t>MS1258</t>
  </si>
  <si>
    <t>JEF</t>
  </si>
  <si>
    <t>KEIS</t>
  </si>
  <si>
    <t>JIPSE</t>
  </si>
  <si>
    <t>UNISYS</t>
  </si>
  <si>
    <t>MELCOM</t>
  </si>
  <si>
    <t>JEF-K</t>
  </si>
  <si>
    <t>KEIS-K</t>
  </si>
  <si>
    <t>JIPSE-K</t>
  </si>
  <si>
    <t>UNISYS-K</t>
  </si>
  <si>
    <t>MELCOM-K</t>
  </si>
  <si>
    <t>JP-EBCDIC</t>
  </si>
  <si>
    <t>JP-EBCDIK</t>
  </si>
  <si>
    <t>HKSCS</t>
  </si>
  <si>
    <t>UTF-32BE</t>
  </si>
  <si>
    <t>UTF-32LE</t>
  </si>
  <si>
    <t>UTF-16_PlatformEndian</t>
  </si>
  <si>
    <t>UTF-16_OppositeEndian</t>
  </si>
  <si>
    <t>UTF-32_PlatformEndian</t>
  </si>
  <si>
    <t>UTF-32_OppositeEndian</t>
  </si>
  <si>
    <t>UTF-7</t>
  </si>
  <si>
    <t>IMAP-mailbox-name</t>
  </si>
  <si>
    <t>SCSU</t>
  </si>
  <si>
    <t>BOCU-1</t>
  </si>
  <si>
    <t>CESU-8</t>
  </si>
  <si>
    <t>IBM367</t>
  </si>
  <si>
    <t>ISO-8859-13</t>
  </si>
  <si>
    <t>IBM-942</t>
  </si>
  <si>
    <t>IBM-943</t>
  </si>
  <si>
    <t>IBM-33722</t>
  </si>
  <si>
    <t>IBM-5050</t>
  </si>
  <si>
    <t>IBM-1373</t>
  </si>
  <si>
    <t>IBM-950</t>
  </si>
  <si>
    <t>IBM-1375</t>
  </si>
  <si>
    <t>IBM-1386</t>
  </si>
  <si>
    <t>GB2312</t>
  </si>
  <si>
    <t>GB_2312-80</t>
  </si>
  <si>
    <t>IBM-964</t>
  </si>
  <si>
    <t>IBM-949</t>
  </si>
  <si>
    <t>cp949c</t>
  </si>
  <si>
    <t>EUC-KR</t>
  </si>
  <si>
    <t>IBM-971</t>
  </si>
  <si>
    <t>KSC_5601</t>
  </si>
  <si>
    <t>IBM-1363</t>
  </si>
  <si>
    <t>IBM-1162</t>
  </si>
  <si>
    <t>IBM-874</t>
  </si>
  <si>
    <t>IBM437</t>
  </si>
  <si>
    <t>cp850</t>
  </si>
  <si>
    <t>cp851</t>
  </si>
  <si>
    <t>IBM852</t>
  </si>
  <si>
    <t>IBM855</t>
  </si>
  <si>
    <t>cp856</t>
  </si>
  <si>
    <t>cp857</t>
  </si>
  <si>
    <t>cp858</t>
  </si>
  <si>
    <t>cp860</t>
  </si>
  <si>
    <t>cp861</t>
  </si>
  <si>
    <t>cp862</t>
  </si>
  <si>
    <t>cp863</t>
  </si>
  <si>
    <t>cp864</t>
  </si>
  <si>
    <t>cp865</t>
  </si>
  <si>
    <t>cp866</t>
  </si>
  <si>
    <t>IBM-867</t>
  </si>
  <si>
    <t>cp868</t>
  </si>
  <si>
    <t>cp869</t>
  </si>
  <si>
    <t>KOI8-R</t>
  </si>
  <si>
    <t>IBM-901</t>
  </si>
  <si>
    <t>IBM-902</t>
  </si>
  <si>
    <t>cp922</t>
  </si>
  <si>
    <t>IBM-4909</t>
  </si>
  <si>
    <t>IBM-1250</t>
  </si>
  <si>
    <t>IBM-1251</t>
  </si>
  <si>
    <t>IBM-1255</t>
  </si>
  <si>
    <t>IBM-5351</t>
  </si>
  <si>
    <t>IBM-1256</t>
  </si>
  <si>
    <t>IBM-5352</t>
  </si>
  <si>
    <t>IBM-1257</t>
  </si>
  <si>
    <t>IBM-5353</t>
  </si>
  <si>
    <t>IBM-1258</t>
  </si>
  <si>
    <t>macintosh</t>
  </si>
  <si>
    <t>x-mac-greek</t>
  </si>
  <si>
    <t>x-mac-cyrillic</t>
  </si>
  <si>
    <t>x-mac-centraleurroman</t>
  </si>
  <si>
    <t>x-mac-turkish</t>
  </si>
  <si>
    <t>hp-roman8</t>
  </si>
  <si>
    <t>Adobe-Standard-Encoding</t>
  </si>
  <si>
    <t>IBM-1277</t>
  </si>
  <si>
    <t>cp1006</t>
  </si>
  <si>
    <t>cp1098</t>
  </si>
  <si>
    <t>cp1124</t>
  </si>
  <si>
    <t>cp1125</t>
  </si>
  <si>
    <t>IBM-1129</t>
  </si>
  <si>
    <t>cp1131</t>
  </si>
  <si>
    <t>IBM-1133</t>
  </si>
  <si>
    <t>cp1381</t>
  </si>
  <si>
    <t>ISO-2022-JP</t>
  </si>
  <si>
    <t>JIS_Encoding</t>
  </si>
  <si>
    <t>ISO-2022-JP-2</t>
  </si>
  <si>
    <t>JIS7</t>
  </si>
  <si>
    <t>JIS8</t>
  </si>
  <si>
    <t>ISO-2022-KR</t>
  </si>
  <si>
    <t>IBM-25546</t>
  </si>
  <si>
    <t>ISO-2022-CN</t>
  </si>
  <si>
    <t>ISO-2022-CN-EXT</t>
  </si>
  <si>
    <t>HZ-GB-2312</t>
  </si>
  <si>
    <t>JIS_X0201</t>
  </si>
  <si>
    <t>windows-57002</t>
  </si>
  <si>
    <t>windows-57003</t>
  </si>
  <si>
    <t>windows-57011</t>
  </si>
  <si>
    <t>windows-57010</t>
  </si>
  <si>
    <t>windows-57007</t>
  </si>
  <si>
    <t>windows-57004</t>
  </si>
  <si>
    <t>windows-57005</t>
  </si>
  <si>
    <t>windows-57008</t>
  </si>
  <si>
    <t>windows-57009</t>
  </si>
  <si>
    <t>LMBCS-1</t>
  </si>
  <si>
    <t>LMBCS-2</t>
  </si>
  <si>
    <t>LMBCS-3</t>
  </si>
  <si>
    <t>LMBCS-4</t>
  </si>
  <si>
    <t>LMBCS-5</t>
  </si>
  <si>
    <t>LMBCS-6</t>
  </si>
  <si>
    <t>LMBCS-8</t>
  </si>
  <si>
    <t>LMBCS-11</t>
  </si>
  <si>
    <t>LMBCS-16</t>
  </si>
  <si>
    <t>LMBCS-17</t>
  </si>
  <si>
    <t>LMBCS-18</t>
  </si>
  <si>
    <t>LMBCS-19</t>
  </si>
  <si>
    <t>IBM277</t>
  </si>
  <si>
    <t>IBM278</t>
  </si>
  <si>
    <t>IBM284</t>
  </si>
  <si>
    <t>IBM290</t>
  </si>
  <si>
    <t>IBM420</t>
  </si>
  <si>
    <t>IBM424</t>
  </si>
  <si>
    <t>IBM-803</t>
  </si>
  <si>
    <t>IBM-838</t>
  </si>
  <si>
    <t>IBM870</t>
  </si>
  <si>
    <t>IBM871</t>
  </si>
  <si>
    <t>IBM-875</t>
  </si>
  <si>
    <t>IBM918</t>
  </si>
  <si>
    <t>IBM-1025</t>
  </si>
  <si>
    <t>IBM1026</t>
  </si>
  <si>
    <t>IBM-1097</t>
  </si>
  <si>
    <t>IBM-1112</t>
  </si>
  <si>
    <t>IBM-1122</t>
  </si>
  <si>
    <t>IBM-1123</t>
  </si>
  <si>
    <t>IBM-1130</t>
  </si>
  <si>
    <t>IBM-1132</t>
  </si>
  <si>
    <t>IBM-1140</t>
  </si>
  <si>
    <t>IBM-1141</t>
  </si>
  <si>
    <t>IBM-1142</t>
  </si>
  <si>
    <t>IBM-1143</t>
  </si>
  <si>
    <t>IBM-1144</t>
  </si>
  <si>
    <t>IBM-1145</t>
  </si>
  <si>
    <t>IBM-1146</t>
  </si>
  <si>
    <t>IBM-1147</t>
  </si>
  <si>
    <t>IBM-1148</t>
  </si>
  <si>
    <t>IBM-1149</t>
  </si>
  <si>
    <t>IBM-1153</t>
  </si>
  <si>
    <t>IBM-1154</t>
  </si>
  <si>
    <t>IBM-1155</t>
  </si>
  <si>
    <t>IBM-1156</t>
  </si>
  <si>
    <t>IBM-1157</t>
  </si>
  <si>
    <t>IBM-1158</t>
  </si>
  <si>
    <t>IBM-1160</t>
  </si>
  <si>
    <t>IBM-1164</t>
  </si>
  <si>
    <t>IBM-1364</t>
  </si>
  <si>
    <t>IBM-1371</t>
  </si>
  <si>
    <t>IBM-1388</t>
  </si>
  <si>
    <t>IBM-1390</t>
  </si>
  <si>
    <t>IBM-1399</t>
  </si>
  <si>
    <t>IBM-16684</t>
  </si>
  <si>
    <t>IBM-4899</t>
  </si>
  <si>
    <t>IBM-4971</t>
  </si>
  <si>
    <t>IBM-12712</t>
  </si>
  <si>
    <t>IBM-16804</t>
  </si>
  <si>
    <t>IBM-1137</t>
  </si>
  <si>
    <t>IBM-5123</t>
  </si>
  <si>
    <t>IBM-8482</t>
  </si>
  <si>
    <t>IBM-37-s390</t>
  </si>
  <si>
    <t>IBM-1047-s390</t>
  </si>
  <si>
    <t>IBM-1140-s390</t>
  </si>
  <si>
    <t>IBM-1142-s390</t>
  </si>
  <si>
    <t>IBM-1143-s390</t>
  </si>
  <si>
    <t>IBM-1144-s390</t>
  </si>
  <si>
    <t>IBM-1145-s390</t>
  </si>
  <si>
    <t>IBM-1146-s390</t>
  </si>
  <si>
    <t>IBM-1147-s390</t>
  </si>
  <si>
    <t>IBM-1148-s390</t>
  </si>
  <si>
    <t>IBM-1149-s390</t>
  </si>
  <si>
    <t>IBM-1153-s390</t>
  </si>
  <si>
    <t>IBM-12712-s390</t>
  </si>
  <si>
    <t>IBM-16804-s390</t>
  </si>
  <si>
    <t>ebcdic-xml-us</t>
  </si>
  <si>
    <t>is-960</t>
  </si>
  <si>
    <t>IBM1159</t>
  </si>
  <si>
    <t>IBM13121</t>
  </si>
  <si>
    <t>IBM13124</t>
  </si>
  <si>
    <t>IBM4933</t>
  </si>
  <si>
    <t>IBM835</t>
  </si>
  <si>
    <t>IBM836</t>
  </si>
  <si>
    <t>IBM837</t>
  </si>
  <si>
    <t>atlrad</t>
  </si>
  <si>
    <t>sitsiv</t>
  </si>
  <si>
    <t>Sivalingarajan Sithiraipandian</t>
  </si>
  <si>
    <t>TCS offshore. SRS-109629</t>
  </si>
  <si>
    <t>Sivalingarajan.Sithiraipandian@Rentacenter.com</t>
  </si>
  <si>
    <t>(000) 000-0000</t>
  </si>
  <si>
    <t>matvis</t>
  </si>
  <si>
    <t>Operators_MDM</t>
  </si>
  <si>
    <t xml:space="preserve"> </t>
  </si>
  <si>
    <t>rac123sabsub</t>
  </si>
  <si>
    <t>Subha Sakthivel</t>
  </si>
  <si>
    <t>RAC DS ETL Developer (Contractor)</t>
  </si>
  <si>
    <t>(972) 624-6069</t>
  </si>
  <si>
    <t>Subha.Sakthivel@RentACenter.com</t>
  </si>
  <si>
    <t>sunana</t>
  </si>
  <si>
    <t>sundana</t>
  </si>
  <si>
    <t>sunqana</t>
  </si>
  <si>
    <t>sunpana</t>
  </si>
  <si>
    <t>Anandaraj Sundaram</t>
  </si>
  <si>
    <t>TCS offshore. SRS-110386</t>
  </si>
  <si>
    <t>Anandaraj.Sundaram@rentAcenter.com</t>
  </si>
  <si>
    <t>3PL_Operators</t>
  </si>
  <si>
    <t>racchebin</t>
  </si>
  <si>
    <t>Bindu Chennupati</t>
  </si>
  <si>
    <t>Bindu.Chennupati@Rentacenter.com</t>
  </si>
  <si>
    <t>(972) 624-6427</t>
  </si>
  <si>
    <t>Contractor</t>
  </si>
  <si>
    <t>rac353586</t>
  </si>
  <si>
    <t>madhar123rac</t>
  </si>
  <si>
    <t>Haritha Madala</t>
  </si>
  <si>
    <t>RAC DS ETL Developer</t>
  </si>
  <si>
    <t>haritha.madala@rentacenter.com</t>
  </si>
  <si>
    <t>(972) 801-4721</t>
  </si>
  <si>
    <t>Vani.Alladi@Rentacenter.com</t>
  </si>
  <si>
    <t>Vani Alladi</t>
  </si>
  <si>
    <t>(972) 624-6522</t>
  </si>
  <si>
    <t>allvan</t>
  </si>
  <si>
    <t>racdev1</t>
  </si>
  <si>
    <t>racqa2</t>
  </si>
  <si>
    <t>racprd3</t>
  </si>
  <si>
    <t>Operators_QA</t>
  </si>
  <si>
    <t>rac123qa</t>
  </si>
  <si>
    <t>Sivakumar Subramaniam</t>
  </si>
  <si>
    <t>RAC DS Oracle DBA (contractor)</t>
  </si>
  <si>
    <t>Sivakumar.Subramaniam@rentacenter.com</t>
  </si>
  <si>
    <t>rac123prod</t>
  </si>
  <si>
    <t>SRS</t>
  </si>
  <si>
    <t>domain name</t>
  </si>
  <si>
    <t>PowerCenter Operator</t>
  </si>
  <si>
    <t>PowerCenter Developer</t>
  </si>
  <si>
    <t>group desc</t>
  </si>
  <si>
    <t>this group has been created for the Data Architecture group</t>
  </si>
  <si>
    <t>service name</t>
  </si>
  <si>
    <t>Developers_DSarch</t>
  </si>
  <si>
    <t>crokyl</t>
  </si>
  <si>
    <t>ruemat</t>
  </si>
  <si>
    <t>klangdon</t>
  </si>
  <si>
    <t>Kyle Crothers</t>
  </si>
  <si>
    <t>Matt Ruehle</t>
  </si>
  <si>
    <t>Ken Langdon</t>
  </si>
  <si>
    <t>kylerac</t>
  </si>
  <si>
    <t>mr1234</t>
  </si>
  <si>
    <t>kendon890</t>
  </si>
  <si>
    <t>klangdon@kennethlangdon.com</t>
  </si>
  <si>
    <t>RAC (LAWSON developer) Contractor - Computer Info. Systs.</t>
  </si>
  <si>
    <t>RAC App Developer</t>
  </si>
  <si>
    <t>(972) 624-6471</t>
  </si>
  <si>
    <t>Kyle.Crothers@Rentacenter.com</t>
  </si>
  <si>
    <t>(972) 624-6389</t>
  </si>
  <si>
    <t>Matt.Ruehle@Rentacenter.com</t>
  </si>
  <si>
    <t>Operators_DSarch</t>
  </si>
  <si>
    <t>fleing</t>
  </si>
  <si>
    <t>willkommen2rac</t>
  </si>
  <si>
    <t>Inga Fleischhacker</t>
  </si>
  <si>
    <t>RAC Analytics and Reporting - Business Data Analyst</t>
  </si>
  <si>
    <t>inga.fleischhacker@rentacenter.com</t>
  </si>
  <si>
    <t>(972) 801-6897</t>
  </si>
  <si>
    <t>Existing User</t>
  </si>
  <si>
    <t>Role Name</t>
  </si>
  <si>
    <t>assignRoleTouser</t>
  </si>
  <si>
    <t>sarbal</t>
  </si>
  <si>
    <t>dniranja</t>
  </si>
  <si>
    <t>palsri</t>
  </si>
  <si>
    <t>matgee</t>
  </si>
  <si>
    <t xml:space="preserve">Balamuralidhar Sarabu </t>
  </si>
  <si>
    <t xml:space="preserve">Niranjana D </t>
  </si>
  <si>
    <t xml:space="preserve">Sridhar Palo </t>
  </si>
  <si>
    <t xml:space="preserve">Geetha Mateti </t>
  </si>
  <si>
    <t>Balamuralidhar.Sarabu@Rentacenter.com</t>
  </si>
  <si>
    <t>Niranjana.D@Rentacenter.com</t>
  </si>
  <si>
    <t>Sridhar.Palo@Rentacenter.com</t>
  </si>
  <si>
    <t>Geetha.Mateti@Rentacenter.com</t>
  </si>
  <si>
    <t>TCS offshore. SRS-110757</t>
  </si>
  <si>
    <t>(972) 624-6086</t>
  </si>
  <si>
    <t>palo3</t>
  </si>
  <si>
    <t>atet4</t>
  </si>
  <si>
    <t>ranj2</t>
  </si>
  <si>
    <t>Operators_MonthRecon</t>
  </si>
  <si>
    <t>This group has been created for the members of MONTHLY RECON operators team</t>
  </si>
  <si>
    <t>rajyuv</t>
  </si>
  <si>
    <t>Yuvraj Raj</t>
  </si>
  <si>
    <t>Yuvraj.Raj@Rentacenter.com</t>
  </si>
  <si>
    <t>rajasw</t>
  </si>
  <si>
    <t>Aswathy Rajendran</t>
  </si>
  <si>
    <t>Aswathy.Rajendran@Rentacenter.com</t>
  </si>
  <si>
    <t>TCS offshore. SRS-111777</t>
  </si>
  <si>
    <t>raj2yuv</t>
  </si>
  <si>
    <t>raj1a2s3w</t>
  </si>
  <si>
    <t>TCS onsite. SRS-110757</t>
  </si>
  <si>
    <t xml:space="preserve"> 'Tools/Access Designer'</t>
  </si>
  <si>
    <t xml:space="preserve"> 'Tools/Access Repository Manager'</t>
  </si>
  <si>
    <t xml:space="preserve"> 'Tools/Access Workflow Manager'</t>
  </si>
  <si>
    <t xml:space="preserve"> 'Tools/Access Workflow Monitor'</t>
  </si>
  <si>
    <t>n/a</t>
  </si>
  <si>
    <t>This group has been created for the members of the QA team</t>
  </si>
  <si>
    <t>Domain</t>
  </si>
  <si>
    <t>Developers_IDQ</t>
  </si>
  <si>
    <t>seljai</t>
  </si>
  <si>
    <t>jairacsel123</t>
  </si>
  <si>
    <t>Jaisri Selvaraj</t>
  </si>
  <si>
    <t>Jaisri.Selvaraj@Rentacenter.com</t>
  </si>
  <si>
    <t>PowerCenter_read</t>
  </si>
  <si>
    <t>This group is for people who request read-only access to a repository</t>
  </si>
  <si>
    <t>This group is for the team that works in Lawson to SAP data conversion</t>
  </si>
  <si>
    <t>LawSapConv</t>
  </si>
  <si>
    <t>Create</t>
  </si>
  <si>
    <t>Remove</t>
  </si>
  <si>
    <t>AS_dev</t>
  </si>
  <si>
    <t>as_users</t>
  </si>
  <si>
    <t>This group is for people who want to make use of the Analyst service</t>
  </si>
  <si>
    <t>kridev</t>
  </si>
  <si>
    <t>sitsiv1234</t>
  </si>
  <si>
    <t>raj1234yuv</t>
  </si>
  <si>
    <t>raj00000asw</t>
  </si>
  <si>
    <t>dev9900kri</t>
  </si>
  <si>
    <t>Devika Krishnamurthy</t>
  </si>
  <si>
    <t>Devika.Krishnamurthy@Rentacenter.com</t>
  </si>
  <si>
    <t>(972)624-6526</t>
  </si>
  <si>
    <t>DataArchTeam</t>
  </si>
  <si>
    <t>Group deleted on 3/17/2016 and replaced with LawSapConv</t>
  </si>
  <si>
    <t>rac123</t>
  </si>
  <si>
    <t>Himabindu.Upputuri@Rentacenter.com</t>
  </si>
  <si>
    <t>(972)624-6454</t>
  </si>
  <si>
    <t>Himabindu Upputuri</t>
  </si>
  <si>
    <t>r2a3c4</t>
  </si>
  <si>
    <t>Thomas Ku</t>
  </si>
  <si>
    <t>Thomas.Ku@Rentacenter.com</t>
  </si>
  <si>
    <t>(972)801-1977</t>
  </si>
  <si>
    <t>kyleracqa</t>
  </si>
  <si>
    <t>mr1234qa</t>
  </si>
  <si>
    <t>kendon890qa</t>
  </si>
  <si>
    <t>prodkylerac</t>
  </si>
  <si>
    <t>prodmr1234</t>
  </si>
  <si>
    <t>prodkendon890</t>
  </si>
  <si>
    <t>Domain_uat</t>
  </si>
  <si>
    <t>FTP</t>
  </si>
  <si>
    <t>Group Name</t>
  </si>
  <si>
    <t>assignRoleToGroup</t>
  </si>
  <si>
    <t>Model_dev</t>
  </si>
  <si>
    <t>DIS_prod</t>
  </si>
  <si>
    <t>DIS_dev</t>
  </si>
  <si>
    <t>This group is for Analyst users</t>
  </si>
  <si>
    <t>addGroupPrivilege</t>
  </si>
  <si>
    <t>Model Repository Service Administration/Create Projects</t>
  </si>
  <si>
    <t>Monitoring/Access Monitoring/Access from Analyst Tool</t>
  </si>
  <si>
    <t>Tools/Access Informatica Administrator</t>
  </si>
  <si>
    <t>MRS</t>
  </si>
  <si>
    <t>DIS</t>
  </si>
  <si>
    <t>CMS</t>
  </si>
  <si>
    <t>RDS</t>
  </si>
  <si>
    <t>DOM</t>
  </si>
  <si>
    <t>Monitoring</t>
  </si>
  <si>
    <t>Tools</t>
  </si>
  <si>
    <t>View</t>
  </si>
  <si>
    <t>MMS</t>
  </si>
  <si>
    <t>Catalog</t>
  </si>
  <si>
    <t>Load</t>
  </si>
  <si>
    <t>Security</t>
  </si>
  <si>
    <t>PCRS</t>
  </si>
  <si>
    <t>Folder</t>
  </si>
  <si>
    <t>Copy</t>
  </si>
  <si>
    <t>Monitor</t>
  </si>
  <si>
    <t>Execute</t>
  </si>
  <si>
    <t>AS</t>
  </si>
  <si>
    <t>Administration</t>
  </si>
  <si>
    <t>user does not exist in the domain as of 03/25</t>
  </si>
  <si>
    <t>kalabd</t>
  </si>
  <si>
    <t>Abdul Abdul Kalam</t>
  </si>
  <si>
    <t>abdul.abdulkalam@rentacenter.com</t>
  </si>
  <si>
    <t>(972) 801-1870</t>
  </si>
  <si>
    <t>kal1870abd</t>
  </si>
  <si>
    <t>test</t>
  </si>
  <si>
    <t>salobe</t>
  </si>
  <si>
    <t>s1a2l3o4b5e6</t>
  </si>
  <si>
    <t>Obe Salahuddin</t>
  </si>
  <si>
    <t>obe.salahuddin@rentacenter.com</t>
  </si>
  <si>
    <t>(972) 624-6967</t>
  </si>
  <si>
    <t>ireracwan</t>
  </si>
  <si>
    <t>Model_prod</t>
  </si>
  <si>
    <t>AS_prod</t>
  </si>
  <si>
    <t>Data_Int</t>
  </si>
  <si>
    <t>moodee</t>
  </si>
  <si>
    <t>deep123rac</t>
  </si>
  <si>
    <t>Deepak Mooga</t>
  </si>
  <si>
    <t>Deepak.Mooga@Rentacenter.com</t>
  </si>
  <si>
    <t>MMS_dev</t>
  </si>
  <si>
    <t>mm_basic</t>
  </si>
  <si>
    <t>mm_intermediate</t>
  </si>
  <si>
    <t>mm_advanced</t>
  </si>
  <si>
    <t>Metadata Manager basic users</t>
  </si>
  <si>
    <t>Metadata Manager Basic User</t>
  </si>
  <si>
    <t>Metadata Manager Intermediate User</t>
  </si>
  <si>
    <t>Metadata Manager Advanced User</t>
  </si>
  <si>
    <t>MMS_qa</t>
  </si>
  <si>
    <t>Developers_3PL</t>
  </si>
  <si>
    <t>Operators_3PL</t>
  </si>
  <si>
    <t>3PL QA/Support</t>
  </si>
  <si>
    <t>3PL Development</t>
  </si>
  <si>
    <t>Userorgroup</t>
  </si>
  <si>
    <t>shasiv</t>
  </si>
  <si>
    <t>sha000siv</t>
  </si>
  <si>
    <t>Sivasubramanian Shanmugasundaram</t>
  </si>
  <si>
    <t>TCS Offshore. SRS-113397</t>
  </si>
  <si>
    <t>Sivasubramanian.Shanmugasundaram@Rentacenter.com</t>
  </si>
  <si>
    <t>allvan2</t>
  </si>
  <si>
    <t>moo1dee2</t>
  </si>
  <si>
    <t>(972) 624-6507</t>
  </si>
  <si>
    <t>TKT #</t>
  </si>
  <si>
    <t>RAC CRM Sales Analyst</t>
  </si>
  <si>
    <t>pending</t>
  </si>
  <si>
    <t>Kirk Koeppen</t>
  </si>
  <si>
    <t>koekir</t>
  </si>
  <si>
    <t>kirk123rac</t>
  </si>
  <si>
    <t>Kirk.Koeppen@RentAcenter.com</t>
  </si>
  <si>
    <t>(972) 624-6563</t>
  </si>
  <si>
    <t>allvan123</t>
  </si>
  <si>
    <t>Manju Bhavsar Nagaraju</t>
  </si>
  <si>
    <t>Phani Kumar Mallavarapu</t>
  </si>
  <si>
    <t>Sreedhar Kanchanapalli</t>
  </si>
  <si>
    <t>shaabh</t>
  </si>
  <si>
    <t>nagman</t>
  </si>
  <si>
    <t>malpha</t>
  </si>
  <si>
    <t>vensne</t>
  </si>
  <si>
    <t>kansre</t>
  </si>
  <si>
    <t>kadsri</t>
  </si>
  <si>
    <t>Abhishek Sharma</t>
  </si>
  <si>
    <t>Sneha Kethinedi Venkat Laxmi</t>
  </si>
  <si>
    <t>Srinivasa Kadiyala</t>
  </si>
  <si>
    <t>REQ0013550</t>
  </si>
  <si>
    <t>sharac</t>
  </si>
  <si>
    <t>racman</t>
  </si>
  <si>
    <t>alprac</t>
  </si>
  <si>
    <t>racsne</t>
  </si>
  <si>
    <t>ansrac</t>
  </si>
  <si>
    <t>srirac</t>
  </si>
  <si>
    <t>Deloitte Offshore (SN# REQ0013550)</t>
  </si>
  <si>
    <t>SAPFIHR</t>
  </si>
  <si>
    <t>RAC_uat</t>
  </si>
  <si>
    <t>UAT_Testers</t>
  </si>
  <si>
    <t>This group contains the users who will be testing the UAT environment</t>
  </si>
  <si>
    <t>folkert10</t>
  </si>
  <si>
    <t>Fred Cole</t>
  </si>
  <si>
    <t>fred.cole@rentacenter.com</t>
  </si>
  <si>
    <t>(972)624-6482</t>
  </si>
  <si>
    <t>neeraja</t>
  </si>
  <si>
    <t>Neeraja Vankamamidi</t>
  </si>
  <si>
    <t>Neeraja.Vankamamidi@Rentacenter.com</t>
  </si>
  <si>
    <t>(972)801-1851</t>
  </si>
  <si>
    <t>billrit123</t>
  </si>
  <si>
    <t>Bill.Ritchie@rentacenter.com</t>
  </si>
  <si>
    <t>(972)624-6040</t>
  </si>
  <si>
    <t>kumram</t>
  </si>
  <si>
    <t>shanag</t>
  </si>
  <si>
    <t>TASK0071385</t>
  </si>
  <si>
    <t>kumram123rac</t>
  </si>
  <si>
    <t>shanag123rac</t>
  </si>
  <si>
    <t>Ram Kumar</t>
  </si>
  <si>
    <t>Nageena Shaik</t>
  </si>
  <si>
    <t>TCS Offshore - SN# TASK0071385-RITM0013850</t>
  </si>
  <si>
    <t>Ram.Kumar@Rentacenter.com</t>
  </si>
  <si>
    <t>Nageena.Shaik@Rentacenter.com</t>
  </si>
  <si>
    <t>Vishal Mathur</t>
  </si>
  <si>
    <t>TKT</t>
  </si>
  <si>
    <t>TASK0072686</t>
  </si>
  <si>
    <t>patsha</t>
  </si>
  <si>
    <t>Sharayu.Patil@Rentacenter.com</t>
  </si>
  <si>
    <t>TCS Offshore - SN# TASK0072686 - RITM0014068</t>
  </si>
  <si>
    <t>Sharayu Patil</t>
  </si>
  <si>
    <t>ps1234</t>
  </si>
  <si>
    <t>(972) 801-1809</t>
  </si>
  <si>
    <t>zzz</t>
  </si>
  <si>
    <t>ztest</t>
  </si>
  <si>
    <t>Runtime Objects/Create, Edit, and Delete</t>
  </si>
  <si>
    <t>Runtime Objects/Monitor</t>
  </si>
  <si>
    <t>Runtime Objects/Monitor/Execute</t>
  </si>
  <si>
    <t>Design Objects/Create, Edit, and Delete</t>
  </si>
  <si>
    <t>Sources and Targets/Create, Edit, and Delete</t>
  </si>
  <si>
    <t>jaianu</t>
  </si>
  <si>
    <t>naiind</t>
  </si>
  <si>
    <t>RITM0014066</t>
  </si>
  <si>
    <t>Anuraj Jain</t>
  </si>
  <si>
    <t>Indu Nair</t>
  </si>
  <si>
    <t>notinsystem@rac.com</t>
  </si>
  <si>
    <t>SAPFIHR project members</t>
  </si>
  <si>
    <t>etlsvc</t>
  </si>
  <si>
    <t>laxsne</t>
  </si>
  <si>
    <t>velsha</t>
  </si>
  <si>
    <t>sahsat</t>
  </si>
  <si>
    <t>sneha123</t>
  </si>
  <si>
    <t>shalini345</t>
  </si>
  <si>
    <t>satya678</t>
  </si>
  <si>
    <t>Shalini Velayudhan</t>
  </si>
  <si>
    <t>Satyaki Saha</t>
  </si>
  <si>
    <t>TCS Offshore - SN# REQ0014267</t>
  </si>
  <si>
    <t>Sneha.Laxmi@Rentacenter.com</t>
  </si>
  <si>
    <t>Shalini.Velayudhan@Rentacenter.com</t>
  </si>
  <si>
    <t>Satyaki.Saha@Rentacenter.com</t>
  </si>
  <si>
    <t>RITM0014282</t>
  </si>
  <si>
    <t>RITM0014816</t>
  </si>
  <si>
    <t>katbha</t>
  </si>
  <si>
    <t>rajan123</t>
  </si>
  <si>
    <t>Bhagya Rajan. Katla</t>
  </si>
  <si>
    <t>TCS Offshore - SN# RITM0014816</t>
  </si>
  <si>
    <t>Bhagya.Katla@Rentacenter.com</t>
  </si>
  <si>
    <t>johchr</t>
  </si>
  <si>
    <t>phypha</t>
  </si>
  <si>
    <t>shaeli</t>
  </si>
  <si>
    <t>phidav</t>
  </si>
  <si>
    <t>maycat</t>
  </si>
  <si>
    <t>sehaar</t>
  </si>
  <si>
    <t xml:space="preserve">Chris Johnson </t>
  </si>
  <si>
    <t xml:space="preserve">Phatmany Phyathep </t>
  </si>
  <si>
    <t xml:space="preserve">Elias Shaik </t>
  </si>
  <si>
    <t xml:space="preserve">David Phillips </t>
  </si>
  <si>
    <t xml:space="preserve">Catherine Mayer </t>
  </si>
  <si>
    <t xml:space="preserve">Aarti Sehra </t>
  </si>
  <si>
    <t>Chris.Johnson@RentACenter.com</t>
  </si>
  <si>
    <t>Phatmany.Phyathep@RentACenter.com</t>
  </si>
  <si>
    <t>Elias.Shaik@RentACenter.com</t>
  </si>
  <si>
    <t>David.Phillips@RentACenter.com</t>
  </si>
  <si>
    <t>Catherine.Mayer@RentACenter.com</t>
  </si>
  <si>
    <t>Aarti.Sehra@RentACenter.com</t>
  </si>
  <si>
    <t>SLALOM</t>
  </si>
  <si>
    <t>REQ0014895</t>
  </si>
  <si>
    <t>johchr1234</t>
  </si>
  <si>
    <t>phypha1234</t>
  </si>
  <si>
    <t>shaeli1234</t>
  </si>
  <si>
    <t>phidav1234</t>
  </si>
  <si>
    <t>maycat1234</t>
  </si>
  <si>
    <t>sehaar1234</t>
  </si>
  <si>
    <t>SLALOM - Senior BI Developer - SN#REQ0014895</t>
  </si>
  <si>
    <t>SLALOM - BI Developer - SN#REQ0014895</t>
  </si>
  <si>
    <t>SLALOM - QA Analyst - SN#REQ0014895</t>
  </si>
  <si>
    <t>SLALOM - Informatica Architect - SN#REQ0014895</t>
  </si>
  <si>
    <t>SLALOM Consulting Team. SN# REQ0014895</t>
  </si>
  <si>
    <t>REQ0015214</t>
  </si>
  <si>
    <t>baibud</t>
  </si>
  <si>
    <t>tidaus</t>
  </si>
  <si>
    <t>baibud234</t>
  </si>
  <si>
    <t>tidaus666</t>
  </si>
  <si>
    <t>Buddy Bains</t>
  </si>
  <si>
    <t>Austin Tidmore</t>
  </si>
  <si>
    <t>SLALOM - BI Developer - SN#REQ0015214</t>
  </si>
  <si>
    <t>Buddy.Bains@RentACenter.com</t>
  </si>
  <si>
    <t>Austin.Tidmore@RentACenter.com</t>
  </si>
  <si>
    <t>Patrick Brady</t>
  </si>
  <si>
    <t>SLALOM - BI Practice Lead - SN#REQ0015214</t>
  </si>
  <si>
    <t>Patrick.Brady@Rentacenter.com</t>
  </si>
  <si>
    <t>brapat</t>
  </si>
  <si>
    <t>TASK0082244</t>
  </si>
  <si>
    <t>sidsha</t>
  </si>
  <si>
    <t>Shahzada Siddiqui</t>
  </si>
  <si>
    <t>RAC DS MDM DBA - SN# TASK0082244</t>
  </si>
  <si>
    <t>Shahzada.Siddiqui@rentacenter.com</t>
  </si>
  <si>
    <t>(972) 801-2686</t>
  </si>
  <si>
    <t>malsug</t>
  </si>
  <si>
    <t>namsat</t>
  </si>
  <si>
    <t>obhpre</t>
  </si>
  <si>
    <t>RITM0015463</t>
  </si>
  <si>
    <t>Sugaton Malode</t>
  </si>
  <si>
    <t>Satheesh Nama</t>
  </si>
  <si>
    <t>Prem Obhan</t>
  </si>
  <si>
    <t>Pradeep Mahorker</t>
  </si>
  <si>
    <t>mahpra1</t>
  </si>
  <si>
    <t>(972) 624-6219</t>
  </si>
  <si>
    <t>(972) 624-6114</t>
  </si>
  <si>
    <t>(972) 624-6545</t>
  </si>
  <si>
    <t>(972) 801-1375</t>
  </si>
  <si>
    <t>RAC QA Performance Test Engineer - SN# RITM0015463</t>
  </si>
  <si>
    <t>Sugatan.Malode@Rentacenter.com</t>
  </si>
  <si>
    <t>Satheesh.Nama@Rentacenter.com</t>
  </si>
  <si>
    <t>Prem.Obhan@Rentacenter.com</t>
  </si>
  <si>
    <t>RAC QA Analyst - SN# RITM0015463</t>
  </si>
  <si>
    <t>Pradeep.M@Rentacenter.com</t>
  </si>
  <si>
    <t>bibigo</t>
  </si>
  <si>
    <t>TASK0087523</t>
  </si>
  <si>
    <t>Igor Biberman</t>
  </si>
  <si>
    <t>SLALOM - BI Consultant - SN# TASK0087523</t>
  </si>
  <si>
    <t>Igor.Biberman@Rentacenter.com</t>
  </si>
  <si>
    <t>CreateUser</t>
  </si>
  <si>
    <t>EnableUser</t>
  </si>
  <si>
    <t>Amy Cox</t>
  </si>
  <si>
    <t>REQ0016601</t>
  </si>
  <si>
    <t>fred@infaprod</t>
  </si>
  <si>
    <t>CHG0003001</t>
  </si>
  <si>
    <t>popnir</t>
  </si>
  <si>
    <t>popracnir</t>
  </si>
  <si>
    <t>Niranjan Popuri</t>
  </si>
  <si>
    <t>Niranjan.Popuri@Rentacenter.com</t>
  </si>
  <si>
    <t>REQ0016659</t>
  </si>
  <si>
    <t>ahmhar</t>
  </si>
  <si>
    <t>Ahmed Haris Siddiqui</t>
  </si>
  <si>
    <t>TCS onsite. Service-Now = REQ0016659</t>
  </si>
  <si>
    <t>Ahmed.Haris.Siddiqui@Rentacenter.com</t>
  </si>
  <si>
    <t>(972) 624-6553</t>
  </si>
  <si>
    <t>TCS Dev, QA and Support team. Service-Now = REQ0016659</t>
  </si>
  <si>
    <t>REQ0016670</t>
  </si>
  <si>
    <t>TCS onsite. Service-Now = REQ0016670</t>
  </si>
  <si>
    <t>TASK0090320</t>
  </si>
  <si>
    <t>chigeo</t>
  </si>
  <si>
    <t>chigeo000</t>
  </si>
  <si>
    <t>George Chianese</t>
  </si>
  <si>
    <t>RAC DS Sr. Ent. Data Architect</t>
  </si>
  <si>
    <t>George.Chianese@Rentacenter.com</t>
  </si>
  <si>
    <t>(972) 801-1257</t>
  </si>
  <si>
    <t>Sairam Penugonda</t>
  </si>
  <si>
    <t>Nikesh Akkiniveeranan</t>
  </si>
  <si>
    <t>TASK0090161</t>
  </si>
  <si>
    <t>pensai</t>
  </si>
  <si>
    <t>akknik</t>
  </si>
  <si>
    <t>pensai000</t>
  </si>
  <si>
    <t>akknik010</t>
  </si>
  <si>
    <t>Sairam.Penugonda@Rentacenter.com</t>
  </si>
  <si>
    <t>Nikesh.Akkiniveeranan@Rentacenter.com</t>
  </si>
  <si>
    <t>TCS Offshore - Service-Now# TASK0090161</t>
  </si>
  <si>
    <t>RITM0017000</t>
  </si>
  <si>
    <t>kalabd000</t>
  </si>
  <si>
    <t>peabri</t>
  </si>
  <si>
    <t>Brian Peacock</t>
  </si>
  <si>
    <t>RAC Asset Protection Director</t>
  </si>
  <si>
    <t>Brian.Peacock@Rentacenter.com</t>
  </si>
  <si>
    <t>(972) 801-3187</t>
  </si>
  <si>
    <t>TASK0090162</t>
  </si>
  <si>
    <t>tesmik</t>
  </si>
  <si>
    <t>Mike Tesdahl</t>
  </si>
  <si>
    <t>RAC Asset Protection Analysis and Reporting Manager</t>
  </si>
  <si>
    <t>Mike.Tesdahl@Rentacenter.com</t>
  </si>
  <si>
    <t>(972) 801-1457</t>
  </si>
  <si>
    <t>Eneida.Rodriguez@Rentacenter.com</t>
  </si>
  <si>
    <t>Eneida Rodriguez</t>
  </si>
  <si>
    <t>RAC Asset Protection Specialist</t>
  </si>
  <si>
    <t>rodene</t>
  </si>
  <si>
    <t>(972) 624-6042</t>
  </si>
  <si>
    <t>AssetProt</t>
  </si>
  <si>
    <t>Asset Protection team that uses the Analyst tool for Reference Table Manager</t>
  </si>
  <si>
    <t>Pe@c0ck</t>
  </si>
  <si>
    <t>Te&amp;d@h1</t>
  </si>
  <si>
    <t>R0dr1gue$</t>
  </si>
  <si>
    <t>Reference Table/Edit Reference Table Data</t>
  </si>
  <si>
    <t>TASK0090681</t>
  </si>
  <si>
    <t>surras</t>
  </si>
  <si>
    <t>Rashmi Surapaneni</t>
  </si>
  <si>
    <t>Deloitte Offshore (SAPFIHR) - not in RAC system as of 06/29/2016 (RITM0014066). 
Approval received from Sharayu Patil.</t>
  </si>
  <si>
    <t>RAC QA Analyst - Service-Now# TASK0090681</t>
  </si>
  <si>
    <t>Rashmi.Surapaneni@Rentacenter.com</t>
  </si>
  <si>
    <t>TASK0090682</t>
  </si>
  <si>
    <t>TCS Offshore . Service-Now # TASK0090682</t>
  </si>
  <si>
    <t>Haritha Godisela</t>
  </si>
  <si>
    <t>godhar</t>
  </si>
  <si>
    <t>Haritha.Godisela@Rentacenter.com</t>
  </si>
  <si>
    <t>TCS Offshore . Service-Now # TASK0090685</t>
  </si>
  <si>
    <t>TASK0090685</t>
  </si>
  <si>
    <t>TASK0090683</t>
  </si>
  <si>
    <t>pulsri</t>
  </si>
  <si>
    <t>Srinivas Pulluri</t>
  </si>
  <si>
    <t>Srinivas.Pulluri@Rentacenter.com</t>
  </si>
  <si>
    <t>TCS Offshore . Service-Now # TASK0090683</t>
  </si>
  <si>
    <t>TASK0090684</t>
  </si>
  <si>
    <t>pasven</t>
  </si>
  <si>
    <t>Venkata Pasumarthi</t>
  </si>
  <si>
    <t>TCS Offshore . Service-Now # TASK0090684</t>
  </si>
  <si>
    <t>Venkata.Pasumarthi@Rentacenter.com</t>
  </si>
  <si>
    <t>TASK0090686</t>
  </si>
  <si>
    <t>chishy</t>
  </si>
  <si>
    <t>Shylaja Chirra</t>
  </si>
  <si>
    <t>TCS Offshore . Service-Now # TASK0090686</t>
  </si>
  <si>
    <t>Shylaja.Chirra@Rentacenter.com</t>
  </si>
  <si>
    <t>TASK0090824</t>
  </si>
  <si>
    <t>TCS Offshore . Service-Now # TASK0090824</t>
  </si>
  <si>
    <t>TCS offshore. SRS-97998</t>
  </si>
  <si>
    <t>TCS offshore. SRS-99432</t>
  </si>
  <si>
    <t>SLALOM Consulting Team</t>
  </si>
  <si>
    <t>TASK0091056</t>
  </si>
  <si>
    <t>mohism</t>
  </si>
  <si>
    <t>Ismail.Mohammad@Rentacenter.com</t>
  </si>
  <si>
    <t>RAC DS ETL Contractor. Service-Now # TASK0091056</t>
  </si>
  <si>
    <t>mohism786</t>
  </si>
  <si>
    <t>Ismail Mohammad</t>
  </si>
  <si>
    <t>RAC DS ETL Contractor</t>
  </si>
  <si>
    <t>TASK0092399</t>
  </si>
  <si>
    <t>kalabd123</t>
  </si>
  <si>
    <t>TASK0093444</t>
  </si>
  <si>
    <t>sonshr</t>
  </si>
  <si>
    <t>Shraddha Sonawane</t>
  </si>
  <si>
    <t>Shraddha.Sonawane@Rentacenter.com</t>
  </si>
  <si>
    <t>(972) 801-1987</t>
  </si>
  <si>
    <t>genraj</t>
  </si>
  <si>
    <t>Rajitha Gentyala</t>
  </si>
  <si>
    <t>Rajitha.Gentyala@Rentacenter.com</t>
  </si>
  <si>
    <t>shisre</t>
  </si>
  <si>
    <t>Sreelatha Shivanatri</t>
  </si>
  <si>
    <t>Sreelatha.Shivanatri@Rentacenter.com</t>
  </si>
  <si>
    <t>(972) 624-6572</t>
  </si>
  <si>
    <t>sonshr123</t>
  </si>
  <si>
    <t>godhar456</t>
  </si>
  <si>
    <t>genraj789</t>
  </si>
  <si>
    <t>shisre012</t>
  </si>
  <si>
    <t>Company</t>
  </si>
  <si>
    <t>Role</t>
  </si>
  <si>
    <t>QA Analyst</t>
  </si>
  <si>
    <t>QA Manager</t>
  </si>
  <si>
    <t>RITM0017934</t>
  </si>
  <si>
    <t>dadjay</t>
  </si>
  <si>
    <t>dadjay321</t>
  </si>
  <si>
    <t>Jay Dadi</t>
  </si>
  <si>
    <t>(972) 801-4788</t>
  </si>
  <si>
    <t>Jay.Dadi@Rentacenter.com</t>
  </si>
  <si>
    <t>ODBC</t>
  </si>
  <si>
    <t>shah786</t>
  </si>
  <si>
    <t>RAC DS</t>
  </si>
  <si>
    <t>MDM DBA</t>
  </si>
  <si>
    <t>Shahzada.Siddiqui@Rentacenter.com</t>
  </si>
  <si>
    <t>amycox123rac</t>
  </si>
  <si>
    <t>ETL/DB Developer</t>
  </si>
  <si>
    <t>amy.cox@Rentacenter.com</t>
  </si>
  <si>
    <t>Global Objects/Create Queries</t>
  </si>
  <si>
    <t>frajes</t>
  </si>
  <si>
    <t>RITM0018859</t>
  </si>
  <si>
    <t>frajes123rac</t>
  </si>
  <si>
    <t>Jesse Franco</t>
  </si>
  <si>
    <t>Manager - Franchise Mktg</t>
  </si>
  <si>
    <t>Jesse.Franco@Rentacenter.com</t>
  </si>
  <si>
    <t>(972) 801-1391</t>
  </si>
  <si>
    <t>REQ0018524</t>
  </si>
  <si>
    <t>setsri</t>
  </si>
  <si>
    <t>sriatrac</t>
  </si>
  <si>
    <t>Sridevi Sethuraman</t>
  </si>
  <si>
    <t>Product Assurance Analyst</t>
  </si>
  <si>
    <t>Sridevi.Sethuraman@Rentacenter.com</t>
  </si>
  <si>
    <t>(972) 801-1227</t>
  </si>
  <si>
    <t>TASK0099570</t>
  </si>
  <si>
    <t>TASK0099571</t>
  </si>
  <si>
    <t>Admin_Deployments</t>
  </si>
  <si>
    <t>Administrator group with privileges limited to using PowerCenter deployment groups and RW access to shared folders</t>
  </si>
  <si>
    <t>Domain Administration/Manage Service Execution</t>
  </si>
  <si>
    <t>Domain Administration/Manage Service Execution/Manage Services</t>
  </si>
  <si>
    <t>Monitoring/Access Monitoring</t>
  </si>
  <si>
    <t>Global Objects/Manage Deployment Groups</t>
  </si>
  <si>
    <t>Global Objects/Execute Deployment Groups</t>
  </si>
  <si>
    <t>Global Objects/Create Labels</t>
  </si>
  <si>
    <t>panrav</t>
  </si>
  <si>
    <t>ravipannala</t>
  </si>
  <si>
    <t>Ravi Pannala</t>
  </si>
  <si>
    <t>(972) 801-1911</t>
  </si>
  <si>
    <t>Ravi.Pannala@Rentacenter.com</t>
  </si>
  <si>
    <t>DB Analyst</t>
  </si>
  <si>
    <t>pengop</t>
  </si>
  <si>
    <t>TASK0108571</t>
  </si>
  <si>
    <t>pengop12345</t>
  </si>
  <si>
    <t>Gopi Pentela</t>
  </si>
  <si>
    <t>Cigniti Contractor</t>
  </si>
  <si>
    <t>Gopi.Pentela@rentacenter.com</t>
  </si>
  <si>
    <t>rac12345</t>
  </si>
  <si>
    <t>racuat123</t>
  </si>
  <si>
    <t>Vishal.Mathur@rentacenter.com</t>
  </si>
  <si>
    <t>DBA</t>
  </si>
  <si>
    <t>(972) 624-6005</t>
  </si>
  <si>
    <t>siva123</t>
  </si>
  <si>
    <t>shasiv12345</t>
  </si>
  <si>
    <t>rajyuv12345</t>
  </si>
  <si>
    <t>VAN Support</t>
  </si>
  <si>
    <t>Offshore resource</t>
  </si>
  <si>
    <t>Onsite Lead</t>
  </si>
  <si>
    <t>TASK0117069</t>
  </si>
  <si>
    <t>chaanj</t>
  </si>
  <si>
    <t>cha123anj</t>
  </si>
  <si>
    <t>(972) 624-6076</t>
  </si>
  <si>
    <t>Anjaneyulu Chatelli</t>
  </si>
  <si>
    <t>Anjaneyulu.Chatelli@rentacenter.com</t>
  </si>
  <si>
    <t>narshw</t>
  </si>
  <si>
    <t>zeusleo</t>
  </si>
  <si>
    <t>Shweta Narasimhan</t>
  </si>
  <si>
    <t>Business Data Analyst</t>
  </si>
  <si>
    <t>shweta.narasimhan@rentacenter.com</t>
  </si>
  <si>
    <t>(972) 624-6966</t>
  </si>
  <si>
    <t>CHG0006657</t>
  </si>
  <si>
    <t>Developers_Temp</t>
  </si>
  <si>
    <t>This group has been created in connection with INFA 10x upgrade and is temporary. Ticket # CHG0006657</t>
  </si>
  <si>
    <t>munran</t>
  </si>
  <si>
    <t>shawaz</t>
  </si>
  <si>
    <t>jamaju</t>
  </si>
  <si>
    <t>REQ0022687</t>
  </si>
  <si>
    <t>racmunran123</t>
  </si>
  <si>
    <t>racshawaz123</t>
  </si>
  <si>
    <t>racjamaju123</t>
  </si>
  <si>
    <t>Ranjeet Munigala</t>
  </si>
  <si>
    <t>Ranjeet.Munigala@Rentacenter.com</t>
  </si>
  <si>
    <t>Wazid Shaik</t>
  </si>
  <si>
    <t>Aju James</t>
  </si>
  <si>
    <t>Wazid.Shaik@Rentacenter.com</t>
  </si>
  <si>
    <t>(972) 624-6029</t>
  </si>
  <si>
    <t>Aju.James@Rentacenter.com</t>
  </si>
  <si>
    <t>Cigniti</t>
  </si>
  <si>
    <t>QA team from Cigniti; Ticket # REQ0022687</t>
  </si>
  <si>
    <t>Add User To Group</t>
  </si>
  <si>
    <t>Remove User From Group</t>
  </si>
  <si>
    <t>TASK0122114</t>
  </si>
  <si>
    <t>QA team from Cigniti; Ticket # TASK0122114</t>
  </si>
  <si>
    <t>malraj</t>
  </si>
  <si>
    <t>malraj1234</t>
  </si>
  <si>
    <t>Rajani Malkapur</t>
  </si>
  <si>
    <t>Rajani.Malkapur@Rentacenter.com</t>
  </si>
  <si>
    <t>(972) 801-1915</t>
  </si>
  <si>
    <t>Disable User</t>
  </si>
  <si>
    <t>TASK0127992</t>
  </si>
  <si>
    <t>QA team from Cigniti</t>
  </si>
  <si>
    <t>TASK0132461</t>
  </si>
  <si>
    <t>mohnar</t>
  </si>
  <si>
    <t>mohnardev</t>
  </si>
  <si>
    <t>mohnarqa</t>
  </si>
  <si>
    <t>mohnaruat</t>
  </si>
  <si>
    <t>mohnarprod</t>
  </si>
  <si>
    <t>Narendra Mohan</t>
  </si>
  <si>
    <t>Narendra.Mohan@Rentacenter.com</t>
  </si>
  <si>
    <t>TASK0133331</t>
  </si>
  <si>
    <t>iqbmai</t>
  </si>
  <si>
    <t>Maimoona Iqbal</t>
  </si>
  <si>
    <t>iqbmaidev1</t>
  </si>
  <si>
    <t>iqbmaiqa2</t>
  </si>
  <si>
    <t>iqbmaiuat3</t>
  </si>
  <si>
    <t>iqbmaiprod4</t>
  </si>
  <si>
    <t>Sr. App DB Developer</t>
  </si>
  <si>
    <t>Maimoona.Iqbal@Rentacenter.com</t>
  </si>
  <si>
    <t>(972) 801-4741</t>
  </si>
  <si>
    <t>TASK0133742</t>
  </si>
  <si>
    <t>shrman</t>
  </si>
  <si>
    <t>TASK0133884</t>
  </si>
  <si>
    <t>Manish Shrestha</t>
  </si>
  <si>
    <t>IT SQL Developer</t>
  </si>
  <si>
    <t>Manish.Shrestha@rentacenter.com</t>
  </si>
  <si>
    <t>(972) 801-1282</t>
  </si>
  <si>
    <t>shrman123fsc</t>
  </si>
  <si>
    <t>TASK0134958</t>
  </si>
  <si>
    <t>rac123uat</t>
  </si>
  <si>
    <t>redron</t>
  </si>
  <si>
    <t>redron#dev</t>
  </si>
  <si>
    <t>redron#qa</t>
  </si>
  <si>
    <t>redron#uat</t>
  </si>
  <si>
    <t>redron#prod</t>
  </si>
  <si>
    <t>Ronald Reddy</t>
  </si>
  <si>
    <t>Ronald.Reddy@Rentacenter.com</t>
  </si>
  <si>
    <t xml:space="preserve">(972)801-1396  </t>
  </si>
  <si>
    <t>RAC MDM</t>
  </si>
  <si>
    <t>TASK0140354</t>
  </si>
  <si>
    <t>m1a2l3r4a5j6</t>
  </si>
  <si>
    <t>TASK0140355</t>
  </si>
  <si>
    <t>rjasw</t>
  </si>
  <si>
    <t>Http Transformation</t>
  </si>
  <si>
    <t>TASK0141737</t>
  </si>
  <si>
    <t>TASK0144365</t>
  </si>
  <si>
    <t>lotcha</t>
  </si>
  <si>
    <t>lotcha123</t>
  </si>
  <si>
    <t>Chaitanya Lothumalla</t>
  </si>
  <si>
    <t>ServiceType</t>
  </si>
  <si>
    <t>PrivilegePath</t>
  </si>
  <si>
    <t>MODELREPOSITORYSERVICE</t>
  </si>
  <si>
    <t>DataDomainAdministration</t>
  </si>
  <si>
    <t>ManageDataDomains</t>
  </si>
  <si>
    <t>ModelRepositoryServiceAdministration</t>
  </si>
  <si>
    <t>CreateProjects</t>
  </si>
  <si>
    <t>ShowSecurityDetails</t>
  </si>
  <si>
    <t>ProfilingAdministration</t>
  </si>
  <si>
    <t>ManageNotifications</t>
  </si>
  <si>
    <t>DATAINTEGRATIONSERVICE</t>
  </si>
  <si>
    <t>ApplicationAdministration</t>
  </si>
  <si>
    <t>ManageApplications</t>
  </si>
  <si>
    <t>DrilldownandExportResults</t>
  </si>
  <si>
    <t>CONTENTMANAGEMENTSERVICE</t>
  </si>
  <si>
    <t>ReferenceTable</t>
  </si>
  <si>
    <t>EditReferenceTableData</t>
  </si>
  <si>
    <t>CreateReferenceTables</t>
  </si>
  <si>
    <t>EditReferenceTableMetadata</t>
  </si>
  <si>
    <t>REPORTING&amp;DASHBOARDSSERVICE</t>
  </si>
  <si>
    <t>Accessprivilege</t>
  </si>
  <si>
    <t>Administratorprivilege</t>
  </si>
  <si>
    <t>Superuserprivilege</t>
  </si>
  <si>
    <t>NormalUserprivilege</t>
  </si>
  <si>
    <t>INFORMATICADOMAIN</t>
  </si>
  <si>
    <t>SecurityAdministration</t>
  </si>
  <si>
    <t>GrantPrivilegesandRoles</t>
  </si>
  <si>
    <t>ManageUsers,Groups,andRoles</t>
  </si>
  <si>
    <t>DomainAdministration</t>
  </si>
  <si>
    <t>ManageServiceExecution</t>
  </si>
  <si>
    <t>ManageServices</t>
  </si>
  <si>
    <t>ManageNodesandGrids</t>
  </si>
  <si>
    <t>ManageDomainFolders</t>
  </si>
  <si>
    <t>ManageConnections</t>
  </si>
  <si>
    <t>ManageMonitoring</t>
  </si>
  <si>
    <t>ConfigureGlobalSettings</t>
  </si>
  <si>
    <t>ConfigureStatisticsandReports</t>
  </si>
  <si>
    <t>ViewJobsofOtherUsers</t>
  </si>
  <si>
    <t>ViewStatistics</t>
  </si>
  <si>
    <t>ViewReports</t>
  </si>
  <si>
    <t>AccessMonitoring</t>
  </si>
  <si>
    <t>AccessfromAnalystTool</t>
  </si>
  <si>
    <t>AccessfromDeveloperTool</t>
  </si>
  <si>
    <t>AccessfromAdministratorTool</t>
  </si>
  <si>
    <t>PerformActionsonJobs</t>
  </si>
  <si>
    <t>AccessInformaticaAdministrator</t>
  </si>
  <si>
    <t>METADATAMANAGERSERVICE</t>
  </si>
  <si>
    <t>ShareShortcuts</t>
  </si>
  <si>
    <t>ViewLineage</t>
  </si>
  <si>
    <t>ViewRelatedCatalogs</t>
  </si>
  <si>
    <t>ViewProfileResults</t>
  </si>
  <si>
    <t>ViewCatalog</t>
  </si>
  <si>
    <t>ViewRelationships</t>
  </si>
  <si>
    <t>ManageRelationships</t>
  </si>
  <si>
    <t>ViewComments</t>
  </si>
  <si>
    <t>PostComments</t>
  </si>
  <si>
    <t>DeleteComments</t>
  </si>
  <si>
    <t>ViewLinks</t>
  </si>
  <si>
    <t>ManageLinks</t>
  </si>
  <si>
    <t>ViewGlossary</t>
  </si>
  <si>
    <t>Draft/ProposeBusinessTerms</t>
  </si>
  <si>
    <t>ManageGlossary</t>
  </si>
  <si>
    <t>ManageObjects</t>
  </si>
  <si>
    <t>ViewResource</t>
  </si>
  <si>
    <t>LoadResource</t>
  </si>
  <si>
    <t>ManageSchedules</t>
  </si>
  <si>
    <t>PurgeMetadata</t>
  </si>
  <si>
    <t>ManageResource</t>
  </si>
  <si>
    <t>ViewModel</t>
  </si>
  <si>
    <t>ManageModel</t>
  </si>
  <si>
    <t>Export/ImportModels</t>
  </si>
  <si>
    <t>ManageCatalogPermissions</t>
  </si>
  <si>
    <t>PCREPOSITORYSERVICE</t>
  </si>
  <si>
    <t>ManageVersions</t>
  </si>
  <si>
    <t>RuntimeObjects</t>
  </si>
  <si>
    <t>Create,Edit,andDelete</t>
  </si>
  <si>
    <t>ManageExecution</t>
  </si>
  <si>
    <t>GlobalObjects</t>
  </si>
  <si>
    <t>CreateConnections</t>
  </si>
  <si>
    <t>ManageDeploymentGroups</t>
  </si>
  <si>
    <t>ExecuteDeploymentGroups</t>
  </si>
  <si>
    <t>CreateLabels</t>
  </si>
  <si>
    <t>CreateQueries</t>
  </si>
  <si>
    <t>AccessDesigner</t>
  </si>
  <si>
    <t>AccessRepositoryManager</t>
  </si>
  <si>
    <t>AccessWorkflowManager</t>
  </si>
  <si>
    <t>AccessWorkflowMonitor</t>
  </si>
  <si>
    <t>DesignObjects</t>
  </si>
  <si>
    <t>SourcesandTargets</t>
  </si>
  <si>
    <t>ANALYSTSERVICE</t>
  </si>
  <si>
    <t>RunProfilesandScorecards</t>
  </si>
  <si>
    <t>AccessMappingSpecifications</t>
  </si>
  <si>
    <t>LoadMappingSpecificationResults</t>
  </si>
  <si>
    <t>CreatingUser</t>
  </si>
  <si>
    <t>CreatingUserPswd</t>
  </si>
  <si>
    <t>-g</t>
  </si>
  <si>
    <t>-u</t>
  </si>
  <si>
    <t xml:space="preserve"> $INFA_DEFAULT_USER</t>
  </si>
  <si>
    <t>INCTEC0645598</t>
  </si>
  <si>
    <t>3/12/018</t>
  </si>
  <si>
    <t>Connection Types</t>
  </si>
  <si>
    <t>DB2</t>
  </si>
  <si>
    <t>Hadoop HDFS Connection</t>
  </si>
  <si>
    <t>Informix (Obsolete)</t>
  </si>
  <si>
    <t>JMS Connection</t>
  </si>
  <si>
    <t>JNDI Connection</t>
  </si>
  <si>
    <t>LMAPITarget</t>
  </si>
  <si>
    <t>Microsoft SQL Server</t>
  </si>
  <si>
    <t>Netezza</t>
  </si>
  <si>
    <t>PeopleSoft Db2</t>
  </si>
  <si>
    <t>PeopleSoft Informix</t>
  </si>
  <si>
    <t>PeopleSoft MsSqlserver</t>
  </si>
  <si>
    <t>PeopleSoft Oracle</t>
  </si>
  <si>
    <t>PeopleSoft Sybase</t>
  </si>
  <si>
    <t>PowerChannel for DB2</t>
  </si>
  <si>
    <t>PowerChannel for MS SQL Server</t>
  </si>
  <si>
    <t>PowerChannel for ODBC</t>
  </si>
  <si>
    <t>PowerChannel for Oracle</t>
  </si>
  <si>
    <t>PWX DB2i5OS</t>
  </si>
  <si>
    <t>PWX DB2i5OS CDC Change</t>
  </si>
  <si>
    <t>PWX DB2i5OS CDC Real Time</t>
  </si>
  <si>
    <t>PWX DB2LUW</t>
  </si>
  <si>
    <t>PWX DB2LUW CDC Change</t>
  </si>
  <si>
    <t>PWX DB2LUW CDC Real Time</t>
  </si>
  <si>
    <t>PWX DB2zOS</t>
  </si>
  <si>
    <t>PWX DB2zOS CDC Change</t>
  </si>
  <si>
    <t>PWX DB2zOS CDC Real Time</t>
  </si>
  <si>
    <t>PWX MSSQL CDC Change</t>
  </si>
  <si>
    <t>PWX MSSQL CDC Real Time</t>
  </si>
  <si>
    <t>PWX MSSQLServer</t>
  </si>
  <si>
    <t>PWX NRDB Batch</t>
  </si>
  <si>
    <t>PWX NRDB CDC Change</t>
  </si>
  <si>
    <t>PWX NRDB CDC Real Time</t>
  </si>
  <si>
    <t>PWX NRDB Lookup</t>
  </si>
  <si>
    <t>PWX Oracle</t>
  </si>
  <si>
    <t>PWX Oracle CDC Change</t>
  </si>
  <si>
    <t>PWX Oracle CDC Real Time</t>
  </si>
  <si>
    <t>Salesforce Connection</t>
  </si>
  <si>
    <t>SAP BW</t>
  </si>
  <si>
    <t>SAP R3</t>
  </si>
  <si>
    <t>SAP RFC/BAPI Interface</t>
  </si>
  <si>
    <t>SAP TYPE A</t>
  </si>
  <si>
    <t>SAP_ALE_IDoc_Reader</t>
  </si>
  <si>
    <t>SAP_ALE_IDoc_Writer</t>
  </si>
  <si>
    <t>SAP_BWOHS_READER</t>
  </si>
  <si>
    <t>Siebel Db2</t>
  </si>
  <si>
    <t>Siebel Informix</t>
  </si>
  <si>
    <t>Siebel MsSqlserver</t>
  </si>
  <si>
    <t>Siebel Oracle</t>
  </si>
  <si>
    <t>Siebel Sybase</t>
  </si>
  <si>
    <t>Sybase</t>
  </si>
  <si>
    <t>Teradata</t>
  </si>
  <si>
    <t>Teradata FastExport Connection</t>
  </si>
  <si>
    <t>Teradata PT Connection</t>
  </si>
  <si>
    <t>Teradata PT Connection Deprecated</t>
  </si>
  <si>
    <t>Vertica</t>
  </si>
  <si>
    <t>Web Services Consumer</t>
  </si>
  <si>
    <t>webMethods Broker</t>
  </si>
  <si>
    <t>webMethods Integration Server</t>
  </si>
  <si>
    <t>TASK0151823</t>
  </si>
  <si>
    <t>Greenhorns</t>
  </si>
  <si>
    <t>New developers with read-only permissions</t>
  </si>
  <si>
    <t>(972) 801-4767</t>
  </si>
  <si>
    <t>kelmik</t>
  </si>
  <si>
    <t>sddsracdev1</t>
  </si>
  <si>
    <t>Mike Keltz</t>
  </si>
  <si>
    <t>Sr. Director</t>
  </si>
  <si>
    <t>sddsracqa2</t>
  </si>
  <si>
    <t>sddsracuat3</t>
  </si>
  <si>
    <t>sddsracprod4</t>
  </si>
  <si>
    <t>Solutions Architect - Datawarehouse</t>
  </si>
  <si>
    <t>EditUser</t>
  </si>
  <si>
    <t>RITM0031313</t>
  </si>
  <si>
    <t>mal1234raj</t>
  </si>
  <si>
    <t>Data Analyst</t>
  </si>
  <si>
    <t>TASK0164593</t>
  </si>
  <si>
    <t>INCTEC0692683</t>
  </si>
  <si>
    <t>it no</t>
  </si>
  <si>
    <t>Disable 
Date</t>
  </si>
  <si>
    <t>letsDOIT</t>
  </si>
  <si>
    <t>TASK0166282</t>
  </si>
  <si>
    <t>halagn</t>
  </si>
  <si>
    <t>rac-1234</t>
  </si>
  <si>
    <t>Agnimita Halder</t>
  </si>
  <si>
    <t>3PL Support</t>
  </si>
  <si>
    <t>(972) 624-6773</t>
  </si>
  <si>
    <t>MDM team</t>
  </si>
  <si>
    <t>RITM0032609</t>
  </si>
  <si>
    <t>kasven</t>
  </si>
  <si>
    <t>Venu Kasturi</t>
  </si>
  <si>
    <t>ETL Consultant</t>
  </si>
  <si>
    <t>RITM0032320</t>
  </si>
  <si>
    <t xml:space="preserve">Operators_MonthRecon </t>
  </si>
  <si>
    <t>TASK0169027</t>
  </si>
  <si>
    <t>ragsen</t>
  </si>
  <si>
    <t>Uatragsen2018</t>
  </si>
  <si>
    <t>Senthilkumar Ragunathan</t>
  </si>
  <si>
    <t>(972) 801-1303</t>
  </si>
  <si>
    <t>TASK0171800</t>
  </si>
  <si>
    <t>Revathi Pichumani</t>
  </si>
  <si>
    <t>picrev</t>
  </si>
  <si>
    <t>naimuk</t>
  </si>
  <si>
    <t>TASK0171994</t>
  </si>
  <si>
    <t>Mukund Nair</t>
  </si>
  <si>
    <t>(972) 801-1376</t>
  </si>
  <si>
    <t>rac123mk</t>
  </si>
  <si>
    <t>TASK0173851</t>
  </si>
  <si>
    <t>wb_deepak</t>
  </si>
  <si>
    <t>(972) 801-1959</t>
  </si>
  <si>
    <t>Contractor (enabled 20181203)</t>
  </si>
  <si>
    <t>RacBalaProd123</t>
  </si>
  <si>
    <t>RacBalaDev123</t>
  </si>
  <si>
    <t>RacBalaQa123</t>
  </si>
  <si>
    <t>RacBalaUat123</t>
  </si>
  <si>
    <t>TASK0177151</t>
  </si>
  <si>
    <t>Enable Date</t>
  </si>
  <si>
    <t>ssrszl</t>
  </si>
  <si>
    <t>Everyone</t>
  </si>
  <si>
    <t>INCTEC0727831</t>
  </si>
  <si>
    <t>arbal</t>
  </si>
  <si>
    <t>TASK0177889</t>
  </si>
  <si>
    <t>Sivakaami P</t>
  </si>
  <si>
    <t>psivak</t>
  </si>
  <si>
    <t>siva123rac_d</t>
  </si>
  <si>
    <t>siva123rac_q</t>
  </si>
  <si>
    <t>siva123rac_u</t>
  </si>
  <si>
    <t>siva123rac_p</t>
  </si>
  <si>
    <t>Sajjan Janardhanan</t>
  </si>
  <si>
    <t>(972)801-1489</t>
  </si>
  <si>
    <t>bill.ritchie@rentacenter.com</t>
  </si>
  <si>
    <t>Shrikanth Kannan</t>
  </si>
  <si>
    <t>Director</t>
  </si>
  <si>
    <t>INFA Platform Architect</t>
  </si>
  <si>
    <t>(972)801-1886</t>
  </si>
  <si>
    <t>Support Manager</t>
  </si>
  <si>
    <t>INFA and CAWA Administrator</t>
  </si>
  <si>
    <t>ETL Developer</t>
  </si>
  <si>
    <t>Developer</t>
  </si>
  <si>
    <t>Manager</t>
  </si>
  <si>
    <t>Geetha Halemani</t>
  </si>
  <si>
    <t>(972)801-1451</t>
  </si>
  <si>
    <t>xxxas</t>
  </si>
  <si>
    <t>SvcAcct</t>
  </si>
  <si>
    <t>RAC_prod Analyst</t>
  </si>
  <si>
    <t>(000)000-0000</t>
  </si>
  <si>
    <t>Analyst Test User</t>
  </si>
  <si>
    <t>webserviceshub</t>
  </si>
  <si>
    <t>Super User</t>
  </si>
  <si>
    <t>RAC_prod Administrator</t>
  </si>
  <si>
    <t>CAWA user</t>
  </si>
  <si>
    <t>RAC_prod CAWA</t>
  </si>
  <si>
    <t>ETL Operating User</t>
  </si>
  <si>
    <t>RAC_prod ETL</t>
  </si>
  <si>
    <t>WSH Operating User</t>
  </si>
  <si>
    <t>RAC_prod WSH</t>
  </si>
  <si>
    <t>David Isbell</t>
  </si>
  <si>
    <t>(972)624-6554</t>
  </si>
  <si>
    <t>higkar</t>
  </si>
  <si>
    <t>Karl Hightower</t>
  </si>
  <si>
    <t>VP</t>
  </si>
  <si>
    <t>Pranitha Yatavelli</t>
  </si>
  <si>
    <t>ETL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</si>
</sst>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4" fillId="0" borderId="0"/>
    <xf numFmtId="0" fontId="13" fillId="0" borderId="0"/>
  </cellStyleXfs>
  <cellXfs count="118">
    <xf numFmtId="0" fontId="0" fillId="0" borderId="0" xfId="0"/>
    <xf numFmtId="0" fontId="16" fillId="0" borderId="0" xfId="0" applyFont="1"/>
    <xf numFmtId="0" fontId="19" fillId="0" borderId="0" xfId="0" applyFont="1"/>
    <xf numFmtId="0" fontId="16" fillId="5" borderId="0" xfId="0" applyFont="1" applyFill="1"/>
    <xf numFmtId="0" fontId="16" fillId="0" borderId="0" xfId="0" applyFont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16" fillId="0" borderId="0" xfId="0" applyFont="1" applyFill="1"/>
    <xf numFmtId="14" fontId="16" fillId="0" borderId="0" xfId="0" applyNumberFormat="1" applyFont="1"/>
    <xf numFmtId="0" fontId="17" fillId="2" borderId="1" xfId="0" applyNumberFormat="1" applyFont="1" applyFill="1" applyBorder="1" applyAlignment="1">
      <alignment vertical="center"/>
    </xf>
    <xf numFmtId="0" fontId="16" fillId="0" borderId="0" xfId="0" applyNumberFormat="1" applyFont="1"/>
    <xf numFmtId="0" fontId="24" fillId="0" borderId="0" xfId="0" applyFont="1"/>
    <xf numFmtId="0" fontId="25" fillId="0" borderId="0" xfId="0" applyFont="1" applyAlignment="1">
      <alignment vertical="center"/>
    </xf>
    <xf numFmtId="14" fontId="25" fillId="0" borderId="0" xfId="0" applyNumberFormat="1" applyFont="1" applyAlignment="1">
      <alignment vertical="center"/>
    </xf>
    <xf numFmtId="0" fontId="17" fillId="9" borderId="0" xfId="0" applyFont="1" applyFill="1" applyBorder="1" applyAlignment="1">
      <alignment vertical="center"/>
    </xf>
    <xf numFmtId="0" fontId="26" fillId="0" borderId="0" xfId="0" applyFont="1"/>
    <xf numFmtId="14" fontId="0" fillId="0" borderId="0" xfId="0" applyNumberFormat="1"/>
    <xf numFmtId="0" fontId="16" fillId="0" borderId="0" xfId="0" applyFont="1" applyAlignment="1"/>
    <xf numFmtId="0" fontId="0" fillId="7" borderId="0" xfId="0" applyFill="1"/>
    <xf numFmtId="0" fontId="28" fillId="0" borderId="0" xfId="0" applyFont="1"/>
    <xf numFmtId="0" fontId="15" fillId="0" borderId="0" xfId="1" applyAlignment="1">
      <alignment horizontal="left" vertical="center"/>
    </xf>
    <xf numFmtId="0" fontId="26" fillId="2" borderId="1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14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16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6" fillId="4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20" fillId="0" borderId="0" xfId="1" applyFont="1" applyAlignment="1">
      <alignment vertical="center"/>
    </xf>
    <xf numFmtId="0" fontId="16" fillId="6" borderId="0" xfId="0" applyFont="1" applyFill="1" applyAlignment="1">
      <alignment vertical="center"/>
    </xf>
    <xf numFmtId="0" fontId="15" fillId="0" borderId="0" xfId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30" fillId="8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4" borderId="3" xfId="0" applyFont="1" applyFill="1" applyBorder="1" applyAlignment="1">
      <alignment horizontal="left" vertical="center"/>
    </xf>
    <xf numFmtId="0" fontId="16" fillId="7" borderId="3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6" fillId="2" borderId="1" xfId="0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6" fillId="2" borderId="0" xfId="0" applyFont="1" applyFill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0" fillId="0" borderId="0" xfId="0" applyNumberFormat="1" applyFont="1"/>
    <xf numFmtId="0" fontId="29" fillId="0" borderId="0" xfId="0" applyFont="1"/>
    <xf numFmtId="0" fontId="0" fillId="0" borderId="0" xfId="0" applyNumberFormat="1" applyFont="1" applyAlignment="1">
      <alignment horizontal="left" vertical="center"/>
    </xf>
    <xf numFmtId="0" fontId="16" fillId="4" borderId="0" xfId="0" applyFont="1" applyFill="1"/>
    <xf numFmtId="0" fontId="16" fillId="8" borderId="0" xfId="0" applyFont="1" applyFill="1"/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NumberFormat="1" applyFont="1"/>
    <xf numFmtId="0" fontId="12" fillId="0" borderId="0" xfId="0" applyNumberFormat="1" applyFont="1"/>
    <xf numFmtId="0" fontId="12" fillId="0" borderId="0" xfId="0" applyFont="1"/>
    <xf numFmtId="0" fontId="16" fillId="7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NumberFormat="1" applyFont="1"/>
    <xf numFmtId="0" fontId="9" fillId="0" borderId="0" xfId="0" applyFont="1"/>
    <xf numFmtId="0" fontId="16" fillId="0" borderId="0" xfId="0" applyFont="1" applyFill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 vertical="center" wrapText="1"/>
    </xf>
    <xf numFmtId="0" fontId="8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NumberFormat="1" applyFont="1"/>
    <xf numFmtId="0" fontId="6" fillId="0" borderId="0" xfId="0" applyFont="1"/>
    <xf numFmtId="0" fontId="5" fillId="0" borderId="0" xfId="0" applyFont="1"/>
    <xf numFmtId="14" fontId="16" fillId="0" borderId="0" xfId="0" applyNumberFormat="1" applyFont="1" applyFill="1" applyAlignment="1">
      <alignment vertical="center"/>
    </xf>
    <xf numFmtId="0" fontId="5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NumberFormat="1" applyFont="1"/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vertical="center"/>
    </xf>
    <xf numFmtId="0" fontId="1" fillId="0" borderId="0" xfId="0" applyNumberFormat="1" applyFont="1"/>
    <xf numFmtId="0" fontId="1" fillId="0" borderId="0" xfId="0" applyFont="1"/>
    <xf numFmtId="14" fontId="2" fillId="0" borderId="0" xfId="0" applyNumberFormat="1" applyFont="1" applyFill="1" applyAlignment="1">
      <alignment horizontal="left"/>
    </xf>
    <xf numFmtId="0" fontId="32" fillId="4" borderId="0" xfId="0" applyFont="1" applyFill="1"/>
    <xf numFmtId="14" fontId="32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3" borderId="0" xfId="0" applyFont="1" applyFill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ohan.Jayabalan@Rentacenter.com" TargetMode="External"/><Relationship Id="rId117" Type="http://schemas.openxmlformats.org/officeDocument/2006/relationships/hyperlink" Target="mailto:Anjaneyulu.Chatelli@rentacenter.com" TargetMode="External"/><Relationship Id="rId21" Type="http://schemas.openxmlformats.org/officeDocument/2006/relationships/hyperlink" Target="mailto:unavailable@deloitte.com" TargetMode="External"/><Relationship Id="rId42" Type="http://schemas.openxmlformats.org/officeDocument/2006/relationships/hyperlink" Target="mailto:rnarayan@informatica.com" TargetMode="External"/><Relationship Id="rId47" Type="http://schemas.openxmlformats.org/officeDocument/2006/relationships/hyperlink" Target="mailto:Bindu.Chennupati@Rentacenter.com" TargetMode="External"/><Relationship Id="rId63" Type="http://schemas.openxmlformats.org/officeDocument/2006/relationships/hyperlink" Target="mailto:Devika.Krishnamurthy@Rentacenter.com" TargetMode="External"/><Relationship Id="rId68" Type="http://schemas.openxmlformats.org/officeDocument/2006/relationships/hyperlink" Target="mailto:Kirk.Koeppen@RentAcenter.com" TargetMode="External"/><Relationship Id="rId84" Type="http://schemas.openxmlformats.org/officeDocument/2006/relationships/hyperlink" Target="mailto:Bhagya.Katla@Rentacenter.com" TargetMode="External"/><Relationship Id="rId89" Type="http://schemas.openxmlformats.org/officeDocument/2006/relationships/hyperlink" Target="mailto:Satheesh.Nama@Rentacenter.com" TargetMode="External"/><Relationship Id="rId112" Type="http://schemas.openxmlformats.org/officeDocument/2006/relationships/hyperlink" Target="mailto:haritha.madala@rentacenter.com" TargetMode="External"/><Relationship Id="rId16" Type="http://schemas.openxmlformats.org/officeDocument/2006/relationships/hyperlink" Target="mailto:unavailable@deloitte.com" TargetMode="External"/><Relationship Id="rId107" Type="http://schemas.openxmlformats.org/officeDocument/2006/relationships/hyperlink" Target="mailto:Deepak.Mooga@Rentacenter.com" TargetMode="External"/><Relationship Id="rId11" Type="http://schemas.openxmlformats.org/officeDocument/2006/relationships/hyperlink" Target="mailto:unavailable@deloitte.com" TargetMode="External"/><Relationship Id="rId32" Type="http://schemas.openxmlformats.org/officeDocument/2006/relationships/hyperlink" Target="mailto:Jehosh.Vijayendran@Rentacenter.com" TargetMode="External"/><Relationship Id="rId37" Type="http://schemas.openxmlformats.org/officeDocument/2006/relationships/hyperlink" Target="mailto:Sarithapandi.Sundaram@Rentacenter.com" TargetMode="External"/><Relationship Id="rId53" Type="http://schemas.openxmlformats.org/officeDocument/2006/relationships/hyperlink" Target="mailto:Sivakumar.Subramaniam@rentacenter.com" TargetMode="External"/><Relationship Id="rId58" Type="http://schemas.openxmlformats.org/officeDocument/2006/relationships/hyperlink" Target="mailto:Sivalingarajan.Sithiraipandian@Rentacenter.com" TargetMode="External"/><Relationship Id="rId74" Type="http://schemas.openxmlformats.org/officeDocument/2006/relationships/hyperlink" Target="mailto:Ram.Kumar@Rentacenter.com" TargetMode="External"/><Relationship Id="rId79" Type="http://schemas.openxmlformats.org/officeDocument/2006/relationships/hyperlink" Target="mailto:Nageena.Shaik@Rentacenter.com" TargetMode="External"/><Relationship Id="rId102" Type="http://schemas.openxmlformats.org/officeDocument/2006/relationships/hyperlink" Target="mailto:Niranjan.Popuri@Rentacenter.com" TargetMode="External"/><Relationship Id="rId123" Type="http://schemas.openxmlformats.org/officeDocument/2006/relationships/hyperlink" Target="mailto:bill.ritchie@rentacenter.com" TargetMode="External"/><Relationship Id="rId5" Type="http://schemas.openxmlformats.org/officeDocument/2006/relationships/hyperlink" Target="mailto:unavailable@deloitte.com" TargetMode="External"/><Relationship Id="rId90" Type="http://schemas.openxmlformats.org/officeDocument/2006/relationships/hyperlink" Target="mailto:Sivalingarajan.Sithiraipandian@Rentacenter.com" TargetMode="External"/><Relationship Id="rId95" Type="http://schemas.openxmlformats.org/officeDocument/2006/relationships/hyperlink" Target="mailto:Ahmed.Haris.Siddiqui@Rentacenter.com" TargetMode="External"/><Relationship Id="rId22" Type="http://schemas.openxmlformats.org/officeDocument/2006/relationships/hyperlink" Target="mailto:unavailable@deloitte.com" TargetMode="External"/><Relationship Id="rId27" Type="http://schemas.openxmlformats.org/officeDocument/2006/relationships/hyperlink" Target="mailto:sean.kim@rentacenter.com" TargetMode="External"/><Relationship Id="rId43" Type="http://schemas.openxmlformats.org/officeDocument/2006/relationships/hyperlink" Target="mailto:Sivalingarajan.Sithiraipandian@Rentacenter.com" TargetMode="External"/><Relationship Id="rId48" Type="http://schemas.openxmlformats.org/officeDocument/2006/relationships/hyperlink" Target="mailto:Bindu.Chennupati@Rentacenter.com" TargetMode="External"/><Relationship Id="rId64" Type="http://schemas.openxmlformats.org/officeDocument/2006/relationships/hyperlink" Target="mailto:Himabindu.Upputuri@Rentacenter.com" TargetMode="External"/><Relationship Id="rId69" Type="http://schemas.openxmlformats.org/officeDocument/2006/relationships/hyperlink" Target="mailto:Vani.Alladi@Rentacenter.com" TargetMode="External"/><Relationship Id="rId113" Type="http://schemas.openxmlformats.org/officeDocument/2006/relationships/hyperlink" Target="mailto:Sivakumar.Subramaniam@rentacenter.com" TargetMode="External"/><Relationship Id="rId118" Type="http://schemas.openxmlformats.org/officeDocument/2006/relationships/hyperlink" Target="mailto:Narendra.Mohan@Rentacenter.com" TargetMode="External"/><Relationship Id="rId80" Type="http://schemas.openxmlformats.org/officeDocument/2006/relationships/hyperlink" Target="mailto:Ram.Kumar@Rentacenter.com" TargetMode="External"/><Relationship Id="rId85" Type="http://schemas.openxmlformats.org/officeDocument/2006/relationships/hyperlink" Target="mailto:Aarti.Sehra@RentACenter.com" TargetMode="External"/><Relationship Id="rId12" Type="http://schemas.openxmlformats.org/officeDocument/2006/relationships/hyperlink" Target="mailto:unavailable@deloitte.com" TargetMode="External"/><Relationship Id="rId17" Type="http://schemas.openxmlformats.org/officeDocument/2006/relationships/hyperlink" Target="mailto:unavailable@deloitte.com" TargetMode="External"/><Relationship Id="rId33" Type="http://schemas.openxmlformats.org/officeDocument/2006/relationships/hyperlink" Target="mailto:terry.kao@rentacenter.com" TargetMode="External"/><Relationship Id="rId38" Type="http://schemas.openxmlformats.org/officeDocument/2006/relationships/hyperlink" Target="mailto:Sarithapandi.Sundaram@Rentacenter.com" TargetMode="External"/><Relationship Id="rId59" Type="http://schemas.openxmlformats.org/officeDocument/2006/relationships/hyperlink" Target="mailto:Sivalingarajan.Sithiraipandian@Rentacenter.com" TargetMode="External"/><Relationship Id="rId103" Type="http://schemas.openxmlformats.org/officeDocument/2006/relationships/hyperlink" Target="mailto:amy.cox@Rentacenter.com" TargetMode="External"/><Relationship Id="rId108" Type="http://schemas.openxmlformats.org/officeDocument/2006/relationships/hyperlink" Target="mailto:Vishal.Mathur@rentacenter.com" TargetMode="External"/><Relationship Id="rId124" Type="http://schemas.openxmlformats.org/officeDocument/2006/relationships/printerSettings" Target="../printerSettings/printerSettings2.bin"/><Relationship Id="rId54" Type="http://schemas.openxmlformats.org/officeDocument/2006/relationships/hyperlink" Target="mailto:Sivakumar.Subramaniam@rentacenter.com" TargetMode="External"/><Relationship Id="rId70" Type="http://schemas.openxmlformats.org/officeDocument/2006/relationships/hyperlink" Target="mailto:fred.cole@rentacenter.com" TargetMode="External"/><Relationship Id="rId75" Type="http://schemas.openxmlformats.org/officeDocument/2006/relationships/hyperlink" Target="mailto:Nageena.Shaik@Rentacenter.com" TargetMode="External"/><Relationship Id="rId91" Type="http://schemas.openxmlformats.org/officeDocument/2006/relationships/hyperlink" Target="mailto:fred@infaprod" TargetMode="External"/><Relationship Id="rId96" Type="http://schemas.openxmlformats.org/officeDocument/2006/relationships/hyperlink" Target="mailto:Ahmed.Haris.Siddiqui@Rentacenter.com" TargetMode="External"/><Relationship Id="rId1" Type="http://schemas.openxmlformats.org/officeDocument/2006/relationships/hyperlink" Target="mailto:vjawale@deloitte.com" TargetMode="External"/><Relationship Id="rId6" Type="http://schemas.openxmlformats.org/officeDocument/2006/relationships/hyperlink" Target="mailto:unavailable@deloitte.com" TargetMode="External"/><Relationship Id="rId23" Type="http://schemas.openxmlformats.org/officeDocument/2006/relationships/hyperlink" Target="mailto:unavailable@deloitte.com" TargetMode="External"/><Relationship Id="rId28" Type="http://schemas.openxmlformats.org/officeDocument/2006/relationships/hyperlink" Target="mailto:Ramesh.Lakshman@RentACenter.com" TargetMode="External"/><Relationship Id="rId49" Type="http://schemas.openxmlformats.org/officeDocument/2006/relationships/hyperlink" Target="mailto:haritha.madala@rentacenter.com" TargetMode="External"/><Relationship Id="rId114" Type="http://schemas.openxmlformats.org/officeDocument/2006/relationships/hyperlink" Target="mailto:Anjaneyulu.Chatelli@rentacenter.com" TargetMode="External"/><Relationship Id="rId119" Type="http://schemas.openxmlformats.org/officeDocument/2006/relationships/hyperlink" Target="mailto:Narendra.Mohan@Rentacenter.com" TargetMode="External"/><Relationship Id="rId44" Type="http://schemas.openxmlformats.org/officeDocument/2006/relationships/hyperlink" Target="mailto:Subha.Sakthivel@RentACenter.com" TargetMode="External"/><Relationship Id="rId60" Type="http://schemas.openxmlformats.org/officeDocument/2006/relationships/hyperlink" Target="mailto:Jaisri.Selvaraj@Rentacenter.com" TargetMode="External"/><Relationship Id="rId65" Type="http://schemas.openxmlformats.org/officeDocument/2006/relationships/hyperlink" Target="mailto:klangdon@kennethlangdon.com" TargetMode="External"/><Relationship Id="rId81" Type="http://schemas.openxmlformats.org/officeDocument/2006/relationships/hyperlink" Target="mailto:Nageena.Shaik@Rentacenter.com" TargetMode="External"/><Relationship Id="rId86" Type="http://schemas.openxmlformats.org/officeDocument/2006/relationships/hyperlink" Target="mailto:Patrick.Brady@Rentacenter.com" TargetMode="External"/><Relationship Id="rId4" Type="http://schemas.openxmlformats.org/officeDocument/2006/relationships/hyperlink" Target="mailto:unavailable@deloitte.com" TargetMode="External"/><Relationship Id="rId9" Type="http://schemas.openxmlformats.org/officeDocument/2006/relationships/hyperlink" Target="mailto:unavailable@deloitte.com" TargetMode="External"/><Relationship Id="rId13" Type="http://schemas.openxmlformats.org/officeDocument/2006/relationships/hyperlink" Target="mailto:unavailable@deloitte.com" TargetMode="External"/><Relationship Id="rId18" Type="http://schemas.openxmlformats.org/officeDocument/2006/relationships/hyperlink" Target="mailto:unavailable@deloitte.com" TargetMode="External"/><Relationship Id="rId39" Type="http://schemas.openxmlformats.org/officeDocument/2006/relationships/hyperlink" Target="mailto:rtorresguerra@informatica.com" TargetMode="External"/><Relationship Id="rId109" Type="http://schemas.openxmlformats.org/officeDocument/2006/relationships/hyperlink" Target="mailto:Himabindu.Upputuri@Rentacenter.com" TargetMode="External"/><Relationship Id="rId34" Type="http://schemas.openxmlformats.org/officeDocument/2006/relationships/hyperlink" Target="mailto:sean.kim@rentacenter.com" TargetMode="External"/><Relationship Id="rId50" Type="http://schemas.openxmlformats.org/officeDocument/2006/relationships/hyperlink" Target="mailto:Vani.Alladi@Rentacenter.com" TargetMode="External"/><Relationship Id="rId55" Type="http://schemas.openxmlformats.org/officeDocument/2006/relationships/hyperlink" Target="mailto:klangdon@kennethlangdon.com" TargetMode="External"/><Relationship Id="rId76" Type="http://schemas.openxmlformats.org/officeDocument/2006/relationships/hyperlink" Target="mailto:Ram.Kumar@Rentacenter.com" TargetMode="External"/><Relationship Id="rId97" Type="http://schemas.openxmlformats.org/officeDocument/2006/relationships/hyperlink" Target="mailto:Ahmed.Haris.Siddiqui@Rentacenter.com" TargetMode="External"/><Relationship Id="rId104" Type="http://schemas.openxmlformats.org/officeDocument/2006/relationships/hyperlink" Target="mailto:Gopi.Pentela@rentacenter.com" TargetMode="External"/><Relationship Id="rId120" Type="http://schemas.openxmlformats.org/officeDocument/2006/relationships/hyperlink" Target="mailto:Manish.Shrestha@rentacenter.com" TargetMode="External"/><Relationship Id="rId7" Type="http://schemas.openxmlformats.org/officeDocument/2006/relationships/hyperlink" Target="mailto:Marco.Fehlbaum@Rentacenter.com" TargetMode="External"/><Relationship Id="rId71" Type="http://schemas.openxmlformats.org/officeDocument/2006/relationships/hyperlink" Target="mailto:Neeraja.Vankamamidi@Rentacenter.com" TargetMode="External"/><Relationship Id="rId92" Type="http://schemas.openxmlformats.org/officeDocument/2006/relationships/hyperlink" Target="mailto:fred.cole@rentacenter.com" TargetMode="External"/><Relationship Id="rId2" Type="http://schemas.openxmlformats.org/officeDocument/2006/relationships/hyperlink" Target="mailto:sharan.singh@rentacenter.com" TargetMode="External"/><Relationship Id="rId29" Type="http://schemas.openxmlformats.org/officeDocument/2006/relationships/hyperlink" Target="mailto:Ilango.Karuppaian@Rentacenter.com" TargetMode="External"/><Relationship Id="rId24" Type="http://schemas.openxmlformats.org/officeDocument/2006/relationships/hyperlink" Target="mailto:Mohan.Jayabalan@rentacenter.com" TargetMode="External"/><Relationship Id="rId40" Type="http://schemas.openxmlformats.org/officeDocument/2006/relationships/hyperlink" Target="mailto:rtorresguerra@informatica.com" TargetMode="External"/><Relationship Id="rId45" Type="http://schemas.openxmlformats.org/officeDocument/2006/relationships/hyperlink" Target="mailto:Anandaraj.Sundaram@rentAcenter.com" TargetMode="External"/><Relationship Id="rId66" Type="http://schemas.openxmlformats.org/officeDocument/2006/relationships/hyperlink" Target="mailto:klangdon@kennethlangdon.com" TargetMode="External"/><Relationship Id="rId87" Type="http://schemas.openxmlformats.org/officeDocument/2006/relationships/hyperlink" Target="mailto:Shahzada.Siddiqui@rentacenter.com" TargetMode="External"/><Relationship Id="rId110" Type="http://schemas.openxmlformats.org/officeDocument/2006/relationships/hyperlink" Target="mailto:Bindu.Chennupati@Rentacenter.com" TargetMode="External"/><Relationship Id="rId115" Type="http://schemas.openxmlformats.org/officeDocument/2006/relationships/hyperlink" Target="mailto:shweta.narasimhan@rentacenter.com" TargetMode="External"/><Relationship Id="rId61" Type="http://schemas.openxmlformats.org/officeDocument/2006/relationships/hyperlink" Target="mailto:Jaisri.Selvaraj@Rentacenter.com" TargetMode="External"/><Relationship Id="rId82" Type="http://schemas.openxmlformats.org/officeDocument/2006/relationships/hyperlink" Target="mailto:notinsystem@rac.com" TargetMode="External"/><Relationship Id="rId19" Type="http://schemas.openxmlformats.org/officeDocument/2006/relationships/hyperlink" Target="mailto:unavailable@deloitte.com" TargetMode="External"/><Relationship Id="rId14" Type="http://schemas.openxmlformats.org/officeDocument/2006/relationships/hyperlink" Target="mailto:unavailable@deloitte.com" TargetMode="External"/><Relationship Id="rId30" Type="http://schemas.openxmlformats.org/officeDocument/2006/relationships/hyperlink" Target="mailto:Ilango.Karuppaian@Rentacenter.com" TargetMode="External"/><Relationship Id="rId35" Type="http://schemas.openxmlformats.org/officeDocument/2006/relationships/hyperlink" Target="mailto:eric.wang@rentacenter.com" TargetMode="External"/><Relationship Id="rId56" Type="http://schemas.openxmlformats.org/officeDocument/2006/relationships/hyperlink" Target="mailto:inga.fleischhacker@rentacenter.com" TargetMode="External"/><Relationship Id="rId77" Type="http://schemas.openxmlformats.org/officeDocument/2006/relationships/hyperlink" Target="mailto:Nageena.Shaik@Rentacenter.com" TargetMode="External"/><Relationship Id="rId100" Type="http://schemas.openxmlformats.org/officeDocument/2006/relationships/hyperlink" Target="mailto:Aarti.Sehra@RentACenter.com" TargetMode="External"/><Relationship Id="rId105" Type="http://schemas.openxmlformats.org/officeDocument/2006/relationships/hyperlink" Target="mailto:Subha.Sakthivel@RentACenter.com" TargetMode="External"/><Relationship Id="rId8" Type="http://schemas.openxmlformats.org/officeDocument/2006/relationships/hyperlink" Target="mailto:unavailable@deloitte.com" TargetMode="External"/><Relationship Id="rId51" Type="http://schemas.openxmlformats.org/officeDocument/2006/relationships/hyperlink" Target="mailto:Vani.Alladi@Rentacenter.com" TargetMode="External"/><Relationship Id="rId72" Type="http://schemas.openxmlformats.org/officeDocument/2006/relationships/hyperlink" Target="mailto:Neeraja.Vankamamidi@Rentacenter.com" TargetMode="External"/><Relationship Id="rId93" Type="http://schemas.openxmlformats.org/officeDocument/2006/relationships/hyperlink" Target="mailto:Niranjan.Popuri@Rentacenter.com" TargetMode="External"/><Relationship Id="rId98" Type="http://schemas.openxmlformats.org/officeDocument/2006/relationships/hyperlink" Target="mailto:Pe@c0ck" TargetMode="External"/><Relationship Id="rId121" Type="http://schemas.openxmlformats.org/officeDocument/2006/relationships/hyperlink" Target="mailto:Manish.Shrestha@rentacenter.com" TargetMode="External"/><Relationship Id="rId3" Type="http://schemas.openxmlformats.org/officeDocument/2006/relationships/hyperlink" Target="mailto:nashok@deloitte.com" TargetMode="External"/><Relationship Id="rId25" Type="http://schemas.openxmlformats.org/officeDocument/2006/relationships/hyperlink" Target="mailto:Meghna.Dandiya@Rentacenter.com" TargetMode="External"/><Relationship Id="rId46" Type="http://schemas.openxmlformats.org/officeDocument/2006/relationships/hyperlink" Target="mailto:Anandaraj.Sundaram@rentAcenter.com" TargetMode="External"/><Relationship Id="rId67" Type="http://schemas.openxmlformats.org/officeDocument/2006/relationships/hyperlink" Target="mailto:Vani.Alladi@Rentacenter.com" TargetMode="External"/><Relationship Id="rId116" Type="http://schemas.openxmlformats.org/officeDocument/2006/relationships/hyperlink" Target="mailto:shweta.narasimhan@rentacenter.com" TargetMode="External"/><Relationship Id="rId20" Type="http://schemas.openxmlformats.org/officeDocument/2006/relationships/hyperlink" Target="mailto:unavailable@deloitte.com" TargetMode="External"/><Relationship Id="rId41" Type="http://schemas.openxmlformats.org/officeDocument/2006/relationships/hyperlink" Target="mailto:rnarayan@informatica.com" TargetMode="External"/><Relationship Id="rId62" Type="http://schemas.openxmlformats.org/officeDocument/2006/relationships/hyperlink" Target="mailto:Devika.Krishnamurthy@Rentacenter.com" TargetMode="External"/><Relationship Id="rId83" Type="http://schemas.openxmlformats.org/officeDocument/2006/relationships/hyperlink" Target="mailto:notinsystem@rac.com" TargetMode="External"/><Relationship Id="rId88" Type="http://schemas.openxmlformats.org/officeDocument/2006/relationships/hyperlink" Target="mailto:Sugatan.Malode@Rentacenter.com" TargetMode="External"/><Relationship Id="rId111" Type="http://schemas.openxmlformats.org/officeDocument/2006/relationships/hyperlink" Target="mailto:amy.cox@Rentacenter.com" TargetMode="External"/><Relationship Id="rId15" Type="http://schemas.openxmlformats.org/officeDocument/2006/relationships/hyperlink" Target="mailto:unavailable@deloitte.com" TargetMode="External"/><Relationship Id="rId36" Type="http://schemas.openxmlformats.org/officeDocument/2006/relationships/hyperlink" Target="mailto:Byron.McClendon@Rentacenter.com" TargetMode="External"/><Relationship Id="rId57" Type="http://schemas.openxmlformats.org/officeDocument/2006/relationships/hyperlink" Target="mailto:Jaisri.Selvaraj@Rentacenter.com" TargetMode="External"/><Relationship Id="rId106" Type="http://schemas.openxmlformats.org/officeDocument/2006/relationships/hyperlink" Target="mailto:Neeraja.Vankamamidi@Rentacenter.com" TargetMode="External"/><Relationship Id="rId10" Type="http://schemas.openxmlformats.org/officeDocument/2006/relationships/hyperlink" Target="mailto:unavailable@deloitte.com" TargetMode="External"/><Relationship Id="rId31" Type="http://schemas.openxmlformats.org/officeDocument/2006/relationships/hyperlink" Target="mailto:Mohan.Jayabalan@Rentacenter.com" TargetMode="External"/><Relationship Id="rId52" Type="http://schemas.openxmlformats.org/officeDocument/2006/relationships/hyperlink" Target="mailto:Vani.Alladi@Rentacenter.com" TargetMode="External"/><Relationship Id="rId73" Type="http://schemas.openxmlformats.org/officeDocument/2006/relationships/hyperlink" Target="mailto:Bill.Ritchie@rentacenter.com" TargetMode="External"/><Relationship Id="rId78" Type="http://schemas.openxmlformats.org/officeDocument/2006/relationships/hyperlink" Target="mailto:Ram.Kumar@Rentacenter.com" TargetMode="External"/><Relationship Id="rId94" Type="http://schemas.openxmlformats.org/officeDocument/2006/relationships/hyperlink" Target="mailto:Ahmed.Haris.Siddiqui@Rentacenter.com" TargetMode="External"/><Relationship Id="rId99" Type="http://schemas.openxmlformats.org/officeDocument/2006/relationships/hyperlink" Target="mailto:Te&amp;d@h1" TargetMode="External"/><Relationship Id="rId101" Type="http://schemas.openxmlformats.org/officeDocument/2006/relationships/hyperlink" Target="mailto:Patrick.Brady@Rentacenter.com" TargetMode="External"/><Relationship Id="rId122" Type="http://schemas.openxmlformats.org/officeDocument/2006/relationships/hyperlink" Target="mailto:Thomas.Ku@Rentacent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1" tint="0.499984740745262"/>
  </sheetPr>
  <dimension ref="A1:F119"/>
  <sheetViews>
    <sheetView workbookViewId="0">
      <pane ySplit="1" topLeftCell="A92" activePane="bottomLeft" state="frozen"/>
      <selection pane="bottomLeft" activeCell="E20" sqref="E20"/>
    </sheetView>
  </sheetViews>
  <sheetFormatPr defaultRowHeight="15" x14ac:dyDescent="0.25"/>
  <cols>
    <col min="1" max="1" width="12.140625" bestFit="1" customWidth="1"/>
    <col min="2" max="2" width="38.28515625" bestFit="1" customWidth="1"/>
    <col min="3" max="3" width="30.85546875" bestFit="1" customWidth="1"/>
    <col min="4" max="4" width="32.7109375" bestFit="1" customWidth="1"/>
    <col min="5" max="5" width="30.85546875" customWidth="1"/>
    <col min="6" max="6" width="13.85546875" customWidth="1"/>
  </cols>
  <sheetData>
    <row r="1" spans="1:6" x14ac:dyDescent="0.25">
      <c r="A1" t="s">
        <v>1131</v>
      </c>
      <c r="F1" s="16" t="s">
        <v>1132</v>
      </c>
    </row>
    <row r="2" spans="1:6" x14ac:dyDescent="0.25">
      <c r="A2" t="s">
        <v>624</v>
      </c>
      <c r="B2" s="20" t="s">
        <v>1133</v>
      </c>
      <c r="F2" s="19" t="str">
        <f>CONCATENATE(B2,IF(C2="","",CONCATENATE("/",C2)),IF(D2="","",CONCATENATE("/",D2)),IF(E2="","",CONCATENATE("/",E2)))</f>
        <v>MODELREPOSITORYSERVICE</v>
      </c>
    </row>
    <row r="3" spans="1:6" x14ac:dyDescent="0.25">
      <c r="A3" t="s">
        <v>624</v>
      </c>
      <c r="B3" t="s">
        <v>1134</v>
      </c>
      <c r="F3" s="19" t="str">
        <f t="shared" ref="F3:F71" si="0">CONCATENATE(B3,IF(C3="","",CONCATENATE("/",C3)),IF(D3="","",CONCATENATE("/",D3)),IF(E3="","",CONCATENATE("/",E3)))</f>
        <v>DataDomainAdministration</v>
      </c>
    </row>
    <row r="4" spans="1:6" x14ac:dyDescent="0.25">
      <c r="A4" t="s">
        <v>624</v>
      </c>
      <c r="B4" t="s">
        <v>1134</v>
      </c>
      <c r="C4" t="s">
        <v>1135</v>
      </c>
      <c r="F4" s="19" t="str">
        <f t="shared" si="0"/>
        <v>DataDomainAdministration/ManageDataDomains</v>
      </c>
    </row>
    <row r="5" spans="1:6" x14ac:dyDescent="0.25">
      <c r="A5" t="s">
        <v>624</v>
      </c>
      <c r="B5" t="s">
        <v>1136</v>
      </c>
      <c r="F5" s="19" t="str">
        <f t="shared" si="0"/>
        <v>ModelRepositoryServiceAdministration</v>
      </c>
    </row>
    <row r="6" spans="1:6" x14ac:dyDescent="0.25">
      <c r="A6" t="s">
        <v>624</v>
      </c>
      <c r="B6" t="s">
        <v>1136</v>
      </c>
      <c r="C6" t="s">
        <v>1137</v>
      </c>
      <c r="F6" s="19" t="str">
        <f t="shared" si="0"/>
        <v>ModelRepositoryServiceAdministration/CreateProjects</v>
      </c>
    </row>
    <row r="7" spans="1:6" x14ac:dyDescent="0.25">
      <c r="A7" t="s">
        <v>624</v>
      </c>
      <c r="B7" t="s">
        <v>1136</v>
      </c>
      <c r="C7" t="s">
        <v>1138</v>
      </c>
      <c r="F7" s="19" t="str">
        <f t="shared" si="0"/>
        <v>ModelRepositoryServiceAdministration/ShowSecurityDetails</v>
      </c>
    </row>
    <row r="8" spans="1:6" x14ac:dyDescent="0.25">
      <c r="A8" t="s">
        <v>624</v>
      </c>
      <c r="B8" t="s">
        <v>1139</v>
      </c>
      <c r="F8" s="19" t="str">
        <f t="shared" si="0"/>
        <v>ProfilingAdministration</v>
      </c>
    </row>
    <row r="9" spans="1:6" x14ac:dyDescent="0.25">
      <c r="A9" t="s">
        <v>624</v>
      </c>
      <c r="B9" t="s">
        <v>1139</v>
      </c>
      <c r="C9" t="s">
        <v>1140</v>
      </c>
      <c r="F9" s="19" t="str">
        <f t="shared" si="0"/>
        <v>ProfilingAdministration/ManageNotifications</v>
      </c>
    </row>
    <row r="10" spans="1:6" x14ac:dyDescent="0.25">
      <c r="F10" s="19"/>
    </row>
    <row r="11" spans="1:6" x14ac:dyDescent="0.25">
      <c r="A11" t="s">
        <v>625</v>
      </c>
      <c r="B11" s="20" t="s">
        <v>1141</v>
      </c>
      <c r="F11" s="19" t="str">
        <f t="shared" si="0"/>
        <v>DATAINTEGRATIONSERVICE</v>
      </c>
    </row>
    <row r="12" spans="1:6" x14ac:dyDescent="0.25">
      <c r="A12" t="s">
        <v>625</v>
      </c>
      <c r="B12" t="s">
        <v>1142</v>
      </c>
      <c r="F12" s="19" t="str">
        <f t="shared" si="0"/>
        <v>ApplicationAdministration</v>
      </c>
    </row>
    <row r="13" spans="1:6" x14ac:dyDescent="0.25">
      <c r="A13" t="s">
        <v>625</v>
      </c>
      <c r="B13" t="s">
        <v>1142</v>
      </c>
      <c r="C13" t="s">
        <v>1143</v>
      </c>
      <c r="F13" s="19" t="str">
        <f t="shared" si="0"/>
        <v>ApplicationAdministration/ManageApplications</v>
      </c>
    </row>
    <row r="14" spans="1:6" x14ac:dyDescent="0.25">
      <c r="A14" t="s">
        <v>625</v>
      </c>
      <c r="B14" t="s">
        <v>1139</v>
      </c>
      <c r="F14" s="19" t="str">
        <f t="shared" si="0"/>
        <v>ProfilingAdministration</v>
      </c>
    </row>
    <row r="15" spans="1:6" x14ac:dyDescent="0.25">
      <c r="A15" t="s">
        <v>625</v>
      </c>
      <c r="B15" t="s">
        <v>1139</v>
      </c>
      <c r="C15" t="s">
        <v>1144</v>
      </c>
      <c r="F15" s="19" t="str">
        <f t="shared" si="0"/>
        <v>ProfilingAdministration/DrilldownandExportResults</v>
      </c>
    </row>
    <row r="16" spans="1:6" x14ac:dyDescent="0.25">
      <c r="F16" s="19"/>
    </row>
    <row r="17" spans="1:6" x14ac:dyDescent="0.25">
      <c r="A17" t="s">
        <v>626</v>
      </c>
      <c r="B17" s="20" t="s">
        <v>1145</v>
      </c>
      <c r="F17" s="19" t="str">
        <f t="shared" si="0"/>
        <v>CONTENTMANAGEMENTSERVICE</v>
      </c>
    </row>
    <row r="18" spans="1:6" x14ac:dyDescent="0.25">
      <c r="A18" t="s">
        <v>626</v>
      </c>
      <c r="B18" t="s">
        <v>1146</v>
      </c>
      <c r="F18" s="19" t="str">
        <f t="shared" si="0"/>
        <v>ReferenceTable</v>
      </c>
    </row>
    <row r="19" spans="1:6" x14ac:dyDescent="0.25">
      <c r="A19" t="s">
        <v>626</v>
      </c>
      <c r="B19" t="s">
        <v>1146</v>
      </c>
      <c r="C19" t="s">
        <v>1147</v>
      </c>
      <c r="F19" s="19" t="str">
        <f t="shared" si="0"/>
        <v>ReferenceTable/EditReferenceTableData</v>
      </c>
    </row>
    <row r="20" spans="1:6" x14ac:dyDescent="0.25">
      <c r="A20" t="s">
        <v>626</v>
      </c>
      <c r="B20" t="s">
        <v>1146</v>
      </c>
      <c r="C20" t="s">
        <v>1147</v>
      </c>
      <c r="D20" t="s">
        <v>1148</v>
      </c>
      <c r="F20" s="19" t="str">
        <f t="shared" si="0"/>
        <v>ReferenceTable/EditReferenceTableData/CreateReferenceTables</v>
      </c>
    </row>
    <row r="21" spans="1:6" x14ac:dyDescent="0.25">
      <c r="A21" t="s">
        <v>626</v>
      </c>
      <c r="B21" t="s">
        <v>1146</v>
      </c>
      <c r="C21" t="s">
        <v>1149</v>
      </c>
      <c r="F21" s="19" t="str">
        <f t="shared" si="0"/>
        <v>ReferenceTable/EditReferenceTableMetadata</v>
      </c>
    </row>
    <row r="22" spans="1:6" x14ac:dyDescent="0.25">
      <c r="F22" s="19"/>
    </row>
    <row r="23" spans="1:6" x14ac:dyDescent="0.25">
      <c r="A23" t="s">
        <v>627</v>
      </c>
      <c r="B23" s="20" t="s">
        <v>1150</v>
      </c>
      <c r="F23" s="19" t="str">
        <f t="shared" si="0"/>
        <v>REPORTING&amp;DASHBOARDSSERVICE</v>
      </c>
    </row>
    <row r="24" spans="1:6" x14ac:dyDescent="0.25">
      <c r="A24" t="s">
        <v>627</v>
      </c>
      <c r="B24" t="s">
        <v>1151</v>
      </c>
      <c r="F24" s="19" t="str">
        <f t="shared" si="0"/>
        <v>Accessprivilege</v>
      </c>
    </row>
    <row r="25" spans="1:6" x14ac:dyDescent="0.25">
      <c r="A25" t="s">
        <v>627</v>
      </c>
      <c r="B25" t="s">
        <v>1151</v>
      </c>
      <c r="C25" t="s">
        <v>1152</v>
      </c>
      <c r="F25" s="19" t="str">
        <f t="shared" si="0"/>
        <v>Accessprivilege/Administratorprivilege</v>
      </c>
    </row>
    <row r="26" spans="1:6" x14ac:dyDescent="0.25">
      <c r="A26" t="s">
        <v>627</v>
      </c>
      <c r="B26" t="s">
        <v>1151</v>
      </c>
      <c r="C26" t="s">
        <v>1153</v>
      </c>
      <c r="F26" s="19" t="str">
        <f t="shared" si="0"/>
        <v>Accessprivilege/Superuserprivilege</v>
      </c>
    </row>
    <row r="27" spans="1:6" x14ac:dyDescent="0.25">
      <c r="A27" t="s">
        <v>627</v>
      </c>
      <c r="B27" t="s">
        <v>1151</v>
      </c>
      <c r="C27" t="s">
        <v>1154</v>
      </c>
      <c r="F27" s="19" t="str">
        <f t="shared" si="0"/>
        <v>Accessprivilege/NormalUserprivilege</v>
      </c>
    </row>
    <row r="28" spans="1:6" x14ac:dyDescent="0.25">
      <c r="F28" s="19"/>
    </row>
    <row r="29" spans="1:6" x14ac:dyDescent="0.25">
      <c r="A29" t="s">
        <v>628</v>
      </c>
      <c r="B29" s="20" t="s">
        <v>1155</v>
      </c>
      <c r="F29" s="19" t="str">
        <f t="shared" si="0"/>
        <v>INFORMATICADOMAIN</v>
      </c>
    </row>
    <row r="30" spans="1:6" x14ac:dyDescent="0.25">
      <c r="A30" t="s">
        <v>628</v>
      </c>
      <c r="B30" t="s">
        <v>1156</v>
      </c>
      <c r="F30" s="19" t="str">
        <f t="shared" si="0"/>
        <v>SecurityAdministration</v>
      </c>
    </row>
    <row r="31" spans="1:6" x14ac:dyDescent="0.25">
      <c r="A31" t="s">
        <v>628</v>
      </c>
      <c r="B31" t="s">
        <v>1156</v>
      </c>
      <c r="C31" t="s">
        <v>1157</v>
      </c>
      <c r="F31" s="19" t="str">
        <f t="shared" si="0"/>
        <v>SecurityAdministration/GrantPrivilegesandRoles</v>
      </c>
    </row>
    <row r="32" spans="1:6" x14ac:dyDescent="0.25">
      <c r="A32" t="s">
        <v>628</v>
      </c>
      <c r="B32" t="s">
        <v>1156</v>
      </c>
      <c r="C32" t="s">
        <v>1157</v>
      </c>
      <c r="D32" t="s">
        <v>1158</v>
      </c>
      <c r="F32" s="19" t="str">
        <f t="shared" si="0"/>
        <v>SecurityAdministration/GrantPrivilegesandRoles/ManageUsers,Groups,andRoles</v>
      </c>
    </row>
    <row r="33" spans="1:6" x14ac:dyDescent="0.25">
      <c r="A33" t="s">
        <v>628</v>
      </c>
      <c r="B33" t="s">
        <v>1159</v>
      </c>
      <c r="F33" s="19" t="str">
        <f t="shared" si="0"/>
        <v>DomainAdministration</v>
      </c>
    </row>
    <row r="34" spans="1:6" x14ac:dyDescent="0.25">
      <c r="A34" t="s">
        <v>628</v>
      </c>
      <c r="B34" t="s">
        <v>1159</v>
      </c>
      <c r="C34" t="s">
        <v>1160</v>
      </c>
      <c r="F34" s="19" t="str">
        <f t="shared" si="0"/>
        <v>DomainAdministration/ManageServiceExecution</v>
      </c>
    </row>
    <row r="35" spans="1:6" x14ac:dyDescent="0.25">
      <c r="A35" t="s">
        <v>628</v>
      </c>
      <c r="B35" t="s">
        <v>1159</v>
      </c>
      <c r="C35" t="s">
        <v>1160</v>
      </c>
      <c r="D35" t="s">
        <v>1161</v>
      </c>
      <c r="F35" s="19" t="str">
        <f t="shared" si="0"/>
        <v>DomainAdministration/ManageServiceExecution/ManageServices</v>
      </c>
    </row>
    <row r="36" spans="1:6" x14ac:dyDescent="0.25">
      <c r="A36" t="s">
        <v>628</v>
      </c>
      <c r="B36" t="s">
        <v>1159</v>
      </c>
      <c r="C36" t="s">
        <v>1162</v>
      </c>
      <c r="F36" s="19" t="str">
        <f t="shared" si="0"/>
        <v>DomainAdministration/ManageNodesandGrids</v>
      </c>
    </row>
    <row r="37" spans="1:6" x14ac:dyDescent="0.25">
      <c r="A37" t="s">
        <v>628</v>
      </c>
      <c r="B37" t="s">
        <v>1159</v>
      </c>
      <c r="C37" t="s">
        <v>1163</v>
      </c>
      <c r="F37" s="19" t="str">
        <f t="shared" si="0"/>
        <v>DomainAdministration/ManageDomainFolders</v>
      </c>
    </row>
    <row r="38" spans="1:6" x14ac:dyDescent="0.25">
      <c r="A38" t="s">
        <v>628</v>
      </c>
      <c r="B38" t="s">
        <v>1159</v>
      </c>
      <c r="C38" t="s">
        <v>1164</v>
      </c>
      <c r="F38" s="19" t="str">
        <f t="shared" si="0"/>
        <v>DomainAdministration/ManageConnections</v>
      </c>
    </row>
    <row r="39" spans="1:6" x14ac:dyDescent="0.25">
      <c r="A39" t="s">
        <v>628</v>
      </c>
      <c r="B39" t="s">
        <v>629</v>
      </c>
      <c r="F39" s="19" t="str">
        <f t="shared" si="0"/>
        <v>Monitoring</v>
      </c>
    </row>
    <row r="40" spans="1:6" x14ac:dyDescent="0.25">
      <c r="A40" t="s">
        <v>628</v>
      </c>
      <c r="B40" t="s">
        <v>629</v>
      </c>
      <c r="C40" t="s">
        <v>1165</v>
      </c>
      <c r="F40" s="19" t="str">
        <f t="shared" si="0"/>
        <v>Monitoring/ManageMonitoring</v>
      </c>
    </row>
    <row r="41" spans="1:6" x14ac:dyDescent="0.25">
      <c r="A41" t="s">
        <v>628</v>
      </c>
      <c r="B41" t="s">
        <v>629</v>
      </c>
      <c r="C41" t="s">
        <v>1165</v>
      </c>
      <c r="D41" t="s">
        <v>1166</v>
      </c>
      <c r="F41" s="19" t="str">
        <f t="shared" si="0"/>
        <v>Monitoring/ManageMonitoring/ConfigureGlobalSettings</v>
      </c>
    </row>
    <row r="42" spans="1:6" x14ac:dyDescent="0.25">
      <c r="A42" t="s">
        <v>628</v>
      </c>
      <c r="B42" t="s">
        <v>629</v>
      </c>
      <c r="C42" t="s">
        <v>1165</v>
      </c>
      <c r="D42" t="s">
        <v>1167</v>
      </c>
      <c r="F42" s="19" t="str">
        <f t="shared" si="0"/>
        <v>Monitoring/ManageMonitoring/ConfigureStatisticsandReports</v>
      </c>
    </row>
    <row r="43" spans="1:6" x14ac:dyDescent="0.25">
      <c r="A43" t="s">
        <v>628</v>
      </c>
      <c r="B43" t="s">
        <v>629</v>
      </c>
      <c r="C43" t="s">
        <v>631</v>
      </c>
      <c r="F43" s="19" t="str">
        <f t="shared" si="0"/>
        <v>Monitoring/View</v>
      </c>
    </row>
    <row r="44" spans="1:6" x14ac:dyDescent="0.25">
      <c r="A44" t="s">
        <v>628</v>
      </c>
      <c r="B44" t="s">
        <v>629</v>
      </c>
      <c r="C44" t="s">
        <v>631</v>
      </c>
      <c r="D44" t="s">
        <v>1168</v>
      </c>
      <c r="F44" s="19" t="str">
        <f t="shared" si="0"/>
        <v>Monitoring/View/ViewJobsofOtherUsers</v>
      </c>
    </row>
    <row r="45" spans="1:6" x14ac:dyDescent="0.25">
      <c r="A45" t="s">
        <v>628</v>
      </c>
      <c r="B45" t="s">
        <v>629</v>
      </c>
      <c r="C45" t="s">
        <v>631</v>
      </c>
      <c r="D45" t="s">
        <v>1169</v>
      </c>
      <c r="F45" s="19" t="str">
        <f t="shared" si="0"/>
        <v>Monitoring/View/ViewStatistics</v>
      </c>
    </row>
    <row r="46" spans="1:6" x14ac:dyDescent="0.25">
      <c r="A46" t="s">
        <v>628</v>
      </c>
      <c r="B46" t="s">
        <v>629</v>
      </c>
      <c r="C46" t="s">
        <v>631</v>
      </c>
      <c r="D46" t="s">
        <v>1170</v>
      </c>
      <c r="F46" s="19" t="str">
        <f t="shared" si="0"/>
        <v>Monitoring/View/ViewReports</v>
      </c>
    </row>
    <row r="47" spans="1:6" x14ac:dyDescent="0.25">
      <c r="A47" t="s">
        <v>628</v>
      </c>
      <c r="B47" t="s">
        <v>629</v>
      </c>
      <c r="C47" t="s">
        <v>1171</v>
      </c>
      <c r="F47" s="19" t="str">
        <f t="shared" si="0"/>
        <v>Monitoring/AccessMonitoring</v>
      </c>
    </row>
    <row r="48" spans="1:6" x14ac:dyDescent="0.25">
      <c r="A48" t="s">
        <v>628</v>
      </c>
      <c r="B48" t="s">
        <v>629</v>
      </c>
      <c r="C48" t="s">
        <v>1171</v>
      </c>
      <c r="D48" t="s">
        <v>1172</v>
      </c>
      <c r="F48" s="19" t="str">
        <f t="shared" si="0"/>
        <v>Monitoring/AccessMonitoring/AccessfromAnalystTool</v>
      </c>
    </row>
    <row r="49" spans="1:6" x14ac:dyDescent="0.25">
      <c r="A49" t="s">
        <v>628</v>
      </c>
      <c r="B49" t="s">
        <v>629</v>
      </c>
      <c r="C49" t="s">
        <v>1171</v>
      </c>
      <c r="D49" t="s">
        <v>1173</v>
      </c>
      <c r="F49" s="19" t="str">
        <f t="shared" si="0"/>
        <v>Monitoring/AccessMonitoring/AccessfromDeveloperTool</v>
      </c>
    </row>
    <row r="50" spans="1:6" x14ac:dyDescent="0.25">
      <c r="A50" t="s">
        <v>628</v>
      </c>
      <c r="B50" t="s">
        <v>629</v>
      </c>
      <c r="C50" t="s">
        <v>1171</v>
      </c>
      <c r="D50" t="s">
        <v>1174</v>
      </c>
      <c r="F50" s="19" t="str">
        <f t="shared" si="0"/>
        <v>Monitoring/AccessMonitoring/AccessfromAdministratorTool</v>
      </c>
    </row>
    <row r="51" spans="1:6" x14ac:dyDescent="0.25">
      <c r="A51" t="s">
        <v>628</v>
      </c>
      <c r="B51" t="s">
        <v>629</v>
      </c>
      <c r="C51" t="s">
        <v>1175</v>
      </c>
      <c r="F51" s="19" t="str">
        <f t="shared" si="0"/>
        <v>Monitoring/PerformActionsonJobs</v>
      </c>
    </row>
    <row r="52" spans="1:6" x14ac:dyDescent="0.25">
      <c r="A52" t="s">
        <v>628</v>
      </c>
      <c r="B52" t="s">
        <v>630</v>
      </c>
      <c r="C52" t="s">
        <v>1176</v>
      </c>
      <c r="F52" s="19" t="str">
        <f t="shared" si="0"/>
        <v>Tools/AccessInformaticaAdministrator</v>
      </c>
    </row>
    <row r="53" spans="1:6" x14ac:dyDescent="0.25">
      <c r="F53" s="19"/>
    </row>
    <row r="54" spans="1:6" x14ac:dyDescent="0.25">
      <c r="A54" t="s">
        <v>632</v>
      </c>
      <c r="B54" s="20" t="s">
        <v>1177</v>
      </c>
      <c r="F54" s="19" t="str">
        <f t="shared" si="0"/>
        <v>METADATAMANAGERSERVICE</v>
      </c>
    </row>
    <row r="55" spans="1:6" x14ac:dyDescent="0.25">
      <c r="A55" t="s">
        <v>632</v>
      </c>
      <c r="B55" t="s">
        <v>633</v>
      </c>
      <c r="F55" s="19" t="str">
        <f t="shared" si="0"/>
        <v>Catalog</v>
      </c>
    </row>
    <row r="56" spans="1:6" x14ac:dyDescent="0.25">
      <c r="A56" t="s">
        <v>632</v>
      </c>
      <c r="B56" t="s">
        <v>633</v>
      </c>
      <c r="C56" t="s">
        <v>1178</v>
      </c>
      <c r="F56" s="19" t="str">
        <f t="shared" si="0"/>
        <v>Catalog/ShareShortcuts</v>
      </c>
    </row>
    <row r="57" spans="1:6" x14ac:dyDescent="0.25">
      <c r="A57" t="s">
        <v>632</v>
      </c>
      <c r="B57" t="s">
        <v>633</v>
      </c>
      <c r="C57" t="s">
        <v>1179</v>
      </c>
      <c r="F57" s="19" t="str">
        <f t="shared" si="0"/>
        <v>Catalog/ViewLineage</v>
      </c>
    </row>
    <row r="58" spans="1:6" x14ac:dyDescent="0.25">
      <c r="A58" t="s">
        <v>632</v>
      </c>
      <c r="B58" t="s">
        <v>633</v>
      </c>
      <c r="C58" t="s">
        <v>1180</v>
      </c>
      <c r="F58" s="19" t="str">
        <f t="shared" si="0"/>
        <v>Catalog/ViewRelatedCatalogs</v>
      </c>
    </row>
    <row r="59" spans="1:6" x14ac:dyDescent="0.25">
      <c r="A59" t="s">
        <v>632</v>
      </c>
      <c r="B59" t="s">
        <v>633</v>
      </c>
      <c r="C59" t="s">
        <v>1170</v>
      </c>
      <c r="F59" s="19" t="str">
        <f t="shared" si="0"/>
        <v>Catalog/ViewReports</v>
      </c>
    </row>
    <row r="60" spans="1:6" x14ac:dyDescent="0.25">
      <c r="A60" t="s">
        <v>632</v>
      </c>
      <c r="B60" t="s">
        <v>633</v>
      </c>
      <c r="C60" t="s">
        <v>1181</v>
      </c>
      <c r="F60" s="19" t="str">
        <f t="shared" si="0"/>
        <v>Catalog/ViewProfileResults</v>
      </c>
    </row>
    <row r="61" spans="1:6" x14ac:dyDescent="0.25">
      <c r="A61" t="s">
        <v>632</v>
      </c>
      <c r="B61" t="s">
        <v>633</v>
      </c>
      <c r="C61" t="s">
        <v>1182</v>
      </c>
      <c r="F61" s="19" t="str">
        <f t="shared" si="0"/>
        <v>Catalog/ViewCatalog</v>
      </c>
    </row>
    <row r="62" spans="1:6" x14ac:dyDescent="0.25">
      <c r="A62" t="s">
        <v>632</v>
      </c>
      <c r="B62" t="s">
        <v>633</v>
      </c>
      <c r="C62" t="s">
        <v>1183</v>
      </c>
      <c r="F62" s="19" t="str">
        <f t="shared" si="0"/>
        <v>Catalog/ViewRelationships</v>
      </c>
    </row>
    <row r="63" spans="1:6" x14ac:dyDescent="0.25">
      <c r="A63" t="s">
        <v>632</v>
      </c>
      <c r="B63" t="s">
        <v>633</v>
      </c>
      <c r="C63" t="s">
        <v>1183</v>
      </c>
      <c r="D63" t="s">
        <v>1184</v>
      </c>
      <c r="F63" s="19" t="str">
        <f t="shared" si="0"/>
        <v>Catalog/ViewRelationships/ManageRelationships</v>
      </c>
    </row>
    <row r="64" spans="1:6" x14ac:dyDescent="0.25">
      <c r="A64" t="s">
        <v>632</v>
      </c>
      <c r="B64" t="s">
        <v>633</v>
      </c>
      <c r="C64" t="s">
        <v>1185</v>
      </c>
      <c r="F64" s="19" t="str">
        <f t="shared" si="0"/>
        <v>Catalog/ViewComments</v>
      </c>
    </row>
    <row r="65" spans="1:6" x14ac:dyDescent="0.25">
      <c r="A65" t="s">
        <v>632</v>
      </c>
      <c r="B65" t="s">
        <v>633</v>
      </c>
      <c r="C65" t="s">
        <v>1185</v>
      </c>
      <c r="D65" t="s">
        <v>1186</v>
      </c>
      <c r="F65" s="19" t="str">
        <f t="shared" si="0"/>
        <v>Catalog/ViewComments/PostComments</v>
      </c>
    </row>
    <row r="66" spans="1:6" x14ac:dyDescent="0.25">
      <c r="A66" t="s">
        <v>632</v>
      </c>
      <c r="B66" t="s">
        <v>633</v>
      </c>
      <c r="C66" t="s">
        <v>1185</v>
      </c>
      <c r="D66" t="s">
        <v>1186</v>
      </c>
      <c r="E66" t="s">
        <v>1187</v>
      </c>
      <c r="F66" s="19" t="str">
        <f t="shared" si="0"/>
        <v>Catalog/ViewComments/PostComments/DeleteComments</v>
      </c>
    </row>
    <row r="67" spans="1:6" x14ac:dyDescent="0.25">
      <c r="A67" t="s">
        <v>632</v>
      </c>
      <c r="B67" t="s">
        <v>633</v>
      </c>
      <c r="C67" t="s">
        <v>1188</v>
      </c>
      <c r="F67" s="19" t="str">
        <f t="shared" si="0"/>
        <v>Catalog/ViewLinks</v>
      </c>
    </row>
    <row r="68" spans="1:6" x14ac:dyDescent="0.25">
      <c r="A68" t="s">
        <v>632</v>
      </c>
      <c r="B68" t="s">
        <v>633</v>
      </c>
      <c r="C68" t="s">
        <v>1188</v>
      </c>
      <c r="D68" t="s">
        <v>1189</v>
      </c>
      <c r="F68" s="19" t="str">
        <f t="shared" si="0"/>
        <v>Catalog/ViewLinks/ManageLinks</v>
      </c>
    </row>
    <row r="69" spans="1:6" x14ac:dyDescent="0.25">
      <c r="A69" t="s">
        <v>632</v>
      </c>
      <c r="B69" t="s">
        <v>633</v>
      </c>
      <c r="C69" t="s">
        <v>1190</v>
      </c>
      <c r="F69" s="19" t="str">
        <f t="shared" si="0"/>
        <v>Catalog/ViewGlossary</v>
      </c>
    </row>
    <row r="70" spans="1:6" x14ac:dyDescent="0.25">
      <c r="A70" t="s">
        <v>632</v>
      </c>
      <c r="B70" t="s">
        <v>633</v>
      </c>
      <c r="C70" t="s">
        <v>1190</v>
      </c>
      <c r="D70" t="s">
        <v>1191</v>
      </c>
      <c r="F70" s="19" t="str">
        <f t="shared" si="0"/>
        <v>Catalog/ViewGlossary/Draft/ProposeBusinessTerms</v>
      </c>
    </row>
    <row r="71" spans="1:6" x14ac:dyDescent="0.25">
      <c r="A71" t="s">
        <v>632</v>
      </c>
      <c r="B71" t="s">
        <v>633</v>
      </c>
      <c r="C71" t="s">
        <v>1190</v>
      </c>
      <c r="D71" t="s">
        <v>1191</v>
      </c>
      <c r="E71" t="s">
        <v>1192</v>
      </c>
      <c r="F71" s="19" t="str">
        <f t="shared" si="0"/>
        <v>Catalog/ViewGlossary/Draft/ProposeBusinessTerms/ManageGlossary</v>
      </c>
    </row>
    <row r="72" spans="1:6" x14ac:dyDescent="0.25">
      <c r="A72" t="s">
        <v>632</v>
      </c>
      <c r="B72" t="s">
        <v>633</v>
      </c>
      <c r="C72" t="s">
        <v>1193</v>
      </c>
      <c r="F72" s="19" t="str">
        <f t="shared" ref="F72:F119" si="1">CONCATENATE(B72,IF(C72="","",CONCATENATE("/",C72)),IF(D72="","",CONCATENATE("/",D72)),IF(E72="","",CONCATENATE("/",E72)))</f>
        <v>Catalog/ManageObjects</v>
      </c>
    </row>
    <row r="73" spans="1:6" x14ac:dyDescent="0.25">
      <c r="A73" t="s">
        <v>632</v>
      </c>
      <c r="B73" t="s">
        <v>634</v>
      </c>
      <c r="F73" s="19" t="str">
        <f t="shared" si="1"/>
        <v>Load</v>
      </c>
    </row>
    <row r="74" spans="1:6" x14ac:dyDescent="0.25">
      <c r="A74" t="s">
        <v>632</v>
      </c>
      <c r="B74" t="s">
        <v>634</v>
      </c>
      <c r="C74" t="s">
        <v>1194</v>
      </c>
      <c r="F74" s="19" t="str">
        <f t="shared" si="1"/>
        <v>Load/ViewResource</v>
      </c>
    </row>
    <row r="75" spans="1:6" x14ac:dyDescent="0.25">
      <c r="A75" t="s">
        <v>632</v>
      </c>
      <c r="B75" t="s">
        <v>634</v>
      </c>
      <c r="C75" t="s">
        <v>1194</v>
      </c>
      <c r="D75" t="s">
        <v>1195</v>
      </c>
      <c r="F75" s="19" t="str">
        <f t="shared" si="1"/>
        <v>Load/ViewResource/LoadResource</v>
      </c>
    </row>
    <row r="76" spans="1:6" x14ac:dyDescent="0.25">
      <c r="A76" t="s">
        <v>632</v>
      </c>
      <c r="B76" t="s">
        <v>634</v>
      </c>
      <c r="C76" t="s">
        <v>1194</v>
      </c>
      <c r="D76" t="s">
        <v>1196</v>
      </c>
      <c r="F76" s="19" t="str">
        <f t="shared" si="1"/>
        <v>Load/ViewResource/ManageSchedules</v>
      </c>
    </row>
    <row r="77" spans="1:6" x14ac:dyDescent="0.25">
      <c r="A77" t="s">
        <v>632</v>
      </c>
      <c r="B77" t="s">
        <v>634</v>
      </c>
      <c r="C77" t="s">
        <v>1194</v>
      </c>
      <c r="D77" t="s">
        <v>1197</v>
      </c>
      <c r="F77" s="19" t="str">
        <f t="shared" si="1"/>
        <v>Load/ViewResource/PurgeMetadata</v>
      </c>
    </row>
    <row r="78" spans="1:6" x14ac:dyDescent="0.25">
      <c r="A78" t="s">
        <v>632</v>
      </c>
      <c r="B78" t="s">
        <v>634</v>
      </c>
      <c r="C78" t="s">
        <v>1194</v>
      </c>
      <c r="D78" t="s">
        <v>1197</v>
      </c>
      <c r="E78" t="s">
        <v>1198</v>
      </c>
      <c r="F78" s="19" t="str">
        <f t="shared" si="1"/>
        <v>Load/ViewResource/PurgeMetadata/ManageResource</v>
      </c>
    </row>
    <row r="79" spans="1:6" x14ac:dyDescent="0.25">
      <c r="A79" t="s">
        <v>632</v>
      </c>
      <c r="B79" t="s">
        <v>138</v>
      </c>
      <c r="F79" s="19" t="str">
        <f t="shared" si="1"/>
        <v>Model</v>
      </c>
    </row>
    <row r="80" spans="1:6" x14ac:dyDescent="0.25">
      <c r="A80" t="s">
        <v>632</v>
      </c>
      <c r="B80" t="s">
        <v>138</v>
      </c>
      <c r="C80" t="s">
        <v>1199</v>
      </c>
      <c r="F80" s="19" t="str">
        <f t="shared" si="1"/>
        <v>Model/ViewModel</v>
      </c>
    </row>
    <row r="81" spans="1:6" x14ac:dyDescent="0.25">
      <c r="A81" t="s">
        <v>632</v>
      </c>
      <c r="B81" t="s">
        <v>138</v>
      </c>
      <c r="C81" t="s">
        <v>1199</v>
      </c>
      <c r="D81" t="s">
        <v>1200</v>
      </c>
      <c r="F81" s="19" t="str">
        <f t="shared" si="1"/>
        <v>Model/ViewModel/ManageModel</v>
      </c>
    </row>
    <row r="82" spans="1:6" x14ac:dyDescent="0.25">
      <c r="A82" t="s">
        <v>632</v>
      </c>
      <c r="B82" t="s">
        <v>138</v>
      </c>
      <c r="C82" t="s">
        <v>1199</v>
      </c>
      <c r="D82" t="s">
        <v>1201</v>
      </c>
      <c r="F82" s="19" t="str">
        <f t="shared" si="1"/>
        <v>Model/ViewModel/Export/ImportModels</v>
      </c>
    </row>
    <row r="83" spans="1:6" x14ac:dyDescent="0.25">
      <c r="A83" t="s">
        <v>632</v>
      </c>
      <c r="B83" t="s">
        <v>635</v>
      </c>
      <c r="F83" s="19" t="str">
        <f t="shared" si="1"/>
        <v>Security</v>
      </c>
    </row>
    <row r="84" spans="1:6" x14ac:dyDescent="0.25">
      <c r="A84" t="s">
        <v>632</v>
      </c>
      <c r="B84" t="s">
        <v>635</v>
      </c>
      <c r="C84" t="s">
        <v>1202</v>
      </c>
      <c r="F84" s="19" t="str">
        <f t="shared" si="1"/>
        <v>Security/ManageCatalogPermissions</v>
      </c>
    </row>
    <row r="85" spans="1:6" x14ac:dyDescent="0.25">
      <c r="F85" s="19"/>
    </row>
    <row r="86" spans="1:6" x14ac:dyDescent="0.25">
      <c r="A86" t="s">
        <v>636</v>
      </c>
      <c r="B86" s="20" t="s">
        <v>1203</v>
      </c>
      <c r="F86" s="19" t="str">
        <f t="shared" si="1"/>
        <v>PCREPOSITORYSERVICE</v>
      </c>
    </row>
    <row r="87" spans="1:6" x14ac:dyDescent="0.25">
      <c r="A87" t="s">
        <v>636</v>
      </c>
      <c r="B87" t="s">
        <v>637</v>
      </c>
      <c r="F87" s="19" t="str">
        <f t="shared" si="1"/>
        <v>Folder</v>
      </c>
    </row>
    <row r="88" spans="1:6" x14ac:dyDescent="0.25">
      <c r="A88" t="s">
        <v>636</v>
      </c>
      <c r="B88" t="s">
        <v>637</v>
      </c>
      <c r="C88" t="s">
        <v>583</v>
      </c>
      <c r="F88" s="19" t="str">
        <f t="shared" si="1"/>
        <v>Folder/Create</v>
      </c>
    </row>
    <row r="89" spans="1:6" x14ac:dyDescent="0.25">
      <c r="A89" t="s">
        <v>636</v>
      </c>
      <c r="B89" t="s">
        <v>637</v>
      </c>
      <c r="C89" t="s">
        <v>638</v>
      </c>
      <c r="F89" s="19" t="str">
        <f t="shared" si="1"/>
        <v>Folder/Copy</v>
      </c>
    </row>
    <row r="90" spans="1:6" x14ac:dyDescent="0.25">
      <c r="A90" t="s">
        <v>636</v>
      </c>
      <c r="B90" t="s">
        <v>637</v>
      </c>
      <c r="C90" t="s">
        <v>1204</v>
      </c>
      <c r="F90" s="19" t="str">
        <f t="shared" si="1"/>
        <v>Folder/ManageVersions</v>
      </c>
    </row>
    <row r="91" spans="1:6" x14ac:dyDescent="0.25">
      <c r="A91" t="s">
        <v>636</v>
      </c>
      <c r="B91" t="s">
        <v>1205</v>
      </c>
      <c r="F91" s="19" t="str">
        <f t="shared" si="1"/>
        <v>RuntimeObjects</v>
      </c>
    </row>
    <row r="92" spans="1:6" x14ac:dyDescent="0.25">
      <c r="A92" t="s">
        <v>636</v>
      </c>
      <c r="B92" t="s">
        <v>1205</v>
      </c>
      <c r="C92" t="s">
        <v>1206</v>
      </c>
      <c r="F92" s="19" t="str">
        <f t="shared" si="1"/>
        <v>RuntimeObjects/Create,Edit,andDelete</v>
      </c>
    </row>
    <row r="93" spans="1:6" x14ac:dyDescent="0.25">
      <c r="A93" t="s">
        <v>636</v>
      </c>
      <c r="B93" t="s">
        <v>1205</v>
      </c>
      <c r="C93" t="s">
        <v>1206</v>
      </c>
      <c r="D93" t="s">
        <v>1204</v>
      </c>
      <c r="F93" s="19" t="str">
        <f t="shared" si="1"/>
        <v>RuntimeObjects/Create,Edit,andDelete/ManageVersions</v>
      </c>
    </row>
    <row r="94" spans="1:6" x14ac:dyDescent="0.25">
      <c r="A94" t="s">
        <v>636</v>
      </c>
      <c r="B94" t="s">
        <v>1205</v>
      </c>
      <c r="C94" t="s">
        <v>639</v>
      </c>
      <c r="F94" s="19" t="str">
        <f t="shared" si="1"/>
        <v>RuntimeObjects/Monitor</v>
      </c>
    </row>
    <row r="95" spans="1:6" x14ac:dyDescent="0.25">
      <c r="A95" t="s">
        <v>636</v>
      </c>
      <c r="B95" t="s">
        <v>1205</v>
      </c>
      <c r="C95" t="s">
        <v>639</v>
      </c>
      <c r="D95" t="s">
        <v>640</v>
      </c>
      <c r="F95" s="19" t="str">
        <f t="shared" si="1"/>
        <v>RuntimeObjects/Monitor/Execute</v>
      </c>
    </row>
    <row r="96" spans="1:6" x14ac:dyDescent="0.25">
      <c r="A96" t="s">
        <v>636</v>
      </c>
      <c r="B96" t="s">
        <v>1205</v>
      </c>
      <c r="C96" t="s">
        <v>639</v>
      </c>
      <c r="D96" t="s">
        <v>640</v>
      </c>
      <c r="E96" t="s">
        <v>1207</v>
      </c>
      <c r="F96" s="19" t="str">
        <f t="shared" si="1"/>
        <v>RuntimeObjects/Monitor/Execute/ManageExecution</v>
      </c>
    </row>
    <row r="97" spans="1:6" x14ac:dyDescent="0.25">
      <c r="A97" t="s">
        <v>636</v>
      </c>
      <c r="B97" t="s">
        <v>1208</v>
      </c>
      <c r="F97" s="19" t="str">
        <f t="shared" si="1"/>
        <v>GlobalObjects</v>
      </c>
    </row>
    <row r="98" spans="1:6" x14ac:dyDescent="0.25">
      <c r="A98" t="s">
        <v>636</v>
      </c>
      <c r="B98" t="s">
        <v>1208</v>
      </c>
      <c r="C98" t="s">
        <v>1209</v>
      </c>
      <c r="F98" s="19" t="str">
        <f t="shared" si="1"/>
        <v>GlobalObjects/CreateConnections</v>
      </c>
    </row>
    <row r="99" spans="1:6" x14ac:dyDescent="0.25">
      <c r="A99" t="s">
        <v>636</v>
      </c>
      <c r="B99" t="s">
        <v>1208</v>
      </c>
      <c r="C99" t="s">
        <v>1210</v>
      </c>
      <c r="F99" s="19" t="str">
        <f t="shared" si="1"/>
        <v>GlobalObjects/ManageDeploymentGroups</v>
      </c>
    </row>
    <row r="100" spans="1:6" x14ac:dyDescent="0.25">
      <c r="A100" t="s">
        <v>636</v>
      </c>
      <c r="B100" t="s">
        <v>1208</v>
      </c>
      <c r="C100" t="s">
        <v>1211</v>
      </c>
      <c r="F100" s="19" t="str">
        <f t="shared" si="1"/>
        <v>GlobalObjects/ExecuteDeploymentGroups</v>
      </c>
    </row>
    <row r="101" spans="1:6" x14ac:dyDescent="0.25">
      <c r="A101" t="s">
        <v>636</v>
      </c>
      <c r="B101" t="s">
        <v>1208</v>
      </c>
      <c r="C101" t="s">
        <v>1212</v>
      </c>
      <c r="F101" s="19" t="str">
        <f t="shared" si="1"/>
        <v>GlobalObjects/CreateLabels</v>
      </c>
    </row>
    <row r="102" spans="1:6" x14ac:dyDescent="0.25">
      <c r="A102" t="s">
        <v>636</v>
      </c>
      <c r="B102" t="s">
        <v>1208</v>
      </c>
      <c r="C102" t="s">
        <v>1213</v>
      </c>
      <c r="F102" s="19" t="str">
        <f t="shared" si="1"/>
        <v>GlobalObjects/CreateQueries</v>
      </c>
    </row>
    <row r="103" spans="1:6" x14ac:dyDescent="0.25">
      <c r="A103" t="s">
        <v>636</v>
      </c>
      <c r="B103" t="s">
        <v>630</v>
      </c>
      <c r="F103" s="19" t="str">
        <f t="shared" si="1"/>
        <v>Tools</v>
      </c>
    </row>
    <row r="104" spans="1:6" x14ac:dyDescent="0.25">
      <c r="A104" t="s">
        <v>636</v>
      </c>
      <c r="B104" t="s">
        <v>630</v>
      </c>
      <c r="C104" t="s">
        <v>1214</v>
      </c>
      <c r="F104" s="19" t="str">
        <f t="shared" si="1"/>
        <v>Tools/AccessDesigner</v>
      </c>
    </row>
    <row r="105" spans="1:6" x14ac:dyDescent="0.25">
      <c r="A105" t="s">
        <v>636</v>
      </c>
      <c r="B105" t="s">
        <v>630</v>
      </c>
      <c r="C105" t="s">
        <v>1215</v>
      </c>
      <c r="F105" s="19" t="str">
        <f t="shared" si="1"/>
        <v>Tools/AccessRepositoryManager</v>
      </c>
    </row>
    <row r="106" spans="1:6" x14ac:dyDescent="0.25">
      <c r="A106" t="s">
        <v>636</v>
      </c>
      <c r="B106" t="s">
        <v>630</v>
      </c>
      <c r="C106" t="s">
        <v>1216</v>
      </c>
      <c r="F106" s="19" t="str">
        <f t="shared" si="1"/>
        <v>Tools/AccessWorkflowManager</v>
      </c>
    </row>
    <row r="107" spans="1:6" x14ac:dyDescent="0.25">
      <c r="A107" t="s">
        <v>636</v>
      </c>
      <c r="B107" t="s">
        <v>630</v>
      </c>
      <c r="C107" t="s">
        <v>1217</v>
      </c>
      <c r="F107" s="19" t="str">
        <f t="shared" si="1"/>
        <v>Tools/AccessWorkflowMonitor</v>
      </c>
    </row>
    <row r="108" spans="1:6" x14ac:dyDescent="0.25">
      <c r="A108" t="s">
        <v>636</v>
      </c>
      <c r="B108" t="s">
        <v>1218</v>
      </c>
      <c r="F108" s="19" t="str">
        <f t="shared" si="1"/>
        <v>DesignObjects</v>
      </c>
    </row>
    <row r="109" spans="1:6" x14ac:dyDescent="0.25">
      <c r="A109" t="s">
        <v>636</v>
      </c>
      <c r="B109" t="s">
        <v>1218</v>
      </c>
      <c r="C109" t="s">
        <v>1206</v>
      </c>
      <c r="F109" s="19" t="str">
        <f t="shared" si="1"/>
        <v>DesignObjects/Create,Edit,andDelete</v>
      </c>
    </row>
    <row r="110" spans="1:6" x14ac:dyDescent="0.25">
      <c r="A110" t="s">
        <v>636</v>
      </c>
      <c r="B110" t="s">
        <v>1218</v>
      </c>
      <c r="C110" t="s">
        <v>1206</v>
      </c>
      <c r="D110" t="s">
        <v>1204</v>
      </c>
      <c r="F110" s="19" t="str">
        <f t="shared" si="1"/>
        <v>DesignObjects/Create,Edit,andDelete/ManageVersions</v>
      </c>
    </row>
    <row r="111" spans="1:6" x14ac:dyDescent="0.25">
      <c r="A111" t="s">
        <v>636</v>
      </c>
      <c r="B111" t="s">
        <v>1219</v>
      </c>
      <c r="F111" s="19" t="str">
        <f t="shared" si="1"/>
        <v>SourcesandTargets</v>
      </c>
    </row>
    <row r="112" spans="1:6" x14ac:dyDescent="0.25">
      <c r="A112" t="s">
        <v>636</v>
      </c>
      <c r="B112" t="s">
        <v>1219</v>
      </c>
      <c r="C112" t="s">
        <v>1206</v>
      </c>
      <c r="F112" s="19" t="str">
        <f t="shared" si="1"/>
        <v>SourcesandTargets/Create,Edit,andDelete</v>
      </c>
    </row>
    <row r="113" spans="1:6" x14ac:dyDescent="0.25">
      <c r="A113" t="s">
        <v>636</v>
      </c>
      <c r="B113" t="s">
        <v>1219</v>
      </c>
      <c r="C113" t="s">
        <v>1206</v>
      </c>
      <c r="D113" t="s">
        <v>1204</v>
      </c>
      <c r="F113" s="19" t="str">
        <f t="shared" si="1"/>
        <v>SourcesandTargets/Create,Edit,andDelete/ManageVersions</v>
      </c>
    </row>
    <row r="114" spans="1:6" x14ac:dyDescent="0.25">
      <c r="F114" s="19"/>
    </row>
    <row r="115" spans="1:6" x14ac:dyDescent="0.25">
      <c r="A115" t="s">
        <v>641</v>
      </c>
      <c r="B115" s="20" t="s">
        <v>1220</v>
      </c>
      <c r="F115" s="19" t="str">
        <f t="shared" si="1"/>
        <v>ANALYSTSERVICE</v>
      </c>
    </row>
    <row r="116" spans="1:6" x14ac:dyDescent="0.25">
      <c r="A116" t="s">
        <v>641</v>
      </c>
      <c r="B116" t="s">
        <v>642</v>
      </c>
      <c r="F116" s="19" t="str">
        <f t="shared" si="1"/>
        <v>Administration</v>
      </c>
    </row>
    <row r="117" spans="1:6" x14ac:dyDescent="0.25">
      <c r="A117" t="s">
        <v>641</v>
      </c>
      <c r="B117" t="s">
        <v>642</v>
      </c>
      <c r="C117" t="s">
        <v>1221</v>
      </c>
      <c r="F117" s="19" t="str">
        <f t="shared" si="1"/>
        <v>Administration/RunProfilesandScorecards</v>
      </c>
    </row>
    <row r="118" spans="1:6" x14ac:dyDescent="0.25">
      <c r="A118" t="s">
        <v>641</v>
      </c>
      <c r="B118" t="s">
        <v>642</v>
      </c>
      <c r="C118" t="s">
        <v>1222</v>
      </c>
      <c r="F118" s="19" t="str">
        <f t="shared" si="1"/>
        <v>Administration/AccessMappingSpecifications</v>
      </c>
    </row>
    <row r="119" spans="1:6" x14ac:dyDescent="0.25">
      <c r="A119" t="s">
        <v>641</v>
      </c>
      <c r="B119" t="s">
        <v>642</v>
      </c>
      <c r="C119" t="s">
        <v>1222</v>
      </c>
      <c r="D119" t="s">
        <v>1223</v>
      </c>
      <c r="F119" s="19" t="str">
        <f t="shared" si="1"/>
        <v>Administration/AccessMappingSpecifications/LoadMappingSpecificationResults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P246"/>
  <sheetViews>
    <sheetView topLeftCell="A55" workbookViewId="0">
      <selection activeCell="E17" sqref="E17"/>
    </sheetView>
  </sheetViews>
  <sheetFormatPr defaultRowHeight="15" x14ac:dyDescent="0.25"/>
  <cols>
    <col min="1" max="1" width="19.85546875" bestFit="1" customWidth="1"/>
    <col min="3" max="3" width="17.85546875" bestFit="1" customWidth="1"/>
    <col min="10" max="10" width="12.140625" bestFit="1" customWidth="1"/>
    <col min="12" max="12" width="13.140625" bestFit="1" customWidth="1"/>
  </cols>
  <sheetData>
    <row r="1" spans="1:16" x14ac:dyDescent="0.25">
      <c r="A1" s="12" t="s">
        <v>1224</v>
      </c>
      <c r="B1" s="12" t="s">
        <v>4</v>
      </c>
      <c r="C1" s="12" t="s">
        <v>1228</v>
      </c>
      <c r="G1" s="16" t="s">
        <v>1231</v>
      </c>
      <c r="J1" s="16" t="s">
        <v>676</v>
      </c>
      <c r="L1" s="16" t="s">
        <v>573</v>
      </c>
      <c r="P1" s="16" t="s">
        <v>212</v>
      </c>
    </row>
    <row r="2" spans="1:16" x14ac:dyDescent="0.25">
      <c r="A2" s="12" t="s">
        <v>1225</v>
      </c>
      <c r="B2" s="12" t="s">
        <v>5</v>
      </c>
      <c r="C2" s="12"/>
      <c r="G2" t="s">
        <v>1232</v>
      </c>
      <c r="J2" t="s">
        <v>1226</v>
      </c>
      <c r="L2" t="s">
        <v>3</v>
      </c>
      <c r="P2" t="s">
        <v>213</v>
      </c>
    </row>
    <row r="3" spans="1:16" x14ac:dyDescent="0.25">
      <c r="G3" t="s">
        <v>613</v>
      </c>
      <c r="J3" t="s">
        <v>1227</v>
      </c>
      <c r="L3" t="s">
        <v>76</v>
      </c>
      <c r="P3" t="s">
        <v>342</v>
      </c>
    </row>
    <row r="4" spans="1:16" x14ac:dyDescent="0.25">
      <c r="A4" t="s">
        <v>143</v>
      </c>
      <c r="B4" t="s">
        <v>144</v>
      </c>
      <c r="G4" t="s">
        <v>1233</v>
      </c>
      <c r="L4" t="s">
        <v>612</v>
      </c>
      <c r="P4" t="s">
        <v>281</v>
      </c>
    </row>
    <row r="5" spans="1:16" x14ac:dyDescent="0.25">
      <c r="A5" t="s">
        <v>145</v>
      </c>
      <c r="B5" t="s">
        <v>146</v>
      </c>
      <c r="G5" t="s">
        <v>1125</v>
      </c>
      <c r="L5" t="s">
        <v>85</v>
      </c>
      <c r="P5" t="s">
        <v>282</v>
      </c>
    </row>
    <row r="6" spans="1:16" x14ac:dyDescent="0.25">
      <c r="A6" t="s">
        <v>147</v>
      </c>
      <c r="B6" t="s">
        <v>148</v>
      </c>
      <c r="G6" t="s">
        <v>1234</v>
      </c>
      <c r="P6" t="s">
        <v>344</v>
      </c>
    </row>
    <row r="7" spans="1:16" x14ac:dyDescent="0.25">
      <c r="G7" t="s">
        <v>1235</v>
      </c>
      <c r="P7" t="s">
        <v>345</v>
      </c>
    </row>
    <row r="8" spans="1:16" x14ac:dyDescent="0.25">
      <c r="G8" t="s">
        <v>1236</v>
      </c>
      <c r="P8" t="s">
        <v>346</v>
      </c>
    </row>
    <row r="9" spans="1:16" x14ac:dyDescent="0.25">
      <c r="G9" t="s">
        <v>1237</v>
      </c>
      <c r="P9" t="s">
        <v>347</v>
      </c>
    </row>
    <row r="10" spans="1:16" x14ac:dyDescent="0.25">
      <c r="G10" t="s">
        <v>1238</v>
      </c>
      <c r="P10" t="s">
        <v>349</v>
      </c>
    </row>
    <row r="11" spans="1:16" x14ac:dyDescent="0.25">
      <c r="G11" t="s">
        <v>1239</v>
      </c>
      <c r="P11" t="s">
        <v>351</v>
      </c>
    </row>
    <row r="12" spans="1:16" x14ac:dyDescent="0.25">
      <c r="G12" t="s">
        <v>985</v>
      </c>
      <c r="P12" t="s">
        <v>305</v>
      </c>
    </row>
    <row r="13" spans="1:16" x14ac:dyDescent="0.25">
      <c r="G13" t="s">
        <v>211</v>
      </c>
      <c r="P13" t="s">
        <v>306</v>
      </c>
    </row>
    <row r="14" spans="1:16" x14ac:dyDescent="0.25">
      <c r="G14" t="s">
        <v>1240</v>
      </c>
      <c r="P14" t="s">
        <v>309</v>
      </c>
    </row>
    <row r="15" spans="1:16" x14ac:dyDescent="0.25">
      <c r="G15" t="s">
        <v>1241</v>
      </c>
      <c r="P15" t="s">
        <v>310</v>
      </c>
    </row>
    <row r="16" spans="1:16" x14ac:dyDescent="0.25">
      <c r="G16" t="s">
        <v>1242</v>
      </c>
      <c r="P16" t="s">
        <v>311</v>
      </c>
    </row>
    <row r="17" spans="7:16" x14ac:dyDescent="0.25">
      <c r="G17" t="s">
        <v>1243</v>
      </c>
      <c r="P17" t="s">
        <v>312</v>
      </c>
    </row>
    <row r="18" spans="7:16" x14ac:dyDescent="0.25">
      <c r="G18" t="s">
        <v>1244</v>
      </c>
      <c r="P18" t="s">
        <v>313</v>
      </c>
    </row>
    <row r="19" spans="7:16" x14ac:dyDescent="0.25">
      <c r="G19" t="s">
        <v>1245</v>
      </c>
      <c r="P19" t="s">
        <v>314</v>
      </c>
    </row>
    <row r="20" spans="7:16" x14ac:dyDescent="0.25">
      <c r="G20" t="s">
        <v>1246</v>
      </c>
      <c r="P20" t="s">
        <v>315</v>
      </c>
    </row>
    <row r="21" spans="7:16" x14ac:dyDescent="0.25">
      <c r="G21" t="s">
        <v>1247</v>
      </c>
      <c r="P21" t="s">
        <v>316</v>
      </c>
    </row>
    <row r="22" spans="7:16" x14ac:dyDescent="0.25">
      <c r="G22" t="s">
        <v>1248</v>
      </c>
      <c r="P22" t="s">
        <v>317</v>
      </c>
    </row>
    <row r="23" spans="7:16" x14ac:dyDescent="0.25">
      <c r="G23" t="s">
        <v>1249</v>
      </c>
      <c r="P23" t="s">
        <v>318</v>
      </c>
    </row>
    <row r="24" spans="7:16" x14ac:dyDescent="0.25">
      <c r="G24" t="s">
        <v>1250</v>
      </c>
      <c r="P24" t="s">
        <v>320</v>
      </c>
    </row>
    <row r="25" spans="7:16" x14ac:dyDescent="0.25">
      <c r="G25" t="s">
        <v>1251</v>
      </c>
      <c r="P25" t="s">
        <v>321</v>
      </c>
    </row>
    <row r="26" spans="7:16" x14ac:dyDescent="0.25">
      <c r="G26" t="s">
        <v>1252</v>
      </c>
      <c r="P26" t="s">
        <v>325</v>
      </c>
    </row>
    <row r="27" spans="7:16" x14ac:dyDescent="0.25">
      <c r="G27" t="s">
        <v>1253</v>
      </c>
      <c r="P27" t="s">
        <v>297</v>
      </c>
    </row>
    <row r="28" spans="7:16" x14ac:dyDescent="0.25">
      <c r="G28" t="s">
        <v>1254</v>
      </c>
      <c r="P28" t="s">
        <v>449</v>
      </c>
    </row>
    <row r="29" spans="7:16" x14ac:dyDescent="0.25">
      <c r="G29" t="s">
        <v>1255</v>
      </c>
      <c r="P29" t="s">
        <v>298</v>
      </c>
    </row>
    <row r="30" spans="7:16" x14ac:dyDescent="0.25">
      <c r="G30" t="s">
        <v>1256</v>
      </c>
      <c r="P30" t="s">
        <v>294</v>
      </c>
    </row>
    <row r="31" spans="7:16" x14ac:dyDescent="0.25">
      <c r="G31" t="s">
        <v>1257</v>
      </c>
      <c r="P31" t="s">
        <v>242</v>
      </c>
    </row>
    <row r="32" spans="7:16" x14ac:dyDescent="0.25">
      <c r="G32" t="s">
        <v>1258</v>
      </c>
      <c r="P32" t="s">
        <v>293</v>
      </c>
    </row>
    <row r="33" spans="7:16" x14ac:dyDescent="0.25">
      <c r="G33" t="s">
        <v>1259</v>
      </c>
      <c r="P33" t="s">
        <v>271</v>
      </c>
    </row>
    <row r="34" spans="7:16" x14ac:dyDescent="0.25">
      <c r="G34" t="s">
        <v>1260</v>
      </c>
      <c r="P34" t="s">
        <v>341</v>
      </c>
    </row>
    <row r="35" spans="7:16" x14ac:dyDescent="0.25">
      <c r="G35" t="s">
        <v>1261</v>
      </c>
      <c r="P35" t="s">
        <v>361</v>
      </c>
    </row>
    <row r="36" spans="7:16" x14ac:dyDescent="0.25">
      <c r="G36" t="s">
        <v>1262</v>
      </c>
      <c r="P36" t="s">
        <v>244</v>
      </c>
    </row>
    <row r="37" spans="7:16" x14ac:dyDescent="0.25">
      <c r="G37" t="s">
        <v>1263</v>
      </c>
      <c r="P37" t="s">
        <v>396</v>
      </c>
    </row>
    <row r="38" spans="7:16" x14ac:dyDescent="0.25">
      <c r="G38" t="s">
        <v>1264</v>
      </c>
      <c r="P38" t="s">
        <v>397</v>
      </c>
    </row>
    <row r="39" spans="7:16" x14ac:dyDescent="0.25">
      <c r="G39" t="s">
        <v>1265</v>
      </c>
      <c r="P39" t="s">
        <v>238</v>
      </c>
    </row>
    <row r="40" spans="7:16" x14ac:dyDescent="0.25">
      <c r="G40" t="s">
        <v>1266</v>
      </c>
      <c r="P40" t="s">
        <v>436</v>
      </c>
    </row>
    <row r="41" spans="7:16" x14ac:dyDescent="0.25">
      <c r="G41" t="s">
        <v>1267</v>
      </c>
      <c r="P41" t="s">
        <v>398</v>
      </c>
    </row>
    <row r="42" spans="7:16" x14ac:dyDescent="0.25">
      <c r="G42" t="s">
        <v>1268</v>
      </c>
      <c r="P42" t="s">
        <v>399</v>
      </c>
    </row>
    <row r="43" spans="7:16" x14ac:dyDescent="0.25">
      <c r="G43" t="s">
        <v>1269</v>
      </c>
      <c r="P43" t="s">
        <v>400</v>
      </c>
    </row>
    <row r="44" spans="7:16" x14ac:dyDescent="0.25">
      <c r="G44" t="s">
        <v>1270</v>
      </c>
      <c r="P44" t="s">
        <v>401</v>
      </c>
    </row>
    <row r="45" spans="7:16" x14ac:dyDescent="0.25">
      <c r="G45" t="s">
        <v>1271</v>
      </c>
      <c r="P45" t="s">
        <v>348</v>
      </c>
    </row>
    <row r="46" spans="7:16" x14ac:dyDescent="0.25">
      <c r="G46" t="s">
        <v>1272</v>
      </c>
      <c r="P46" t="s">
        <v>402</v>
      </c>
    </row>
    <row r="47" spans="7:16" x14ac:dyDescent="0.25">
      <c r="G47" t="s">
        <v>1273</v>
      </c>
      <c r="P47" t="s">
        <v>403</v>
      </c>
    </row>
    <row r="48" spans="7:16" x14ac:dyDescent="0.25">
      <c r="G48" t="s">
        <v>1274</v>
      </c>
      <c r="P48" t="s">
        <v>350</v>
      </c>
    </row>
    <row r="49" spans="7:16" x14ac:dyDescent="0.25">
      <c r="G49" t="s">
        <v>1275</v>
      </c>
      <c r="P49" t="s">
        <v>432</v>
      </c>
    </row>
    <row r="50" spans="7:16" x14ac:dyDescent="0.25">
      <c r="G50" t="s">
        <v>1276</v>
      </c>
      <c r="P50" t="s">
        <v>404</v>
      </c>
    </row>
    <row r="51" spans="7:16" x14ac:dyDescent="0.25">
      <c r="G51" t="s">
        <v>1277</v>
      </c>
      <c r="P51" t="s">
        <v>437</v>
      </c>
    </row>
    <row r="52" spans="7:16" x14ac:dyDescent="0.25">
      <c r="G52" t="s">
        <v>1278</v>
      </c>
      <c r="P52" t="s">
        <v>405</v>
      </c>
    </row>
    <row r="53" spans="7:16" x14ac:dyDescent="0.25">
      <c r="G53" t="s">
        <v>1279</v>
      </c>
      <c r="P53" t="s">
        <v>406</v>
      </c>
    </row>
    <row r="54" spans="7:16" x14ac:dyDescent="0.25">
      <c r="G54" t="s">
        <v>1280</v>
      </c>
      <c r="P54" t="s">
        <v>438</v>
      </c>
    </row>
    <row r="55" spans="7:16" x14ac:dyDescent="0.25">
      <c r="G55" t="s">
        <v>1281</v>
      </c>
      <c r="P55" t="s">
        <v>407</v>
      </c>
    </row>
    <row r="56" spans="7:16" x14ac:dyDescent="0.25">
      <c r="G56" t="s">
        <v>1282</v>
      </c>
      <c r="P56" t="s">
        <v>439</v>
      </c>
    </row>
    <row r="57" spans="7:16" x14ac:dyDescent="0.25">
      <c r="G57" t="s">
        <v>1283</v>
      </c>
      <c r="P57" t="s">
        <v>408</v>
      </c>
    </row>
    <row r="58" spans="7:16" x14ac:dyDescent="0.25">
      <c r="G58" t="s">
        <v>1284</v>
      </c>
      <c r="P58" t="s">
        <v>440</v>
      </c>
    </row>
    <row r="59" spans="7:16" x14ac:dyDescent="0.25">
      <c r="G59" t="s">
        <v>1285</v>
      </c>
      <c r="P59" t="s">
        <v>409</v>
      </c>
    </row>
    <row r="60" spans="7:16" x14ac:dyDescent="0.25">
      <c r="G60" t="s">
        <v>1286</v>
      </c>
      <c r="P60" t="s">
        <v>441</v>
      </c>
    </row>
    <row r="61" spans="7:16" x14ac:dyDescent="0.25">
      <c r="G61" t="s">
        <v>1287</v>
      </c>
      <c r="P61" t="s">
        <v>410</v>
      </c>
    </row>
    <row r="62" spans="7:16" x14ac:dyDescent="0.25">
      <c r="G62" t="s">
        <v>1288</v>
      </c>
      <c r="P62" t="s">
        <v>442</v>
      </c>
    </row>
    <row r="63" spans="7:16" x14ac:dyDescent="0.25">
      <c r="G63" t="s">
        <v>1289</v>
      </c>
      <c r="P63" t="s">
        <v>411</v>
      </c>
    </row>
    <row r="64" spans="7:16" x14ac:dyDescent="0.25">
      <c r="P64" t="s">
        <v>443</v>
      </c>
    </row>
    <row r="65" spans="16:16" x14ac:dyDescent="0.25">
      <c r="P65" t="s">
        <v>412</v>
      </c>
    </row>
    <row r="66" spans="16:16" x14ac:dyDescent="0.25">
      <c r="P66" t="s">
        <v>444</v>
      </c>
    </row>
    <row r="67" spans="16:16" x14ac:dyDescent="0.25">
      <c r="P67" t="s">
        <v>413</v>
      </c>
    </row>
    <row r="68" spans="16:16" x14ac:dyDescent="0.25">
      <c r="P68" t="s">
        <v>445</v>
      </c>
    </row>
    <row r="69" spans="16:16" x14ac:dyDescent="0.25">
      <c r="P69" t="s">
        <v>414</v>
      </c>
    </row>
    <row r="70" spans="16:16" x14ac:dyDescent="0.25">
      <c r="P70" t="s">
        <v>446</v>
      </c>
    </row>
    <row r="71" spans="16:16" x14ac:dyDescent="0.25">
      <c r="P71" t="s">
        <v>415</v>
      </c>
    </row>
    <row r="72" spans="16:16" x14ac:dyDescent="0.25">
      <c r="P72" t="s">
        <v>416</v>
      </c>
    </row>
    <row r="73" spans="16:16" x14ac:dyDescent="0.25">
      <c r="P73" t="s">
        <v>417</v>
      </c>
    </row>
    <row r="74" spans="16:16" x14ac:dyDescent="0.25">
      <c r="P74" t="s">
        <v>418</v>
      </c>
    </row>
    <row r="75" spans="16:16" x14ac:dyDescent="0.25">
      <c r="P75" t="s">
        <v>419</v>
      </c>
    </row>
    <row r="76" spans="16:16" x14ac:dyDescent="0.25">
      <c r="P76" t="s">
        <v>451</v>
      </c>
    </row>
    <row r="77" spans="16:16" x14ac:dyDescent="0.25">
      <c r="P77" t="s">
        <v>420</v>
      </c>
    </row>
    <row r="78" spans="16:16" x14ac:dyDescent="0.25">
      <c r="P78" t="s">
        <v>302</v>
      </c>
    </row>
    <row r="79" spans="16:16" x14ac:dyDescent="0.25">
      <c r="P79" t="s">
        <v>421</v>
      </c>
    </row>
    <row r="80" spans="16:16" x14ac:dyDescent="0.25">
      <c r="P80" t="s">
        <v>327</v>
      </c>
    </row>
    <row r="81" spans="16:16" x14ac:dyDescent="0.25">
      <c r="P81" t="s">
        <v>328</v>
      </c>
    </row>
    <row r="82" spans="16:16" x14ac:dyDescent="0.25">
      <c r="P82" t="s">
        <v>329</v>
      </c>
    </row>
    <row r="83" spans="16:16" x14ac:dyDescent="0.25">
      <c r="P83" t="s">
        <v>331</v>
      </c>
    </row>
    <row r="84" spans="16:16" x14ac:dyDescent="0.25">
      <c r="P84" t="s">
        <v>333</v>
      </c>
    </row>
    <row r="85" spans="16:16" x14ac:dyDescent="0.25">
      <c r="P85" t="s">
        <v>335</v>
      </c>
    </row>
    <row r="86" spans="16:16" x14ac:dyDescent="0.25">
      <c r="P86" t="s">
        <v>430</v>
      </c>
    </row>
    <row r="87" spans="16:16" x14ac:dyDescent="0.25">
      <c r="P87" t="s">
        <v>447</v>
      </c>
    </row>
    <row r="88" spans="16:16" x14ac:dyDescent="0.25">
      <c r="P88" t="s">
        <v>343</v>
      </c>
    </row>
    <row r="89" spans="16:16" x14ac:dyDescent="0.25">
      <c r="P89" t="s">
        <v>452</v>
      </c>
    </row>
    <row r="90" spans="16:16" x14ac:dyDescent="0.25">
      <c r="P90" t="s">
        <v>453</v>
      </c>
    </row>
    <row r="91" spans="16:16" x14ac:dyDescent="0.25">
      <c r="P91" t="s">
        <v>301</v>
      </c>
    </row>
    <row r="92" spans="16:16" x14ac:dyDescent="0.25">
      <c r="P92" t="s">
        <v>422</v>
      </c>
    </row>
    <row r="93" spans="16:16" x14ac:dyDescent="0.25">
      <c r="P93" t="s">
        <v>423</v>
      </c>
    </row>
    <row r="94" spans="16:16" x14ac:dyDescent="0.25">
      <c r="P94" t="s">
        <v>289</v>
      </c>
    </row>
    <row r="95" spans="16:16" x14ac:dyDescent="0.25">
      <c r="P95" t="s">
        <v>291</v>
      </c>
    </row>
    <row r="96" spans="16:16" x14ac:dyDescent="0.25">
      <c r="P96" t="s">
        <v>292</v>
      </c>
    </row>
    <row r="97" spans="16:16" x14ac:dyDescent="0.25">
      <c r="P97" t="s">
        <v>424</v>
      </c>
    </row>
    <row r="98" spans="16:16" x14ac:dyDescent="0.25">
      <c r="P98" t="s">
        <v>425</v>
      </c>
    </row>
    <row r="99" spans="16:16" x14ac:dyDescent="0.25">
      <c r="P99" t="s">
        <v>426</v>
      </c>
    </row>
    <row r="100" spans="16:16" x14ac:dyDescent="0.25">
      <c r="P100" t="s">
        <v>427</v>
      </c>
    </row>
    <row r="101" spans="16:16" x14ac:dyDescent="0.25">
      <c r="P101" t="s">
        <v>431</v>
      </c>
    </row>
    <row r="102" spans="16:16" x14ac:dyDescent="0.25">
      <c r="P102" t="s">
        <v>448</v>
      </c>
    </row>
    <row r="103" spans="16:16" x14ac:dyDescent="0.25">
      <c r="P103" t="s">
        <v>358</v>
      </c>
    </row>
    <row r="104" spans="16:16" x14ac:dyDescent="0.25">
      <c r="P104" t="s">
        <v>245</v>
      </c>
    </row>
    <row r="105" spans="16:16" x14ac:dyDescent="0.25">
      <c r="P105" t="s">
        <v>384</v>
      </c>
    </row>
    <row r="106" spans="16:16" x14ac:dyDescent="0.25">
      <c r="P106" t="s">
        <v>385</v>
      </c>
    </row>
    <row r="107" spans="16:16" x14ac:dyDescent="0.25">
      <c r="P107" t="s">
        <v>246</v>
      </c>
    </row>
    <row r="108" spans="16:16" x14ac:dyDescent="0.25">
      <c r="P108" t="s">
        <v>386</v>
      </c>
    </row>
    <row r="109" spans="16:16" x14ac:dyDescent="0.25">
      <c r="P109" t="s">
        <v>247</v>
      </c>
    </row>
    <row r="110" spans="16:16" x14ac:dyDescent="0.25">
      <c r="P110" t="s">
        <v>387</v>
      </c>
    </row>
    <row r="111" spans="16:16" x14ac:dyDescent="0.25">
      <c r="P111" t="s">
        <v>248</v>
      </c>
    </row>
    <row r="112" spans="16:16" x14ac:dyDescent="0.25">
      <c r="P112" t="s">
        <v>287</v>
      </c>
    </row>
    <row r="113" spans="16:16" x14ac:dyDescent="0.25">
      <c r="P113" t="s">
        <v>283</v>
      </c>
    </row>
    <row r="114" spans="16:16" x14ac:dyDescent="0.25">
      <c r="P114" t="s">
        <v>435</v>
      </c>
    </row>
    <row r="115" spans="16:16" x14ac:dyDescent="0.25">
      <c r="P115" t="s">
        <v>388</v>
      </c>
    </row>
    <row r="116" spans="16:16" x14ac:dyDescent="0.25">
      <c r="P116" t="s">
        <v>389</v>
      </c>
    </row>
    <row r="117" spans="16:16" x14ac:dyDescent="0.25">
      <c r="P117" t="s">
        <v>304</v>
      </c>
    </row>
    <row r="118" spans="16:16" x14ac:dyDescent="0.25">
      <c r="P118" t="s">
        <v>428</v>
      </c>
    </row>
    <row r="119" spans="16:16" x14ac:dyDescent="0.25">
      <c r="P119" t="s">
        <v>326</v>
      </c>
    </row>
    <row r="120" spans="16:16" x14ac:dyDescent="0.25">
      <c r="P120" t="s">
        <v>454</v>
      </c>
    </row>
    <row r="121" spans="16:16" x14ac:dyDescent="0.25">
      <c r="P121" t="s">
        <v>429</v>
      </c>
    </row>
    <row r="122" spans="16:16" x14ac:dyDescent="0.25">
      <c r="P122" t="s">
        <v>249</v>
      </c>
    </row>
    <row r="123" spans="16:16" x14ac:dyDescent="0.25">
      <c r="P123" t="s">
        <v>288</v>
      </c>
    </row>
    <row r="124" spans="16:16" x14ac:dyDescent="0.25">
      <c r="P124" t="s">
        <v>433</v>
      </c>
    </row>
    <row r="125" spans="16:16" x14ac:dyDescent="0.25">
      <c r="P125" t="s">
        <v>330</v>
      </c>
    </row>
    <row r="126" spans="16:16" x14ac:dyDescent="0.25">
      <c r="P126" t="s">
        <v>332</v>
      </c>
    </row>
    <row r="127" spans="16:16" x14ac:dyDescent="0.25">
      <c r="P127" t="s">
        <v>334</v>
      </c>
    </row>
    <row r="128" spans="16:16" x14ac:dyDescent="0.25">
      <c r="P128" t="s">
        <v>390</v>
      </c>
    </row>
    <row r="129" spans="16:16" x14ac:dyDescent="0.25">
      <c r="P129" t="s">
        <v>227</v>
      </c>
    </row>
    <row r="130" spans="16:16" x14ac:dyDescent="0.25">
      <c r="P130" t="s">
        <v>228</v>
      </c>
    </row>
    <row r="131" spans="16:16" x14ac:dyDescent="0.25">
      <c r="P131" t="s">
        <v>455</v>
      </c>
    </row>
    <row r="132" spans="16:16" x14ac:dyDescent="0.25">
      <c r="P132" t="s">
        <v>456</v>
      </c>
    </row>
    <row r="133" spans="16:16" x14ac:dyDescent="0.25">
      <c r="P133" t="s">
        <v>457</v>
      </c>
    </row>
    <row r="134" spans="16:16" x14ac:dyDescent="0.25">
      <c r="P134" t="s">
        <v>391</v>
      </c>
    </row>
    <row r="135" spans="16:16" x14ac:dyDescent="0.25">
      <c r="P135" t="s">
        <v>434</v>
      </c>
    </row>
    <row r="136" spans="16:16" x14ac:dyDescent="0.25">
      <c r="P136" t="s">
        <v>307</v>
      </c>
    </row>
    <row r="137" spans="16:16" x14ac:dyDescent="0.25">
      <c r="P137" t="s">
        <v>308</v>
      </c>
    </row>
    <row r="138" spans="16:16" x14ac:dyDescent="0.25">
      <c r="P138" t="s">
        <v>319</v>
      </c>
    </row>
    <row r="139" spans="16:16" x14ac:dyDescent="0.25">
      <c r="P139" t="s">
        <v>392</v>
      </c>
    </row>
    <row r="140" spans="16:16" x14ac:dyDescent="0.25">
      <c r="P140" t="s">
        <v>393</v>
      </c>
    </row>
    <row r="141" spans="16:16" x14ac:dyDescent="0.25">
      <c r="P141" t="s">
        <v>303</v>
      </c>
    </row>
    <row r="142" spans="16:16" x14ac:dyDescent="0.25">
      <c r="P142" t="s">
        <v>394</v>
      </c>
    </row>
    <row r="143" spans="16:16" x14ac:dyDescent="0.25">
      <c r="P143" t="s">
        <v>323</v>
      </c>
    </row>
    <row r="144" spans="16:16" x14ac:dyDescent="0.25">
      <c r="P144" t="s">
        <v>324</v>
      </c>
    </row>
    <row r="145" spans="16:16" x14ac:dyDescent="0.25">
      <c r="P145" t="s">
        <v>395</v>
      </c>
    </row>
    <row r="146" spans="16:16" x14ac:dyDescent="0.25">
      <c r="P146" t="s">
        <v>230</v>
      </c>
    </row>
    <row r="147" spans="16:16" x14ac:dyDescent="0.25">
      <c r="P147" t="s">
        <v>231</v>
      </c>
    </row>
    <row r="148" spans="16:16" x14ac:dyDescent="0.25">
      <c r="P148" t="s">
        <v>232</v>
      </c>
    </row>
    <row r="149" spans="16:16" x14ac:dyDescent="0.25">
      <c r="P149" t="s">
        <v>234</v>
      </c>
    </row>
    <row r="150" spans="16:16" x14ac:dyDescent="0.25">
      <c r="P150" t="s">
        <v>235</v>
      </c>
    </row>
    <row r="151" spans="16:16" x14ac:dyDescent="0.25">
      <c r="P151" t="s">
        <v>285</v>
      </c>
    </row>
    <row r="152" spans="16:16" x14ac:dyDescent="0.25">
      <c r="P152" t="s">
        <v>286</v>
      </c>
    </row>
    <row r="153" spans="16:16" x14ac:dyDescent="0.25">
      <c r="P153" t="s">
        <v>296</v>
      </c>
    </row>
    <row r="154" spans="16:16" x14ac:dyDescent="0.25">
      <c r="P154" t="s">
        <v>290</v>
      </c>
    </row>
    <row r="155" spans="16:16" x14ac:dyDescent="0.25">
      <c r="P155" t="s">
        <v>295</v>
      </c>
    </row>
    <row r="156" spans="16:16" x14ac:dyDescent="0.25">
      <c r="P156" t="s">
        <v>299</v>
      </c>
    </row>
    <row r="157" spans="16:16" x14ac:dyDescent="0.25">
      <c r="P157" t="s">
        <v>279</v>
      </c>
    </row>
    <row r="158" spans="16:16" x14ac:dyDescent="0.25">
      <c r="P158" t="s">
        <v>450</v>
      </c>
    </row>
    <row r="159" spans="16:16" x14ac:dyDescent="0.25">
      <c r="P159" t="s">
        <v>359</v>
      </c>
    </row>
    <row r="160" spans="16:16" x14ac:dyDescent="0.25">
      <c r="P160" t="s">
        <v>360</v>
      </c>
    </row>
    <row r="161" spans="16:16" x14ac:dyDescent="0.25">
      <c r="P161" t="s">
        <v>352</v>
      </c>
    </row>
    <row r="162" spans="16:16" x14ac:dyDescent="0.25">
      <c r="P162" t="s">
        <v>354</v>
      </c>
    </row>
    <row r="163" spans="16:16" x14ac:dyDescent="0.25">
      <c r="P163" t="s">
        <v>357</v>
      </c>
    </row>
    <row r="164" spans="16:16" x14ac:dyDescent="0.25">
      <c r="P164" t="s">
        <v>223</v>
      </c>
    </row>
    <row r="165" spans="16:16" x14ac:dyDescent="0.25">
      <c r="P165" t="s">
        <v>284</v>
      </c>
    </row>
    <row r="166" spans="16:16" x14ac:dyDescent="0.25">
      <c r="P166" t="s">
        <v>226</v>
      </c>
    </row>
    <row r="167" spans="16:16" x14ac:dyDescent="0.25">
      <c r="P167" t="s">
        <v>215</v>
      </c>
    </row>
    <row r="168" spans="16:16" x14ac:dyDescent="0.25">
      <c r="P168" t="s">
        <v>216</v>
      </c>
    </row>
    <row r="169" spans="16:16" x14ac:dyDescent="0.25">
      <c r="P169" t="s">
        <v>217</v>
      </c>
    </row>
    <row r="170" spans="16:16" x14ac:dyDescent="0.25">
      <c r="P170" t="s">
        <v>218</v>
      </c>
    </row>
    <row r="171" spans="16:16" x14ac:dyDescent="0.25">
      <c r="P171" t="s">
        <v>219</v>
      </c>
    </row>
    <row r="172" spans="16:16" x14ac:dyDescent="0.25">
      <c r="P172" t="s">
        <v>220</v>
      </c>
    </row>
    <row r="173" spans="16:16" x14ac:dyDescent="0.25">
      <c r="P173" t="s">
        <v>221</v>
      </c>
    </row>
    <row r="174" spans="16:16" x14ac:dyDescent="0.25">
      <c r="P174" t="s">
        <v>222</v>
      </c>
    </row>
    <row r="175" spans="16:16" x14ac:dyDescent="0.25">
      <c r="P175" t="s">
        <v>224</v>
      </c>
    </row>
    <row r="176" spans="16:16" x14ac:dyDescent="0.25">
      <c r="P176" t="s">
        <v>259</v>
      </c>
    </row>
    <row r="177" spans="16:16" x14ac:dyDescent="0.25">
      <c r="P177" t="s">
        <v>264</v>
      </c>
    </row>
    <row r="178" spans="16:16" x14ac:dyDescent="0.25">
      <c r="P178" t="s">
        <v>261</v>
      </c>
    </row>
    <row r="179" spans="16:16" x14ac:dyDescent="0.25">
      <c r="P179" t="s">
        <v>266</v>
      </c>
    </row>
    <row r="180" spans="16:16" x14ac:dyDescent="0.25">
      <c r="P180" t="s">
        <v>353</v>
      </c>
    </row>
    <row r="181" spans="16:16" x14ac:dyDescent="0.25">
      <c r="P181" t="s">
        <v>362</v>
      </c>
    </row>
    <row r="182" spans="16:16" x14ac:dyDescent="0.25">
      <c r="P182" t="s">
        <v>355</v>
      </c>
    </row>
    <row r="183" spans="16:16" x14ac:dyDescent="0.25">
      <c r="P183" t="s">
        <v>356</v>
      </c>
    </row>
    <row r="184" spans="16:16" x14ac:dyDescent="0.25">
      <c r="P184" t="s">
        <v>269</v>
      </c>
    </row>
    <row r="185" spans="16:16" x14ac:dyDescent="0.25">
      <c r="P185" t="s">
        <v>270</v>
      </c>
    </row>
    <row r="186" spans="16:16" x14ac:dyDescent="0.25">
      <c r="P186" t="s">
        <v>260</v>
      </c>
    </row>
    <row r="187" spans="16:16" x14ac:dyDescent="0.25">
      <c r="P187" t="s">
        <v>265</v>
      </c>
    </row>
    <row r="188" spans="16:16" x14ac:dyDescent="0.25">
      <c r="P188" t="s">
        <v>322</v>
      </c>
    </row>
    <row r="189" spans="16:16" x14ac:dyDescent="0.25">
      <c r="P189" t="s">
        <v>300</v>
      </c>
    </row>
    <row r="190" spans="16:16" x14ac:dyDescent="0.25">
      <c r="P190" t="s">
        <v>214</v>
      </c>
    </row>
    <row r="191" spans="16:16" x14ac:dyDescent="0.25">
      <c r="P191" t="s">
        <v>372</v>
      </c>
    </row>
    <row r="192" spans="16:16" x14ac:dyDescent="0.25">
      <c r="P192" t="s">
        <v>379</v>
      </c>
    </row>
    <row r="193" spans="16:16" x14ac:dyDescent="0.25">
      <c r="P193" t="s">
        <v>380</v>
      </c>
    </row>
    <row r="194" spans="16:16" x14ac:dyDescent="0.25">
      <c r="P194" t="s">
        <v>381</v>
      </c>
    </row>
    <row r="195" spans="16:16" x14ac:dyDescent="0.25">
      <c r="P195" t="s">
        <v>382</v>
      </c>
    </row>
    <row r="196" spans="16:16" x14ac:dyDescent="0.25">
      <c r="P196" t="s">
        <v>383</v>
      </c>
    </row>
    <row r="197" spans="16:16" x14ac:dyDescent="0.25">
      <c r="P197" t="s">
        <v>373</v>
      </c>
    </row>
    <row r="198" spans="16:16" x14ac:dyDescent="0.25">
      <c r="P198" t="s">
        <v>374</v>
      </c>
    </row>
    <row r="199" spans="16:16" x14ac:dyDescent="0.25">
      <c r="P199" t="s">
        <v>375</v>
      </c>
    </row>
    <row r="200" spans="16:16" x14ac:dyDescent="0.25">
      <c r="P200" t="s">
        <v>376</v>
      </c>
    </row>
    <row r="201" spans="16:16" x14ac:dyDescent="0.25">
      <c r="P201" t="s">
        <v>377</v>
      </c>
    </row>
    <row r="202" spans="16:16" x14ac:dyDescent="0.25">
      <c r="P202" t="s">
        <v>378</v>
      </c>
    </row>
    <row r="203" spans="16:16" x14ac:dyDescent="0.25">
      <c r="P203" t="s">
        <v>336</v>
      </c>
    </row>
    <row r="204" spans="16:16" x14ac:dyDescent="0.25">
      <c r="P204" t="s">
        <v>263</v>
      </c>
    </row>
    <row r="205" spans="16:16" x14ac:dyDescent="0.25">
      <c r="P205" t="s">
        <v>268</v>
      </c>
    </row>
    <row r="206" spans="16:16" x14ac:dyDescent="0.25">
      <c r="P206" t="s">
        <v>250</v>
      </c>
    </row>
    <row r="207" spans="16:16" x14ac:dyDescent="0.25">
      <c r="P207" t="s">
        <v>251</v>
      </c>
    </row>
    <row r="208" spans="16:16" x14ac:dyDescent="0.25">
      <c r="P208" t="s">
        <v>252</v>
      </c>
    </row>
    <row r="209" spans="16:16" x14ac:dyDescent="0.25">
      <c r="P209" t="s">
        <v>253</v>
      </c>
    </row>
    <row r="210" spans="16:16" x14ac:dyDescent="0.25">
      <c r="P210" t="s">
        <v>254</v>
      </c>
    </row>
    <row r="211" spans="16:16" x14ac:dyDescent="0.25">
      <c r="P211" t="s">
        <v>255</v>
      </c>
    </row>
    <row r="212" spans="16:16" x14ac:dyDescent="0.25">
      <c r="P212" t="s">
        <v>256</v>
      </c>
    </row>
    <row r="213" spans="16:16" x14ac:dyDescent="0.25">
      <c r="P213" t="s">
        <v>257</v>
      </c>
    </row>
    <row r="214" spans="16:16" x14ac:dyDescent="0.25">
      <c r="P214" t="s">
        <v>258</v>
      </c>
    </row>
    <row r="215" spans="16:16" x14ac:dyDescent="0.25">
      <c r="P215" t="s">
        <v>241</v>
      </c>
    </row>
    <row r="216" spans="16:16" x14ac:dyDescent="0.25">
      <c r="P216" t="s">
        <v>229</v>
      </c>
    </row>
    <row r="217" spans="16:16" x14ac:dyDescent="0.25">
      <c r="P217" t="s">
        <v>243</v>
      </c>
    </row>
    <row r="218" spans="16:16" x14ac:dyDescent="0.25">
      <c r="P218" t="s">
        <v>233</v>
      </c>
    </row>
    <row r="219" spans="16:16" x14ac:dyDescent="0.25">
      <c r="P219" t="s">
        <v>236</v>
      </c>
    </row>
    <row r="220" spans="16:16" x14ac:dyDescent="0.25">
      <c r="P220" t="s">
        <v>237</v>
      </c>
    </row>
    <row r="221" spans="16:16" x14ac:dyDescent="0.25">
      <c r="P221" t="s">
        <v>280</v>
      </c>
    </row>
    <row r="222" spans="16:16" x14ac:dyDescent="0.25">
      <c r="P222" t="s">
        <v>262</v>
      </c>
    </row>
    <row r="223" spans="16:16" x14ac:dyDescent="0.25">
      <c r="P223" t="s">
        <v>267</v>
      </c>
    </row>
    <row r="224" spans="16:16" x14ac:dyDescent="0.25">
      <c r="P224" t="s">
        <v>275</v>
      </c>
    </row>
    <row r="225" spans="16:16" x14ac:dyDescent="0.25">
      <c r="P225" t="s">
        <v>274</v>
      </c>
    </row>
    <row r="226" spans="16:16" x14ac:dyDescent="0.25">
      <c r="P226" t="s">
        <v>239</v>
      </c>
    </row>
    <row r="227" spans="16:16" x14ac:dyDescent="0.25">
      <c r="P227" t="s">
        <v>240</v>
      </c>
    </row>
    <row r="228" spans="16:16" x14ac:dyDescent="0.25">
      <c r="P228" t="s">
        <v>277</v>
      </c>
    </row>
    <row r="229" spans="16:16" x14ac:dyDescent="0.25">
      <c r="P229" t="s">
        <v>276</v>
      </c>
    </row>
    <row r="230" spans="16:16" x14ac:dyDescent="0.25">
      <c r="P230" t="s">
        <v>272</v>
      </c>
    </row>
    <row r="231" spans="16:16" x14ac:dyDescent="0.25">
      <c r="P231" t="s">
        <v>273</v>
      </c>
    </row>
    <row r="232" spans="16:16" x14ac:dyDescent="0.25">
      <c r="P232" t="s">
        <v>278</v>
      </c>
    </row>
    <row r="233" spans="16:16" x14ac:dyDescent="0.25">
      <c r="P233" t="s">
        <v>225</v>
      </c>
    </row>
    <row r="234" spans="16:16" x14ac:dyDescent="0.25">
      <c r="P234" t="s">
        <v>363</v>
      </c>
    </row>
    <row r="235" spans="16:16" x14ac:dyDescent="0.25">
      <c r="P235" t="s">
        <v>364</v>
      </c>
    </row>
    <row r="236" spans="16:16" x14ac:dyDescent="0.25">
      <c r="P236" t="s">
        <v>368</v>
      </c>
    </row>
    <row r="237" spans="16:16" x14ac:dyDescent="0.25">
      <c r="P237" t="s">
        <v>369</v>
      </c>
    </row>
    <row r="238" spans="16:16" x14ac:dyDescent="0.25">
      <c r="P238" t="s">
        <v>367</v>
      </c>
    </row>
    <row r="239" spans="16:16" x14ac:dyDescent="0.25">
      <c r="P239" t="s">
        <v>370</v>
      </c>
    </row>
    <row r="240" spans="16:16" x14ac:dyDescent="0.25">
      <c r="P240" t="s">
        <v>371</v>
      </c>
    </row>
    <row r="241" spans="16:16" x14ac:dyDescent="0.25">
      <c r="P241" t="s">
        <v>366</v>
      </c>
    </row>
    <row r="242" spans="16:16" x14ac:dyDescent="0.25">
      <c r="P242" t="s">
        <v>365</v>
      </c>
    </row>
    <row r="243" spans="16:16" x14ac:dyDescent="0.25">
      <c r="P243" t="s">
        <v>339</v>
      </c>
    </row>
    <row r="244" spans="16:16" x14ac:dyDescent="0.25">
      <c r="P244" t="s">
        <v>338</v>
      </c>
    </row>
    <row r="245" spans="16:16" x14ac:dyDescent="0.25">
      <c r="P245" t="s">
        <v>337</v>
      </c>
    </row>
    <row r="246" spans="16:16" x14ac:dyDescent="0.25">
      <c r="P246" t="s">
        <v>340</v>
      </c>
    </row>
  </sheetData>
  <sortState ref="P3:P246">
    <sortCondition ref="P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:T338"/>
  <sheetViews>
    <sheetView tabSelected="1" workbookViewId="0">
      <pane ySplit="1" topLeftCell="A147" activePane="bottomLeft" state="frozenSplit"/>
      <selection pane="bottomLeft" activeCell="D175" sqref="D175"/>
    </sheetView>
  </sheetViews>
  <sheetFormatPr defaultRowHeight="12.75" x14ac:dyDescent="0.2"/>
  <cols>
    <col min="1" max="1" width="10.42578125" style="1" bestFit="1" customWidth="1"/>
    <col min="2" max="2" width="11.7109375" style="11" bestFit="1" customWidth="1"/>
    <col min="3" max="3" width="11.7109375" style="1" bestFit="1" customWidth="1"/>
    <col min="4" max="4" width="8.5703125" style="2" bestFit="1" customWidth="1"/>
    <col min="5" max="5" width="14.28515625" style="2" bestFit="1" customWidth="1"/>
    <col min="6" max="6" width="26" style="1" bestFit="1" customWidth="1"/>
    <col min="7" max="8" width="26" style="1" customWidth="1"/>
    <col min="9" max="9" width="65.7109375" style="1" customWidth="1"/>
    <col min="10" max="10" width="36.85546875" style="18" customWidth="1"/>
    <col min="11" max="11" width="13.85546875" style="1" bestFit="1" customWidth="1"/>
    <col min="12" max="14" width="22" style="8" customWidth="1"/>
    <col min="15" max="15" width="15.140625" style="1" bestFit="1" customWidth="1"/>
    <col min="16" max="16" width="10.42578125" style="90" bestFit="1" customWidth="1"/>
    <col min="17" max="17" width="21.140625" style="1" bestFit="1" customWidth="1"/>
    <col min="18" max="18" width="4.140625" style="1" bestFit="1" customWidth="1"/>
    <col min="19" max="19" width="13.7109375" style="1" bestFit="1" customWidth="1"/>
    <col min="20" max="20" width="2.140625" style="1" bestFit="1" customWidth="1"/>
    <col min="21" max="16384" width="9.140625" style="1"/>
  </cols>
  <sheetData>
    <row r="1" spans="1:20" s="4" customFormat="1" ht="25.5" x14ac:dyDescent="0.25">
      <c r="A1" s="5" t="s">
        <v>122</v>
      </c>
      <c r="B1" s="10" t="s">
        <v>123</v>
      </c>
      <c r="C1" s="5" t="s">
        <v>1</v>
      </c>
      <c r="D1" s="6" t="s">
        <v>47</v>
      </c>
      <c r="E1" s="6" t="s">
        <v>48</v>
      </c>
      <c r="F1" s="5" t="s">
        <v>0</v>
      </c>
      <c r="G1" s="5" t="s">
        <v>975</v>
      </c>
      <c r="H1" s="5" t="s">
        <v>976</v>
      </c>
      <c r="I1" s="7" t="s">
        <v>50</v>
      </c>
      <c r="J1" s="5" t="s">
        <v>2</v>
      </c>
      <c r="K1" s="7" t="s">
        <v>49</v>
      </c>
      <c r="L1" s="5" t="s">
        <v>857</v>
      </c>
      <c r="M1" s="5" t="s">
        <v>1302</v>
      </c>
      <c r="N1" s="5" t="s">
        <v>1346</v>
      </c>
      <c r="O1" s="5" t="s">
        <v>858</v>
      </c>
      <c r="P1" s="91" t="s">
        <v>1309</v>
      </c>
      <c r="Q1" s="5" t="s">
        <v>1081</v>
      </c>
      <c r="R1" s="15"/>
      <c r="S1" s="15"/>
      <c r="T1" s="15"/>
    </row>
    <row r="2" spans="1:20" x14ac:dyDescent="0.2">
      <c r="A2" s="99">
        <v>1</v>
      </c>
      <c r="B2" s="29">
        <v>0</v>
      </c>
      <c r="C2" s="4" t="s">
        <v>76</v>
      </c>
      <c r="D2" s="24" t="s">
        <v>166</v>
      </c>
      <c r="E2" s="34" t="s">
        <v>166</v>
      </c>
      <c r="F2" s="4" t="s">
        <v>170</v>
      </c>
      <c r="G2" s="4"/>
      <c r="H2" s="4"/>
      <c r="I2" s="4" t="s">
        <v>172</v>
      </c>
      <c r="J2" s="4"/>
      <c r="K2" s="4"/>
      <c r="L2" s="23" t="str">
        <f t="shared" ref="L2:L65" si="0">IF(AND(N2=" ",P2=" "),CONCATENATE("./infacmd.sh createuser -dn ",C2,un,unv," -nu ",D2," -np ",E2," -nf '",F2,"' -ds '",I2,"' -em '",J2,"' -pn '",K2,"'"),"n/a")</f>
        <v>n/a</v>
      </c>
      <c r="M2" s="82" t="str">
        <f t="shared" ref="M2:M65" si="1">IF(AND(N2=" ",P2=" "),CONCATENATE("./infacmd.sh edituser -dn ",C2,un,unv," -eu ",D2," -ef '",F2,"' -ds '",I2,"' -em '",J2,"' -pn '",K2,"'"),"n/a")</f>
        <v>n/a</v>
      </c>
      <c r="N2" s="106" t="s">
        <v>466</v>
      </c>
      <c r="O2" s="33" t="str">
        <f t="shared" ref="O2:O65" si="2">IF(N2&lt;&gt;" ",CONCATENATE("./infacmd.sh enableuser -dn ",C2,un,unv," -eu ",D2),"n/a")</f>
        <v>n/a</v>
      </c>
      <c r="P2" s="89">
        <v>42983</v>
      </c>
      <c r="Q2" s="75" t="str">
        <f t="shared" ref="Q2:Q65" si="3">IF(P2=" ","n/a",CONCATENATE(" ./infacmd.sh disableuser -dn ",C2, un, unv, " -eu ",D2))</f>
        <v xml:space="preserve"> ./infacmd.sh disableuser -dn Domain_qa -un  $INFA_DEFAULT_USER -eu ajjkon</v>
      </c>
      <c r="R2" s="8"/>
      <c r="S2" s="8"/>
      <c r="T2" s="8"/>
    </row>
    <row r="3" spans="1:20" x14ac:dyDescent="0.2">
      <c r="A3" s="99">
        <v>1</v>
      </c>
      <c r="B3" s="29">
        <v>0</v>
      </c>
      <c r="C3" s="4" t="s">
        <v>76</v>
      </c>
      <c r="D3" s="24" t="s">
        <v>167</v>
      </c>
      <c r="E3" s="34" t="s">
        <v>167</v>
      </c>
      <c r="F3" s="4" t="s">
        <v>171</v>
      </c>
      <c r="G3" s="4"/>
      <c r="H3" s="4"/>
      <c r="I3" s="4" t="s">
        <v>172</v>
      </c>
      <c r="J3" s="4"/>
      <c r="K3" s="4"/>
      <c r="L3" s="23" t="str">
        <f t="shared" si="0"/>
        <v>n/a</v>
      </c>
      <c r="M3" s="82" t="str">
        <f t="shared" si="1"/>
        <v>n/a</v>
      </c>
      <c r="N3" s="106" t="s">
        <v>466</v>
      </c>
      <c r="O3" s="33" t="str">
        <f t="shared" si="2"/>
        <v>n/a</v>
      </c>
      <c r="P3" s="89">
        <v>42983</v>
      </c>
      <c r="Q3" s="75" t="str">
        <f t="shared" si="3"/>
        <v xml:space="preserve"> ./infacmd.sh disableuser -dn Domain_qa -un  $INFA_DEFAULT_USER -eu frajeh</v>
      </c>
      <c r="R3" s="8"/>
      <c r="S3" s="8"/>
      <c r="T3" s="8"/>
    </row>
    <row r="4" spans="1:20" x14ac:dyDescent="0.2">
      <c r="A4" s="99">
        <v>1</v>
      </c>
      <c r="B4" s="29">
        <v>0</v>
      </c>
      <c r="C4" s="4" t="s">
        <v>76</v>
      </c>
      <c r="D4" s="24" t="s">
        <v>68</v>
      </c>
      <c r="E4" s="34" t="s">
        <v>68</v>
      </c>
      <c r="F4" s="4" t="s">
        <v>190</v>
      </c>
      <c r="G4" s="4"/>
      <c r="H4" s="4"/>
      <c r="I4" s="4"/>
      <c r="J4" s="4"/>
      <c r="K4" s="4"/>
      <c r="L4" s="23" t="str">
        <f t="shared" si="0"/>
        <v>n/a</v>
      </c>
      <c r="M4" s="82" t="str">
        <f t="shared" si="1"/>
        <v>n/a</v>
      </c>
      <c r="N4" s="106" t="s">
        <v>466</v>
      </c>
      <c r="O4" s="33" t="str">
        <f t="shared" si="2"/>
        <v>n/a</v>
      </c>
      <c r="P4" s="89">
        <v>42983</v>
      </c>
      <c r="Q4" s="75" t="str">
        <f t="shared" si="3"/>
        <v xml:space="preserve"> ./infacmd.sh disableuser -dn Domain_qa -un  $INFA_DEFAULT_USER -eu upphim</v>
      </c>
      <c r="R4" s="8"/>
      <c r="S4" s="8"/>
      <c r="T4" s="8"/>
    </row>
    <row r="5" spans="1:20" x14ac:dyDescent="0.2">
      <c r="A5" s="99">
        <v>1</v>
      </c>
      <c r="B5" s="29">
        <v>0</v>
      </c>
      <c r="C5" s="1" t="s">
        <v>3</v>
      </c>
      <c r="D5" s="24" t="s">
        <v>63</v>
      </c>
      <c r="E5" s="2" t="s">
        <v>571</v>
      </c>
      <c r="F5" s="4" t="s">
        <v>87</v>
      </c>
      <c r="I5" s="4" t="s">
        <v>90</v>
      </c>
      <c r="J5" s="4" t="s">
        <v>91</v>
      </c>
      <c r="L5" s="23" t="str">
        <f t="shared" si="0"/>
        <v>n/a</v>
      </c>
      <c r="M5" s="82" t="str">
        <f t="shared" si="1"/>
        <v>n/a</v>
      </c>
      <c r="N5" s="106" t="s">
        <v>466</v>
      </c>
      <c r="O5" s="33" t="str">
        <f t="shared" si="2"/>
        <v>n/a</v>
      </c>
      <c r="P5" s="89">
        <v>43398</v>
      </c>
      <c r="Q5" s="75" t="str">
        <f t="shared" si="3"/>
        <v xml:space="preserve"> ./infacmd.sh disableuser -dn Domain_dev -un  $INFA_DEFAULT_USER -eu pausoj</v>
      </c>
      <c r="R5" s="8"/>
      <c r="S5" s="8"/>
      <c r="T5" s="8"/>
    </row>
    <row r="6" spans="1:20" x14ac:dyDescent="0.2">
      <c r="A6" s="99">
        <v>1</v>
      </c>
      <c r="B6" s="29">
        <v>0</v>
      </c>
      <c r="C6" s="4" t="s">
        <v>85</v>
      </c>
      <c r="D6" s="24" t="s">
        <v>63</v>
      </c>
      <c r="E6" s="34" t="s">
        <v>63</v>
      </c>
      <c r="F6" s="4" t="s">
        <v>87</v>
      </c>
      <c r="G6" s="4"/>
      <c r="H6" s="4"/>
      <c r="I6" s="4" t="s">
        <v>90</v>
      </c>
      <c r="J6" s="4" t="s">
        <v>91</v>
      </c>
      <c r="K6" s="4"/>
      <c r="L6" s="23" t="str">
        <f t="shared" si="0"/>
        <v>n/a</v>
      </c>
      <c r="M6" s="82" t="str">
        <f t="shared" si="1"/>
        <v>n/a</v>
      </c>
      <c r="N6" s="106" t="s">
        <v>466</v>
      </c>
      <c r="O6" s="33" t="str">
        <f t="shared" si="2"/>
        <v>n/a</v>
      </c>
      <c r="P6" s="89">
        <v>43398</v>
      </c>
      <c r="Q6" s="75" t="str">
        <f t="shared" si="3"/>
        <v xml:space="preserve"> ./infacmd.sh disableuser -dn Domain_prod -un  $INFA_DEFAULT_USER -eu pausoj</v>
      </c>
      <c r="R6" s="8"/>
      <c r="S6" s="8"/>
      <c r="T6" s="8"/>
    </row>
    <row r="7" spans="1:20" x14ac:dyDescent="0.2">
      <c r="A7" s="99">
        <v>1</v>
      </c>
      <c r="B7" s="29">
        <v>0</v>
      </c>
      <c r="C7" s="1" t="s">
        <v>76</v>
      </c>
      <c r="D7" s="24" t="s">
        <v>63</v>
      </c>
      <c r="E7" s="2" t="s">
        <v>571</v>
      </c>
      <c r="F7" s="4" t="s">
        <v>87</v>
      </c>
      <c r="I7" s="4" t="s">
        <v>90</v>
      </c>
      <c r="J7" s="4" t="s">
        <v>91</v>
      </c>
      <c r="L7" s="23" t="str">
        <f t="shared" si="0"/>
        <v>n/a</v>
      </c>
      <c r="M7" s="82" t="str">
        <f t="shared" si="1"/>
        <v>n/a</v>
      </c>
      <c r="N7" s="106" t="s">
        <v>466</v>
      </c>
      <c r="O7" s="33" t="str">
        <f t="shared" si="2"/>
        <v>n/a</v>
      </c>
      <c r="P7" s="89">
        <v>43398</v>
      </c>
      <c r="Q7" s="75" t="str">
        <f t="shared" si="3"/>
        <v xml:space="preserve"> ./infacmd.sh disableuser -dn Domain_qa -un  $INFA_DEFAULT_USER -eu pausoj</v>
      </c>
      <c r="R7" s="8"/>
      <c r="S7" s="8"/>
      <c r="T7" s="8"/>
    </row>
    <row r="8" spans="1:20" x14ac:dyDescent="0.2">
      <c r="A8" s="99">
        <v>1</v>
      </c>
      <c r="B8" s="29">
        <v>0</v>
      </c>
      <c r="C8" s="1" t="s">
        <v>612</v>
      </c>
      <c r="D8" s="24" t="s">
        <v>63</v>
      </c>
      <c r="E8" s="2" t="s">
        <v>571</v>
      </c>
      <c r="F8" s="4" t="s">
        <v>87</v>
      </c>
      <c r="I8" s="4" t="s">
        <v>90</v>
      </c>
      <c r="J8" s="4" t="s">
        <v>91</v>
      </c>
      <c r="L8" s="23" t="str">
        <f t="shared" si="0"/>
        <v>n/a</v>
      </c>
      <c r="M8" s="82" t="str">
        <f t="shared" si="1"/>
        <v>n/a</v>
      </c>
      <c r="N8" s="106" t="s">
        <v>466</v>
      </c>
      <c r="O8" s="33" t="str">
        <f t="shared" si="2"/>
        <v>n/a</v>
      </c>
      <c r="P8" s="89">
        <v>43398</v>
      </c>
      <c r="Q8" s="75" t="str">
        <f t="shared" si="3"/>
        <v xml:space="preserve"> ./infacmd.sh disableuser -dn Domain_uat -un  $INFA_DEFAULT_USER -eu pausoj</v>
      </c>
      <c r="R8" s="8"/>
      <c r="S8" s="8"/>
      <c r="T8" s="8"/>
    </row>
    <row r="9" spans="1:20" ht="15" x14ac:dyDescent="0.2">
      <c r="A9" s="99">
        <v>1</v>
      </c>
      <c r="B9" s="29">
        <v>0</v>
      </c>
      <c r="C9" s="4" t="s">
        <v>3</v>
      </c>
      <c r="D9" s="24" t="s">
        <v>77</v>
      </c>
      <c r="E9" s="34" t="s">
        <v>77</v>
      </c>
      <c r="F9" s="4" t="s">
        <v>78</v>
      </c>
      <c r="G9" s="4"/>
      <c r="H9" s="4"/>
      <c r="I9" s="4" t="s">
        <v>17</v>
      </c>
      <c r="J9" s="37" t="s">
        <v>79</v>
      </c>
      <c r="K9" s="4" t="s">
        <v>25</v>
      </c>
      <c r="L9" s="23" t="str">
        <f t="shared" si="0"/>
        <v>n/a</v>
      </c>
      <c r="M9" s="82" t="str">
        <f t="shared" si="1"/>
        <v>n/a</v>
      </c>
      <c r="N9" s="106" t="s">
        <v>466</v>
      </c>
      <c r="O9" s="33" t="str">
        <f t="shared" si="2"/>
        <v>n/a</v>
      </c>
      <c r="P9" s="111">
        <v>43493</v>
      </c>
      <c r="Q9" s="112" t="str">
        <f t="shared" si="3"/>
        <v xml:space="preserve"> ./infacmd.sh disableuser -dn Domain_dev -un  $INFA_DEFAULT_USER -eu ashneh</v>
      </c>
      <c r="R9" s="8"/>
      <c r="S9" s="8"/>
      <c r="T9" s="8"/>
    </row>
    <row r="10" spans="1:20" ht="15" x14ac:dyDescent="0.2">
      <c r="A10" s="99">
        <v>1</v>
      </c>
      <c r="B10" s="29">
        <v>0</v>
      </c>
      <c r="C10" s="4" t="s">
        <v>3</v>
      </c>
      <c r="D10" s="24" t="s">
        <v>81</v>
      </c>
      <c r="E10" s="34" t="s">
        <v>81</v>
      </c>
      <c r="F10" s="4" t="s">
        <v>83</v>
      </c>
      <c r="G10" s="4"/>
      <c r="H10" s="4"/>
      <c r="I10" s="4" t="s">
        <v>17</v>
      </c>
      <c r="J10" s="37" t="s">
        <v>84</v>
      </c>
      <c r="K10" s="4" t="s">
        <v>25</v>
      </c>
      <c r="L10" s="23" t="str">
        <f t="shared" si="0"/>
        <v>n/a</v>
      </c>
      <c r="M10" s="82" t="str">
        <f t="shared" si="1"/>
        <v>n/a</v>
      </c>
      <c r="N10" s="106" t="s">
        <v>466</v>
      </c>
      <c r="O10" s="33" t="str">
        <f t="shared" si="2"/>
        <v>n/a</v>
      </c>
      <c r="P10" s="111">
        <v>43493</v>
      </c>
      <c r="Q10" s="112" t="str">
        <f t="shared" si="3"/>
        <v xml:space="preserve"> ./infacmd.sh disableuser -dn Domain_dev -un  $INFA_DEFAULT_USER -eu chimoh</v>
      </c>
      <c r="R10" s="8"/>
      <c r="S10" s="8"/>
      <c r="T10" s="8"/>
    </row>
    <row r="11" spans="1:20" ht="15" x14ac:dyDescent="0.2">
      <c r="A11" s="99">
        <v>1</v>
      </c>
      <c r="B11" s="29">
        <v>0</v>
      </c>
      <c r="C11" s="4" t="s">
        <v>3</v>
      </c>
      <c r="D11" s="24" t="s">
        <v>97</v>
      </c>
      <c r="E11" s="34" t="s">
        <v>97</v>
      </c>
      <c r="F11" s="4" t="s">
        <v>98</v>
      </c>
      <c r="G11" s="4"/>
      <c r="H11" s="4"/>
      <c r="I11" s="4" t="s">
        <v>99</v>
      </c>
      <c r="J11" s="37" t="s">
        <v>100</v>
      </c>
      <c r="K11" s="4" t="s">
        <v>101</v>
      </c>
      <c r="L11" s="23" t="str">
        <f t="shared" si="0"/>
        <v>./infacmd.sh createuser -dn Domain_dev -un  $INFA_DEFAULT_USER -nu fehmar -np fehmar -nf 'Marco Fehlbaum' -ds 'Rent-A-Center Advertizing' -em 'Marco.Fehlbaum@Rentacenter.com' -pn '(972) 801-2672'</v>
      </c>
      <c r="M11" s="82" t="str">
        <f t="shared" si="1"/>
        <v>./infacmd.sh edituser -dn Domain_dev -un  $INFA_DEFAULT_USER -eu fehmar -ef 'Marco Fehlbaum' -ds 'Rent-A-Center Advertizing' -em 'Marco.Fehlbaum@Rentacenter.com' -pn '(972) 801-2672'</v>
      </c>
      <c r="N11" s="106" t="s">
        <v>466</v>
      </c>
      <c r="O11" s="33" t="str">
        <f t="shared" si="2"/>
        <v>n/a</v>
      </c>
      <c r="P11" s="107" t="s">
        <v>466</v>
      </c>
      <c r="Q11" s="75" t="str">
        <f t="shared" si="3"/>
        <v>n/a</v>
      </c>
      <c r="R11" s="8"/>
      <c r="S11" s="8"/>
      <c r="T11" s="8"/>
    </row>
    <row r="12" spans="1:20" x14ac:dyDescent="0.2">
      <c r="A12" s="99">
        <v>1</v>
      </c>
      <c r="B12" s="29">
        <v>0</v>
      </c>
      <c r="C12" s="4" t="s">
        <v>3</v>
      </c>
      <c r="D12" s="24" t="s">
        <v>202</v>
      </c>
      <c r="E12" s="34" t="s">
        <v>202</v>
      </c>
      <c r="F12" s="4" t="s">
        <v>204</v>
      </c>
      <c r="G12" s="4"/>
      <c r="H12" s="4"/>
      <c r="I12" s="4" t="s">
        <v>205</v>
      </c>
      <c r="J12" s="4" t="s">
        <v>207</v>
      </c>
      <c r="K12" s="4" t="s">
        <v>209</v>
      </c>
      <c r="L12" s="23" t="str">
        <f t="shared" si="0"/>
        <v>n/a</v>
      </c>
      <c r="M12" s="82" t="str">
        <f t="shared" si="1"/>
        <v>n/a</v>
      </c>
      <c r="N12" s="106" t="s">
        <v>466</v>
      </c>
      <c r="O12" s="33" t="str">
        <f t="shared" si="2"/>
        <v>n/a</v>
      </c>
      <c r="P12" s="111">
        <v>43493</v>
      </c>
      <c r="Q12" s="112" t="str">
        <f t="shared" si="3"/>
        <v xml:space="preserve"> ./infacmd.sh disableuser -dn Domain_dev -un  $INFA_DEFAULT_USER -eu narraj</v>
      </c>
      <c r="R12" s="8"/>
      <c r="S12" s="8"/>
      <c r="T12" s="8"/>
    </row>
    <row r="13" spans="1:20" ht="15" x14ac:dyDescent="0.2">
      <c r="A13" s="99">
        <v>1</v>
      </c>
      <c r="B13" s="29">
        <v>0</v>
      </c>
      <c r="C13" s="4" t="s">
        <v>3</v>
      </c>
      <c r="D13" s="24" t="s">
        <v>74</v>
      </c>
      <c r="E13" s="34" t="s">
        <v>74</v>
      </c>
      <c r="F13" s="4" t="s">
        <v>73</v>
      </c>
      <c r="G13" s="4"/>
      <c r="H13" s="4"/>
      <c r="I13" s="4" t="s">
        <v>17</v>
      </c>
      <c r="J13" s="37" t="s">
        <v>75</v>
      </c>
      <c r="K13" s="4" t="s">
        <v>25</v>
      </c>
      <c r="L13" s="23" t="str">
        <f t="shared" si="0"/>
        <v>n/a</v>
      </c>
      <c r="M13" s="82" t="str">
        <f t="shared" si="1"/>
        <v>n/a</v>
      </c>
      <c r="N13" s="106" t="s">
        <v>466</v>
      </c>
      <c r="O13" s="33" t="str">
        <f t="shared" si="2"/>
        <v>n/a</v>
      </c>
      <c r="P13" s="111">
        <v>43493</v>
      </c>
      <c r="Q13" s="112" t="str">
        <f t="shared" si="3"/>
        <v xml:space="preserve"> ./infacmd.sh disableuser -dn Domain_dev -un  $INFA_DEFAULT_USER -eu sinsha</v>
      </c>
      <c r="R13" s="8"/>
      <c r="S13" s="8"/>
      <c r="T13" s="8"/>
    </row>
    <row r="14" spans="1:20" x14ac:dyDescent="0.2">
      <c r="A14" s="99">
        <v>1</v>
      </c>
      <c r="B14" s="29">
        <v>0</v>
      </c>
      <c r="C14" s="4" t="s">
        <v>3</v>
      </c>
      <c r="D14" s="24" t="s">
        <v>201</v>
      </c>
      <c r="E14" s="34" t="s">
        <v>201</v>
      </c>
      <c r="F14" s="4" t="s">
        <v>203</v>
      </c>
      <c r="G14" s="4"/>
      <c r="H14" s="4"/>
      <c r="I14" s="4" t="s">
        <v>205</v>
      </c>
      <c r="J14" s="4" t="s">
        <v>206</v>
      </c>
      <c r="K14" s="4" t="s">
        <v>208</v>
      </c>
      <c r="L14" s="23" t="str">
        <f t="shared" si="0"/>
        <v>n/a</v>
      </c>
      <c r="M14" s="82" t="str">
        <f t="shared" si="1"/>
        <v>n/a</v>
      </c>
      <c r="N14" s="106" t="s">
        <v>466</v>
      </c>
      <c r="O14" s="33" t="str">
        <f t="shared" si="2"/>
        <v>n/a</v>
      </c>
      <c r="P14" s="111">
        <v>43493</v>
      </c>
      <c r="Q14" s="112" t="str">
        <f t="shared" si="3"/>
        <v xml:space="preserve"> ./infacmd.sh disableuser -dn Domain_dev -un  $INFA_DEFAULT_USER -eu torrub</v>
      </c>
      <c r="R14" s="8"/>
      <c r="S14" s="8"/>
      <c r="T14" s="8"/>
    </row>
    <row r="15" spans="1:20" x14ac:dyDescent="0.2">
      <c r="A15" s="99">
        <v>1</v>
      </c>
      <c r="B15" s="29">
        <v>0</v>
      </c>
      <c r="C15" s="4" t="s">
        <v>85</v>
      </c>
      <c r="D15" s="30" t="s">
        <v>105</v>
      </c>
      <c r="E15" s="40" t="s">
        <v>105</v>
      </c>
      <c r="F15" s="38" t="s">
        <v>104</v>
      </c>
      <c r="G15" s="38"/>
      <c r="H15" s="38"/>
      <c r="I15" s="4" t="s">
        <v>17</v>
      </c>
      <c r="J15" s="4" t="s">
        <v>84</v>
      </c>
      <c r="K15" s="4" t="s">
        <v>25</v>
      </c>
      <c r="L15" s="23" t="str">
        <f t="shared" si="0"/>
        <v>n/a</v>
      </c>
      <c r="M15" s="82" t="str">
        <f t="shared" si="1"/>
        <v>n/a</v>
      </c>
      <c r="N15" s="106" t="s">
        <v>466</v>
      </c>
      <c r="O15" s="33" t="str">
        <f t="shared" si="2"/>
        <v>n/a</v>
      </c>
      <c r="P15" s="114">
        <v>43493</v>
      </c>
      <c r="Q15" s="75" t="str">
        <f t="shared" si="3"/>
        <v xml:space="preserve"> ./infacmd.sh disableuser -dn Domain_prod -un  $INFA_DEFAULT_USER -eu adhsud</v>
      </c>
      <c r="R15" s="8"/>
      <c r="S15" s="8"/>
      <c r="T15" s="8"/>
    </row>
    <row r="16" spans="1:20" x14ac:dyDescent="0.2">
      <c r="A16" s="99">
        <v>1</v>
      </c>
      <c r="B16" s="29">
        <v>0</v>
      </c>
      <c r="C16" s="4" t="s">
        <v>85</v>
      </c>
      <c r="D16" s="30" t="s">
        <v>77</v>
      </c>
      <c r="E16" s="40" t="s">
        <v>77</v>
      </c>
      <c r="F16" s="4" t="s">
        <v>78</v>
      </c>
      <c r="G16" s="4"/>
      <c r="H16" s="4"/>
      <c r="I16" s="4" t="s">
        <v>17</v>
      </c>
      <c r="J16" s="4" t="s">
        <v>84</v>
      </c>
      <c r="K16" s="4" t="s">
        <v>25</v>
      </c>
      <c r="L16" s="23" t="str">
        <f t="shared" si="0"/>
        <v>n/a</v>
      </c>
      <c r="M16" s="82" t="str">
        <f t="shared" si="1"/>
        <v>n/a</v>
      </c>
      <c r="N16" s="106" t="s">
        <v>466</v>
      </c>
      <c r="O16" s="33" t="str">
        <f t="shared" si="2"/>
        <v>n/a</v>
      </c>
      <c r="P16" s="114">
        <v>43493</v>
      </c>
      <c r="Q16" s="75" t="str">
        <f t="shared" si="3"/>
        <v xml:space="preserve"> ./infacmd.sh disableuser -dn Domain_prod -un  $INFA_DEFAULT_USER -eu ashneh</v>
      </c>
      <c r="R16" s="8"/>
      <c r="S16" s="8"/>
      <c r="T16" s="8"/>
    </row>
    <row r="17" spans="1:20" x14ac:dyDescent="0.2">
      <c r="A17" s="99">
        <v>1</v>
      </c>
      <c r="B17" s="29">
        <v>0</v>
      </c>
      <c r="C17" s="4" t="s">
        <v>85</v>
      </c>
      <c r="D17" s="30" t="s">
        <v>81</v>
      </c>
      <c r="E17" s="40" t="s">
        <v>81</v>
      </c>
      <c r="F17" s="38" t="s">
        <v>109</v>
      </c>
      <c r="G17" s="38"/>
      <c r="H17" s="38"/>
      <c r="I17" s="4" t="s">
        <v>17</v>
      </c>
      <c r="J17" s="4" t="s">
        <v>84</v>
      </c>
      <c r="K17" s="4" t="s">
        <v>25</v>
      </c>
      <c r="L17" s="23" t="str">
        <f t="shared" si="0"/>
        <v>n/a</v>
      </c>
      <c r="M17" s="82" t="str">
        <f t="shared" si="1"/>
        <v>n/a</v>
      </c>
      <c r="N17" s="106" t="s">
        <v>466</v>
      </c>
      <c r="O17" s="33" t="str">
        <f t="shared" si="2"/>
        <v>n/a</v>
      </c>
      <c r="P17" s="114">
        <v>43493</v>
      </c>
      <c r="Q17" s="75" t="str">
        <f t="shared" si="3"/>
        <v xml:space="preserve"> ./infacmd.sh disableuser -dn Domain_prod -un  $INFA_DEFAULT_USER -eu chimoh</v>
      </c>
      <c r="R17" s="8"/>
      <c r="S17" s="8"/>
      <c r="T17" s="8"/>
    </row>
    <row r="18" spans="1:20" x14ac:dyDescent="0.2">
      <c r="A18" s="99">
        <v>1</v>
      </c>
      <c r="B18" s="29">
        <v>0</v>
      </c>
      <c r="C18" s="4" t="s">
        <v>85</v>
      </c>
      <c r="D18" s="30" t="s">
        <v>26</v>
      </c>
      <c r="E18" s="40" t="s">
        <v>26</v>
      </c>
      <c r="F18" s="38" t="s">
        <v>27</v>
      </c>
      <c r="G18" s="38"/>
      <c r="H18" s="38"/>
      <c r="I18" s="4" t="s">
        <v>17</v>
      </c>
      <c r="J18" s="4" t="s">
        <v>84</v>
      </c>
      <c r="K18" s="4" t="s">
        <v>25</v>
      </c>
      <c r="L18" s="23" t="str">
        <f t="shared" si="0"/>
        <v>n/a</v>
      </c>
      <c r="M18" s="82" t="str">
        <f t="shared" si="1"/>
        <v>n/a</v>
      </c>
      <c r="N18" s="106" t="s">
        <v>466</v>
      </c>
      <c r="O18" s="33" t="str">
        <f t="shared" si="2"/>
        <v>n/a</v>
      </c>
      <c r="P18" s="114">
        <v>43493</v>
      </c>
      <c r="Q18" s="75" t="str">
        <f t="shared" si="3"/>
        <v xml:space="preserve"> ./infacmd.sh disableuser -dn Domain_prod -un  $INFA_DEFAULT_USER -eu jawvai</v>
      </c>
      <c r="R18" s="8"/>
      <c r="S18" s="8"/>
      <c r="T18" s="8"/>
    </row>
    <row r="19" spans="1:20" x14ac:dyDescent="0.2">
      <c r="A19" s="99">
        <v>1</v>
      </c>
      <c r="B19" s="29">
        <v>0</v>
      </c>
      <c r="C19" s="4" t="s">
        <v>85</v>
      </c>
      <c r="D19" s="30" t="s">
        <v>18</v>
      </c>
      <c r="E19" s="40" t="s">
        <v>18</v>
      </c>
      <c r="F19" s="38" t="s">
        <v>7</v>
      </c>
      <c r="G19" s="38"/>
      <c r="H19" s="38"/>
      <c r="I19" s="4" t="s">
        <v>17</v>
      </c>
      <c r="J19" s="4" t="s">
        <v>84</v>
      </c>
      <c r="K19" s="4" t="s">
        <v>25</v>
      </c>
      <c r="L19" s="23" t="str">
        <f t="shared" si="0"/>
        <v>n/a</v>
      </c>
      <c r="M19" s="82" t="str">
        <f t="shared" si="1"/>
        <v>n/a</v>
      </c>
      <c r="N19" s="106" t="s">
        <v>466</v>
      </c>
      <c r="O19" s="33" t="str">
        <f t="shared" si="2"/>
        <v>n/a</v>
      </c>
      <c r="P19" s="114">
        <v>43493</v>
      </c>
      <c r="Q19" s="75" t="str">
        <f t="shared" si="3"/>
        <v xml:space="preserve"> ./infacmd.sh disableuser -dn Domain_prod -un  $INFA_DEFAULT_USER -eu krijay</v>
      </c>
      <c r="R19" s="8"/>
      <c r="S19" s="8"/>
      <c r="T19" s="8"/>
    </row>
    <row r="20" spans="1:20" x14ac:dyDescent="0.2">
      <c r="A20" s="99">
        <v>1</v>
      </c>
      <c r="B20" s="29">
        <v>0</v>
      </c>
      <c r="C20" s="4" t="s">
        <v>85</v>
      </c>
      <c r="D20" s="24" t="s">
        <v>86</v>
      </c>
      <c r="E20" s="34" t="s">
        <v>86</v>
      </c>
      <c r="F20" s="4" t="s">
        <v>89</v>
      </c>
      <c r="G20" s="4"/>
      <c r="H20" s="4"/>
      <c r="I20" s="4" t="s">
        <v>90</v>
      </c>
      <c r="J20" s="4"/>
      <c r="K20" s="4"/>
      <c r="L20" s="23" t="str">
        <f t="shared" si="0"/>
        <v>n/a</v>
      </c>
      <c r="M20" s="82" t="str">
        <f t="shared" si="1"/>
        <v>n/a</v>
      </c>
      <c r="N20" s="106" t="s">
        <v>466</v>
      </c>
      <c r="O20" s="33" t="str">
        <f t="shared" si="2"/>
        <v>n/a</v>
      </c>
      <c r="P20" s="114">
        <v>43493</v>
      </c>
      <c r="Q20" s="75" t="str">
        <f t="shared" si="3"/>
        <v xml:space="preserve"> ./infacmd.sh disableuser -dn Domain_prod -un  $INFA_DEFAULT_USER -eu kunara</v>
      </c>
      <c r="R20" s="8"/>
      <c r="S20" s="8"/>
      <c r="T20" s="8"/>
    </row>
    <row r="21" spans="1:20" x14ac:dyDescent="0.2">
      <c r="A21" s="99">
        <v>1</v>
      </c>
      <c r="B21" s="29">
        <v>0</v>
      </c>
      <c r="C21" s="4" t="s">
        <v>85</v>
      </c>
      <c r="D21" s="30" t="s">
        <v>23</v>
      </c>
      <c r="E21" s="40" t="s">
        <v>23</v>
      </c>
      <c r="F21" s="38" t="s">
        <v>10</v>
      </c>
      <c r="G21" s="38"/>
      <c r="H21" s="38"/>
      <c r="I21" s="4" t="s">
        <v>17</v>
      </c>
      <c r="J21" s="4" t="s">
        <v>84</v>
      </c>
      <c r="K21" s="4" t="s">
        <v>25</v>
      </c>
      <c r="L21" s="23" t="str">
        <f t="shared" si="0"/>
        <v>n/a</v>
      </c>
      <c r="M21" s="82" t="str">
        <f t="shared" si="1"/>
        <v>n/a</v>
      </c>
      <c r="N21" s="106" t="s">
        <v>466</v>
      </c>
      <c r="O21" s="33" t="str">
        <f t="shared" si="2"/>
        <v>n/a</v>
      </c>
      <c r="P21" s="114">
        <v>43493</v>
      </c>
      <c r="Q21" s="75" t="str">
        <f t="shared" si="3"/>
        <v xml:space="preserve"> ./infacmd.sh disableuser -dn Domain_prod -un  $INFA_DEFAULT_USER -eu matchi</v>
      </c>
      <c r="R21" s="8"/>
      <c r="S21" s="8"/>
      <c r="T21" s="8"/>
    </row>
    <row r="22" spans="1:20" x14ac:dyDescent="0.2">
      <c r="A22" s="99">
        <v>1</v>
      </c>
      <c r="B22" s="29">
        <v>0</v>
      </c>
      <c r="C22" s="4" t="s">
        <v>85</v>
      </c>
      <c r="D22" s="30" t="s">
        <v>80</v>
      </c>
      <c r="E22" s="40" t="s">
        <v>80</v>
      </c>
      <c r="F22" s="38" t="s">
        <v>82</v>
      </c>
      <c r="G22" s="38"/>
      <c r="H22" s="38"/>
      <c r="I22" s="4" t="s">
        <v>17</v>
      </c>
      <c r="J22" s="4" t="s">
        <v>84</v>
      </c>
      <c r="K22" s="4" t="s">
        <v>25</v>
      </c>
      <c r="L22" s="23" t="str">
        <f t="shared" si="0"/>
        <v>n/a</v>
      </c>
      <c r="M22" s="82" t="str">
        <f t="shared" si="1"/>
        <v>n/a</v>
      </c>
      <c r="N22" s="106" t="s">
        <v>466</v>
      </c>
      <c r="O22" s="33" t="str">
        <f t="shared" si="2"/>
        <v>n/a</v>
      </c>
      <c r="P22" s="114">
        <v>43493</v>
      </c>
      <c r="Q22" s="75" t="str">
        <f t="shared" si="3"/>
        <v xml:space="preserve"> ./infacmd.sh disableuser -dn Domain_prod -un  $INFA_DEFAULT_USER -eu matlal</v>
      </c>
      <c r="R22" s="8"/>
      <c r="S22" s="8"/>
      <c r="T22" s="8"/>
    </row>
    <row r="23" spans="1:20" x14ac:dyDescent="0.2">
      <c r="A23" s="99">
        <v>1</v>
      </c>
      <c r="B23" s="29">
        <v>0</v>
      </c>
      <c r="C23" s="4" t="s">
        <v>85</v>
      </c>
      <c r="D23" s="24" t="s">
        <v>202</v>
      </c>
      <c r="E23" s="34" t="s">
        <v>202</v>
      </c>
      <c r="F23" s="4" t="s">
        <v>204</v>
      </c>
      <c r="G23" s="4"/>
      <c r="H23" s="4"/>
      <c r="I23" s="4" t="s">
        <v>205</v>
      </c>
      <c r="J23" s="4" t="s">
        <v>207</v>
      </c>
      <c r="K23" s="4" t="s">
        <v>209</v>
      </c>
      <c r="L23" s="23" t="str">
        <f t="shared" si="0"/>
        <v>n/a</v>
      </c>
      <c r="M23" s="82" t="str">
        <f t="shared" si="1"/>
        <v>n/a</v>
      </c>
      <c r="N23" s="106" t="s">
        <v>466</v>
      </c>
      <c r="O23" s="33" t="str">
        <f t="shared" si="2"/>
        <v>n/a</v>
      </c>
      <c r="P23" s="114">
        <v>43493</v>
      </c>
      <c r="Q23" s="75" t="str">
        <f t="shared" si="3"/>
        <v xml:space="preserve"> ./infacmd.sh disableuser -dn Domain_prod -un  $INFA_DEFAULT_USER -eu narraj</v>
      </c>
      <c r="R23" s="8"/>
      <c r="S23" s="8"/>
      <c r="T23" s="8"/>
    </row>
    <row r="24" spans="1:20" x14ac:dyDescent="0.2">
      <c r="A24" s="99">
        <v>1</v>
      </c>
      <c r="B24" s="29">
        <v>0</v>
      </c>
      <c r="C24" s="4" t="s">
        <v>85</v>
      </c>
      <c r="D24" s="30" t="s">
        <v>24</v>
      </c>
      <c r="E24" s="40" t="s">
        <v>24</v>
      </c>
      <c r="F24" s="38" t="s">
        <v>11</v>
      </c>
      <c r="G24" s="38"/>
      <c r="H24" s="38"/>
      <c r="I24" s="4" t="s">
        <v>17</v>
      </c>
      <c r="J24" s="4" t="s">
        <v>84</v>
      </c>
      <c r="K24" s="4" t="s">
        <v>25</v>
      </c>
      <c r="L24" s="23" t="str">
        <f t="shared" si="0"/>
        <v>n/a</v>
      </c>
      <c r="M24" s="82" t="str">
        <f t="shared" si="1"/>
        <v>n/a</v>
      </c>
      <c r="N24" s="106" t="s">
        <v>466</v>
      </c>
      <c r="O24" s="33" t="str">
        <f t="shared" si="2"/>
        <v>n/a</v>
      </c>
      <c r="P24" s="114">
        <v>43493</v>
      </c>
      <c r="Q24" s="75" t="str">
        <f t="shared" si="3"/>
        <v xml:space="preserve"> ./infacmd.sh disableuser -dn Domain_prod -un  $INFA_DEFAULT_USER -eu nimsar</v>
      </c>
      <c r="R24" s="8"/>
      <c r="S24" s="8"/>
      <c r="T24" s="8"/>
    </row>
    <row r="25" spans="1:20" x14ac:dyDescent="0.2">
      <c r="A25" s="99">
        <v>1</v>
      </c>
      <c r="B25" s="29">
        <v>0</v>
      </c>
      <c r="C25" s="4" t="s">
        <v>85</v>
      </c>
      <c r="D25" s="30" t="s">
        <v>21</v>
      </c>
      <c r="E25" s="40" t="s">
        <v>21</v>
      </c>
      <c r="F25" s="38" t="s">
        <v>9</v>
      </c>
      <c r="G25" s="38"/>
      <c r="H25" s="38"/>
      <c r="I25" s="4" t="s">
        <v>17</v>
      </c>
      <c r="J25" s="4" t="s">
        <v>84</v>
      </c>
      <c r="K25" s="4" t="s">
        <v>25</v>
      </c>
      <c r="L25" s="23" t="str">
        <f t="shared" si="0"/>
        <v>n/a</v>
      </c>
      <c r="M25" s="82" t="str">
        <f t="shared" si="1"/>
        <v>n/a</v>
      </c>
      <c r="N25" s="106" t="s">
        <v>466</v>
      </c>
      <c r="O25" s="33" t="str">
        <f t="shared" si="2"/>
        <v>n/a</v>
      </c>
      <c r="P25" s="114">
        <v>43493</v>
      </c>
      <c r="Q25" s="75" t="str">
        <f t="shared" si="3"/>
        <v xml:space="preserve"> ./infacmd.sh disableuser -dn Domain_prod -un  $INFA_DEFAULT_USER -eu palvij</v>
      </c>
      <c r="R25" s="8"/>
      <c r="S25" s="8"/>
      <c r="T25" s="8"/>
    </row>
    <row r="26" spans="1:20" x14ac:dyDescent="0.2">
      <c r="A26" s="99">
        <v>1</v>
      </c>
      <c r="B26" s="29">
        <v>0</v>
      </c>
      <c r="C26" s="4" t="s">
        <v>85</v>
      </c>
      <c r="D26" s="30" t="s">
        <v>103</v>
      </c>
      <c r="E26" s="40" t="s">
        <v>103</v>
      </c>
      <c r="F26" s="38" t="s">
        <v>108</v>
      </c>
      <c r="G26" s="38"/>
      <c r="H26" s="38"/>
      <c r="I26" s="4" t="s">
        <v>17</v>
      </c>
      <c r="J26" s="4" t="s">
        <v>84</v>
      </c>
      <c r="K26" s="4" t="s">
        <v>25</v>
      </c>
      <c r="L26" s="23" t="str">
        <f t="shared" si="0"/>
        <v>n/a</v>
      </c>
      <c r="M26" s="82" t="str">
        <f t="shared" si="1"/>
        <v>n/a</v>
      </c>
      <c r="N26" s="106" t="s">
        <v>466</v>
      </c>
      <c r="O26" s="33" t="str">
        <f t="shared" si="2"/>
        <v>n/a</v>
      </c>
      <c r="P26" s="114">
        <v>43493</v>
      </c>
      <c r="Q26" s="75" t="str">
        <f t="shared" si="3"/>
        <v xml:space="preserve"> ./infacmd.sh disableuser -dn Domain_prod -un  $INFA_DEFAULT_USER -eu ravsri</v>
      </c>
    </row>
    <row r="27" spans="1:20" x14ac:dyDescent="0.2">
      <c r="A27" s="99">
        <v>1</v>
      </c>
      <c r="B27" s="29">
        <v>0</v>
      </c>
      <c r="C27" s="4" t="s">
        <v>85</v>
      </c>
      <c r="D27" s="24" t="s">
        <v>64</v>
      </c>
      <c r="E27" s="34" t="s">
        <v>64</v>
      </c>
      <c r="F27" s="4" t="s">
        <v>88</v>
      </c>
      <c r="G27" s="115" t="s">
        <v>987</v>
      </c>
      <c r="H27" s="115" t="s">
        <v>1366</v>
      </c>
      <c r="I27" s="3" t="str">
        <f t="shared" ref="I27" si="4">CONCATENATE(G27," ",H27,"; ServiceNow # ",B27)</f>
        <v>RAC DS INFA and CAWA Administrator; ServiceNow # 0</v>
      </c>
      <c r="J27" s="4" t="s">
        <v>1360</v>
      </c>
      <c r="K27" s="115" t="s">
        <v>728</v>
      </c>
      <c r="L27" s="23" t="str">
        <f t="shared" si="0"/>
        <v>./infacmd.sh createuser -dn Domain_prod -un  $INFA_DEFAULT_USER -nu ritbil -np ritbil -nf 'Bill Ritchie' -ds 'RAC DS INFA and CAWA Administrator; ServiceNow # 0' -em 'bill.ritchie@rentacenter.com' -pn '(972)624-6040'</v>
      </c>
      <c r="M27" s="82" t="str">
        <f t="shared" si="1"/>
        <v>./infacmd.sh edituser -dn Domain_prod -un  $INFA_DEFAULT_USER -eu ritbil -ef 'Bill Ritchie' -ds 'RAC DS INFA and CAWA Administrator; ServiceNow # 0' -em 'bill.ritchie@rentacenter.com' -pn '(972)624-6040'</v>
      </c>
      <c r="N27" s="106" t="s">
        <v>466</v>
      </c>
      <c r="O27" s="33" t="str">
        <f t="shared" si="2"/>
        <v>n/a</v>
      </c>
      <c r="P27" s="107" t="s">
        <v>466</v>
      </c>
      <c r="Q27" s="75" t="str">
        <f t="shared" si="3"/>
        <v>n/a</v>
      </c>
    </row>
    <row r="28" spans="1:20" x14ac:dyDescent="0.2">
      <c r="A28" s="99">
        <v>1</v>
      </c>
      <c r="B28" s="29">
        <v>0</v>
      </c>
      <c r="C28" s="4" t="s">
        <v>85</v>
      </c>
      <c r="D28" s="30" t="s">
        <v>95</v>
      </c>
      <c r="E28" s="40" t="s">
        <v>95</v>
      </c>
      <c r="F28" s="38" t="s">
        <v>110</v>
      </c>
      <c r="G28" s="38"/>
      <c r="H28" s="38"/>
      <c r="I28" s="4" t="s">
        <v>17</v>
      </c>
      <c r="J28" s="4" t="s">
        <v>84</v>
      </c>
      <c r="K28" s="4" t="s">
        <v>25</v>
      </c>
      <c r="L28" s="23" t="str">
        <f t="shared" si="0"/>
        <v>n/a</v>
      </c>
      <c r="M28" s="82" t="str">
        <f t="shared" si="1"/>
        <v>n/a</v>
      </c>
      <c r="N28" s="106" t="s">
        <v>466</v>
      </c>
      <c r="O28" s="33" t="str">
        <f t="shared" si="2"/>
        <v>n/a</v>
      </c>
      <c r="P28" s="114">
        <v>43493</v>
      </c>
      <c r="Q28" s="75" t="str">
        <f t="shared" si="3"/>
        <v xml:space="preserve"> ./infacmd.sh disableuser -dn Domain_prod -un  $INFA_DEFAULT_USER -eu shaazh</v>
      </c>
    </row>
    <row r="29" spans="1:20" x14ac:dyDescent="0.2">
      <c r="A29" s="99">
        <v>1</v>
      </c>
      <c r="B29" s="29">
        <v>0</v>
      </c>
      <c r="C29" s="4" t="s">
        <v>85</v>
      </c>
      <c r="D29" s="30" t="s">
        <v>74</v>
      </c>
      <c r="E29" s="40" t="s">
        <v>74</v>
      </c>
      <c r="F29" s="38" t="s">
        <v>73</v>
      </c>
      <c r="G29" s="38"/>
      <c r="H29" s="38"/>
      <c r="I29" s="4" t="s">
        <v>17</v>
      </c>
      <c r="J29" s="4" t="s">
        <v>84</v>
      </c>
      <c r="K29" s="4" t="s">
        <v>25</v>
      </c>
      <c r="L29" s="23" t="str">
        <f t="shared" si="0"/>
        <v>n/a</v>
      </c>
      <c r="M29" s="82" t="str">
        <f t="shared" si="1"/>
        <v>n/a</v>
      </c>
      <c r="N29" s="106" t="s">
        <v>466</v>
      </c>
      <c r="O29" s="33" t="str">
        <f t="shared" si="2"/>
        <v>n/a</v>
      </c>
      <c r="P29" s="114">
        <v>43493</v>
      </c>
      <c r="Q29" s="75" t="str">
        <f t="shared" si="3"/>
        <v xml:space="preserve"> ./infacmd.sh disableuser -dn Domain_prod -un  $INFA_DEFAULT_USER -eu sinsha</v>
      </c>
    </row>
    <row r="30" spans="1:20" x14ac:dyDescent="0.2">
      <c r="A30" s="99">
        <v>1</v>
      </c>
      <c r="B30" s="29">
        <v>0</v>
      </c>
      <c r="C30" s="4" t="s">
        <v>85</v>
      </c>
      <c r="D30" s="24" t="s">
        <v>201</v>
      </c>
      <c r="E30" s="34" t="s">
        <v>201</v>
      </c>
      <c r="F30" s="4" t="s">
        <v>203</v>
      </c>
      <c r="G30" s="4"/>
      <c r="H30" s="4"/>
      <c r="I30" s="4" t="s">
        <v>205</v>
      </c>
      <c r="J30" s="4" t="s">
        <v>206</v>
      </c>
      <c r="K30" s="4" t="s">
        <v>208</v>
      </c>
      <c r="L30" s="23" t="str">
        <f t="shared" si="0"/>
        <v>n/a</v>
      </c>
      <c r="M30" s="82" t="str">
        <f t="shared" si="1"/>
        <v>n/a</v>
      </c>
      <c r="N30" s="106" t="s">
        <v>466</v>
      </c>
      <c r="O30" s="33" t="str">
        <f t="shared" si="2"/>
        <v>n/a</v>
      </c>
      <c r="P30" s="114">
        <v>43493</v>
      </c>
      <c r="Q30" s="75" t="str">
        <f t="shared" si="3"/>
        <v xml:space="preserve"> ./infacmd.sh disableuser -dn Domain_prod -un  $INFA_DEFAULT_USER -eu torrub</v>
      </c>
    </row>
    <row r="31" spans="1:20" x14ac:dyDescent="0.2">
      <c r="A31" s="99">
        <v>1</v>
      </c>
      <c r="B31" s="29">
        <v>0</v>
      </c>
      <c r="C31" s="4" t="s">
        <v>85</v>
      </c>
      <c r="D31" s="30" t="s">
        <v>20</v>
      </c>
      <c r="E31" s="40" t="s">
        <v>20</v>
      </c>
      <c r="F31" s="38" t="s">
        <v>8</v>
      </c>
      <c r="G31" s="38"/>
      <c r="H31" s="38"/>
      <c r="I31" s="4" t="s">
        <v>17</v>
      </c>
      <c r="J31" s="4" t="s">
        <v>84</v>
      </c>
      <c r="K31" s="4" t="s">
        <v>25</v>
      </c>
      <c r="L31" s="23" t="str">
        <f t="shared" si="0"/>
        <v>n/a</v>
      </c>
      <c r="M31" s="82" t="str">
        <f t="shared" si="1"/>
        <v>n/a</v>
      </c>
      <c r="N31" s="106" t="s">
        <v>466</v>
      </c>
      <c r="O31" s="33" t="str">
        <f t="shared" si="2"/>
        <v>n/a</v>
      </c>
      <c r="P31" s="114">
        <v>43493</v>
      </c>
      <c r="Q31" s="75" t="str">
        <f t="shared" si="3"/>
        <v xml:space="preserve"> ./infacmd.sh disableuser -dn Domain_prod -un  $INFA_DEFAULT_USER -eu vertan</v>
      </c>
    </row>
    <row r="32" spans="1:20" ht="15" x14ac:dyDescent="0.2">
      <c r="A32" s="99">
        <v>1</v>
      </c>
      <c r="B32" s="29">
        <v>0</v>
      </c>
      <c r="C32" s="4" t="s">
        <v>76</v>
      </c>
      <c r="D32" s="24" t="s">
        <v>105</v>
      </c>
      <c r="E32" s="34" t="s">
        <v>105</v>
      </c>
      <c r="F32" s="39" t="s">
        <v>104</v>
      </c>
      <c r="G32" s="39"/>
      <c r="H32" s="39"/>
      <c r="I32" s="4" t="s">
        <v>17</v>
      </c>
      <c r="J32" s="37" t="s">
        <v>84</v>
      </c>
      <c r="K32" s="4" t="s">
        <v>25</v>
      </c>
      <c r="L32" s="23" t="str">
        <f t="shared" si="0"/>
        <v>n/a</v>
      </c>
      <c r="M32" s="82" t="str">
        <f t="shared" si="1"/>
        <v>n/a</v>
      </c>
      <c r="N32" s="106" t="s">
        <v>466</v>
      </c>
      <c r="O32" s="33" t="str">
        <f t="shared" si="2"/>
        <v>n/a</v>
      </c>
      <c r="P32" s="114">
        <v>43493</v>
      </c>
      <c r="Q32" s="75" t="str">
        <f t="shared" si="3"/>
        <v xml:space="preserve"> ./infacmd.sh disableuser -dn Domain_qa -un  $INFA_DEFAULT_USER -eu adhsud</v>
      </c>
    </row>
    <row r="33" spans="1:17" ht="15" x14ac:dyDescent="0.2">
      <c r="A33" s="99">
        <v>1</v>
      </c>
      <c r="B33" s="29">
        <v>0</v>
      </c>
      <c r="C33" s="4" t="s">
        <v>76</v>
      </c>
      <c r="D33" s="24" t="s">
        <v>81</v>
      </c>
      <c r="E33" s="34" t="s">
        <v>81</v>
      </c>
      <c r="F33" s="4" t="s">
        <v>83</v>
      </c>
      <c r="G33" s="4"/>
      <c r="H33" s="4"/>
      <c r="I33" s="4" t="s">
        <v>17</v>
      </c>
      <c r="J33" s="37" t="s">
        <v>84</v>
      </c>
      <c r="K33" s="4" t="s">
        <v>25</v>
      </c>
      <c r="L33" s="23" t="str">
        <f t="shared" si="0"/>
        <v>n/a</v>
      </c>
      <c r="M33" s="82" t="str">
        <f t="shared" si="1"/>
        <v>n/a</v>
      </c>
      <c r="N33" s="106" t="s">
        <v>466</v>
      </c>
      <c r="O33" s="33" t="str">
        <f t="shared" si="2"/>
        <v>n/a</v>
      </c>
      <c r="P33" s="114">
        <v>43493</v>
      </c>
      <c r="Q33" s="75" t="str">
        <f t="shared" si="3"/>
        <v xml:space="preserve"> ./infacmd.sh disableuser -dn Domain_qa -un  $INFA_DEFAULT_USER -eu chimoh</v>
      </c>
    </row>
    <row r="34" spans="1:17" x14ac:dyDescent="0.2">
      <c r="A34" s="99">
        <v>1</v>
      </c>
      <c r="B34" s="29">
        <v>0</v>
      </c>
      <c r="C34" s="4" t="s">
        <v>76</v>
      </c>
      <c r="D34" s="24" t="s">
        <v>37</v>
      </c>
      <c r="E34" s="34" t="s">
        <v>37</v>
      </c>
      <c r="F34" s="4" t="s">
        <v>32</v>
      </c>
      <c r="G34" s="4"/>
      <c r="H34" s="4"/>
      <c r="I34" s="4" t="s">
        <v>17</v>
      </c>
      <c r="J34" s="4" t="s">
        <v>42</v>
      </c>
      <c r="K34" s="4" t="s">
        <v>25</v>
      </c>
      <c r="L34" s="23" t="str">
        <f t="shared" si="0"/>
        <v>n/a</v>
      </c>
      <c r="M34" s="82" t="str">
        <f t="shared" si="1"/>
        <v>n/a</v>
      </c>
      <c r="N34" s="106" t="s">
        <v>466</v>
      </c>
      <c r="O34" s="33" t="str">
        <f t="shared" si="2"/>
        <v>n/a</v>
      </c>
      <c r="P34" s="114">
        <v>43493</v>
      </c>
      <c r="Q34" s="75" t="str">
        <f t="shared" si="3"/>
        <v xml:space="preserve"> ./infacmd.sh disableuser -dn Domain_qa -un  $INFA_DEFAULT_USER -eu gajsud</v>
      </c>
    </row>
    <row r="35" spans="1:17" x14ac:dyDescent="0.2">
      <c r="A35" s="99">
        <v>1</v>
      </c>
      <c r="B35" s="29">
        <v>0</v>
      </c>
      <c r="C35" s="4" t="s">
        <v>76</v>
      </c>
      <c r="D35" s="24" t="s">
        <v>55</v>
      </c>
      <c r="E35" s="34" t="s">
        <v>55</v>
      </c>
      <c r="F35" s="4" t="s">
        <v>92</v>
      </c>
      <c r="G35" s="4"/>
      <c r="H35" s="4"/>
      <c r="I35" s="4" t="s">
        <v>90</v>
      </c>
      <c r="J35" s="4" t="s">
        <v>93</v>
      </c>
      <c r="K35" s="4" t="s">
        <v>25</v>
      </c>
      <c r="L35" s="23" t="str">
        <f t="shared" si="0"/>
        <v>n/a</v>
      </c>
      <c r="M35" s="82" t="str">
        <f t="shared" si="1"/>
        <v>n/a</v>
      </c>
      <c r="N35" s="106" t="s">
        <v>466</v>
      </c>
      <c r="O35" s="33" t="str">
        <f t="shared" si="2"/>
        <v>n/a</v>
      </c>
      <c r="P35" s="114">
        <v>43493</v>
      </c>
      <c r="Q35" s="75" t="str">
        <f t="shared" si="3"/>
        <v xml:space="preserve"> ./infacmd.sh disableuser -dn Domain_qa -un  $INFA_DEFAULT_USER -eu gostif</v>
      </c>
    </row>
    <row r="36" spans="1:17" x14ac:dyDescent="0.2">
      <c r="A36" s="99">
        <v>1</v>
      </c>
      <c r="B36" s="29">
        <v>0</v>
      </c>
      <c r="C36" s="4" t="s">
        <v>76</v>
      </c>
      <c r="D36" s="24" t="s">
        <v>34</v>
      </c>
      <c r="E36" s="34" t="s">
        <v>34</v>
      </c>
      <c r="F36" s="4" t="s">
        <v>29</v>
      </c>
      <c r="G36" s="4"/>
      <c r="H36" s="4"/>
      <c r="I36" s="4" t="s">
        <v>17</v>
      </c>
      <c r="J36" s="4" t="s">
        <v>39</v>
      </c>
      <c r="K36" s="4" t="s">
        <v>25</v>
      </c>
      <c r="L36" s="23" t="str">
        <f t="shared" si="0"/>
        <v>n/a</v>
      </c>
      <c r="M36" s="82" t="str">
        <f t="shared" si="1"/>
        <v>n/a</v>
      </c>
      <c r="N36" s="106" t="s">
        <v>466</v>
      </c>
      <c r="O36" s="33" t="str">
        <f t="shared" si="2"/>
        <v>n/a</v>
      </c>
      <c r="P36" s="114">
        <v>43493</v>
      </c>
      <c r="Q36" s="75" t="str">
        <f t="shared" si="3"/>
        <v xml:space="preserve"> ./infacmd.sh disableuser -dn Domain_qa -un  $INFA_DEFAULT_USER -eu hinket</v>
      </c>
    </row>
    <row r="37" spans="1:17" x14ac:dyDescent="0.2">
      <c r="A37" s="99">
        <v>1</v>
      </c>
      <c r="B37" s="29">
        <v>0</v>
      </c>
      <c r="C37" s="4" t="s">
        <v>76</v>
      </c>
      <c r="D37" s="24" t="s">
        <v>26</v>
      </c>
      <c r="E37" s="34" t="s">
        <v>26</v>
      </c>
      <c r="F37" s="4" t="s">
        <v>27</v>
      </c>
      <c r="G37" s="4"/>
      <c r="H37" s="4"/>
      <c r="I37" s="4" t="s">
        <v>17</v>
      </c>
      <c r="J37" s="35" t="s">
        <v>28</v>
      </c>
      <c r="K37" s="4" t="s">
        <v>25</v>
      </c>
      <c r="L37" s="23" t="str">
        <f t="shared" si="0"/>
        <v>n/a</v>
      </c>
      <c r="M37" s="82" t="str">
        <f t="shared" si="1"/>
        <v>n/a</v>
      </c>
      <c r="N37" s="106" t="s">
        <v>466</v>
      </c>
      <c r="O37" s="33" t="str">
        <f t="shared" si="2"/>
        <v>n/a</v>
      </c>
      <c r="P37" s="114">
        <v>43493</v>
      </c>
      <c r="Q37" s="75" t="str">
        <f t="shared" si="3"/>
        <v xml:space="preserve"> ./infacmd.sh disableuser -dn Domain_qa -un  $INFA_DEFAULT_USER -eu jawvai</v>
      </c>
    </row>
    <row r="38" spans="1:17" x14ac:dyDescent="0.2">
      <c r="A38" s="99">
        <v>1</v>
      </c>
      <c r="B38" s="29">
        <v>0</v>
      </c>
      <c r="C38" s="4" t="s">
        <v>76</v>
      </c>
      <c r="D38" s="24" t="s">
        <v>164</v>
      </c>
      <c r="E38" s="34" t="s">
        <v>164</v>
      </c>
      <c r="F38" s="4" t="s">
        <v>168</v>
      </c>
      <c r="G38" s="4"/>
      <c r="H38" s="4"/>
      <c r="I38" s="4" t="s">
        <v>172</v>
      </c>
      <c r="J38" s="4"/>
      <c r="K38" s="4"/>
      <c r="L38" s="23" t="str">
        <f t="shared" si="0"/>
        <v>./infacmd.sh createuser -dn Domain_qa -un  $INFA_DEFAULT_USER -nu kaoter -np kaoter -nf 'Terry Kao' -ds 'RAC DEV' -em '' -pn ''</v>
      </c>
      <c r="M38" s="82" t="str">
        <f t="shared" si="1"/>
        <v>./infacmd.sh edituser -dn Domain_qa -un  $INFA_DEFAULT_USER -eu kaoter -ef 'Terry Kao' -ds 'RAC DEV' -em '' -pn ''</v>
      </c>
      <c r="N38" s="106" t="s">
        <v>466</v>
      </c>
      <c r="O38" s="33" t="str">
        <f t="shared" si="2"/>
        <v>n/a</v>
      </c>
      <c r="P38" s="107" t="s">
        <v>466</v>
      </c>
      <c r="Q38" s="75" t="str">
        <f t="shared" si="3"/>
        <v>n/a</v>
      </c>
    </row>
    <row r="39" spans="1:17" x14ac:dyDescent="0.2">
      <c r="A39" s="99">
        <v>1</v>
      </c>
      <c r="B39" s="29">
        <v>0</v>
      </c>
      <c r="C39" s="4" t="s">
        <v>76</v>
      </c>
      <c r="D39" s="24" t="s">
        <v>18</v>
      </c>
      <c r="E39" s="34" t="s">
        <v>18</v>
      </c>
      <c r="F39" s="4" t="s">
        <v>7</v>
      </c>
      <c r="G39" s="4"/>
      <c r="H39" s="4"/>
      <c r="I39" s="4" t="s">
        <v>17</v>
      </c>
      <c r="J39" s="4" t="s">
        <v>12</v>
      </c>
      <c r="K39" s="4" t="s">
        <v>25</v>
      </c>
      <c r="L39" s="23" t="str">
        <f t="shared" si="0"/>
        <v>n/a</v>
      </c>
      <c r="M39" s="82" t="str">
        <f t="shared" si="1"/>
        <v>n/a</v>
      </c>
      <c r="N39" s="106" t="s">
        <v>466</v>
      </c>
      <c r="O39" s="33" t="str">
        <f t="shared" si="2"/>
        <v>n/a</v>
      </c>
      <c r="P39" s="114">
        <v>43493</v>
      </c>
      <c r="Q39" s="75" t="str">
        <f t="shared" si="3"/>
        <v xml:space="preserve"> ./infacmd.sh disableuser -dn Domain_qa -un  $INFA_DEFAULT_USER -eu krijay</v>
      </c>
    </row>
    <row r="40" spans="1:17" x14ac:dyDescent="0.2">
      <c r="A40" s="99">
        <v>1</v>
      </c>
      <c r="B40" s="29">
        <v>0</v>
      </c>
      <c r="C40" s="4" t="s">
        <v>76</v>
      </c>
      <c r="D40" s="24" t="s">
        <v>60</v>
      </c>
      <c r="E40" s="34" t="s">
        <v>60</v>
      </c>
      <c r="F40" s="4" t="s">
        <v>191</v>
      </c>
      <c r="G40" s="4"/>
      <c r="H40" s="4"/>
      <c r="I40" s="4"/>
      <c r="J40" s="4"/>
      <c r="K40" s="4"/>
      <c r="L40" s="23" t="str">
        <f t="shared" si="0"/>
        <v>./infacmd.sh createuser -dn Domain_qa -un  $INFA_DEFAULT_USER -nu kuthom -np kuthom -nf 'Thomas' -ds '' -em '' -pn ''</v>
      </c>
      <c r="M40" s="82" t="str">
        <f t="shared" si="1"/>
        <v>./infacmd.sh edituser -dn Domain_qa -un  $INFA_DEFAULT_USER -eu kuthom -ef 'Thomas' -ds '' -em '' -pn ''</v>
      </c>
      <c r="N40" s="106" t="s">
        <v>466</v>
      </c>
      <c r="O40" s="33" t="str">
        <f t="shared" si="2"/>
        <v>n/a</v>
      </c>
      <c r="P40" s="107" t="s">
        <v>466</v>
      </c>
      <c r="Q40" s="75" t="str">
        <f t="shared" si="3"/>
        <v>n/a</v>
      </c>
    </row>
    <row r="41" spans="1:17" x14ac:dyDescent="0.2">
      <c r="A41" s="99">
        <v>1</v>
      </c>
      <c r="B41" s="29">
        <v>0</v>
      </c>
      <c r="C41" s="4" t="s">
        <v>76</v>
      </c>
      <c r="D41" s="24" t="s">
        <v>36</v>
      </c>
      <c r="E41" s="34" t="s">
        <v>36</v>
      </c>
      <c r="F41" s="4" t="s">
        <v>31</v>
      </c>
      <c r="G41" s="4"/>
      <c r="H41" s="4"/>
      <c r="I41" s="4" t="s">
        <v>17</v>
      </c>
      <c r="J41" s="4" t="s">
        <v>41</v>
      </c>
      <c r="K41" s="4" t="s">
        <v>25</v>
      </c>
      <c r="L41" s="23" t="str">
        <f t="shared" si="0"/>
        <v>n/a</v>
      </c>
      <c r="M41" s="82" t="str">
        <f t="shared" si="1"/>
        <v>n/a</v>
      </c>
      <c r="N41" s="106" t="s">
        <v>466</v>
      </c>
      <c r="O41" s="33" t="str">
        <f t="shared" si="2"/>
        <v>n/a</v>
      </c>
      <c r="P41" s="114">
        <v>43493</v>
      </c>
      <c r="Q41" s="75" t="str">
        <f t="shared" si="3"/>
        <v xml:space="preserve"> ./infacmd.sh disableuser -dn Domain_qa -un  $INFA_DEFAULT_USER -eu matabh</v>
      </c>
    </row>
    <row r="42" spans="1:17" x14ac:dyDescent="0.2">
      <c r="A42" s="99">
        <v>1</v>
      </c>
      <c r="B42" s="29">
        <v>0</v>
      </c>
      <c r="C42" s="4" t="s">
        <v>76</v>
      </c>
      <c r="D42" s="24" t="s">
        <v>23</v>
      </c>
      <c r="E42" s="34" t="s">
        <v>23</v>
      </c>
      <c r="F42" s="4" t="s">
        <v>10</v>
      </c>
      <c r="G42" s="4"/>
      <c r="H42" s="4"/>
      <c r="I42" s="4" t="s">
        <v>17</v>
      </c>
      <c r="J42" s="4" t="s">
        <v>15</v>
      </c>
      <c r="K42" s="4" t="s">
        <v>25</v>
      </c>
      <c r="L42" s="23" t="str">
        <f t="shared" si="0"/>
        <v>n/a</v>
      </c>
      <c r="M42" s="82" t="str">
        <f t="shared" si="1"/>
        <v>n/a</v>
      </c>
      <c r="N42" s="106" t="s">
        <v>466</v>
      </c>
      <c r="O42" s="33" t="str">
        <f t="shared" si="2"/>
        <v>n/a</v>
      </c>
      <c r="P42" s="114">
        <v>43493</v>
      </c>
      <c r="Q42" s="75" t="str">
        <f t="shared" si="3"/>
        <v xml:space="preserve"> ./infacmd.sh disableuser -dn Domain_qa -un  $INFA_DEFAULT_USER -eu matchi</v>
      </c>
    </row>
    <row r="43" spans="1:17" ht="15" x14ac:dyDescent="0.2">
      <c r="A43" s="99">
        <v>1</v>
      </c>
      <c r="B43" s="29">
        <v>0</v>
      </c>
      <c r="C43" s="4" t="s">
        <v>76</v>
      </c>
      <c r="D43" s="24" t="s">
        <v>80</v>
      </c>
      <c r="E43" s="34" t="s">
        <v>80</v>
      </c>
      <c r="F43" s="4" t="s">
        <v>82</v>
      </c>
      <c r="G43" s="4"/>
      <c r="H43" s="4"/>
      <c r="I43" s="4" t="s">
        <v>17</v>
      </c>
      <c r="J43" s="37" t="s">
        <v>84</v>
      </c>
      <c r="K43" s="4" t="s">
        <v>25</v>
      </c>
      <c r="L43" s="23" t="str">
        <f t="shared" si="0"/>
        <v>n/a</v>
      </c>
      <c r="M43" s="82" t="str">
        <f t="shared" si="1"/>
        <v>n/a</v>
      </c>
      <c r="N43" s="106" t="s">
        <v>466</v>
      </c>
      <c r="O43" s="33" t="str">
        <f t="shared" si="2"/>
        <v>n/a</v>
      </c>
      <c r="P43" s="114">
        <v>43493</v>
      </c>
      <c r="Q43" s="75" t="str">
        <f t="shared" si="3"/>
        <v xml:space="preserve"> ./infacmd.sh disableuser -dn Domain_qa -un  $INFA_DEFAULT_USER -eu matlal</v>
      </c>
    </row>
    <row r="44" spans="1:17" x14ac:dyDescent="0.2">
      <c r="A44" s="99">
        <v>1</v>
      </c>
      <c r="B44" s="29">
        <v>0</v>
      </c>
      <c r="C44" s="4" t="s">
        <v>76</v>
      </c>
      <c r="D44" s="24" t="s">
        <v>165</v>
      </c>
      <c r="E44" s="34" t="s">
        <v>165</v>
      </c>
      <c r="F44" s="4" t="s">
        <v>169</v>
      </c>
      <c r="G44" s="4"/>
      <c r="H44" s="4"/>
      <c r="I44" s="4" t="s">
        <v>172</v>
      </c>
      <c r="J44" s="4"/>
      <c r="K44" s="4"/>
      <c r="L44" s="23" t="str">
        <f t="shared" si="0"/>
        <v>n/a</v>
      </c>
      <c r="M44" s="82" t="str">
        <f t="shared" si="1"/>
        <v>n/a</v>
      </c>
      <c r="N44" s="106" t="s">
        <v>466</v>
      </c>
      <c r="O44" s="33" t="str">
        <f t="shared" si="2"/>
        <v>n/a</v>
      </c>
      <c r="P44" s="114">
        <v>43493</v>
      </c>
      <c r="Q44" s="75" t="str">
        <f t="shared" si="3"/>
        <v xml:space="preserve"> ./infacmd.sh disableuser -dn Domain_qa -un  $INFA_DEFAULT_USER -eu mccbyr</v>
      </c>
    </row>
    <row r="45" spans="1:17" x14ac:dyDescent="0.2">
      <c r="A45" s="99">
        <v>1</v>
      </c>
      <c r="B45" s="29">
        <v>0</v>
      </c>
      <c r="C45" s="4" t="s">
        <v>76</v>
      </c>
      <c r="D45" s="24" t="s">
        <v>202</v>
      </c>
      <c r="E45" s="34" t="s">
        <v>202</v>
      </c>
      <c r="F45" s="4" t="s">
        <v>204</v>
      </c>
      <c r="G45" s="4"/>
      <c r="H45" s="4"/>
      <c r="I45" s="4" t="s">
        <v>205</v>
      </c>
      <c r="J45" s="4" t="s">
        <v>207</v>
      </c>
      <c r="K45" s="4" t="s">
        <v>209</v>
      </c>
      <c r="L45" s="23" t="str">
        <f t="shared" si="0"/>
        <v>n/a</v>
      </c>
      <c r="M45" s="82" t="str">
        <f t="shared" si="1"/>
        <v>n/a</v>
      </c>
      <c r="N45" s="106" t="s">
        <v>466</v>
      </c>
      <c r="O45" s="33" t="str">
        <f t="shared" si="2"/>
        <v>n/a</v>
      </c>
      <c r="P45" s="114">
        <v>43493</v>
      </c>
      <c r="Q45" s="75" t="str">
        <f t="shared" si="3"/>
        <v xml:space="preserve"> ./infacmd.sh disableuser -dn Domain_qa -un  $INFA_DEFAULT_USER -eu narraj</v>
      </c>
    </row>
    <row r="46" spans="1:17" x14ac:dyDescent="0.2">
      <c r="A46" s="99">
        <v>1</v>
      </c>
      <c r="B46" s="29">
        <v>0</v>
      </c>
      <c r="C46" s="4" t="s">
        <v>76</v>
      </c>
      <c r="D46" s="24" t="s">
        <v>24</v>
      </c>
      <c r="E46" s="34" t="s">
        <v>24</v>
      </c>
      <c r="F46" s="4" t="s">
        <v>11</v>
      </c>
      <c r="G46" s="4"/>
      <c r="H46" s="4"/>
      <c r="I46" s="4" t="s">
        <v>17</v>
      </c>
      <c r="J46" s="4" t="s">
        <v>16</v>
      </c>
      <c r="K46" s="4" t="s">
        <v>25</v>
      </c>
      <c r="L46" s="23" t="str">
        <f t="shared" si="0"/>
        <v>n/a</v>
      </c>
      <c r="M46" s="82" t="str">
        <f t="shared" si="1"/>
        <v>n/a</v>
      </c>
      <c r="N46" s="106" t="s">
        <v>466</v>
      </c>
      <c r="O46" s="33" t="str">
        <f t="shared" si="2"/>
        <v>n/a</v>
      </c>
      <c r="P46" s="114">
        <v>43493</v>
      </c>
      <c r="Q46" s="75" t="str">
        <f t="shared" si="3"/>
        <v xml:space="preserve"> ./infacmd.sh disableuser -dn Domain_qa -un  $INFA_DEFAULT_USER -eu nimsar</v>
      </c>
    </row>
    <row r="47" spans="1:17" x14ac:dyDescent="0.2">
      <c r="A47" s="99">
        <v>1</v>
      </c>
      <c r="B47" s="29">
        <v>0</v>
      </c>
      <c r="C47" s="4" t="s">
        <v>76</v>
      </c>
      <c r="D47" s="24" t="s">
        <v>21</v>
      </c>
      <c r="E47" s="34" t="s">
        <v>21</v>
      </c>
      <c r="F47" s="4" t="s">
        <v>9</v>
      </c>
      <c r="G47" s="4"/>
      <c r="H47" s="4"/>
      <c r="I47" s="4" t="s">
        <v>17</v>
      </c>
      <c r="J47" s="4" t="s">
        <v>14</v>
      </c>
      <c r="K47" s="4" t="s">
        <v>25</v>
      </c>
      <c r="L47" s="23" t="str">
        <f t="shared" si="0"/>
        <v>n/a</v>
      </c>
      <c r="M47" s="82" t="str">
        <f t="shared" si="1"/>
        <v>n/a</v>
      </c>
      <c r="N47" s="106" t="s">
        <v>466</v>
      </c>
      <c r="O47" s="33" t="str">
        <f t="shared" si="2"/>
        <v>n/a</v>
      </c>
      <c r="P47" s="114">
        <v>43493</v>
      </c>
      <c r="Q47" s="75" t="str">
        <f t="shared" si="3"/>
        <v xml:space="preserve"> ./infacmd.sh disableuser -dn Domain_qa -un  $INFA_DEFAULT_USER -eu palvij</v>
      </c>
    </row>
    <row r="48" spans="1:17" x14ac:dyDescent="0.2">
      <c r="A48" s="99">
        <v>1</v>
      </c>
      <c r="B48" s="29">
        <v>0</v>
      </c>
      <c r="C48" s="4" t="s">
        <v>76</v>
      </c>
      <c r="D48" s="24" t="s">
        <v>38</v>
      </c>
      <c r="E48" s="34" t="s">
        <v>38</v>
      </c>
      <c r="F48" s="4" t="s">
        <v>33</v>
      </c>
      <c r="G48" s="4"/>
      <c r="H48" s="4"/>
      <c r="I48" s="4" t="s">
        <v>17</v>
      </c>
      <c r="J48" s="4" t="s">
        <v>43</v>
      </c>
      <c r="K48" s="4" t="s">
        <v>25</v>
      </c>
      <c r="L48" s="23" t="str">
        <f t="shared" si="0"/>
        <v>n/a</v>
      </c>
      <c r="M48" s="82" t="str">
        <f t="shared" si="1"/>
        <v>n/a</v>
      </c>
      <c r="N48" s="106" t="s">
        <v>466</v>
      </c>
      <c r="O48" s="33" t="str">
        <f t="shared" si="2"/>
        <v>n/a</v>
      </c>
      <c r="P48" s="114">
        <v>43493</v>
      </c>
      <c r="Q48" s="75" t="str">
        <f t="shared" si="3"/>
        <v xml:space="preserve"> ./infacmd.sh disableuser -dn Domain_qa -un  $INFA_DEFAULT_USER -eu panvin</v>
      </c>
    </row>
    <row r="49" spans="1:17" ht="15" x14ac:dyDescent="0.2">
      <c r="A49" s="99">
        <v>1</v>
      </c>
      <c r="B49" s="29">
        <v>0</v>
      </c>
      <c r="C49" s="4" t="s">
        <v>76</v>
      </c>
      <c r="D49" s="24" t="s">
        <v>103</v>
      </c>
      <c r="E49" s="34" t="s">
        <v>103</v>
      </c>
      <c r="F49" s="38" t="s">
        <v>102</v>
      </c>
      <c r="G49" s="38"/>
      <c r="H49" s="38"/>
      <c r="I49" s="4" t="s">
        <v>17</v>
      </c>
      <c r="J49" s="37" t="s">
        <v>84</v>
      </c>
      <c r="K49" s="4" t="s">
        <v>25</v>
      </c>
      <c r="L49" s="23" t="str">
        <f t="shared" si="0"/>
        <v>n/a</v>
      </c>
      <c r="M49" s="82" t="str">
        <f t="shared" si="1"/>
        <v>n/a</v>
      </c>
      <c r="N49" s="106" t="s">
        <v>466</v>
      </c>
      <c r="O49" s="33" t="str">
        <f t="shared" si="2"/>
        <v>n/a</v>
      </c>
      <c r="P49" s="114">
        <v>43493</v>
      </c>
      <c r="Q49" s="75" t="str">
        <f t="shared" si="3"/>
        <v xml:space="preserve"> ./infacmd.sh disableuser -dn Domain_qa -un  $INFA_DEFAULT_USER -eu ravsri</v>
      </c>
    </row>
    <row r="50" spans="1:17" x14ac:dyDescent="0.2">
      <c r="A50" s="99">
        <v>1</v>
      </c>
      <c r="B50" s="29">
        <v>0</v>
      </c>
      <c r="C50" s="4" t="s">
        <v>76</v>
      </c>
      <c r="D50" s="24" t="s">
        <v>35</v>
      </c>
      <c r="E50" s="34" t="s">
        <v>35</v>
      </c>
      <c r="F50" s="36" t="s">
        <v>30</v>
      </c>
      <c r="G50" s="36"/>
      <c r="H50" s="36"/>
      <c r="I50" s="4" t="s">
        <v>17</v>
      </c>
      <c r="J50" s="4" t="s">
        <v>40</v>
      </c>
      <c r="K50" s="4" t="s">
        <v>25</v>
      </c>
      <c r="L50" s="23" t="str">
        <f t="shared" si="0"/>
        <v>n/a</v>
      </c>
      <c r="M50" s="82" t="str">
        <f t="shared" si="1"/>
        <v>n/a</v>
      </c>
      <c r="N50" s="106" t="s">
        <v>466</v>
      </c>
      <c r="O50" s="33" t="str">
        <f t="shared" si="2"/>
        <v>n/a</v>
      </c>
      <c r="P50" s="114">
        <v>43493</v>
      </c>
      <c r="Q50" s="75" t="str">
        <f t="shared" si="3"/>
        <v xml:space="preserve"> ./infacmd.sh disableuser -dn Domain_qa -un  $INFA_DEFAULT_USER -eu sanson</v>
      </c>
    </row>
    <row r="51" spans="1:17" ht="15" x14ac:dyDescent="0.2">
      <c r="A51" s="99">
        <v>1</v>
      </c>
      <c r="B51" s="29">
        <v>0</v>
      </c>
      <c r="C51" s="4" t="s">
        <v>76</v>
      </c>
      <c r="D51" s="24" t="s">
        <v>95</v>
      </c>
      <c r="E51" s="34" t="s">
        <v>95</v>
      </c>
      <c r="F51" s="4" t="s">
        <v>96</v>
      </c>
      <c r="G51" s="4"/>
      <c r="H51" s="4"/>
      <c r="I51" s="4" t="s">
        <v>17</v>
      </c>
      <c r="J51" s="37" t="s">
        <v>84</v>
      </c>
      <c r="K51" s="4" t="s">
        <v>25</v>
      </c>
      <c r="L51" s="23" t="str">
        <f t="shared" si="0"/>
        <v>n/a</v>
      </c>
      <c r="M51" s="82" t="str">
        <f t="shared" si="1"/>
        <v>n/a</v>
      </c>
      <c r="N51" s="106" t="s">
        <v>466</v>
      </c>
      <c r="O51" s="33" t="str">
        <f t="shared" si="2"/>
        <v>n/a</v>
      </c>
      <c r="P51" s="114">
        <v>43493</v>
      </c>
      <c r="Q51" s="75" t="str">
        <f t="shared" si="3"/>
        <v xml:space="preserve"> ./infacmd.sh disableuser -dn Domain_qa -un  $INFA_DEFAULT_USER -eu shaazh</v>
      </c>
    </row>
    <row r="52" spans="1:17" x14ac:dyDescent="0.2">
      <c r="A52" s="99">
        <v>1</v>
      </c>
      <c r="B52" s="29">
        <v>0</v>
      </c>
      <c r="C52" s="4" t="s">
        <v>76</v>
      </c>
      <c r="D52" s="24" t="s">
        <v>201</v>
      </c>
      <c r="E52" s="34" t="s">
        <v>201</v>
      </c>
      <c r="F52" s="4" t="s">
        <v>203</v>
      </c>
      <c r="G52" s="4"/>
      <c r="H52" s="4"/>
      <c r="I52" s="4" t="s">
        <v>205</v>
      </c>
      <c r="J52" s="4" t="s">
        <v>206</v>
      </c>
      <c r="K52" s="4" t="s">
        <v>208</v>
      </c>
      <c r="L52" s="23" t="str">
        <f t="shared" si="0"/>
        <v>n/a</v>
      </c>
      <c r="M52" s="82" t="str">
        <f t="shared" si="1"/>
        <v>n/a</v>
      </c>
      <c r="N52" s="106" t="s">
        <v>466</v>
      </c>
      <c r="O52" s="33" t="str">
        <f t="shared" si="2"/>
        <v>n/a</v>
      </c>
      <c r="P52" s="114">
        <v>43493</v>
      </c>
      <c r="Q52" s="75" t="str">
        <f t="shared" si="3"/>
        <v xml:space="preserve"> ./infacmd.sh disableuser -dn Domain_qa -un  $INFA_DEFAULT_USER -eu torrub</v>
      </c>
    </row>
    <row r="53" spans="1:17" x14ac:dyDescent="0.2">
      <c r="A53" s="99">
        <v>1</v>
      </c>
      <c r="B53" s="29">
        <v>0</v>
      </c>
      <c r="C53" s="4" t="s">
        <v>76</v>
      </c>
      <c r="D53" s="24" t="s">
        <v>20</v>
      </c>
      <c r="E53" s="34" t="s">
        <v>20</v>
      </c>
      <c r="F53" s="4" t="s">
        <v>8</v>
      </c>
      <c r="G53" s="4"/>
      <c r="H53" s="4"/>
      <c r="I53" s="4" t="s">
        <v>17</v>
      </c>
      <c r="J53" s="4" t="s">
        <v>13</v>
      </c>
      <c r="K53" s="4" t="s">
        <v>25</v>
      </c>
      <c r="L53" s="23" t="str">
        <f t="shared" si="0"/>
        <v>n/a</v>
      </c>
      <c r="M53" s="82" t="str">
        <f t="shared" si="1"/>
        <v>n/a</v>
      </c>
      <c r="N53" s="106" t="s">
        <v>466</v>
      </c>
      <c r="O53" s="33" t="str">
        <f t="shared" si="2"/>
        <v>n/a</v>
      </c>
      <c r="P53" s="114">
        <v>43493</v>
      </c>
      <c r="Q53" s="75" t="str">
        <f t="shared" si="3"/>
        <v xml:space="preserve"> ./infacmd.sh disableuser -dn Domain_qa -un  $INFA_DEFAULT_USER -eu vertan</v>
      </c>
    </row>
    <row r="54" spans="1:17" x14ac:dyDescent="0.2">
      <c r="A54" s="25">
        <v>42109</v>
      </c>
      <c r="B54" s="29">
        <v>97939</v>
      </c>
      <c r="C54" s="4" t="s">
        <v>76</v>
      </c>
      <c r="D54" s="24" t="s">
        <v>120</v>
      </c>
      <c r="E54" s="34" t="s">
        <v>120</v>
      </c>
      <c r="F54" s="4" t="s">
        <v>114</v>
      </c>
      <c r="G54" s="4"/>
      <c r="H54" s="4"/>
      <c r="I54" s="4" t="s">
        <v>118</v>
      </c>
      <c r="J54" s="4" t="s">
        <v>115</v>
      </c>
      <c r="K54" s="4" t="s">
        <v>25</v>
      </c>
      <c r="L54" s="23" t="str">
        <f t="shared" si="0"/>
        <v>n/a</v>
      </c>
      <c r="M54" s="82" t="str">
        <f t="shared" si="1"/>
        <v>n/a</v>
      </c>
      <c r="N54" s="106" t="s">
        <v>466</v>
      </c>
      <c r="O54" s="33" t="str">
        <f t="shared" si="2"/>
        <v>n/a</v>
      </c>
      <c r="P54" s="114">
        <v>43493</v>
      </c>
      <c r="Q54" s="75" t="str">
        <f t="shared" si="3"/>
        <v xml:space="preserve"> ./infacmd.sh disableuser -dn Domain_qa -un  $INFA_DEFAULT_USER -eu beeman</v>
      </c>
    </row>
    <row r="55" spans="1:17" x14ac:dyDescent="0.2">
      <c r="A55" s="25">
        <v>42109</v>
      </c>
      <c r="B55" s="29">
        <v>97939</v>
      </c>
      <c r="C55" s="4" t="s">
        <v>76</v>
      </c>
      <c r="D55" s="24" t="s">
        <v>121</v>
      </c>
      <c r="E55" s="34" t="s">
        <v>121</v>
      </c>
      <c r="F55" s="4" t="s">
        <v>116</v>
      </c>
      <c r="G55" s="4"/>
      <c r="H55" s="4"/>
      <c r="I55" s="4" t="s">
        <v>118</v>
      </c>
      <c r="J55" s="4" t="s">
        <v>117</v>
      </c>
      <c r="K55" s="4" t="s">
        <v>25</v>
      </c>
      <c r="L55" s="23" t="str">
        <f t="shared" si="0"/>
        <v>n/a</v>
      </c>
      <c r="M55" s="82" t="str">
        <f t="shared" si="1"/>
        <v>n/a</v>
      </c>
      <c r="N55" s="106" t="s">
        <v>466</v>
      </c>
      <c r="O55" s="33" t="str">
        <f t="shared" si="2"/>
        <v>n/a</v>
      </c>
      <c r="P55" s="114">
        <v>43493</v>
      </c>
      <c r="Q55" s="75" t="str">
        <f t="shared" si="3"/>
        <v xml:space="preserve"> ./infacmd.sh disableuser -dn Domain_qa -un  $INFA_DEFAULT_USER -eu danmeg</v>
      </c>
    </row>
    <row r="56" spans="1:17" x14ac:dyDescent="0.2">
      <c r="A56" s="25">
        <v>42109</v>
      </c>
      <c r="B56" s="29">
        <v>97939</v>
      </c>
      <c r="C56" s="4" t="s">
        <v>76</v>
      </c>
      <c r="D56" s="24" t="s">
        <v>119</v>
      </c>
      <c r="E56" s="34" t="s">
        <v>119</v>
      </c>
      <c r="F56" s="4" t="s">
        <v>112</v>
      </c>
      <c r="G56" s="4"/>
      <c r="H56" s="4"/>
      <c r="I56" s="4" t="s">
        <v>118</v>
      </c>
      <c r="J56" s="4" t="s">
        <v>113</v>
      </c>
      <c r="K56" s="4" t="s">
        <v>25</v>
      </c>
      <c r="L56" s="23" t="str">
        <f t="shared" si="0"/>
        <v>n/a</v>
      </c>
      <c r="M56" s="82" t="str">
        <f t="shared" si="1"/>
        <v>n/a</v>
      </c>
      <c r="N56" s="106" t="s">
        <v>466</v>
      </c>
      <c r="O56" s="33" t="str">
        <f t="shared" si="2"/>
        <v>n/a</v>
      </c>
      <c r="P56" s="114">
        <v>43493</v>
      </c>
      <c r="Q56" s="75" t="str">
        <f t="shared" si="3"/>
        <v xml:space="preserve"> ./infacmd.sh disableuser -dn Domain_qa -un  $INFA_DEFAULT_USER -eu ganrak</v>
      </c>
    </row>
    <row r="57" spans="1:17" x14ac:dyDescent="0.2">
      <c r="A57" s="25">
        <v>42111</v>
      </c>
      <c r="B57" s="29">
        <v>97998</v>
      </c>
      <c r="C57" s="4" t="s">
        <v>3</v>
      </c>
      <c r="D57" s="24" t="s">
        <v>124</v>
      </c>
      <c r="E57" s="34" t="s">
        <v>124</v>
      </c>
      <c r="F57" s="4" t="s">
        <v>125</v>
      </c>
      <c r="G57" s="4"/>
      <c r="H57" s="4"/>
      <c r="I57" s="4" t="s">
        <v>947</v>
      </c>
      <c r="J57" s="4" t="s">
        <v>127</v>
      </c>
      <c r="K57" s="4" t="s">
        <v>128</v>
      </c>
      <c r="L57" s="23" t="str">
        <f t="shared" si="0"/>
        <v>n/a</v>
      </c>
      <c r="M57" s="82" t="str">
        <f t="shared" si="1"/>
        <v>n/a</v>
      </c>
      <c r="N57" s="106" t="s">
        <v>466</v>
      </c>
      <c r="O57" s="33" t="str">
        <f t="shared" si="2"/>
        <v>n/a</v>
      </c>
      <c r="P57" s="113">
        <v>43493</v>
      </c>
      <c r="Q57" s="75" t="str">
        <f t="shared" si="3"/>
        <v xml:space="preserve"> ./infacmd.sh disableuser -dn Domain_dev -un  $INFA_DEFAULT_USER -eu jaymoh</v>
      </c>
    </row>
    <row r="58" spans="1:17" x14ac:dyDescent="0.2">
      <c r="A58" s="25">
        <v>42135</v>
      </c>
      <c r="B58" s="29">
        <v>99280</v>
      </c>
      <c r="C58" s="4" t="s">
        <v>3</v>
      </c>
      <c r="D58" s="24" t="s">
        <v>121</v>
      </c>
      <c r="E58" s="34" t="s">
        <v>121</v>
      </c>
      <c r="F58" s="4" t="s">
        <v>116</v>
      </c>
      <c r="G58" s="4"/>
      <c r="H58" s="4"/>
      <c r="I58" s="4" t="s">
        <v>118</v>
      </c>
      <c r="J58" s="4" t="s">
        <v>117</v>
      </c>
      <c r="K58" s="4" t="s">
        <v>25</v>
      </c>
      <c r="L58" s="23" t="str">
        <f t="shared" si="0"/>
        <v>n/a</v>
      </c>
      <c r="M58" s="82" t="str">
        <f t="shared" si="1"/>
        <v>n/a</v>
      </c>
      <c r="N58" s="106" t="s">
        <v>466</v>
      </c>
      <c r="O58" s="33" t="str">
        <f t="shared" si="2"/>
        <v>n/a</v>
      </c>
      <c r="P58" s="111">
        <v>43493</v>
      </c>
      <c r="Q58" s="112" t="str">
        <f t="shared" si="3"/>
        <v xml:space="preserve"> ./infacmd.sh disableuser -dn Domain_dev -un  $INFA_DEFAULT_USER -eu danmeg</v>
      </c>
    </row>
    <row r="59" spans="1:17" x14ac:dyDescent="0.2">
      <c r="A59" s="25">
        <v>42142</v>
      </c>
      <c r="B59" s="29">
        <v>99432</v>
      </c>
      <c r="C59" s="4" t="s">
        <v>85</v>
      </c>
      <c r="D59" s="24" t="s">
        <v>124</v>
      </c>
      <c r="E59" s="34" t="s">
        <v>124</v>
      </c>
      <c r="F59" s="4" t="s">
        <v>129</v>
      </c>
      <c r="G59" s="4"/>
      <c r="H59" s="4"/>
      <c r="I59" s="4" t="s">
        <v>948</v>
      </c>
      <c r="J59" s="4" t="s">
        <v>130</v>
      </c>
      <c r="K59" s="4" t="s">
        <v>131</v>
      </c>
      <c r="L59" s="23" t="str">
        <f t="shared" si="0"/>
        <v>./infacmd.sh createuser -dn Domain_prod -un  $INFA_DEFAULT_USER -nu jaymoh -np jaymoh -nf 'Chandramohan Jayabalan' -ds 'TCS offshore. SRS-99432' -em 'Mohan.Jayabalan@Rentacenter.com' -pn '(972) 801-1138'</v>
      </c>
      <c r="M59" s="82" t="str">
        <f t="shared" si="1"/>
        <v>./infacmd.sh edituser -dn Domain_prod -un  $INFA_DEFAULT_USER -eu jaymoh -ef 'Chandramohan Jayabalan' -ds 'TCS offshore. SRS-99432' -em 'Mohan.Jayabalan@Rentacenter.com' -pn '(972) 801-1138'</v>
      </c>
      <c r="N59" s="106" t="s">
        <v>466</v>
      </c>
      <c r="O59" s="33" t="str">
        <f t="shared" si="2"/>
        <v>n/a</v>
      </c>
      <c r="P59" s="107" t="s">
        <v>466</v>
      </c>
      <c r="Q59" s="75" t="str">
        <f t="shared" si="3"/>
        <v>n/a</v>
      </c>
    </row>
    <row r="60" spans="1:17" x14ac:dyDescent="0.2">
      <c r="A60" s="25">
        <v>42146</v>
      </c>
      <c r="B60" s="29">
        <v>99868</v>
      </c>
      <c r="C60" s="4" t="s">
        <v>85</v>
      </c>
      <c r="D60" s="24" t="s">
        <v>132</v>
      </c>
      <c r="E60" s="34" t="s">
        <v>132</v>
      </c>
      <c r="F60" s="4" t="s">
        <v>133</v>
      </c>
      <c r="G60" s="4"/>
      <c r="H60" s="4"/>
      <c r="I60" s="4" t="s">
        <v>134</v>
      </c>
      <c r="J60" s="4" t="s">
        <v>135</v>
      </c>
      <c r="K60" s="4" t="s">
        <v>136</v>
      </c>
      <c r="L60" s="23" t="str">
        <f t="shared" si="0"/>
        <v>n/a</v>
      </c>
      <c r="M60" s="82" t="str">
        <f t="shared" si="1"/>
        <v>n/a</v>
      </c>
      <c r="N60" s="106" t="s">
        <v>466</v>
      </c>
      <c r="O60" s="33" t="str">
        <f t="shared" si="2"/>
        <v>n/a</v>
      </c>
      <c r="P60" s="114">
        <v>43493</v>
      </c>
      <c r="Q60" s="75" t="str">
        <f t="shared" si="3"/>
        <v xml:space="preserve"> ./infacmd.sh disableuser -dn Domain_prod -un  $INFA_DEFAULT_USER -eu kimsea</v>
      </c>
    </row>
    <row r="61" spans="1:17" x14ac:dyDescent="0.2">
      <c r="A61" s="25">
        <v>42171</v>
      </c>
      <c r="B61" s="29">
        <v>100968</v>
      </c>
      <c r="C61" s="4" t="s">
        <v>3</v>
      </c>
      <c r="D61" s="24" t="s">
        <v>121</v>
      </c>
      <c r="E61" s="34" t="s">
        <v>121</v>
      </c>
      <c r="F61" s="4" t="s">
        <v>116</v>
      </c>
      <c r="G61" s="4"/>
      <c r="H61" s="4"/>
      <c r="I61" s="4" t="s">
        <v>118</v>
      </c>
      <c r="J61" s="4" t="s">
        <v>115</v>
      </c>
      <c r="K61" s="4" t="s">
        <v>25</v>
      </c>
      <c r="L61" s="23" t="str">
        <f t="shared" si="0"/>
        <v>n/a</v>
      </c>
      <c r="M61" s="82" t="str">
        <f t="shared" si="1"/>
        <v>n/a</v>
      </c>
      <c r="N61" s="106" t="s">
        <v>466</v>
      </c>
      <c r="O61" s="33" t="str">
        <f t="shared" si="2"/>
        <v>n/a</v>
      </c>
      <c r="P61" s="111">
        <v>43493</v>
      </c>
      <c r="Q61" s="112" t="str">
        <f t="shared" si="3"/>
        <v xml:space="preserve"> ./infacmd.sh disableuser -dn Domain_dev -un  $INFA_DEFAULT_USER -eu danmeg</v>
      </c>
    </row>
    <row r="62" spans="1:17" x14ac:dyDescent="0.2">
      <c r="A62" s="25">
        <v>42171</v>
      </c>
      <c r="B62" s="29">
        <v>100968</v>
      </c>
      <c r="C62" s="4" t="s">
        <v>3</v>
      </c>
      <c r="D62" s="24" t="s">
        <v>119</v>
      </c>
      <c r="E62" s="34" t="s">
        <v>119</v>
      </c>
      <c r="F62" s="4" t="s">
        <v>112</v>
      </c>
      <c r="G62" s="4"/>
      <c r="H62" s="4"/>
      <c r="I62" s="4" t="s">
        <v>118</v>
      </c>
      <c r="J62" s="4" t="s">
        <v>113</v>
      </c>
      <c r="K62" s="4" t="s">
        <v>25</v>
      </c>
      <c r="L62" s="23" t="str">
        <f t="shared" si="0"/>
        <v>n/a</v>
      </c>
      <c r="M62" s="82" t="str">
        <f t="shared" si="1"/>
        <v>n/a</v>
      </c>
      <c r="N62" s="106" t="s">
        <v>466</v>
      </c>
      <c r="O62" s="33" t="str">
        <f t="shared" si="2"/>
        <v>n/a</v>
      </c>
      <c r="P62" s="111">
        <v>43493</v>
      </c>
      <c r="Q62" s="112" t="str">
        <f t="shared" si="3"/>
        <v xml:space="preserve"> ./infacmd.sh disableuser -dn Domain_dev -un  $INFA_DEFAULT_USER -eu ganrak</v>
      </c>
    </row>
    <row r="63" spans="1:17" x14ac:dyDescent="0.2">
      <c r="A63" s="25">
        <v>42181</v>
      </c>
      <c r="B63" s="29">
        <v>101637</v>
      </c>
      <c r="C63" s="4" t="s">
        <v>85</v>
      </c>
      <c r="D63" s="24" t="s">
        <v>61</v>
      </c>
      <c r="E63" s="34" t="s">
        <v>61</v>
      </c>
      <c r="F63" s="4" t="s">
        <v>151</v>
      </c>
      <c r="G63" s="4"/>
      <c r="H63" s="4"/>
      <c r="I63" s="4" t="s">
        <v>152</v>
      </c>
      <c r="J63" s="4" t="s">
        <v>153</v>
      </c>
      <c r="K63" s="4" t="s">
        <v>25</v>
      </c>
      <c r="L63" s="23" t="str">
        <f t="shared" si="0"/>
        <v>./infacmd.sh createuser -dn Domain_prod -un  $INFA_DEFAULT_USER -nu lakram -np lakram -nf 'Ramesh Lakshman' -ds 'RAC DS Support' -em 'Ramesh.Lakshman@RentACenter.com' -pn '000-000-0000'</v>
      </c>
      <c r="M63" s="82" t="str">
        <f t="shared" si="1"/>
        <v>./infacmd.sh edituser -dn Domain_prod -un  $INFA_DEFAULT_USER -eu lakram -ef 'Ramesh Lakshman' -ds 'RAC DS Support' -em 'Ramesh.Lakshman@RentACenter.com' -pn '000-000-0000'</v>
      </c>
      <c r="N63" s="106" t="s">
        <v>466</v>
      </c>
      <c r="O63" s="33" t="str">
        <f t="shared" si="2"/>
        <v>n/a</v>
      </c>
      <c r="P63" s="107" t="s">
        <v>466</v>
      </c>
      <c r="Q63" s="75" t="str">
        <f t="shared" si="3"/>
        <v>n/a</v>
      </c>
    </row>
    <row r="64" spans="1:17" x14ac:dyDescent="0.2">
      <c r="A64" s="25">
        <v>42198</v>
      </c>
      <c r="B64" s="29">
        <v>0</v>
      </c>
      <c r="C64" s="4" t="s">
        <v>85</v>
      </c>
      <c r="D64" s="24" t="s">
        <v>59</v>
      </c>
      <c r="E64" s="34" t="s">
        <v>59</v>
      </c>
      <c r="F64" s="4" t="s">
        <v>174</v>
      </c>
      <c r="G64" s="4"/>
      <c r="H64" s="4"/>
      <c r="I64" s="4" t="s">
        <v>175</v>
      </c>
      <c r="J64" s="4" t="s">
        <v>176</v>
      </c>
      <c r="K64" s="4" t="s">
        <v>177</v>
      </c>
      <c r="L64" s="23" t="str">
        <f t="shared" si="0"/>
        <v>./infacmd.sh createuser -dn Domain_prod -un  $INFA_DEFAULT_USER -nu karila -np karila -nf 'Ilango Karuppaian' -ds 'RAC Solution Architect' -em 'Ilango.Karuppaian@Rentacenter.com' -pn '972-801-1132'</v>
      </c>
      <c r="M64" s="82" t="str">
        <f t="shared" si="1"/>
        <v>./infacmd.sh edituser -dn Domain_prod -un  $INFA_DEFAULT_USER -eu karila -ef 'Ilango Karuppaian' -ds 'RAC Solution Architect' -em 'Ilango.Karuppaian@Rentacenter.com' -pn '972-801-1132'</v>
      </c>
      <c r="N64" s="106" t="s">
        <v>466</v>
      </c>
      <c r="O64" s="33" t="str">
        <f t="shared" si="2"/>
        <v>n/a</v>
      </c>
      <c r="P64" s="107" t="s">
        <v>466</v>
      </c>
      <c r="Q64" s="75" t="str">
        <f t="shared" si="3"/>
        <v>n/a</v>
      </c>
    </row>
    <row r="65" spans="1:17" x14ac:dyDescent="0.2">
      <c r="A65" s="25">
        <v>42198</v>
      </c>
      <c r="B65" s="29">
        <v>0</v>
      </c>
      <c r="C65" s="4" t="s">
        <v>76</v>
      </c>
      <c r="D65" s="24" t="s">
        <v>59</v>
      </c>
      <c r="E65" s="34" t="s">
        <v>59</v>
      </c>
      <c r="F65" s="4" t="s">
        <v>174</v>
      </c>
      <c r="G65" s="4"/>
      <c r="H65" s="4"/>
      <c r="I65" s="4" t="s">
        <v>175</v>
      </c>
      <c r="J65" s="4" t="s">
        <v>176</v>
      </c>
      <c r="K65" s="4" t="s">
        <v>177</v>
      </c>
      <c r="L65" s="23" t="str">
        <f t="shared" si="0"/>
        <v>./infacmd.sh createuser -dn Domain_qa -un  $INFA_DEFAULT_USER -nu karila -np karila -nf 'Ilango Karuppaian' -ds 'RAC Solution Architect' -em 'Ilango.Karuppaian@Rentacenter.com' -pn '972-801-1132'</v>
      </c>
      <c r="M65" s="82" t="str">
        <f t="shared" si="1"/>
        <v>./infacmd.sh edituser -dn Domain_qa -un  $INFA_DEFAULT_USER -eu karila -ef 'Ilango Karuppaian' -ds 'RAC Solution Architect' -em 'Ilango.Karuppaian@Rentacenter.com' -pn '972-801-1132'</v>
      </c>
      <c r="N65" s="106" t="s">
        <v>466</v>
      </c>
      <c r="O65" s="33" t="str">
        <f t="shared" si="2"/>
        <v>n/a</v>
      </c>
      <c r="P65" s="107" t="s">
        <v>466</v>
      </c>
      <c r="Q65" s="75" t="str">
        <f t="shared" si="3"/>
        <v>n/a</v>
      </c>
    </row>
    <row r="66" spans="1:17" x14ac:dyDescent="0.2">
      <c r="A66" s="25">
        <v>42206</v>
      </c>
      <c r="B66" s="29">
        <v>0</v>
      </c>
      <c r="C66" s="4" t="s">
        <v>76</v>
      </c>
      <c r="D66" s="24" t="s">
        <v>124</v>
      </c>
      <c r="E66" s="34" t="s">
        <v>124</v>
      </c>
      <c r="F66" s="4" t="s">
        <v>129</v>
      </c>
      <c r="G66" s="4"/>
      <c r="H66" s="4"/>
      <c r="I66" s="4" t="s">
        <v>126</v>
      </c>
      <c r="J66" s="4" t="s">
        <v>130</v>
      </c>
      <c r="K66" s="4" t="s">
        <v>131</v>
      </c>
      <c r="L66" s="23" t="str">
        <f t="shared" ref="L66:L129" si="5">IF(AND(N66=" ",P66=" "),CONCATENATE("./infacmd.sh createuser -dn ",C66,un,unv," -nu ",D66," -np ",E66," -nf '",F66,"' -ds '",I66,"' -em '",J66,"' -pn '",K66,"'"),"n/a")</f>
        <v>n/a</v>
      </c>
      <c r="M66" s="82" t="str">
        <f t="shared" ref="M66:M129" si="6">IF(AND(N66=" ",P66=" "),CONCATENATE("./infacmd.sh edituser -dn ",C66,un,unv," -eu ",D66," -ef '",F66,"' -ds '",I66,"' -em '",J66,"' -pn '",K66,"'"),"n/a")</f>
        <v>n/a</v>
      </c>
      <c r="N66" s="106" t="s">
        <v>466</v>
      </c>
      <c r="O66" s="33" t="str">
        <f t="shared" ref="O66:O129" si="7">IF(N66&lt;&gt;" ",CONCATENATE("./infacmd.sh enableuser -dn ",C66,un,unv," -eu ",D66),"n/a")</f>
        <v>n/a</v>
      </c>
      <c r="P66" s="114">
        <v>43493</v>
      </c>
      <c r="Q66" s="75" t="str">
        <f t="shared" ref="Q66:Q129" si="8">IF(P66=" ","n/a",CONCATENATE(" ./infacmd.sh disableuser -dn ",C66, un, unv, " -eu ",D66))</f>
        <v xml:space="preserve"> ./infacmd.sh disableuser -dn Domain_qa -un  $INFA_DEFAULT_USER -eu jaymoh</v>
      </c>
    </row>
    <row r="67" spans="1:17" x14ac:dyDescent="0.2">
      <c r="A67" s="25">
        <v>42209</v>
      </c>
      <c r="B67" s="29">
        <v>0</v>
      </c>
      <c r="C67" s="4" t="s">
        <v>3</v>
      </c>
      <c r="D67" s="24" t="s">
        <v>167</v>
      </c>
      <c r="E67" s="34" t="s">
        <v>167</v>
      </c>
      <c r="F67" s="4" t="s">
        <v>171</v>
      </c>
      <c r="G67" s="4"/>
      <c r="H67" s="4"/>
      <c r="I67" s="4" t="s">
        <v>172</v>
      </c>
      <c r="J67" s="4" t="s">
        <v>178</v>
      </c>
      <c r="K67" s="4" t="s">
        <v>179</v>
      </c>
      <c r="L67" s="23" t="str">
        <f t="shared" si="5"/>
        <v>n/a</v>
      </c>
      <c r="M67" s="82" t="str">
        <f t="shared" si="6"/>
        <v>n/a</v>
      </c>
      <c r="N67" s="106" t="s">
        <v>466</v>
      </c>
      <c r="O67" s="33" t="str">
        <f t="shared" si="7"/>
        <v>n/a</v>
      </c>
      <c r="P67" s="89">
        <v>42983</v>
      </c>
      <c r="Q67" s="75" t="str">
        <f t="shared" si="8"/>
        <v xml:space="preserve"> ./infacmd.sh disableuser -dn Domain_dev -un  $INFA_DEFAULT_USER -eu frajeh</v>
      </c>
    </row>
    <row r="68" spans="1:17" x14ac:dyDescent="0.2">
      <c r="A68" s="25">
        <v>42213</v>
      </c>
      <c r="B68" s="29">
        <v>0</v>
      </c>
      <c r="C68" s="4" t="s">
        <v>3</v>
      </c>
      <c r="D68" s="24" t="s">
        <v>164</v>
      </c>
      <c r="E68" s="34" t="s">
        <v>164</v>
      </c>
      <c r="F68" s="4" t="s">
        <v>168</v>
      </c>
      <c r="G68" s="4"/>
      <c r="H68" s="4"/>
      <c r="I68" s="4" t="s">
        <v>172</v>
      </c>
      <c r="J68" s="4" t="s">
        <v>181</v>
      </c>
      <c r="K68" s="4" t="s">
        <v>182</v>
      </c>
      <c r="L68" s="23" t="str">
        <f t="shared" si="5"/>
        <v>./infacmd.sh createuser -dn Domain_dev -un  $INFA_DEFAULT_USER -nu kaoter -np kaoter -nf 'Terry Kao' -ds 'RAC DEV' -em 'terry.kao@rentacenter.com' -pn '(972) 624-6381'</v>
      </c>
      <c r="M68" s="82" t="str">
        <f t="shared" si="6"/>
        <v>./infacmd.sh edituser -dn Domain_dev -un  $INFA_DEFAULT_USER -eu kaoter -ef 'Terry Kao' -ds 'RAC DEV' -em 'terry.kao@rentacenter.com' -pn '(972) 624-6381'</v>
      </c>
      <c r="N68" s="106" t="s">
        <v>466</v>
      </c>
      <c r="O68" s="33" t="str">
        <f t="shared" si="7"/>
        <v>n/a</v>
      </c>
      <c r="P68" s="107" t="s">
        <v>466</v>
      </c>
      <c r="Q68" s="75" t="str">
        <f t="shared" si="8"/>
        <v>n/a</v>
      </c>
    </row>
    <row r="69" spans="1:17" x14ac:dyDescent="0.2">
      <c r="A69" s="25">
        <v>42223</v>
      </c>
      <c r="B69" s="29">
        <v>103548</v>
      </c>
      <c r="C69" s="4" t="s">
        <v>3</v>
      </c>
      <c r="D69" s="24" t="s">
        <v>132</v>
      </c>
      <c r="E69" s="34" t="s">
        <v>132</v>
      </c>
      <c r="F69" s="4" t="s">
        <v>183</v>
      </c>
      <c r="G69" s="4"/>
      <c r="H69" s="4"/>
      <c r="I69" s="4" t="s">
        <v>184</v>
      </c>
      <c r="J69" s="4" t="s">
        <v>135</v>
      </c>
      <c r="K69" s="4" t="s">
        <v>136</v>
      </c>
      <c r="L69" s="23" t="str">
        <f t="shared" si="5"/>
        <v>n/a</v>
      </c>
      <c r="M69" s="82" t="str">
        <f t="shared" si="6"/>
        <v>n/a</v>
      </c>
      <c r="N69" s="106" t="s">
        <v>466</v>
      </c>
      <c r="O69" s="33" t="str">
        <f t="shared" si="7"/>
        <v>n/a</v>
      </c>
      <c r="P69" s="111">
        <v>43493</v>
      </c>
      <c r="Q69" s="112" t="str">
        <f t="shared" si="8"/>
        <v xml:space="preserve"> ./infacmd.sh disableuser -dn Domain_dev -un  $INFA_DEFAULT_USER -eu kimsea</v>
      </c>
    </row>
    <row r="70" spans="1:17" x14ac:dyDescent="0.2">
      <c r="A70" s="25">
        <v>42249</v>
      </c>
      <c r="B70" s="29">
        <v>104617</v>
      </c>
      <c r="C70" s="4" t="s">
        <v>3</v>
      </c>
      <c r="D70" s="24" t="s">
        <v>185</v>
      </c>
      <c r="E70" s="34" t="s">
        <v>185</v>
      </c>
      <c r="F70" s="4" t="s">
        <v>186</v>
      </c>
      <c r="G70" s="4"/>
      <c r="H70" s="4"/>
      <c r="I70" s="4" t="s">
        <v>187</v>
      </c>
      <c r="J70" s="4" t="s">
        <v>188</v>
      </c>
      <c r="K70" s="4" t="s">
        <v>189</v>
      </c>
      <c r="L70" s="23" t="str">
        <f t="shared" si="5"/>
        <v>n/a</v>
      </c>
      <c r="M70" s="82" t="str">
        <f t="shared" si="6"/>
        <v>n/a</v>
      </c>
      <c r="N70" s="106" t="s">
        <v>466</v>
      </c>
      <c r="O70" s="33" t="str">
        <f t="shared" si="7"/>
        <v>n/a</v>
      </c>
      <c r="P70" s="111">
        <v>43493</v>
      </c>
      <c r="Q70" s="112" t="str">
        <f t="shared" si="8"/>
        <v xml:space="preserve"> ./infacmd.sh disableuser -dn Domain_dev -un  $INFA_DEFAULT_USER -eu waneri</v>
      </c>
    </row>
    <row r="71" spans="1:17" x14ac:dyDescent="0.2">
      <c r="A71" s="25">
        <v>42269</v>
      </c>
      <c r="B71" s="29">
        <v>0</v>
      </c>
      <c r="C71" s="4" t="s">
        <v>3</v>
      </c>
      <c r="D71" s="24" t="s">
        <v>165</v>
      </c>
      <c r="E71" s="34" t="s">
        <v>165</v>
      </c>
      <c r="F71" s="4" t="s">
        <v>169</v>
      </c>
      <c r="G71" s="4"/>
      <c r="H71" s="4"/>
      <c r="I71" s="4" t="s">
        <v>193</v>
      </c>
      <c r="J71" s="4" t="s">
        <v>194</v>
      </c>
      <c r="K71" s="4" t="s">
        <v>195</v>
      </c>
      <c r="L71" s="23" t="str">
        <f t="shared" si="5"/>
        <v>n/a</v>
      </c>
      <c r="M71" s="82" t="str">
        <f t="shared" si="6"/>
        <v>n/a</v>
      </c>
      <c r="N71" s="106" t="s">
        <v>466</v>
      </c>
      <c r="O71" s="33" t="str">
        <f t="shared" si="7"/>
        <v>n/a</v>
      </c>
      <c r="P71" s="111">
        <v>43493</v>
      </c>
      <c r="Q71" s="112" t="str">
        <f t="shared" si="8"/>
        <v xml:space="preserve"> ./infacmd.sh disableuser -dn Domain_dev -un  $INFA_DEFAULT_USER -eu mccbyr</v>
      </c>
    </row>
    <row r="72" spans="1:17" x14ac:dyDescent="0.2">
      <c r="A72" s="25">
        <v>42283</v>
      </c>
      <c r="B72" s="29">
        <v>105944</v>
      </c>
      <c r="C72" s="4" t="s">
        <v>3</v>
      </c>
      <c r="D72" s="24" t="s">
        <v>196</v>
      </c>
      <c r="E72" s="34" t="s">
        <v>196</v>
      </c>
      <c r="F72" s="4" t="s">
        <v>199</v>
      </c>
      <c r="G72" s="4"/>
      <c r="H72" s="4"/>
      <c r="I72" s="4" t="s">
        <v>198</v>
      </c>
      <c r="J72" s="4" t="s">
        <v>197</v>
      </c>
      <c r="K72" s="4" t="s">
        <v>131</v>
      </c>
      <c r="L72" s="23" t="str">
        <f t="shared" si="5"/>
        <v>./infacmd.sh createuser -dn Domain_dev -un  $INFA_DEFAULT_USER -nu sunsar -np sunsar -nf 'Sarithapandi Sundaram' -ds 'TCS offshore. SRS-105944' -em 'Sarithapandi.Sundaram@Rentacenter.com' -pn '(972) 801-1138'</v>
      </c>
      <c r="M72" s="82" t="str">
        <f t="shared" si="6"/>
        <v>./infacmd.sh edituser -dn Domain_dev -un  $INFA_DEFAULT_USER -eu sunsar -ef 'Sarithapandi Sundaram' -ds 'TCS offshore. SRS-105944' -em 'Sarithapandi.Sundaram@Rentacenter.com' -pn '(972) 801-1138'</v>
      </c>
      <c r="N72" s="106" t="s">
        <v>466</v>
      </c>
      <c r="O72" s="33" t="str">
        <f t="shared" si="7"/>
        <v>n/a</v>
      </c>
      <c r="P72" s="107" t="s">
        <v>466</v>
      </c>
      <c r="Q72" s="75" t="str">
        <f t="shared" si="8"/>
        <v>n/a</v>
      </c>
    </row>
    <row r="73" spans="1:17" x14ac:dyDescent="0.2">
      <c r="A73" s="25">
        <v>42283</v>
      </c>
      <c r="B73" s="29">
        <v>105944</v>
      </c>
      <c r="C73" s="4" t="s">
        <v>85</v>
      </c>
      <c r="D73" s="24" t="s">
        <v>196</v>
      </c>
      <c r="E73" s="34" t="s">
        <v>196</v>
      </c>
      <c r="F73" s="4" t="s">
        <v>199</v>
      </c>
      <c r="G73" s="4"/>
      <c r="H73" s="4"/>
      <c r="I73" s="4" t="s">
        <v>198</v>
      </c>
      <c r="J73" s="4" t="s">
        <v>197</v>
      </c>
      <c r="K73" s="4" t="s">
        <v>131</v>
      </c>
      <c r="L73" s="23" t="str">
        <f t="shared" si="5"/>
        <v>./infacmd.sh createuser -dn Domain_prod -un  $INFA_DEFAULT_USER -nu sunsar -np sunsar -nf 'Sarithapandi Sundaram' -ds 'TCS offshore. SRS-105944' -em 'Sarithapandi.Sundaram@Rentacenter.com' -pn '(972) 801-1138'</v>
      </c>
      <c r="M73" s="82" t="str">
        <f t="shared" si="6"/>
        <v>./infacmd.sh edituser -dn Domain_prod -un  $INFA_DEFAULT_USER -eu sunsar -ef 'Sarithapandi Sundaram' -ds 'TCS offshore. SRS-105944' -em 'Sarithapandi.Sundaram@Rentacenter.com' -pn '(972) 801-1138'</v>
      </c>
      <c r="N73" s="106" t="s">
        <v>466</v>
      </c>
      <c r="O73" s="33" t="str">
        <f t="shared" si="7"/>
        <v>n/a</v>
      </c>
      <c r="P73" s="107" t="s">
        <v>466</v>
      </c>
      <c r="Q73" s="75" t="str">
        <f t="shared" si="8"/>
        <v>n/a</v>
      </c>
    </row>
    <row r="74" spans="1:17" x14ac:dyDescent="0.2">
      <c r="A74" s="25">
        <v>42283</v>
      </c>
      <c r="B74" s="29">
        <v>105944</v>
      </c>
      <c r="C74" s="4" t="s">
        <v>76</v>
      </c>
      <c r="D74" s="24" t="s">
        <v>196</v>
      </c>
      <c r="E74" s="34" t="s">
        <v>196</v>
      </c>
      <c r="F74" s="4" t="s">
        <v>199</v>
      </c>
      <c r="G74" s="4"/>
      <c r="H74" s="4"/>
      <c r="I74" s="4" t="s">
        <v>198</v>
      </c>
      <c r="J74" s="4" t="s">
        <v>197</v>
      </c>
      <c r="K74" s="4" t="s">
        <v>131</v>
      </c>
      <c r="L74" s="23" t="str">
        <f t="shared" si="5"/>
        <v>./infacmd.sh createuser -dn Domain_qa -un  $INFA_DEFAULT_USER -nu sunsar -np sunsar -nf 'Sarithapandi Sundaram' -ds 'TCS offshore. SRS-105944' -em 'Sarithapandi.Sundaram@Rentacenter.com' -pn '(972) 801-1138'</v>
      </c>
      <c r="M74" s="82" t="str">
        <f t="shared" si="6"/>
        <v>./infacmd.sh edituser -dn Domain_qa -un  $INFA_DEFAULT_USER -eu sunsar -ef 'Sarithapandi Sundaram' -ds 'TCS offshore. SRS-105944' -em 'Sarithapandi.Sundaram@Rentacenter.com' -pn '(972) 801-1138'</v>
      </c>
      <c r="N74" s="106" t="s">
        <v>466</v>
      </c>
      <c r="O74" s="33" t="str">
        <f t="shared" si="7"/>
        <v>n/a</v>
      </c>
      <c r="P74" s="107" t="s">
        <v>466</v>
      </c>
      <c r="Q74" s="75" t="str">
        <f t="shared" si="8"/>
        <v>n/a</v>
      </c>
    </row>
    <row r="75" spans="1:17" x14ac:dyDescent="0.2">
      <c r="A75" s="25">
        <v>42384</v>
      </c>
      <c r="B75" s="29">
        <v>109629</v>
      </c>
      <c r="C75" s="4" t="s">
        <v>85</v>
      </c>
      <c r="D75" s="24" t="s">
        <v>459</v>
      </c>
      <c r="E75" s="34" t="s">
        <v>459</v>
      </c>
      <c r="F75" s="4" t="s">
        <v>460</v>
      </c>
      <c r="G75" s="4"/>
      <c r="H75" s="4"/>
      <c r="I75" s="4" t="s">
        <v>461</v>
      </c>
      <c r="J75" s="4" t="s">
        <v>462</v>
      </c>
      <c r="K75" s="4" t="s">
        <v>463</v>
      </c>
      <c r="L75" s="23" t="str">
        <f t="shared" si="5"/>
        <v>./infacmd.sh createuser -dn Domain_prod -un  $INFA_DEFAULT_USER -nu sitsiv -np sitsiv -nf 'Sivalingarajan Sithiraipandian' -ds 'TCS offshore. SRS-109629' -em 'Sivalingarajan.Sithiraipandian@Rentacenter.com' -pn '(000) 000-0000'</v>
      </c>
      <c r="M75" s="82" t="str">
        <f t="shared" si="6"/>
        <v>./infacmd.sh edituser -dn Domain_prod -un  $INFA_DEFAULT_USER -eu sitsiv -ef 'Sivalingarajan Sithiraipandian' -ds 'TCS offshore. SRS-109629' -em 'Sivalingarajan.Sithiraipandian@Rentacenter.com' -pn '(000) 000-0000'</v>
      </c>
      <c r="N75" s="106" t="s">
        <v>466</v>
      </c>
      <c r="O75" s="33" t="str">
        <f t="shared" si="7"/>
        <v>n/a</v>
      </c>
      <c r="P75" s="107" t="s">
        <v>466</v>
      </c>
      <c r="Q75" s="75" t="str">
        <f t="shared" si="8"/>
        <v>n/a</v>
      </c>
    </row>
    <row r="76" spans="1:17" x14ac:dyDescent="0.2">
      <c r="A76" s="25">
        <v>42396</v>
      </c>
      <c r="B76" s="29">
        <v>0</v>
      </c>
      <c r="C76" s="4" t="s">
        <v>85</v>
      </c>
      <c r="D76" s="24" t="s">
        <v>65</v>
      </c>
      <c r="E76" s="34" t="s">
        <v>467</v>
      </c>
      <c r="F76" s="4" t="s">
        <v>468</v>
      </c>
      <c r="G76" s="4"/>
      <c r="H76" s="4"/>
      <c r="I76" s="4" t="s">
        <v>469</v>
      </c>
      <c r="J76" s="4" t="s">
        <v>471</v>
      </c>
      <c r="K76" s="4" t="s">
        <v>470</v>
      </c>
      <c r="L76" s="23" t="str">
        <f t="shared" si="5"/>
        <v>./infacmd.sh createuser -dn Domain_prod -un  $INFA_DEFAULT_USER -nu saksub -np rac123sabsub -nf 'Subha Sakthivel' -ds 'RAC DS ETL Developer (Contractor)' -em 'Subha.Sakthivel@RentACenter.com' -pn '(972) 624-6069'</v>
      </c>
      <c r="M76" s="82" t="str">
        <f t="shared" si="6"/>
        <v>./infacmd.sh edituser -dn Domain_prod -un  $INFA_DEFAULT_USER -eu saksub -ef 'Subha Sakthivel' -ds 'RAC DS ETL Developer (Contractor)' -em 'Subha.Sakthivel@RentACenter.com' -pn '(972) 624-6069'</v>
      </c>
      <c r="N76" s="106" t="s">
        <v>466</v>
      </c>
      <c r="O76" s="33" t="str">
        <f t="shared" si="7"/>
        <v>n/a</v>
      </c>
      <c r="P76" s="107" t="s">
        <v>466</v>
      </c>
      <c r="Q76" s="75" t="str">
        <f t="shared" si="8"/>
        <v>n/a</v>
      </c>
    </row>
    <row r="77" spans="1:17" x14ac:dyDescent="0.2">
      <c r="A77" s="25">
        <v>42396</v>
      </c>
      <c r="B77" s="29">
        <v>110386</v>
      </c>
      <c r="C77" s="4" t="s">
        <v>3</v>
      </c>
      <c r="D77" s="24" t="s">
        <v>472</v>
      </c>
      <c r="E77" s="34" t="s">
        <v>473</v>
      </c>
      <c r="F77" s="4" t="s">
        <v>476</v>
      </c>
      <c r="G77" s="4"/>
      <c r="H77" s="4"/>
      <c r="I77" s="4" t="s">
        <v>477</v>
      </c>
      <c r="J77" s="4" t="s">
        <v>478</v>
      </c>
      <c r="K77" s="4" t="s">
        <v>463</v>
      </c>
      <c r="L77" s="23" t="str">
        <f t="shared" si="5"/>
        <v>n/a</v>
      </c>
      <c r="M77" s="82" t="str">
        <f t="shared" si="6"/>
        <v>n/a</v>
      </c>
      <c r="N77" s="106" t="s">
        <v>466</v>
      </c>
      <c r="O77" s="33" t="str">
        <f t="shared" si="7"/>
        <v>n/a</v>
      </c>
      <c r="P77" s="113">
        <v>43493</v>
      </c>
      <c r="Q77" s="75" t="str">
        <f t="shared" si="8"/>
        <v xml:space="preserve"> ./infacmd.sh disableuser -dn Domain_dev -un  $INFA_DEFAULT_USER -eu sunana</v>
      </c>
    </row>
    <row r="78" spans="1:17" x14ac:dyDescent="0.2">
      <c r="A78" s="25">
        <v>42396</v>
      </c>
      <c r="B78" s="29">
        <v>110386</v>
      </c>
      <c r="C78" s="4" t="s">
        <v>85</v>
      </c>
      <c r="D78" s="24" t="s">
        <v>472</v>
      </c>
      <c r="E78" s="34" t="s">
        <v>475</v>
      </c>
      <c r="F78" s="4" t="s">
        <v>476</v>
      </c>
      <c r="G78" s="4"/>
      <c r="H78" s="4"/>
      <c r="I78" s="4" t="s">
        <v>477</v>
      </c>
      <c r="J78" s="4" t="s">
        <v>478</v>
      </c>
      <c r="K78" s="4" t="s">
        <v>463</v>
      </c>
      <c r="L78" s="23" t="str">
        <f t="shared" si="5"/>
        <v>./infacmd.sh createuser -dn Domain_prod -un  $INFA_DEFAULT_USER -nu sunana -np sunpana -nf 'Anandaraj Sundaram' -ds 'TCS offshore. SRS-110386' -em 'Anandaraj.Sundaram@rentAcenter.com' -pn '(000) 000-0000'</v>
      </c>
      <c r="M78" s="82" t="str">
        <f t="shared" si="6"/>
        <v>./infacmd.sh edituser -dn Domain_prod -un  $INFA_DEFAULT_USER -eu sunana -ef 'Anandaraj Sundaram' -ds 'TCS offshore. SRS-110386' -em 'Anandaraj.Sundaram@rentAcenter.com' -pn '(000) 000-0000'</v>
      </c>
      <c r="N78" s="106" t="s">
        <v>466</v>
      </c>
      <c r="O78" s="33" t="str">
        <f t="shared" si="7"/>
        <v>n/a</v>
      </c>
      <c r="P78" s="107" t="s">
        <v>466</v>
      </c>
      <c r="Q78" s="75" t="str">
        <f t="shared" si="8"/>
        <v>n/a</v>
      </c>
    </row>
    <row r="79" spans="1:17" x14ac:dyDescent="0.2">
      <c r="A79" s="25">
        <v>42396</v>
      </c>
      <c r="B79" s="29">
        <v>110386</v>
      </c>
      <c r="C79" s="4" t="s">
        <v>76</v>
      </c>
      <c r="D79" s="24" t="s">
        <v>472</v>
      </c>
      <c r="E79" s="34" t="s">
        <v>474</v>
      </c>
      <c r="F79" s="4" t="s">
        <v>476</v>
      </c>
      <c r="G79" s="4"/>
      <c r="H79" s="4"/>
      <c r="I79" s="4" t="s">
        <v>477</v>
      </c>
      <c r="J79" s="4" t="s">
        <v>478</v>
      </c>
      <c r="K79" s="4" t="s">
        <v>463</v>
      </c>
      <c r="L79" s="23" t="str">
        <f t="shared" si="5"/>
        <v>n/a</v>
      </c>
      <c r="M79" s="82" t="str">
        <f t="shared" si="6"/>
        <v>n/a</v>
      </c>
      <c r="N79" s="106" t="s">
        <v>466</v>
      </c>
      <c r="O79" s="33" t="str">
        <f t="shared" si="7"/>
        <v>n/a</v>
      </c>
      <c r="P79" s="114">
        <v>43493</v>
      </c>
      <c r="Q79" s="75" t="str">
        <f t="shared" si="8"/>
        <v xml:space="preserve"> ./infacmd.sh disableuser -dn Domain_qa -un  $INFA_DEFAULT_USER -eu sunana</v>
      </c>
    </row>
    <row r="80" spans="1:17" x14ac:dyDescent="0.2">
      <c r="A80" s="25">
        <v>42408</v>
      </c>
      <c r="B80" s="29">
        <v>0</v>
      </c>
      <c r="C80" s="4" t="s">
        <v>85</v>
      </c>
      <c r="D80" s="24" t="s">
        <v>52</v>
      </c>
      <c r="E80" s="34" t="s">
        <v>485</v>
      </c>
      <c r="F80" s="4" t="s">
        <v>481</v>
      </c>
      <c r="G80" s="1" t="s">
        <v>484</v>
      </c>
      <c r="H80" s="1" t="s">
        <v>991</v>
      </c>
      <c r="I80" s="3" t="str">
        <f t="shared" ref="I80:I81" si="9">CONCATENATE(G80," ",H80,"; ServiceNow # ",B80)</f>
        <v>Contractor ETL/DB Developer; ServiceNow # 0</v>
      </c>
      <c r="J80" s="4" t="s">
        <v>482</v>
      </c>
      <c r="K80" s="4" t="s">
        <v>483</v>
      </c>
      <c r="L80" s="23" t="str">
        <f t="shared" si="5"/>
        <v>./infacmd.sh createuser -dn Domain_prod -un  $INFA_DEFAULT_USER -nu chebin -np rac353586 -nf 'Bindu Chennupati' -ds 'Contractor ETL/DB Developer; ServiceNow # 0' -em 'Bindu.Chennupati@Rentacenter.com' -pn '(972) 624-6427'</v>
      </c>
      <c r="M80" s="82" t="str">
        <f t="shared" si="6"/>
        <v>./infacmd.sh edituser -dn Domain_prod -un  $INFA_DEFAULT_USER -eu chebin -ef 'Bindu Chennupati' -ds 'Contractor ETL/DB Developer; ServiceNow # 0' -em 'Bindu.Chennupati@Rentacenter.com' -pn '(972) 624-6427'</v>
      </c>
      <c r="N80" s="106" t="s">
        <v>466</v>
      </c>
      <c r="O80" s="33" t="str">
        <f t="shared" si="7"/>
        <v>n/a</v>
      </c>
      <c r="P80" s="107" t="s">
        <v>466</v>
      </c>
      <c r="Q80" s="75" t="str">
        <f t="shared" si="8"/>
        <v>n/a</v>
      </c>
    </row>
    <row r="81" spans="1:17" x14ac:dyDescent="0.2">
      <c r="A81" s="25">
        <v>42408</v>
      </c>
      <c r="B81" s="29">
        <v>0</v>
      </c>
      <c r="C81" s="4" t="s">
        <v>76</v>
      </c>
      <c r="D81" s="24" t="s">
        <v>52</v>
      </c>
      <c r="E81" s="34" t="s">
        <v>480</v>
      </c>
      <c r="F81" s="4" t="s">
        <v>481</v>
      </c>
      <c r="G81" s="1" t="s">
        <v>484</v>
      </c>
      <c r="H81" s="1" t="s">
        <v>991</v>
      </c>
      <c r="I81" s="3" t="str">
        <f t="shared" si="9"/>
        <v>Contractor ETL/DB Developer; ServiceNow # 0</v>
      </c>
      <c r="J81" s="4" t="s">
        <v>482</v>
      </c>
      <c r="K81" s="4" t="s">
        <v>483</v>
      </c>
      <c r="L81" s="23" t="str">
        <f t="shared" si="5"/>
        <v>./infacmd.sh createuser -dn Domain_qa -un  $INFA_DEFAULT_USER -nu chebin -np racchebin -nf 'Bindu Chennupati' -ds 'Contractor ETL/DB Developer; ServiceNow # 0' -em 'Bindu.Chennupati@Rentacenter.com' -pn '(972) 624-6427'</v>
      </c>
      <c r="M81" s="82" t="str">
        <f t="shared" si="6"/>
        <v>./infacmd.sh edituser -dn Domain_qa -un  $INFA_DEFAULT_USER -eu chebin -ef 'Bindu Chennupati' -ds 'Contractor ETL/DB Developer; ServiceNow # 0' -em 'Bindu.Chennupati@Rentacenter.com' -pn '(972) 624-6427'</v>
      </c>
      <c r="N81" s="106" t="s">
        <v>466</v>
      </c>
      <c r="O81" s="33" t="str">
        <f t="shared" si="7"/>
        <v>n/a</v>
      </c>
      <c r="P81" s="107" t="s">
        <v>466</v>
      </c>
      <c r="Q81" s="75" t="str">
        <f t="shared" si="8"/>
        <v>n/a</v>
      </c>
    </row>
    <row r="82" spans="1:17" x14ac:dyDescent="0.2">
      <c r="A82" s="25">
        <v>42410</v>
      </c>
      <c r="B82" s="29">
        <v>0</v>
      </c>
      <c r="C82" s="4" t="s">
        <v>76</v>
      </c>
      <c r="D82" s="24" t="s">
        <v>62</v>
      </c>
      <c r="E82" s="34" t="s">
        <v>486</v>
      </c>
      <c r="F82" s="4" t="s">
        <v>487</v>
      </c>
      <c r="G82" s="4"/>
      <c r="H82" s="4"/>
      <c r="I82" s="4" t="s">
        <v>488</v>
      </c>
      <c r="J82" s="4" t="s">
        <v>489</v>
      </c>
      <c r="K82" s="4" t="s">
        <v>490</v>
      </c>
      <c r="L82" s="23" t="str">
        <f t="shared" si="5"/>
        <v>n/a</v>
      </c>
      <c r="M82" s="82" t="str">
        <f t="shared" si="6"/>
        <v>n/a</v>
      </c>
      <c r="N82" s="106" t="s">
        <v>466</v>
      </c>
      <c r="O82" s="33" t="str">
        <f t="shared" si="7"/>
        <v>n/a</v>
      </c>
      <c r="P82" s="89">
        <v>43095</v>
      </c>
      <c r="Q82" s="75" t="str">
        <f t="shared" si="8"/>
        <v xml:space="preserve"> ./infacmd.sh disableuser -dn Domain_qa -un  $INFA_DEFAULT_USER -eu madhar</v>
      </c>
    </row>
    <row r="83" spans="1:17" x14ac:dyDescent="0.2">
      <c r="A83" s="25">
        <v>42411</v>
      </c>
      <c r="B83" s="29">
        <v>0</v>
      </c>
      <c r="C83" s="4" t="s">
        <v>3</v>
      </c>
      <c r="D83" s="24" t="s">
        <v>494</v>
      </c>
      <c r="E83" s="34" t="s">
        <v>495</v>
      </c>
      <c r="F83" s="4" t="s">
        <v>492</v>
      </c>
      <c r="G83" s="4"/>
      <c r="H83" s="4"/>
      <c r="I83" s="4" t="s">
        <v>488</v>
      </c>
      <c r="J83" s="4" t="s">
        <v>491</v>
      </c>
      <c r="K83" s="4" t="s">
        <v>493</v>
      </c>
      <c r="L83" s="23" t="str">
        <f t="shared" si="5"/>
        <v>n/a</v>
      </c>
      <c r="M83" s="82" t="str">
        <f t="shared" si="6"/>
        <v>n/a</v>
      </c>
      <c r="N83" s="106" t="s">
        <v>466</v>
      </c>
      <c r="O83" s="33" t="str">
        <f t="shared" si="7"/>
        <v>n/a</v>
      </c>
      <c r="P83" s="89">
        <v>43377</v>
      </c>
      <c r="Q83" s="75" t="str">
        <f t="shared" si="8"/>
        <v xml:space="preserve"> ./infacmd.sh disableuser -dn Domain_dev -un  $INFA_DEFAULT_USER -eu allvan</v>
      </c>
    </row>
    <row r="84" spans="1:17" x14ac:dyDescent="0.2">
      <c r="A84" s="25">
        <v>42411</v>
      </c>
      <c r="B84" s="29">
        <v>0</v>
      </c>
      <c r="C84" s="4" t="s">
        <v>85</v>
      </c>
      <c r="D84" s="24" t="s">
        <v>494</v>
      </c>
      <c r="E84" s="34" t="s">
        <v>497</v>
      </c>
      <c r="F84" s="4" t="s">
        <v>492</v>
      </c>
      <c r="G84" s="4"/>
      <c r="H84" s="4"/>
      <c r="I84" s="4" t="s">
        <v>488</v>
      </c>
      <c r="J84" s="4" t="s">
        <v>491</v>
      </c>
      <c r="K84" s="4" t="s">
        <v>493</v>
      </c>
      <c r="L84" s="23" t="str">
        <f t="shared" si="5"/>
        <v>n/a</v>
      </c>
      <c r="M84" s="82" t="str">
        <f t="shared" si="6"/>
        <v>n/a</v>
      </c>
      <c r="N84" s="106" t="s">
        <v>466</v>
      </c>
      <c r="O84" s="33" t="str">
        <f t="shared" si="7"/>
        <v>n/a</v>
      </c>
      <c r="P84" s="89">
        <v>43377</v>
      </c>
      <c r="Q84" s="75" t="str">
        <f t="shared" si="8"/>
        <v xml:space="preserve"> ./infacmd.sh disableuser -dn Domain_prod -un  $INFA_DEFAULT_USER -eu allvan</v>
      </c>
    </row>
    <row r="85" spans="1:17" x14ac:dyDescent="0.2">
      <c r="A85" s="25">
        <v>42411</v>
      </c>
      <c r="B85" s="29">
        <v>0</v>
      </c>
      <c r="C85" s="4" t="s">
        <v>76</v>
      </c>
      <c r="D85" s="24" t="s">
        <v>494</v>
      </c>
      <c r="E85" s="34" t="s">
        <v>496</v>
      </c>
      <c r="F85" s="4" t="s">
        <v>492</v>
      </c>
      <c r="G85" s="4"/>
      <c r="H85" s="4"/>
      <c r="I85" s="4" t="s">
        <v>488</v>
      </c>
      <c r="J85" s="4" t="s">
        <v>491</v>
      </c>
      <c r="K85" s="4" t="s">
        <v>493</v>
      </c>
      <c r="L85" s="23" t="str">
        <f t="shared" si="5"/>
        <v>n/a</v>
      </c>
      <c r="M85" s="82" t="str">
        <f t="shared" si="6"/>
        <v>n/a</v>
      </c>
      <c r="N85" s="106" t="s">
        <v>466</v>
      </c>
      <c r="O85" s="33" t="str">
        <f t="shared" si="7"/>
        <v>n/a</v>
      </c>
      <c r="P85" s="89">
        <v>43377</v>
      </c>
      <c r="Q85" s="75" t="str">
        <f t="shared" si="8"/>
        <v xml:space="preserve"> ./infacmd.sh disableuser -dn Domain_qa -un  $INFA_DEFAULT_USER -eu allvan</v>
      </c>
    </row>
    <row r="86" spans="1:17" x14ac:dyDescent="0.2">
      <c r="A86" s="25">
        <v>42426</v>
      </c>
      <c r="B86" s="29">
        <v>0</v>
      </c>
      <c r="C86" s="4" t="s">
        <v>85</v>
      </c>
      <c r="D86" s="24" t="s">
        <v>67</v>
      </c>
      <c r="E86" s="34" t="s">
        <v>503</v>
      </c>
      <c r="F86" s="4" t="s">
        <v>500</v>
      </c>
      <c r="G86" s="4"/>
      <c r="H86" s="4"/>
      <c r="I86" s="4" t="s">
        <v>501</v>
      </c>
      <c r="J86" s="4" t="s">
        <v>502</v>
      </c>
      <c r="K86" s="4"/>
      <c r="L86" s="23" t="str">
        <f t="shared" si="5"/>
        <v>n/a</v>
      </c>
      <c r="M86" s="82" t="str">
        <f t="shared" si="6"/>
        <v>n/a</v>
      </c>
      <c r="N86" s="106" t="s">
        <v>466</v>
      </c>
      <c r="O86" s="33" t="str">
        <f t="shared" si="7"/>
        <v>n/a</v>
      </c>
      <c r="P86" s="89">
        <v>43171</v>
      </c>
      <c r="Q86" s="75" t="str">
        <f t="shared" si="8"/>
        <v xml:space="preserve"> ./infacmd.sh disableuser -dn Domain_prod -un  $INFA_DEFAULT_USER -eu subsiv</v>
      </c>
    </row>
    <row r="87" spans="1:17" x14ac:dyDescent="0.2">
      <c r="A87" s="25">
        <v>42426</v>
      </c>
      <c r="B87" s="29">
        <v>0</v>
      </c>
      <c r="C87" s="4" t="s">
        <v>76</v>
      </c>
      <c r="D87" s="24" t="s">
        <v>67</v>
      </c>
      <c r="E87" s="34" t="s">
        <v>499</v>
      </c>
      <c r="F87" s="4" t="s">
        <v>500</v>
      </c>
      <c r="G87" s="4"/>
      <c r="H87" s="4"/>
      <c r="I87" s="4" t="s">
        <v>501</v>
      </c>
      <c r="J87" s="4" t="s">
        <v>502</v>
      </c>
      <c r="K87" s="4"/>
      <c r="L87" s="23" t="str">
        <f t="shared" si="5"/>
        <v>n/a</v>
      </c>
      <c r="M87" s="82" t="str">
        <f t="shared" si="6"/>
        <v>n/a</v>
      </c>
      <c r="N87" s="106" t="s">
        <v>466</v>
      </c>
      <c r="O87" s="33" t="str">
        <f t="shared" si="7"/>
        <v>n/a</v>
      </c>
      <c r="P87" s="89">
        <v>43171</v>
      </c>
      <c r="Q87" s="75" t="str">
        <f t="shared" si="8"/>
        <v xml:space="preserve"> ./infacmd.sh disableuser -dn Domain_qa -un  $INFA_DEFAULT_USER -eu subsiv</v>
      </c>
    </row>
    <row r="88" spans="1:17" x14ac:dyDescent="0.2">
      <c r="A88" s="25">
        <v>42426</v>
      </c>
      <c r="B88" s="29">
        <v>111525</v>
      </c>
      <c r="C88" s="4" t="s">
        <v>3</v>
      </c>
      <c r="D88" s="24" t="s">
        <v>512</v>
      </c>
      <c r="E88" s="34" t="s">
        <v>518</v>
      </c>
      <c r="F88" s="4" t="s">
        <v>515</v>
      </c>
      <c r="G88" s="4"/>
      <c r="H88" s="4"/>
      <c r="I88" s="4" t="s">
        <v>523</v>
      </c>
      <c r="J88" s="4" t="s">
        <v>525</v>
      </c>
      <c r="K88" s="4" t="s">
        <v>524</v>
      </c>
      <c r="L88" s="23" t="str">
        <f t="shared" si="5"/>
        <v>n/a</v>
      </c>
      <c r="M88" s="82" t="str">
        <f t="shared" si="6"/>
        <v>n/a</v>
      </c>
      <c r="N88" s="106" t="s">
        <v>466</v>
      </c>
      <c r="O88" s="33" t="str">
        <f t="shared" si="7"/>
        <v>n/a</v>
      </c>
      <c r="P88" s="111">
        <v>43493</v>
      </c>
      <c r="Q88" s="112" t="str">
        <f t="shared" si="8"/>
        <v xml:space="preserve"> ./infacmd.sh disableuser -dn Domain_dev -un  $INFA_DEFAULT_USER -eu crokyl</v>
      </c>
    </row>
    <row r="89" spans="1:17" x14ac:dyDescent="0.2">
      <c r="A89" s="25">
        <v>42426</v>
      </c>
      <c r="B89" s="29">
        <v>111525</v>
      </c>
      <c r="C89" s="4" t="s">
        <v>3</v>
      </c>
      <c r="D89" s="24" t="s">
        <v>514</v>
      </c>
      <c r="E89" s="34" t="s">
        <v>520</v>
      </c>
      <c r="F89" s="4" t="s">
        <v>517</v>
      </c>
      <c r="G89" s="4"/>
      <c r="H89" s="4"/>
      <c r="I89" s="4" t="s">
        <v>522</v>
      </c>
      <c r="J89" s="4" t="s">
        <v>521</v>
      </c>
      <c r="K89" s="4">
        <v>1324</v>
      </c>
      <c r="L89" s="23" t="str">
        <f t="shared" si="5"/>
        <v>n/a</v>
      </c>
      <c r="M89" s="82" t="str">
        <f t="shared" si="6"/>
        <v>n/a</v>
      </c>
      <c r="N89" s="106" t="s">
        <v>466</v>
      </c>
      <c r="O89" s="33" t="str">
        <f t="shared" si="7"/>
        <v>n/a</v>
      </c>
      <c r="P89" s="111">
        <v>43493</v>
      </c>
      <c r="Q89" s="112" t="str">
        <f t="shared" si="8"/>
        <v xml:space="preserve"> ./infacmd.sh disableuser -dn Domain_dev -un  $INFA_DEFAULT_USER -eu klangdon</v>
      </c>
    </row>
    <row r="90" spans="1:17" x14ac:dyDescent="0.2">
      <c r="A90" s="25">
        <v>42426</v>
      </c>
      <c r="B90" s="29">
        <v>111525</v>
      </c>
      <c r="C90" s="4" t="s">
        <v>3</v>
      </c>
      <c r="D90" s="24" t="s">
        <v>513</v>
      </c>
      <c r="E90" s="34" t="s">
        <v>519</v>
      </c>
      <c r="F90" s="4" t="s">
        <v>516</v>
      </c>
      <c r="G90" s="4"/>
      <c r="H90" s="4"/>
      <c r="I90" s="4" t="s">
        <v>523</v>
      </c>
      <c r="J90" s="4" t="s">
        <v>527</v>
      </c>
      <c r="K90" s="4" t="s">
        <v>526</v>
      </c>
      <c r="L90" s="23" t="str">
        <f t="shared" si="5"/>
        <v>n/a</v>
      </c>
      <c r="M90" s="82" t="str">
        <f t="shared" si="6"/>
        <v>n/a</v>
      </c>
      <c r="N90" s="106" t="s">
        <v>466</v>
      </c>
      <c r="O90" s="33" t="str">
        <f t="shared" si="7"/>
        <v>n/a</v>
      </c>
      <c r="P90" s="111">
        <v>43493</v>
      </c>
      <c r="Q90" s="112" t="str">
        <f t="shared" si="8"/>
        <v xml:space="preserve"> ./infacmd.sh disableuser -dn Domain_dev -un  $INFA_DEFAULT_USER -eu ruemat</v>
      </c>
    </row>
    <row r="91" spans="1:17" ht="15" x14ac:dyDescent="0.2">
      <c r="A91" s="25">
        <v>42431</v>
      </c>
      <c r="B91" s="29">
        <v>111675</v>
      </c>
      <c r="C91" s="4" t="s">
        <v>3</v>
      </c>
      <c r="D91" s="24" t="s">
        <v>529</v>
      </c>
      <c r="E91" s="34" t="s">
        <v>530</v>
      </c>
      <c r="F91" s="4" t="s">
        <v>531</v>
      </c>
      <c r="G91" s="4"/>
      <c r="H91" s="4"/>
      <c r="I91" s="4" t="s">
        <v>532</v>
      </c>
      <c r="J91" s="21" t="s">
        <v>533</v>
      </c>
      <c r="K91" s="4" t="s">
        <v>534</v>
      </c>
      <c r="L91" s="23" t="str">
        <f t="shared" si="5"/>
        <v>n/a</v>
      </c>
      <c r="M91" s="82" t="str">
        <f t="shared" si="6"/>
        <v>n/a</v>
      </c>
      <c r="N91" s="106" t="s">
        <v>466</v>
      </c>
      <c r="O91" s="33" t="str">
        <f t="shared" si="7"/>
        <v>n/a</v>
      </c>
      <c r="P91" s="111">
        <v>43493</v>
      </c>
      <c r="Q91" s="112" t="str">
        <f t="shared" si="8"/>
        <v xml:space="preserve"> ./infacmd.sh disableuser -dn Domain_dev -un  $INFA_DEFAULT_USER -eu fleing</v>
      </c>
    </row>
    <row r="92" spans="1:17" x14ac:dyDescent="0.2">
      <c r="A92" s="25">
        <v>42432</v>
      </c>
      <c r="B92" s="29">
        <v>110757</v>
      </c>
      <c r="C92" s="4" t="s">
        <v>85</v>
      </c>
      <c r="D92" s="24" t="s">
        <v>539</v>
      </c>
      <c r="E92" s="34" t="s">
        <v>554</v>
      </c>
      <c r="F92" s="24" t="s">
        <v>543</v>
      </c>
      <c r="G92" s="24"/>
      <c r="H92" s="24"/>
      <c r="I92" s="4" t="s">
        <v>550</v>
      </c>
      <c r="J92" s="4" t="s">
        <v>547</v>
      </c>
      <c r="K92" s="4" t="s">
        <v>463</v>
      </c>
      <c r="L92" s="23" t="str">
        <f t="shared" si="5"/>
        <v>./infacmd.sh createuser -dn Domain_prod -un  $INFA_DEFAULT_USER -nu dniranja -np ranj2 -nf 'Niranjana D ' -ds 'TCS offshore. SRS-110757' -em 'Niranjana.D@Rentacenter.com' -pn '(000) 000-0000'</v>
      </c>
      <c r="M92" s="82" t="str">
        <f t="shared" si="6"/>
        <v>./infacmd.sh edituser -dn Domain_prod -un  $INFA_DEFAULT_USER -eu dniranja -ef 'Niranjana D ' -ds 'TCS offshore. SRS-110757' -em 'Niranjana.D@Rentacenter.com' -pn '(000) 000-0000'</v>
      </c>
      <c r="N92" s="106" t="s">
        <v>466</v>
      </c>
      <c r="O92" s="33" t="str">
        <f t="shared" si="7"/>
        <v>n/a</v>
      </c>
      <c r="P92" s="107" t="s">
        <v>466</v>
      </c>
      <c r="Q92" s="75" t="str">
        <f t="shared" si="8"/>
        <v>n/a</v>
      </c>
    </row>
    <row r="93" spans="1:17" x14ac:dyDescent="0.2">
      <c r="A93" s="25">
        <v>42432</v>
      </c>
      <c r="B93" s="29">
        <v>110757</v>
      </c>
      <c r="C93" s="4" t="s">
        <v>85</v>
      </c>
      <c r="D93" s="24" t="s">
        <v>541</v>
      </c>
      <c r="E93" s="34" t="s">
        <v>553</v>
      </c>
      <c r="F93" s="24" t="s">
        <v>545</v>
      </c>
      <c r="G93" s="24"/>
      <c r="H93" s="24"/>
      <c r="I93" s="4" t="s">
        <v>550</v>
      </c>
      <c r="J93" s="4" t="s">
        <v>549</v>
      </c>
      <c r="K93" s="4" t="s">
        <v>463</v>
      </c>
      <c r="L93" s="23" t="str">
        <f t="shared" si="5"/>
        <v>./infacmd.sh createuser -dn Domain_prod -un  $INFA_DEFAULT_USER -nu matgee -np atet4 -nf 'Geetha Mateti ' -ds 'TCS offshore. SRS-110757' -em 'Geetha.Mateti@Rentacenter.com' -pn '(000) 000-0000'</v>
      </c>
      <c r="M93" s="82" t="str">
        <f t="shared" si="6"/>
        <v>./infacmd.sh edituser -dn Domain_prod -un  $INFA_DEFAULT_USER -eu matgee -ef 'Geetha Mateti ' -ds 'TCS offshore. SRS-110757' -em 'Geetha.Mateti@Rentacenter.com' -pn '(000) 000-0000'</v>
      </c>
      <c r="N93" s="106" t="s">
        <v>466</v>
      </c>
      <c r="O93" s="33" t="str">
        <f t="shared" si="7"/>
        <v>n/a</v>
      </c>
      <c r="P93" s="107" t="s">
        <v>466</v>
      </c>
      <c r="Q93" s="75" t="str">
        <f t="shared" si="8"/>
        <v>n/a</v>
      </c>
    </row>
    <row r="94" spans="1:17" x14ac:dyDescent="0.2">
      <c r="A94" s="25">
        <v>42432</v>
      </c>
      <c r="B94" s="29">
        <v>110757</v>
      </c>
      <c r="C94" s="4" t="s">
        <v>85</v>
      </c>
      <c r="D94" s="24" t="s">
        <v>540</v>
      </c>
      <c r="E94" s="34" t="s">
        <v>552</v>
      </c>
      <c r="F94" s="24" t="s">
        <v>544</v>
      </c>
      <c r="G94" s="24"/>
      <c r="H94" s="24"/>
      <c r="I94" s="4" t="s">
        <v>550</v>
      </c>
      <c r="J94" s="4" t="s">
        <v>548</v>
      </c>
      <c r="K94" s="4" t="s">
        <v>463</v>
      </c>
      <c r="L94" s="23" t="str">
        <f t="shared" si="5"/>
        <v>./infacmd.sh createuser -dn Domain_prod -un  $INFA_DEFAULT_USER -nu palsri -np palo3 -nf 'Sridhar Palo ' -ds 'TCS offshore. SRS-110757' -em 'Sridhar.Palo@Rentacenter.com' -pn '(000) 000-0000'</v>
      </c>
      <c r="M94" s="82" t="str">
        <f t="shared" si="6"/>
        <v>./infacmd.sh edituser -dn Domain_prod -un  $INFA_DEFAULT_USER -eu palsri -ef 'Sridhar Palo ' -ds 'TCS offshore. SRS-110757' -em 'Sridhar.Palo@Rentacenter.com' -pn '(000) 000-0000'</v>
      </c>
      <c r="N94" s="106" t="s">
        <v>466</v>
      </c>
      <c r="O94" s="33" t="str">
        <f t="shared" si="7"/>
        <v>n/a</v>
      </c>
      <c r="P94" s="107" t="s">
        <v>466</v>
      </c>
      <c r="Q94" s="75" t="str">
        <f t="shared" si="8"/>
        <v>n/a</v>
      </c>
    </row>
    <row r="95" spans="1:17" x14ac:dyDescent="0.2">
      <c r="A95" s="25">
        <v>42432</v>
      </c>
      <c r="B95" s="29">
        <v>110757</v>
      </c>
      <c r="C95" s="4" t="s">
        <v>85</v>
      </c>
      <c r="D95" s="24" t="s">
        <v>538</v>
      </c>
      <c r="E95" s="34" t="s">
        <v>1341</v>
      </c>
      <c r="F95" s="24" t="s">
        <v>542</v>
      </c>
      <c r="G95" s="24"/>
      <c r="H95" s="24"/>
      <c r="I95" s="4" t="s">
        <v>566</v>
      </c>
      <c r="J95" s="4" t="s">
        <v>546</v>
      </c>
      <c r="K95" s="4" t="s">
        <v>551</v>
      </c>
      <c r="L95" s="23" t="str">
        <f t="shared" si="5"/>
        <v>./infacmd.sh createuser -dn Domain_prod -un  $INFA_DEFAULT_USER -nu sarbal -np RacBalaProd123 -nf 'Balamuralidhar Sarabu ' -ds 'TCS onsite. SRS-110757' -em 'Balamuralidhar.Sarabu@Rentacenter.com' -pn '(972) 624-6086'</v>
      </c>
      <c r="M95" s="82" t="str">
        <f t="shared" si="6"/>
        <v>./infacmd.sh edituser -dn Domain_prod -un  $INFA_DEFAULT_USER -eu sarbal -ef 'Balamuralidhar Sarabu ' -ds 'TCS onsite. SRS-110757' -em 'Balamuralidhar.Sarabu@Rentacenter.com' -pn '(972) 624-6086'</v>
      </c>
      <c r="N95" s="106" t="s">
        <v>466</v>
      </c>
      <c r="O95" s="33" t="str">
        <f t="shared" si="7"/>
        <v>n/a</v>
      </c>
      <c r="P95" s="107" t="s">
        <v>466</v>
      </c>
      <c r="Q95" s="75" t="str">
        <f t="shared" si="8"/>
        <v>n/a</v>
      </c>
    </row>
    <row r="96" spans="1:17" x14ac:dyDescent="0.2">
      <c r="A96" s="25">
        <v>42444</v>
      </c>
      <c r="B96" s="29">
        <v>111777</v>
      </c>
      <c r="C96" s="4" t="s">
        <v>85</v>
      </c>
      <c r="D96" s="26" t="s">
        <v>560</v>
      </c>
      <c r="E96" s="34" t="s">
        <v>565</v>
      </c>
      <c r="F96" s="26" t="s">
        <v>561</v>
      </c>
      <c r="G96" s="26"/>
      <c r="H96" s="26"/>
      <c r="I96" s="4" t="s">
        <v>563</v>
      </c>
      <c r="J96" s="41" t="s">
        <v>562</v>
      </c>
      <c r="K96" s="4" t="s">
        <v>463</v>
      </c>
      <c r="L96" s="23" t="str">
        <f t="shared" si="5"/>
        <v>./infacmd.sh createuser -dn Domain_prod -un  $INFA_DEFAULT_USER -nu rajasw -np raj1a2s3w -nf 'Aswathy Rajendran' -ds 'TCS offshore. SRS-111777' -em 'Aswathy.Rajendran@Rentacenter.com' -pn '(000) 000-0000'</v>
      </c>
      <c r="M96" s="82" t="str">
        <f t="shared" si="6"/>
        <v>./infacmd.sh edituser -dn Domain_prod -un  $INFA_DEFAULT_USER -eu rajasw -ef 'Aswathy Rajendran' -ds 'TCS offshore. SRS-111777' -em 'Aswathy.Rajendran@Rentacenter.com' -pn '(000) 000-0000'</v>
      </c>
      <c r="N96" s="106" t="s">
        <v>466</v>
      </c>
      <c r="O96" s="33" t="str">
        <f t="shared" si="7"/>
        <v>n/a</v>
      </c>
      <c r="P96" s="107" t="s">
        <v>466</v>
      </c>
      <c r="Q96" s="75" t="str">
        <f t="shared" si="8"/>
        <v>n/a</v>
      </c>
    </row>
    <row r="97" spans="1:17" x14ac:dyDescent="0.2">
      <c r="A97" s="25">
        <v>42444</v>
      </c>
      <c r="B97" s="29">
        <v>111777</v>
      </c>
      <c r="C97" s="4" t="s">
        <v>85</v>
      </c>
      <c r="D97" s="26" t="s">
        <v>557</v>
      </c>
      <c r="E97" s="34" t="s">
        <v>564</v>
      </c>
      <c r="F97" s="26" t="s">
        <v>558</v>
      </c>
      <c r="G97" s="26"/>
      <c r="H97" s="26"/>
      <c r="I97" s="4" t="s">
        <v>563</v>
      </c>
      <c r="J97" s="41" t="s">
        <v>559</v>
      </c>
      <c r="K97" s="4" t="s">
        <v>463</v>
      </c>
      <c r="L97" s="23" t="str">
        <f t="shared" si="5"/>
        <v>./infacmd.sh createuser -dn Domain_prod -un  $INFA_DEFAULT_USER -nu rajyuv -np raj2yuv -nf 'Yuvraj Raj' -ds 'TCS offshore. SRS-111777' -em 'Yuvraj.Raj@Rentacenter.com' -pn '(000) 000-0000'</v>
      </c>
      <c r="M97" s="82" t="str">
        <f t="shared" si="6"/>
        <v>./infacmd.sh edituser -dn Domain_prod -un  $INFA_DEFAULT_USER -eu rajyuv -ef 'Yuvraj Raj' -ds 'TCS offshore. SRS-111777' -em 'Yuvraj.Raj@Rentacenter.com' -pn '(000) 000-0000'</v>
      </c>
      <c r="N97" s="106" t="s">
        <v>466</v>
      </c>
      <c r="O97" s="33" t="str">
        <f t="shared" si="7"/>
        <v>n/a</v>
      </c>
      <c r="P97" s="107" t="s">
        <v>466</v>
      </c>
      <c r="Q97" s="75" t="str">
        <f t="shared" si="8"/>
        <v>n/a</v>
      </c>
    </row>
    <row r="98" spans="1:17" x14ac:dyDescent="0.2">
      <c r="A98" s="25">
        <v>42444</v>
      </c>
      <c r="B98" s="29">
        <v>111777</v>
      </c>
      <c r="C98" s="4" t="s">
        <v>85</v>
      </c>
      <c r="D98" s="24" t="s">
        <v>575</v>
      </c>
      <c r="E98" s="34" t="s">
        <v>576</v>
      </c>
      <c r="F98" s="4" t="s">
        <v>577</v>
      </c>
      <c r="G98" s="4"/>
      <c r="H98" s="4"/>
      <c r="I98" s="4" t="s">
        <v>563</v>
      </c>
      <c r="J98" s="41" t="s">
        <v>578</v>
      </c>
      <c r="K98" s="4" t="s">
        <v>463</v>
      </c>
      <c r="L98" s="23" t="str">
        <f t="shared" si="5"/>
        <v>./infacmd.sh createuser -dn Domain_prod -un  $INFA_DEFAULT_USER -nu seljai -np jairacsel123 -nf 'Jaisri Selvaraj' -ds 'TCS offshore. SRS-111777' -em 'Jaisri.Selvaraj@Rentacenter.com' -pn '(000) 000-0000'</v>
      </c>
      <c r="M98" s="82" t="str">
        <f t="shared" si="6"/>
        <v>./infacmd.sh edituser -dn Domain_prod -un  $INFA_DEFAULT_USER -eu seljai -ef 'Jaisri Selvaraj' -ds 'TCS offshore. SRS-111777' -em 'Jaisri.Selvaraj@Rentacenter.com' -pn '(000) 000-0000'</v>
      </c>
      <c r="N98" s="106" t="s">
        <v>466</v>
      </c>
      <c r="O98" s="33" t="str">
        <f t="shared" si="7"/>
        <v>n/a</v>
      </c>
      <c r="P98" s="107" t="s">
        <v>466</v>
      </c>
      <c r="Q98" s="75" t="str">
        <f t="shared" si="8"/>
        <v>n/a</v>
      </c>
    </row>
    <row r="99" spans="1:17" x14ac:dyDescent="0.2">
      <c r="A99" s="25">
        <v>42446</v>
      </c>
      <c r="B99" s="29">
        <v>112206</v>
      </c>
      <c r="C99" s="4" t="s">
        <v>3</v>
      </c>
      <c r="D99" s="24" t="s">
        <v>588</v>
      </c>
      <c r="E99" s="34" t="s">
        <v>592</v>
      </c>
      <c r="F99" s="4" t="s">
        <v>593</v>
      </c>
      <c r="G99" s="4"/>
      <c r="H99" s="4"/>
      <c r="I99" s="4" t="s">
        <v>461</v>
      </c>
      <c r="J99" s="41" t="s">
        <v>594</v>
      </c>
      <c r="K99" s="4" t="s">
        <v>463</v>
      </c>
      <c r="L99" s="23" t="str">
        <f t="shared" si="5"/>
        <v>n/a</v>
      </c>
      <c r="M99" s="82" t="str">
        <f t="shared" si="6"/>
        <v>n/a</v>
      </c>
      <c r="N99" s="106" t="s">
        <v>466</v>
      </c>
      <c r="O99" s="33" t="str">
        <f t="shared" si="7"/>
        <v>n/a</v>
      </c>
      <c r="P99" s="113">
        <v>43493</v>
      </c>
      <c r="Q99" s="75" t="str">
        <f t="shared" si="8"/>
        <v xml:space="preserve"> ./infacmd.sh disableuser -dn Domain_dev -un  $INFA_DEFAULT_USER -eu kridev</v>
      </c>
    </row>
    <row r="100" spans="1:17" x14ac:dyDescent="0.2">
      <c r="A100" s="25">
        <v>42446</v>
      </c>
      <c r="B100" s="29">
        <v>112206</v>
      </c>
      <c r="C100" s="4" t="s">
        <v>3</v>
      </c>
      <c r="D100" s="24" t="s">
        <v>560</v>
      </c>
      <c r="E100" s="34" t="s">
        <v>591</v>
      </c>
      <c r="F100" s="26" t="s">
        <v>561</v>
      </c>
      <c r="G100" s="26"/>
      <c r="H100" s="26"/>
      <c r="I100" s="4" t="s">
        <v>461</v>
      </c>
      <c r="J100" s="41" t="s">
        <v>562</v>
      </c>
      <c r="K100" s="4" t="s">
        <v>463</v>
      </c>
      <c r="L100" s="23" t="str">
        <f t="shared" si="5"/>
        <v>./infacmd.sh createuser -dn Domain_dev -un  $INFA_DEFAULT_USER -nu rajasw -np raj00000asw -nf 'Aswathy Rajendran' -ds 'TCS offshore. SRS-109629' -em 'Aswathy.Rajendran@Rentacenter.com' -pn '(000) 000-0000'</v>
      </c>
      <c r="M100" s="82" t="str">
        <f t="shared" si="6"/>
        <v>./infacmd.sh edituser -dn Domain_dev -un  $INFA_DEFAULT_USER -eu rajasw -ef 'Aswathy Rajendran' -ds 'TCS offshore. SRS-109629' -em 'Aswathy.Rajendran@Rentacenter.com' -pn '(000) 000-0000'</v>
      </c>
      <c r="N100" s="106" t="s">
        <v>466</v>
      </c>
      <c r="O100" s="33" t="str">
        <f t="shared" si="7"/>
        <v>n/a</v>
      </c>
      <c r="P100" s="107" t="s">
        <v>466</v>
      </c>
      <c r="Q100" s="75" t="str">
        <f t="shared" si="8"/>
        <v>n/a</v>
      </c>
    </row>
    <row r="101" spans="1:17" x14ac:dyDescent="0.2">
      <c r="A101" s="25">
        <v>42446</v>
      </c>
      <c r="B101" s="29">
        <v>112206</v>
      </c>
      <c r="C101" s="4" t="s">
        <v>3</v>
      </c>
      <c r="D101" s="24" t="s">
        <v>557</v>
      </c>
      <c r="E101" s="34" t="s">
        <v>590</v>
      </c>
      <c r="F101" s="26" t="s">
        <v>558</v>
      </c>
      <c r="G101" s="26"/>
      <c r="H101" s="26"/>
      <c r="I101" s="4" t="s">
        <v>461</v>
      </c>
      <c r="J101" s="41" t="s">
        <v>559</v>
      </c>
      <c r="K101" s="4" t="s">
        <v>595</v>
      </c>
      <c r="L101" s="23" t="str">
        <f t="shared" si="5"/>
        <v>./infacmd.sh createuser -dn Domain_dev -un  $INFA_DEFAULT_USER -nu rajyuv -np raj1234yuv -nf 'Yuvraj Raj' -ds 'TCS offshore. SRS-109629' -em 'Yuvraj.Raj@Rentacenter.com' -pn '(972)624-6526'</v>
      </c>
      <c r="M101" s="82" t="str">
        <f t="shared" si="6"/>
        <v>./infacmd.sh edituser -dn Domain_dev -un  $INFA_DEFAULT_USER -eu rajyuv -ef 'Yuvraj Raj' -ds 'TCS offshore. SRS-109629' -em 'Yuvraj.Raj@Rentacenter.com' -pn '(972)624-6526'</v>
      </c>
      <c r="N101" s="106" t="s">
        <v>466</v>
      </c>
      <c r="O101" s="33" t="str">
        <f t="shared" si="7"/>
        <v>n/a</v>
      </c>
      <c r="P101" s="107" t="s">
        <v>466</v>
      </c>
      <c r="Q101" s="75" t="str">
        <f t="shared" si="8"/>
        <v>n/a</v>
      </c>
    </row>
    <row r="102" spans="1:17" x14ac:dyDescent="0.2">
      <c r="A102" s="25">
        <v>42446</v>
      </c>
      <c r="B102" s="29">
        <v>112206</v>
      </c>
      <c r="C102" s="4" t="s">
        <v>3</v>
      </c>
      <c r="D102" s="24" t="s">
        <v>575</v>
      </c>
      <c r="E102" s="34" t="s">
        <v>576</v>
      </c>
      <c r="F102" s="4" t="s">
        <v>577</v>
      </c>
      <c r="G102" s="4"/>
      <c r="H102" s="4"/>
      <c r="I102" s="4" t="s">
        <v>461</v>
      </c>
      <c r="J102" s="41" t="s">
        <v>578</v>
      </c>
      <c r="K102" s="4" t="s">
        <v>463</v>
      </c>
      <c r="L102" s="23" t="str">
        <f t="shared" si="5"/>
        <v>n/a</v>
      </c>
      <c r="M102" s="82" t="str">
        <f t="shared" si="6"/>
        <v>n/a</v>
      </c>
      <c r="N102" s="106" t="s">
        <v>466</v>
      </c>
      <c r="O102" s="33" t="str">
        <f t="shared" si="7"/>
        <v>n/a</v>
      </c>
      <c r="P102" s="113">
        <v>43493</v>
      </c>
      <c r="Q102" s="75" t="str">
        <f t="shared" si="8"/>
        <v xml:space="preserve"> ./infacmd.sh disableuser -dn Domain_dev -un  $INFA_DEFAULT_USER -eu seljai</v>
      </c>
    </row>
    <row r="103" spans="1:17" x14ac:dyDescent="0.2">
      <c r="A103" s="25">
        <v>42446</v>
      </c>
      <c r="B103" s="29">
        <v>112206</v>
      </c>
      <c r="C103" s="4" t="s">
        <v>3</v>
      </c>
      <c r="D103" s="24" t="s">
        <v>459</v>
      </c>
      <c r="E103" s="34" t="s">
        <v>589</v>
      </c>
      <c r="F103" s="4" t="s">
        <v>460</v>
      </c>
      <c r="G103" s="4"/>
      <c r="H103" s="4"/>
      <c r="I103" s="4" t="s">
        <v>461</v>
      </c>
      <c r="J103" s="4" t="s">
        <v>462</v>
      </c>
      <c r="K103" s="4" t="s">
        <v>463</v>
      </c>
      <c r="L103" s="23" t="str">
        <f t="shared" si="5"/>
        <v>n/a</v>
      </c>
      <c r="M103" s="82" t="str">
        <f t="shared" si="6"/>
        <v>n/a</v>
      </c>
      <c r="N103" s="106" t="s">
        <v>466</v>
      </c>
      <c r="O103" s="33" t="str">
        <f t="shared" si="7"/>
        <v>n/a</v>
      </c>
      <c r="P103" s="113">
        <v>43493</v>
      </c>
      <c r="Q103" s="75" t="str">
        <f t="shared" si="8"/>
        <v xml:space="preserve"> ./infacmd.sh disableuser -dn Domain_dev -un  $INFA_DEFAULT_USER -eu sitsiv</v>
      </c>
    </row>
    <row r="104" spans="1:17" x14ac:dyDescent="0.2">
      <c r="A104" s="25">
        <v>42446</v>
      </c>
      <c r="B104" s="29">
        <v>112206</v>
      </c>
      <c r="C104" s="4" t="s">
        <v>76</v>
      </c>
      <c r="D104" s="24" t="s">
        <v>588</v>
      </c>
      <c r="E104" s="34" t="s">
        <v>592</v>
      </c>
      <c r="F104" s="4" t="s">
        <v>593</v>
      </c>
      <c r="G104" s="4"/>
      <c r="H104" s="4"/>
      <c r="I104" s="4" t="s">
        <v>461</v>
      </c>
      <c r="J104" s="41" t="s">
        <v>594</v>
      </c>
      <c r="K104" s="4" t="s">
        <v>463</v>
      </c>
      <c r="L104" s="23" t="str">
        <f t="shared" si="5"/>
        <v>n/a</v>
      </c>
      <c r="M104" s="82" t="str">
        <f t="shared" si="6"/>
        <v>n/a</v>
      </c>
      <c r="N104" s="106" t="s">
        <v>466</v>
      </c>
      <c r="O104" s="33" t="str">
        <f t="shared" si="7"/>
        <v>n/a</v>
      </c>
      <c r="P104" s="114">
        <v>43493</v>
      </c>
      <c r="Q104" s="75" t="str">
        <f t="shared" si="8"/>
        <v xml:space="preserve"> ./infacmd.sh disableuser -dn Domain_qa -un  $INFA_DEFAULT_USER -eu kridev</v>
      </c>
    </row>
    <row r="105" spans="1:17" x14ac:dyDescent="0.2">
      <c r="A105" s="25">
        <v>42446</v>
      </c>
      <c r="B105" s="29">
        <v>112206</v>
      </c>
      <c r="C105" s="4" t="s">
        <v>76</v>
      </c>
      <c r="D105" s="24" t="s">
        <v>560</v>
      </c>
      <c r="E105" s="34" t="s">
        <v>591</v>
      </c>
      <c r="F105" s="26" t="s">
        <v>561</v>
      </c>
      <c r="G105" s="26"/>
      <c r="H105" s="26"/>
      <c r="I105" s="4" t="s">
        <v>461</v>
      </c>
      <c r="J105" s="41" t="s">
        <v>562</v>
      </c>
      <c r="K105" s="4" t="s">
        <v>463</v>
      </c>
      <c r="L105" s="23" t="str">
        <f t="shared" si="5"/>
        <v>./infacmd.sh createuser -dn Domain_qa -un  $INFA_DEFAULT_USER -nu rajasw -np raj00000asw -nf 'Aswathy Rajendran' -ds 'TCS offshore. SRS-109629' -em 'Aswathy.Rajendran@Rentacenter.com' -pn '(000) 000-0000'</v>
      </c>
      <c r="M105" s="82" t="str">
        <f t="shared" si="6"/>
        <v>./infacmd.sh edituser -dn Domain_qa -un  $INFA_DEFAULT_USER -eu rajasw -ef 'Aswathy Rajendran' -ds 'TCS offshore. SRS-109629' -em 'Aswathy.Rajendran@Rentacenter.com' -pn '(000) 000-0000'</v>
      </c>
      <c r="N105" s="106" t="s">
        <v>466</v>
      </c>
      <c r="O105" s="33" t="str">
        <f t="shared" si="7"/>
        <v>n/a</v>
      </c>
      <c r="P105" s="107" t="s">
        <v>466</v>
      </c>
      <c r="Q105" s="75" t="str">
        <f t="shared" si="8"/>
        <v>n/a</v>
      </c>
    </row>
    <row r="106" spans="1:17" x14ac:dyDescent="0.2">
      <c r="A106" s="25">
        <v>42446</v>
      </c>
      <c r="B106" s="29">
        <v>112206</v>
      </c>
      <c r="C106" s="4" t="s">
        <v>76</v>
      </c>
      <c r="D106" s="24" t="s">
        <v>557</v>
      </c>
      <c r="E106" s="34" t="s">
        <v>590</v>
      </c>
      <c r="F106" s="26" t="s">
        <v>558</v>
      </c>
      <c r="G106" s="26"/>
      <c r="H106" s="26"/>
      <c r="I106" s="4" t="s">
        <v>461</v>
      </c>
      <c r="J106" s="41" t="s">
        <v>559</v>
      </c>
      <c r="K106" s="4" t="s">
        <v>595</v>
      </c>
      <c r="L106" s="23" t="str">
        <f t="shared" si="5"/>
        <v>./infacmd.sh createuser -dn Domain_qa -un  $INFA_DEFAULT_USER -nu rajyuv -np raj1234yuv -nf 'Yuvraj Raj' -ds 'TCS offshore. SRS-109629' -em 'Yuvraj.Raj@Rentacenter.com' -pn '(972)624-6526'</v>
      </c>
      <c r="M106" s="82" t="str">
        <f t="shared" si="6"/>
        <v>./infacmd.sh edituser -dn Domain_qa -un  $INFA_DEFAULT_USER -eu rajyuv -ef 'Yuvraj Raj' -ds 'TCS offshore. SRS-109629' -em 'Yuvraj.Raj@Rentacenter.com' -pn '(972)624-6526'</v>
      </c>
      <c r="N106" s="106" t="s">
        <v>466</v>
      </c>
      <c r="O106" s="33" t="str">
        <f t="shared" si="7"/>
        <v>n/a</v>
      </c>
      <c r="P106" s="107" t="s">
        <v>466</v>
      </c>
      <c r="Q106" s="75" t="str">
        <f t="shared" si="8"/>
        <v>n/a</v>
      </c>
    </row>
    <row r="107" spans="1:17" x14ac:dyDescent="0.2">
      <c r="A107" s="25">
        <v>42446</v>
      </c>
      <c r="B107" s="29">
        <v>112206</v>
      </c>
      <c r="C107" s="4" t="s">
        <v>76</v>
      </c>
      <c r="D107" s="24" t="s">
        <v>575</v>
      </c>
      <c r="E107" s="34" t="s">
        <v>576</v>
      </c>
      <c r="F107" s="4" t="s">
        <v>577</v>
      </c>
      <c r="G107" s="4"/>
      <c r="H107" s="4"/>
      <c r="I107" s="4" t="s">
        <v>461</v>
      </c>
      <c r="J107" s="41" t="s">
        <v>578</v>
      </c>
      <c r="K107" s="4" t="s">
        <v>463</v>
      </c>
      <c r="L107" s="23" t="str">
        <f t="shared" si="5"/>
        <v>n/a</v>
      </c>
      <c r="M107" s="82" t="str">
        <f t="shared" si="6"/>
        <v>n/a</v>
      </c>
      <c r="N107" s="106" t="s">
        <v>466</v>
      </c>
      <c r="O107" s="33" t="str">
        <f t="shared" si="7"/>
        <v>n/a</v>
      </c>
      <c r="P107" s="114">
        <v>43493</v>
      </c>
      <c r="Q107" s="75" t="str">
        <f t="shared" si="8"/>
        <v xml:space="preserve"> ./infacmd.sh disableuser -dn Domain_qa -un  $INFA_DEFAULT_USER -eu seljai</v>
      </c>
    </row>
    <row r="108" spans="1:17" x14ac:dyDescent="0.2">
      <c r="A108" s="25">
        <v>42446</v>
      </c>
      <c r="B108" s="29">
        <v>112206</v>
      </c>
      <c r="C108" s="4" t="s">
        <v>76</v>
      </c>
      <c r="D108" s="24" t="s">
        <v>459</v>
      </c>
      <c r="E108" s="34" t="s">
        <v>589</v>
      </c>
      <c r="F108" s="4" t="s">
        <v>460</v>
      </c>
      <c r="G108" s="4"/>
      <c r="H108" s="4"/>
      <c r="I108" s="4" t="s">
        <v>461</v>
      </c>
      <c r="J108" s="4" t="s">
        <v>462</v>
      </c>
      <c r="K108" s="4" t="s">
        <v>463</v>
      </c>
      <c r="L108" s="23" t="str">
        <f t="shared" si="5"/>
        <v>n/a</v>
      </c>
      <c r="M108" s="82" t="str">
        <f t="shared" si="6"/>
        <v>n/a</v>
      </c>
      <c r="N108" s="106" t="s">
        <v>466</v>
      </c>
      <c r="O108" s="33" t="str">
        <f t="shared" si="7"/>
        <v>n/a</v>
      </c>
      <c r="P108" s="114">
        <v>43493</v>
      </c>
      <c r="Q108" s="75" t="str">
        <f t="shared" si="8"/>
        <v xml:space="preserve"> ./infacmd.sh disableuser -dn Domain_qa -un  $INFA_DEFAULT_USER -eu sitsiv</v>
      </c>
    </row>
    <row r="109" spans="1:17" x14ac:dyDescent="0.2">
      <c r="A109" s="25">
        <v>42450</v>
      </c>
      <c r="B109" s="29">
        <v>0</v>
      </c>
      <c r="C109" s="4" t="s">
        <v>85</v>
      </c>
      <c r="D109" s="24" t="s">
        <v>68</v>
      </c>
      <c r="E109" s="34" t="s">
        <v>598</v>
      </c>
      <c r="F109" s="4" t="s">
        <v>601</v>
      </c>
      <c r="G109" s="4"/>
      <c r="H109" s="4"/>
      <c r="I109" s="4" t="s">
        <v>488</v>
      </c>
      <c r="J109" s="41" t="s">
        <v>599</v>
      </c>
      <c r="K109" s="4" t="s">
        <v>600</v>
      </c>
      <c r="L109" s="23" t="str">
        <f t="shared" si="5"/>
        <v>n/a</v>
      </c>
      <c r="M109" s="82" t="str">
        <f t="shared" si="6"/>
        <v>n/a</v>
      </c>
      <c r="N109" s="106" t="s">
        <v>466</v>
      </c>
      <c r="O109" s="33" t="str">
        <f t="shared" si="7"/>
        <v>n/a</v>
      </c>
      <c r="P109" s="89">
        <v>42983</v>
      </c>
      <c r="Q109" s="75" t="str">
        <f t="shared" si="8"/>
        <v xml:space="preserve"> ./infacmd.sh disableuser -dn Domain_prod -un  $INFA_DEFAULT_USER -eu upphim</v>
      </c>
    </row>
    <row r="110" spans="1:17" x14ac:dyDescent="0.2">
      <c r="A110" s="25">
        <v>42450</v>
      </c>
      <c r="B110" s="29">
        <v>0</v>
      </c>
      <c r="C110" s="4" t="s">
        <v>85</v>
      </c>
      <c r="D110" s="24" t="s">
        <v>60</v>
      </c>
      <c r="E110" s="34" t="s">
        <v>602</v>
      </c>
      <c r="F110" s="4" t="s">
        <v>603</v>
      </c>
      <c r="G110" s="4"/>
      <c r="H110" s="4"/>
      <c r="I110" s="4" t="s">
        <v>488</v>
      </c>
      <c r="J110" s="4" t="s">
        <v>604</v>
      </c>
      <c r="K110" s="4" t="s">
        <v>605</v>
      </c>
      <c r="L110" s="23" t="str">
        <f t="shared" si="5"/>
        <v>./infacmd.sh createuser -dn Domain_prod -un  $INFA_DEFAULT_USER -nu kuthom -np r2a3c4 -nf 'Thomas Ku' -ds 'RAC DS ETL Developer' -em 'Thomas.Ku@Rentacenter.com' -pn '(972)801-1977'</v>
      </c>
      <c r="M110" s="82" t="str">
        <f t="shared" si="6"/>
        <v>./infacmd.sh edituser -dn Domain_prod -un  $INFA_DEFAULT_USER -eu kuthom -ef 'Thomas Ku' -ds 'RAC DS ETL Developer' -em 'Thomas.Ku@Rentacenter.com' -pn '(972)801-1977'</v>
      </c>
      <c r="N110" s="106" t="s">
        <v>466</v>
      </c>
      <c r="O110" s="33" t="str">
        <f t="shared" si="7"/>
        <v>n/a</v>
      </c>
      <c r="P110" s="107" t="s">
        <v>466</v>
      </c>
      <c r="Q110" s="75" t="str">
        <f t="shared" si="8"/>
        <v>n/a</v>
      </c>
    </row>
    <row r="111" spans="1:17" x14ac:dyDescent="0.2">
      <c r="A111" s="25">
        <v>42451</v>
      </c>
      <c r="B111" s="29">
        <v>111714</v>
      </c>
      <c r="C111" s="4" t="s">
        <v>85</v>
      </c>
      <c r="D111" s="24" t="s">
        <v>512</v>
      </c>
      <c r="E111" s="34" t="s">
        <v>609</v>
      </c>
      <c r="F111" s="4" t="s">
        <v>515</v>
      </c>
      <c r="G111" s="4"/>
      <c r="H111" s="4"/>
      <c r="I111" s="4" t="s">
        <v>523</v>
      </c>
      <c r="J111" s="4" t="s">
        <v>525</v>
      </c>
      <c r="K111" s="4" t="s">
        <v>524</v>
      </c>
      <c r="L111" s="23" t="str">
        <f t="shared" si="5"/>
        <v>./infacmd.sh createuser -dn Domain_prod -un  $INFA_DEFAULT_USER -nu crokyl -np prodkylerac -nf 'Kyle Crothers' -ds 'RAC App Developer' -em 'Kyle.Crothers@Rentacenter.com' -pn '(972) 624-6471'</v>
      </c>
      <c r="M111" s="82" t="str">
        <f t="shared" si="6"/>
        <v>./infacmd.sh edituser -dn Domain_prod -un  $INFA_DEFAULT_USER -eu crokyl -ef 'Kyle Crothers' -ds 'RAC App Developer' -em 'Kyle.Crothers@Rentacenter.com' -pn '(972) 624-6471'</v>
      </c>
      <c r="N111" s="106" t="s">
        <v>466</v>
      </c>
      <c r="O111" s="33" t="str">
        <f t="shared" si="7"/>
        <v>n/a</v>
      </c>
      <c r="P111" s="114" t="s">
        <v>466</v>
      </c>
      <c r="Q111" s="75" t="str">
        <f t="shared" si="8"/>
        <v>n/a</v>
      </c>
    </row>
    <row r="112" spans="1:17" x14ac:dyDescent="0.2">
      <c r="A112" s="25">
        <v>42451</v>
      </c>
      <c r="B112" s="29">
        <v>111714</v>
      </c>
      <c r="C112" s="4" t="s">
        <v>85</v>
      </c>
      <c r="D112" s="24" t="s">
        <v>514</v>
      </c>
      <c r="E112" s="34" t="s">
        <v>611</v>
      </c>
      <c r="F112" s="4" t="s">
        <v>517</v>
      </c>
      <c r="G112" s="4"/>
      <c r="H112" s="4"/>
      <c r="I112" s="4" t="s">
        <v>522</v>
      </c>
      <c r="J112" s="4" t="s">
        <v>521</v>
      </c>
      <c r="K112" s="4">
        <v>1324</v>
      </c>
      <c r="L112" s="23" t="str">
        <f t="shared" si="5"/>
        <v>n/a</v>
      </c>
      <c r="M112" s="82" t="str">
        <f t="shared" si="6"/>
        <v>n/a</v>
      </c>
      <c r="N112" s="106" t="s">
        <v>466</v>
      </c>
      <c r="O112" s="33" t="str">
        <f t="shared" si="7"/>
        <v>n/a</v>
      </c>
      <c r="P112" s="114">
        <v>43493</v>
      </c>
      <c r="Q112" s="75" t="str">
        <f t="shared" si="8"/>
        <v xml:space="preserve"> ./infacmd.sh disableuser -dn Domain_prod -un  $INFA_DEFAULT_USER -eu klangdon</v>
      </c>
    </row>
    <row r="113" spans="1:17" x14ac:dyDescent="0.2">
      <c r="A113" s="25">
        <v>42451</v>
      </c>
      <c r="B113" s="29">
        <v>111714</v>
      </c>
      <c r="C113" s="4" t="s">
        <v>85</v>
      </c>
      <c r="D113" s="24" t="s">
        <v>513</v>
      </c>
      <c r="E113" s="34" t="s">
        <v>610</v>
      </c>
      <c r="F113" s="4" t="s">
        <v>516</v>
      </c>
      <c r="G113" s="4"/>
      <c r="H113" s="4"/>
      <c r="I113" s="4" t="s">
        <v>523</v>
      </c>
      <c r="J113" s="4" t="s">
        <v>527</v>
      </c>
      <c r="K113" s="4" t="s">
        <v>526</v>
      </c>
      <c r="L113" s="23" t="str">
        <f t="shared" si="5"/>
        <v>./infacmd.sh createuser -dn Domain_prod -un  $INFA_DEFAULT_USER -nu ruemat -np prodmr1234 -nf 'Matt Ruehle' -ds 'RAC App Developer' -em 'Matt.Ruehle@Rentacenter.com' -pn '(972) 624-6389'</v>
      </c>
      <c r="M113" s="82" t="str">
        <f t="shared" si="6"/>
        <v>./infacmd.sh edituser -dn Domain_prod -un  $INFA_DEFAULT_USER -eu ruemat -ef 'Matt Ruehle' -ds 'RAC App Developer' -em 'Matt.Ruehle@Rentacenter.com' -pn '(972) 624-6389'</v>
      </c>
      <c r="N113" s="106" t="s">
        <v>466</v>
      </c>
      <c r="O113" s="33" t="str">
        <f t="shared" si="7"/>
        <v>n/a</v>
      </c>
      <c r="P113" s="114" t="s">
        <v>466</v>
      </c>
      <c r="Q113" s="75" t="str">
        <f t="shared" si="8"/>
        <v>n/a</v>
      </c>
    </row>
    <row r="114" spans="1:17" x14ac:dyDescent="0.2">
      <c r="A114" s="25">
        <v>42451</v>
      </c>
      <c r="B114" s="29">
        <v>111714</v>
      </c>
      <c r="C114" s="4" t="s">
        <v>76</v>
      </c>
      <c r="D114" s="24" t="s">
        <v>512</v>
      </c>
      <c r="E114" s="34" t="s">
        <v>606</v>
      </c>
      <c r="F114" s="4" t="s">
        <v>515</v>
      </c>
      <c r="G114" s="4"/>
      <c r="H114" s="4"/>
      <c r="I114" s="4" t="s">
        <v>523</v>
      </c>
      <c r="J114" s="4" t="s">
        <v>525</v>
      </c>
      <c r="K114" s="4" t="s">
        <v>524</v>
      </c>
      <c r="L114" s="23" t="str">
        <f t="shared" si="5"/>
        <v>n/a</v>
      </c>
      <c r="M114" s="82" t="str">
        <f t="shared" si="6"/>
        <v>n/a</v>
      </c>
      <c r="N114" s="106" t="s">
        <v>466</v>
      </c>
      <c r="O114" s="33" t="str">
        <f t="shared" si="7"/>
        <v>n/a</v>
      </c>
      <c r="P114" s="114">
        <v>43493</v>
      </c>
      <c r="Q114" s="75" t="str">
        <f t="shared" si="8"/>
        <v xml:space="preserve"> ./infacmd.sh disableuser -dn Domain_qa -un  $INFA_DEFAULT_USER -eu crokyl</v>
      </c>
    </row>
    <row r="115" spans="1:17" x14ac:dyDescent="0.2">
      <c r="A115" s="25">
        <v>42451</v>
      </c>
      <c r="B115" s="29">
        <v>111714</v>
      </c>
      <c r="C115" s="4" t="s">
        <v>76</v>
      </c>
      <c r="D115" s="24" t="s">
        <v>514</v>
      </c>
      <c r="E115" s="34" t="s">
        <v>608</v>
      </c>
      <c r="F115" s="4" t="s">
        <v>517</v>
      </c>
      <c r="G115" s="4"/>
      <c r="H115" s="4"/>
      <c r="I115" s="4" t="s">
        <v>522</v>
      </c>
      <c r="J115" s="4" t="s">
        <v>521</v>
      </c>
      <c r="K115" s="4">
        <v>1324</v>
      </c>
      <c r="L115" s="23" t="str">
        <f t="shared" si="5"/>
        <v>n/a</v>
      </c>
      <c r="M115" s="82" t="str">
        <f t="shared" si="6"/>
        <v>n/a</v>
      </c>
      <c r="N115" s="106" t="s">
        <v>466</v>
      </c>
      <c r="O115" s="33" t="str">
        <f t="shared" si="7"/>
        <v>n/a</v>
      </c>
      <c r="P115" s="114">
        <v>43493</v>
      </c>
      <c r="Q115" s="75" t="str">
        <f t="shared" si="8"/>
        <v xml:space="preserve"> ./infacmd.sh disableuser -dn Domain_qa -un  $INFA_DEFAULT_USER -eu klangdon</v>
      </c>
    </row>
    <row r="116" spans="1:17" x14ac:dyDescent="0.2">
      <c r="A116" s="25">
        <v>42451</v>
      </c>
      <c r="B116" s="29">
        <v>111714</v>
      </c>
      <c r="C116" s="4" t="s">
        <v>76</v>
      </c>
      <c r="D116" s="24" t="s">
        <v>513</v>
      </c>
      <c r="E116" s="34" t="s">
        <v>607</v>
      </c>
      <c r="F116" s="4" t="s">
        <v>516</v>
      </c>
      <c r="G116" s="4"/>
      <c r="H116" s="4"/>
      <c r="I116" s="4" t="s">
        <v>523</v>
      </c>
      <c r="J116" s="4" t="s">
        <v>527</v>
      </c>
      <c r="K116" s="4" t="s">
        <v>526</v>
      </c>
      <c r="L116" s="23" t="str">
        <f t="shared" si="5"/>
        <v>n/a</v>
      </c>
      <c r="M116" s="82" t="str">
        <f t="shared" si="6"/>
        <v>n/a</v>
      </c>
      <c r="N116" s="106" t="s">
        <v>466</v>
      </c>
      <c r="O116" s="33" t="str">
        <f t="shared" si="7"/>
        <v>n/a</v>
      </c>
      <c r="P116" s="114">
        <v>43493</v>
      </c>
      <c r="Q116" s="75" t="str">
        <f t="shared" si="8"/>
        <v xml:space="preserve"> ./infacmd.sh disableuser -dn Domain_qa -un  $INFA_DEFAULT_USER -eu ruemat</v>
      </c>
    </row>
    <row r="117" spans="1:17" x14ac:dyDescent="0.2">
      <c r="A117" s="25">
        <v>42453</v>
      </c>
      <c r="B117" s="29">
        <v>0</v>
      </c>
      <c r="C117" s="4" t="s">
        <v>85</v>
      </c>
      <c r="D117" s="24" t="s">
        <v>62</v>
      </c>
      <c r="E117" s="34" t="s">
        <v>503</v>
      </c>
      <c r="F117" s="4" t="s">
        <v>487</v>
      </c>
      <c r="G117" s="4"/>
      <c r="H117" s="4"/>
      <c r="I117" s="4" t="s">
        <v>488</v>
      </c>
      <c r="J117" s="41" t="s">
        <v>489</v>
      </c>
      <c r="K117" s="4" t="s">
        <v>490</v>
      </c>
      <c r="L117" s="23" t="str">
        <f t="shared" si="5"/>
        <v>n/a</v>
      </c>
      <c r="M117" s="82" t="str">
        <f t="shared" si="6"/>
        <v>n/a</v>
      </c>
      <c r="N117" s="106" t="s">
        <v>466</v>
      </c>
      <c r="O117" s="33" t="str">
        <f t="shared" si="7"/>
        <v>n/a</v>
      </c>
      <c r="P117" s="89">
        <v>43095</v>
      </c>
      <c r="Q117" s="75" t="str">
        <f t="shared" si="8"/>
        <v xml:space="preserve"> ./infacmd.sh disableuser -dn Domain_prod -un  $INFA_DEFAULT_USER -eu madhar</v>
      </c>
    </row>
    <row r="118" spans="1:17" x14ac:dyDescent="0.2">
      <c r="A118" s="25">
        <v>42458</v>
      </c>
      <c r="B118" s="29">
        <v>112718</v>
      </c>
      <c r="C118" s="4" t="s">
        <v>3</v>
      </c>
      <c r="D118" s="24" t="s">
        <v>644</v>
      </c>
      <c r="E118" s="34" t="s">
        <v>648</v>
      </c>
      <c r="F118" s="4" t="s">
        <v>645</v>
      </c>
      <c r="G118" s="77" t="s">
        <v>987</v>
      </c>
      <c r="H118" s="78" t="s">
        <v>1301</v>
      </c>
      <c r="I118" s="3" t="str">
        <f>CONCATENATE(G118," ",H118,"; ServiceNow # ",B118)</f>
        <v>RAC DS Solutions Architect - Datawarehouse; ServiceNow # 112718</v>
      </c>
      <c r="J118" s="4" t="s">
        <v>646</v>
      </c>
      <c r="K118" s="4" t="s">
        <v>647</v>
      </c>
      <c r="L118" s="23" t="str">
        <f t="shared" si="5"/>
        <v>./infacmd.sh createuser -dn Domain_dev -un  $INFA_DEFAULT_USER -nu kalabd -np kal1870abd -nf 'Abdul Abdul Kalam' -ds 'RAC DS Solutions Architect - Datawarehouse; ServiceNow # 112718' -em 'abdul.abdulkalam@rentacenter.com' -pn '(972) 801-1870'</v>
      </c>
      <c r="M118" s="82" t="str">
        <f t="shared" si="6"/>
        <v>./infacmd.sh edituser -dn Domain_dev -un  $INFA_DEFAULT_USER -eu kalabd -ef 'Abdul Abdul Kalam' -ds 'RAC DS Solutions Architect - Datawarehouse; ServiceNow # 112718' -em 'abdul.abdulkalam@rentacenter.com' -pn '(972) 801-1870'</v>
      </c>
      <c r="N118" s="106" t="s">
        <v>466</v>
      </c>
      <c r="O118" s="33" t="str">
        <f t="shared" si="7"/>
        <v>n/a</v>
      </c>
      <c r="P118" s="107" t="s">
        <v>466</v>
      </c>
      <c r="Q118" s="75" t="str">
        <f t="shared" si="8"/>
        <v>n/a</v>
      </c>
    </row>
    <row r="119" spans="1:17" x14ac:dyDescent="0.2">
      <c r="A119" s="25">
        <v>42460</v>
      </c>
      <c r="B119" s="29">
        <v>112821</v>
      </c>
      <c r="C119" s="4" t="s">
        <v>3</v>
      </c>
      <c r="D119" s="24" t="s">
        <v>650</v>
      </c>
      <c r="E119" s="34" t="s">
        <v>651</v>
      </c>
      <c r="F119" s="4" t="s">
        <v>652</v>
      </c>
      <c r="G119" s="4"/>
      <c r="H119" s="4"/>
      <c r="I119" s="4" t="s">
        <v>187</v>
      </c>
      <c r="J119" s="4" t="s">
        <v>653</v>
      </c>
      <c r="K119" s="4" t="s">
        <v>654</v>
      </c>
      <c r="L119" s="23" t="str">
        <f t="shared" si="5"/>
        <v>n/a</v>
      </c>
      <c r="M119" s="82" t="str">
        <f t="shared" si="6"/>
        <v>n/a</v>
      </c>
      <c r="N119" s="106" t="s">
        <v>466</v>
      </c>
      <c r="O119" s="33" t="str">
        <f t="shared" si="7"/>
        <v>n/a</v>
      </c>
      <c r="P119" s="111">
        <v>43493</v>
      </c>
      <c r="Q119" s="112" t="str">
        <f t="shared" si="8"/>
        <v xml:space="preserve"> ./infacmd.sh disableuser -dn Domain_dev -un  $INFA_DEFAULT_USER -eu salobe</v>
      </c>
    </row>
    <row r="120" spans="1:17" x14ac:dyDescent="0.2">
      <c r="A120" s="25">
        <v>42464</v>
      </c>
      <c r="B120" s="29">
        <v>105837</v>
      </c>
      <c r="C120" s="4" t="s">
        <v>85</v>
      </c>
      <c r="D120" s="24" t="s">
        <v>185</v>
      </c>
      <c r="E120" s="34" t="s">
        <v>655</v>
      </c>
      <c r="F120" s="4" t="s">
        <v>186</v>
      </c>
      <c r="G120" s="4"/>
      <c r="H120" s="4"/>
      <c r="I120" s="4" t="s">
        <v>187</v>
      </c>
      <c r="J120" s="4" t="s">
        <v>188</v>
      </c>
      <c r="K120" s="4" t="s">
        <v>189</v>
      </c>
      <c r="L120" s="23" t="str">
        <f t="shared" si="5"/>
        <v>n/a</v>
      </c>
      <c r="M120" s="82" t="str">
        <f t="shared" si="6"/>
        <v>n/a</v>
      </c>
      <c r="N120" s="106" t="s">
        <v>466</v>
      </c>
      <c r="O120" s="33" t="str">
        <f t="shared" si="7"/>
        <v>n/a</v>
      </c>
      <c r="P120" s="114">
        <v>43493</v>
      </c>
      <c r="Q120" s="75" t="str">
        <f t="shared" si="8"/>
        <v xml:space="preserve"> ./infacmd.sh disableuser -dn Domain_prod -un  $INFA_DEFAULT_USER -eu waneri</v>
      </c>
    </row>
    <row r="121" spans="1:17" x14ac:dyDescent="0.2">
      <c r="A121" s="25">
        <v>42464</v>
      </c>
      <c r="B121" s="29">
        <v>105837</v>
      </c>
      <c r="C121" s="4" t="s">
        <v>76</v>
      </c>
      <c r="D121" s="24" t="s">
        <v>185</v>
      </c>
      <c r="E121" s="34" t="s">
        <v>655</v>
      </c>
      <c r="F121" s="4" t="s">
        <v>186</v>
      </c>
      <c r="G121" s="4"/>
      <c r="H121" s="4"/>
      <c r="I121" s="4" t="s">
        <v>187</v>
      </c>
      <c r="J121" s="4" t="s">
        <v>188</v>
      </c>
      <c r="K121" s="4" t="s">
        <v>189</v>
      </c>
      <c r="L121" s="23" t="str">
        <f t="shared" si="5"/>
        <v>n/a</v>
      </c>
      <c r="M121" s="82" t="str">
        <f t="shared" si="6"/>
        <v>n/a</v>
      </c>
      <c r="N121" s="106" t="s">
        <v>466</v>
      </c>
      <c r="O121" s="33" t="str">
        <f t="shared" si="7"/>
        <v>n/a</v>
      </c>
      <c r="P121" s="114">
        <v>43493</v>
      </c>
      <c r="Q121" s="75" t="str">
        <f t="shared" si="8"/>
        <v xml:space="preserve"> ./infacmd.sh disableuser -dn Domain_qa -un  $INFA_DEFAULT_USER -eu waneri</v>
      </c>
    </row>
    <row r="122" spans="1:17" x14ac:dyDescent="0.2">
      <c r="A122" s="25">
        <v>42471</v>
      </c>
      <c r="B122" s="29">
        <v>0</v>
      </c>
      <c r="C122" s="4" t="s">
        <v>3</v>
      </c>
      <c r="D122" s="24" t="s">
        <v>659</v>
      </c>
      <c r="E122" s="34" t="s">
        <v>660</v>
      </c>
      <c r="F122" s="4" t="s">
        <v>661</v>
      </c>
      <c r="G122" s="4"/>
      <c r="H122" s="4"/>
      <c r="I122" s="4" t="s">
        <v>469</v>
      </c>
      <c r="J122" s="4" t="s">
        <v>662</v>
      </c>
      <c r="K122" s="4" t="s">
        <v>463</v>
      </c>
      <c r="L122" s="23" t="str">
        <f t="shared" si="5"/>
        <v>n/a</v>
      </c>
      <c r="M122" s="82" t="str">
        <f t="shared" si="6"/>
        <v>n/a</v>
      </c>
      <c r="N122" s="106" t="s">
        <v>466</v>
      </c>
      <c r="O122" s="33" t="str">
        <f t="shared" si="7"/>
        <v>n/a</v>
      </c>
      <c r="P122" s="89">
        <v>42983</v>
      </c>
      <c r="Q122" s="75" t="str">
        <f t="shared" si="8"/>
        <v xml:space="preserve"> ./infacmd.sh disableuser -dn Domain_dev -un  $INFA_DEFAULT_USER -eu moodee</v>
      </c>
    </row>
    <row r="123" spans="1:17" x14ac:dyDescent="0.2">
      <c r="A123" s="25">
        <v>42471</v>
      </c>
      <c r="B123" s="29">
        <v>0</v>
      </c>
      <c r="C123" s="4" t="s">
        <v>76</v>
      </c>
      <c r="D123" s="24" t="s">
        <v>659</v>
      </c>
      <c r="E123" s="34" t="s">
        <v>660</v>
      </c>
      <c r="F123" s="4" t="s">
        <v>661</v>
      </c>
      <c r="G123" s="4"/>
      <c r="H123" s="4"/>
      <c r="I123" s="4" t="s">
        <v>469</v>
      </c>
      <c r="J123" s="4" t="s">
        <v>662</v>
      </c>
      <c r="K123" s="4" t="s">
        <v>463</v>
      </c>
      <c r="L123" s="23" t="str">
        <f t="shared" si="5"/>
        <v>n/a</v>
      </c>
      <c r="M123" s="82" t="str">
        <f t="shared" si="6"/>
        <v>n/a</v>
      </c>
      <c r="N123" s="106" t="s">
        <v>466</v>
      </c>
      <c r="O123" s="33" t="str">
        <f t="shared" si="7"/>
        <v>n/a</v>
      </c>
      <c r="P123" s="89">
        <v>42983</v>
      </c>
      <c r="Q123" s="75" t="str">
        <f t="shared" si="8"/>
        <v xml:space="preserve"> ./infacmd.sh disableuser -dn Domain_qa -un  $INFA_DEFAULT_USER -eu moodee</v>
      </c>
    </row>
    <row r="124" spans="1:17" x14ac:dyDescent="0.2">
      <c r="A124" s="25">
        <v>42482</v>
      </c>
      <c r="B124" s="29">
        <v>0</v>
      </c>
      <c r="C124" s="4" t="s">
        <v>3</v>
      </c>
      <c r="D124" s="24" t="s">
        <v>682</v>
      </c>
      <c r="E124" s="34" t="s">
        <v>682</v>
      </c>
      <c r="F124" s="4" t="s">
        <v>492</v>
      </c>
      <c r="G124" s="4"/>
      <c r="H124" s="4"/>
      <c r="I124" s="4" t="s">
        <v>488</v>
      </c>
      <c r="J124" s="4" t="s">
        <v>491</v>
      </c>
      <c r="K124" s="4" t="s">
        <v>493</v>
      </c>
      <c r="L124" s="23" t="str">
        <f t="shared" si="5"/>
        <v>n/a</v>
      </c>
      <c r="M124" s="82" t="str">
        <f t="shared" si="6"/>
        <v>n/a</v>
      </c>
      <c r="N124" s="106" t="s">
        <v>466</v>
      </c>
      <c r="O124" s="33" t="str">
        <f t="shared" si="7"/>
        <v>n/a</v>
      </c>
      <c r="P124" s="89">
        <v>43168</v>
      </c>
      <c r="Q124" s="75" t="str">
        <f t="shared" si="8"/>
        <v xml:space="preserve"> ./infacmd.sh disableuser -dn Domain_dev -un  $INFA_DEFAULT_USER -eu allvan2</v>
      </c>
    </row>
    <row r="125" spans="1:17" x14ac:dyDescent="0.2">
      <c r="A125" s="25">
        <v>42482</v>
      </c>
      <c r="B125" s="29">
        <v>113397</v>
      </c>
      <c r="C125" s="4" t="s">
        <v>3</v>
      </c>
      <c r="D125" s="24" t="s">
        <v>677</v>
      </c>
      <c r="E125" s="34" t="s">
        <v>678</v>
      </c>
      <c r="F125" s="4" t="s">
        <v>679</v>
      </c>
      <c r="G125" s="4"/>
      <c r="H125" s="4"/>
      <c r="I125" s="4" t="s">
        <v>680</v>
      </c>
      <c r="J125" s="4" t="s">
        <v>681</v>
      </c>
      <c r="K125" s="4" t="s">
        <v>463</v>
      </c>
      <c r="L125" s="23" t="str">
        <f t="shared" si="5"/>
        <v>n/a</v>
      </c>
      <c r="M125" s="82" t="str">
        <f t="shared" si="6"/>
        <v>n/a</v>
      </c>
      <c r="N125" s="106" t="s">
        <v>466</v>
      </c>
      <c r="O125" s="33" t="str">
        <f t="shared" si="7"/>
        <v>n/a</v>
      </c>
      <c r="P125" s="113">
        <v>43493</v>
      </c>
      <c r="Q125" s="75" t="str">
        <f t="shared" si="8"/>
        <v xml:space="preserve"> ./infacmd.sh disableuser -dn Domain_dev -un  $INFA_DEFAULT_USER -eu shasiv</v>
      </c>
    </row>
    <row r="126" spans="1:17" x14ac:dyDescent="0.2">
      <c r="A126" s="25">
        <v>42482</v>
      </c>
      <c r="B126" s="29">
        <v>113397</v>
      </c>
      <c r="C126" s="4" t="s">
        <v>85</v>
      </c>
      <c r="D126" s="24" t="s">
        <v>677</v>
      </c>
      <c r="E126" s="34" t="s">
        <v>678</v>
      </c>
      <c r="F126" s="4" t="s">
        <v>679</v>
      </c>
      <c r="G126" s="4"/>
      <c r="H126" s="4"/>
      <c r="I126" s="4" t="s">
        <v>680</v>
      </c>
      <c r="J126" s="4" t="s">
        <v>681</v>
      </c>
      <c r="K126" s="4" t="s">
        <v>463</v>
      </c>
      <c r="L126" s="23" t="str">
        <f t="shared" si="5"/>
        <v>./infacmd.sh createuser -dn Domain_prod -un  $INFA_DEFAULT_USER -nu shasiv -np sha000siv -nf 'Sivasubramanian Shanmugasundaram' -ds 'TCS Offshore. SRS-113397' -em 'Sivasubramanian.Shanmugasundaram@Rentacenter.com' -pn '(000) 000-0000'</v>
      </c>
      <c r="M126" s="82" t="str">
        <f t="shared" si="6"/>
        <v>./infacmd.sh edituser -dn Domain_prod -un  $INFA_DEFAULT_USER -eu shasiv -ef 'Sivasubramanian Shanmugasundaram' -ds 'TCS Offshore. SRS-113397' -em 'Sivasubramanian.Shanmugasundaram@Rentacenter.com' -pn '(000) 000-0000'</v>
      </c>
      <c r="N126" s="106" t="s">
        <v>466</v>
      </c>
      <c r="O126" s="33" t="str">
        <f t="shared" si="7"/>
        <v>n/a</v>
      </c>
      <c r="P126" s="107" t="s">
        <v>466</v>
      </c>
      <c r="Q126" s="75" t="str">
        <f t="shared" si="8"/>
        <v>n/a</v>
      </c>
    </row>
    <row r="127" spans="1:17" x14ac:dyDescent="0.2">
      <c r="A127" s="25">
        <v>42482</v>
      </c>
      <c r="B127" s="29">
        <v>113397</v>
      </c>
      <c r="C127" s="4" t="s">
        <v>76</v>
      </c>
      <c r="D127" s="24" t="s">
        <v>677</v>
      </c>
      <c r="E127" s="34" t="s">
        <v>678</v>
      </c>
      <c r="F127" s="4" t="s">
        <v>679</v>
      </c>
      <c r="G127" s="4"/>
      <c r="H127" s="4"/>
      <c r="I127" s="4" t="s">
        <v>680</v>
      </c>
      <c r="J127" s="4" t="s">
        <v>681</v>
      </c>
      <c r="K127" s="4" t="s">
        <v>463</v>
      </c>
      <c r="L127" s="23" t="str">
        <f t="shared" si="5"/>
        <v>n/a</v>
      </c>
      <c r="M127" s="82" t="str">
        <f t="shared" si="6"/>
        <v>n/a</v>
      </c>
      <c r="N127" s="106" t="s">
        <v>466</v>
      </c>
      <c r="O127" s="33" t="str">
        <f t="shared" si="7"/>
        <v>n/a</v>
      </c>
      <c r="P127" s="114">
        <v>43493</v>
      </c>
      <c r="Q127" s="75" t="str">
        <f t="shared" si="8"/>
        <v xml:space="preserve"> ./infacmd.sh disableuser -dn Domain_qa -un  $INFA_DEFAULT_USER -eu shasiv</v>
      </c>
    </row>
    <row r="128" spans="1:17" x14ac:dyDescent="0.2">
      <c r="A128" s="25">
        <v>42494</v>
      </c>
      <c r="B128" s="29">
        <v>0</v>
      </c>
      <c r="C128" s="4" t="s">
        <v>85</v>
      </c>
      <c r="D128" s="24" t="s">
        <v>659</v>
      </c>
      <c r="E128" s="34" t="s">
        <v>683</v>
      </c>
      <c r="F128" s="4" t="s">
        <v>661</v>
      </c>
      <c r="G128" s="4"/>
      <c r="H128" s="4"/>
      <c r="I128" s="4" t="s">
        <v>469</v>
      </c>
      <c r="J128" s="4" t="s">
        <v>662</v>
      </c>
      <c r="K128" s="4" t="s">
        <v>684</v>
      </c>
      <c r="L128" s="23" t="str">
        <f t="shared" si="5"/>
        <v>n/a</v>
      </c>
      <c r="M128" s="82" t="str">
        <f t="shared" si="6"/>
        <v>n/a</v>
      </c>
      <c r="N128" s="106" t="s">
        <v>466</v>
      </c>
      <c r="O128" s="33" t="str">
        <f t="shared" si="7"/>
        <v>n/a</v>
      </c>
      <c r="P128" s="89">
        <v>42983</v>
      </c>
      <c r="Q128" s="75" t="str">
        <f t="shared" si="8"/>
        <v xml:space="preserve"> ./infacmd.sh disableuser -dn Domain_prod -un  $INFA_DEFAULT_USER -eu moodee</v>
      </c>
    </row>
    <row r="129" spans="1:17" x14ac:dyDescent="0.2">
      <c r="A129" s="25">
        <v>42502</v>
      </c>
      <c r="B129" s="29">
        <v>114132</v>
      </c>
      <c r="C129" s="4" t="s">
        <v>85</v>
      </c>
      <c r="D129" s="24" t="s">
        <v>97</v>
      </c>
      <c r="E129" s="34" t="s">
        <v>598</v>
      </c>
      <c r="F129" s="4" t="s">
        <v>98</v>
      </c>
      <c r="G129" s="4"/>
      <c r="H129" s="4"/>
      <c r="I129" s="4" t="s">
        <v>686</v>
      </c>
      <c r="J129" s="4" t="s">
        <v>100</v>
      </c>
      <c r="K129" s="4" t="s">
        <v>101</v>
      </c>
      <c r="L129" s="23" t="str">
        <f t="shared" si="5"/>
        <v>./infacmd.sh createuser -dn Domain_prod -un  $INFA_DEFAULT_USER -nu fehmar -np rac123 -nf 'Marco Fehlbaum' -ds 'RAC CRM Sales Analyst' -em 'Marco.Fehlbaum@Rentacenter.com' -pn '(972) 801-2672'</v>
      </c>
      <c r="M129" s="82" t="str">
        <f t="shared" si="6"/>
        <v>./infacmd.sh edituser -dn Domain_prod -un  $INFA_DEFAULT_USER -eu fehmar -ef 'Marco Fehlbaum' -ds 'RAC CRM Sales Analyst' -em 'Marco.Fehlbaum@Rentacenter.com' -pn '(972) 801-2672'</v>
      </c>
      <c r="N129" s="106" t="s">
        <v>466</v>
      </c>
      <c r="O129" s="33" t="str">
        <f t="shared" si="7"/>
        <v>n/a</v>
      </c>
      <c r="P129" s="107" t="s">
        <v>466</v>
      </c>
      <c r="Q129" s="75" t="str">
        <f t="shared" si="8"/>
        <v>n/a</v>
      </c>
    </row>
    <row r="130" spans="1:17" x14ac:dyDescent="0.2">
      <c r="A130" s="25">
        <v>42503</v>
      </c>
      <c r="B130" s="29">
        <v>114194</v>
      </c>
      <c r="C130" s="4" t="s">
        <v>76</v>
      </c>
      <c r="D130" s="24" t="s">
        <v>689</v>
      </c>
      <c r="E130" s="34" t="s">
        <v>690</v>
      </c>
      <c r="F130" s="4" t="s">
        <v>688</v>
      </c>
      <c r="G130" s="4"/>
      <c r="H130" s="4"/>
      <c r="I130" s="4" t="s">
        <v>118</v>
      </c>
      <c r="J130" s="4" t="s">
        <v>691</v>
      </c>
      <c r="K130" s="4" t="s">
        <v>692</v>
      </c>
      <c r="L130" s="23" t="str">
        <f t="shared" ref="L130:L193" si="10">IF(AND(N130=" ",P130=" "),CONCATENATE("./infacmd.sh createuser -dn ",C130,un,unv," -nu ",D130," -np ",E130," -nf '",F130,"' -ds '",I130,"' -em '",J130,"' -pn '",K130,"'"),"n/a")</f>
        <v>n/a</v>
      </c>
      <c r="M130" s="82" t="str">
        <f t="shared" ref="M130:M193" si="11">IF(AND(N130=" ",P130=" "),CONCATENATE("./infacmd.sh edituser -dn ",C130,un,unv," -eu ",D130," -ef '",F130,"' -ds '",I130,"' -em '",J130,"' -pn '",K130,"'"),"n/a")</f>
        <v>n/a</v>
      </c>
      <c r="N130" s="106" t="s">
        <v>466</v>
      </c>
      <c r="O130" s="33" t="str">
        <f t="shared" ref="O130:O193" si="12">IF(N130&lt;&gt;" ",CONCATENATE("./infacmd.sh enableuser -dn ",C130,un,unv," -eu ",D130),"n/a")</f>
        <v>n/a</v>
      </c>
      <c r="P130" s="114">
        <v>43493</v>
      </c>
      <c r="Q130" s="75" t="str">
        <f t="shared" ref="Q130:Q193" si="13">IF(P130=" ","n/a",CONCATENATE(" ./infacmd.sh disableuser -dn ",C130, un, unv, " -eu ",D130))</f>
        <v xml:space="preserve"> ./infacmd.sh disableuser -dn Domain_qa -un  $INFA_DEFAULT_USER -eu koekir</v>
      </c>
    </row>
    <row r="131" spans="1:17" x14ac:dyDescent="0.2">
      <c r="A131" s="25">
        <v>42508</v>
      </c>
      <c r="B131" s="29">
        <v>0</v>
      </c>
      <c r="C131" s="4" t="s">
        <v>612</v>
      </c>
      <c r="D131" s="24" t="s">
        <v>494</v>
      </c>
      <c r="E131" s="34" t="s">
        <v>693</v>
      </c>
      <c r="F131" s="4" t="s">
        <v>492</v>
      </c>
      <c r="G131" s="4"/>
      <c r="H131" s="4"/>
      <c r="I131" s="4" t="s">
        <v>488</v>
      </c>
      <c r="J131" s="4" t="s">
        <v>491</v>
      </c>
      <c r="K131" s="4" t="s">
        <v>493</v>
      </c>
      <c r="L131" s="23" t="str">
        <f t="shared" si="10"/>
        <v>n/a</v>
      </c>
      <c r="M131" s="82" t="str">
        <f t="shared" si="11"/>
        <v>n/a</v>
      </c>
      <c r="N131" s="106" t="s">
        <v>466</v>
      </c>
      <c r="O131" s="33" t="str">
        <f t="shared" si="12"/>
        <v>n/a</v>
      </c>
      <c r="P131" s="89">
        <v>43377</v>
      </c>
      <c r="Q131" s="75" t="str">
        <f t="shared" si="13"/>
        <v xml:space="preserve"> ./infacmd.sh disableuser -dn Domain_uat -un  $INFA_DEFAULT_USER -eu allvan</v>
      </c>
    </row>
    <row r="132" spans="1:17" x14ac:dyDescent="0.2">
      <c r="A132" s="25">
        <v>42522</v>
      </c>
      <c r="B132" s="29" t="s">
        <v>706</v>
      </c>
      <c r="C132" s="4" t="s">
        <v>3</v>
      </c>
      <c r="D132" s="4" t="s">
        <v>702</v>
      </c>
      <c r="E132" s="34" t="s">
        <v>712</v>
      </c>
      <c r="F132" s="4" t="s">
        <v>705</v>
      </c>
      <c r="G132" s="4"/>
      <c r="H132" s="4"/>
      <c r="I132" s="4" t="s">
        <v>713</v>
      </c>
      <c r="J132" s="4"/>
      <c r="K132" s="4" t="s">
        <v>463</v>
      </c>
      <c r="L132" s="23" t="str">
        <f t="shared" si="10"/>
        <v>n/a</v>
      </c>
      <c r="M132" s="82" t="str">
        <f t="shared" si="11"/>
        <v>n/a</v>
      </c>
      <c r="N132" s="106" t="s">
        <v>466</v>
      </c>
      <c r="O132" s="33" t="str">
        <f t="shared" si="12"/>
        <v>n/a</v>
      </c>
      <c r="P132" s="111">
        <v>43493</v>
      </c>
      <c r="Q132" s="112" t="str">
        <f t="shared" si="13"/>
        <v xml:space="preserve"> ./infacmd.sh disableuser -dn Domain_dev -un  $INFA_DEFAULT_USER -eu kadsri</v>
      </c>
    </row>
    <row r="133" spans="1:17" x14ac:dyDescent="0.2">
      <c r="A133" s="25">
        <v>42522</v>
      </c>
      <c r="B133" s="29" t="s">
        <v>706</v>
      </c>
      <c r="C133" s="4" t="s">
        <v>3</v>
      </c>
      <c r="D133" s="4" t="s">
        <v>701</v>
      </c>
      <c r="E133" s="34" t="s">
        <v>711</v>
      </c>
      <c r="F133" s="4" t="s">
        <v>696</v>
      </c>
      <c r="G133" s="4"/>
      <c r="H133" s="4"/>
      <c r="I133" s="4" t="s">
        <v>713</v>
      </c>
      <c r="J133" s="4"/>
      <c r="K133" s="4" t="s">
        <v>463</v>
      </c>
      <c r="L133" s="23" t="str">
        <f t="shared" si="10"/>
        <v>n/a</v>
      </c>
      <c r="M133" s="82" t="str">
        <f t="shared" si="11"/>
        <v>n/a</v>
      </c>
      <c r="N133" s="106" t="s">
        <v>466</v>
      </c>
      <c r="O133" s="33" t="str">
        <f t="shared" si="12"/>
        <v>n/a</v>
      </c>
      <c r="P133" s="111">
        <v>43493</v>
      </c>
      <c r="Q133" s="112" t="str">
        <f t="shared" si="13"/>
        <v xml:space="preserve"> ./infacmd.sh disableuser -dn Domain_dev -un  $INFA_DEFAULT_USER -eu kansre</v>
      </c>
    </row>
    <row r="134" spans="1:17" x14ac:dyDescent="0.2">
      <c r="A134" s="25">
        <v>42522</v>
      </c>
      <c r="B134" s="29" t="s">
        <v>706</v>
      </c>
      <c r="C134" s="4" t="s">
        <v>3</v>
      </c>
      <c r="D134" s="4" t="s">
        <v>699</v>
      </c>
      <c r="E134" s="34" t="s">
        <v>709</v>
      </c>
      <c r="F134" s="4" t="s">
        <v>695</v>
      </c>
      <c r="G134" s="4"/>
      <c r="H134" s="4"/>
      <c r="I134" s="4" t="s">
        <v>713</v>
      </c>
      <c r="J134" s="4"/>
      <c r="K134" s="4" t="s">
        <v>463</v>
      </c>
      <c r="L134" s="23" t="str">
        <f t="shared" si="10"/>
        <v>n/a</v>
      </c>
      <c r="M134" s="82" t="str">
        <f t="shared" si="11"/>
        <v>n/a</v>
      </c>
      <c r="N134" s="106" t="s">
        <v>466</v>
      </c>
      <c r="O134" s="33" t="str">
        <f t="shared" si="12"/>
        <v>n/a</v>
      </c>
      <c r="P134" s="111">
        <v>43493</v>
      </c>
      <c r="Q134" s="112" t="str">
        <f t="shared" si="13"/>
        <v xml:space="preserve"> ./infacmd.sh disableuser -dn Domain_dev -un  $INFA_DEFAULT_USER -eu malpha</v>
      </c>
    </row>
    <row r="135" spans="1:17" x14ac:dyDescent="0.2">
      <c r="A135" s="25">
        <v>42522</v>
      </c>
      <c r="B135" s="29" t="s">
        <v>706</v>
      </c>
      <c r="C135" s="4" t="s">
        <v>3</v>
      </c>
      <c r="D135" s="4" t="s">
        <v>698</v>
      </c>
      <c r="E135" s="34" t="s">
        <v>708</v>
      </c>
      <c r="F135" s="4" t="s">
        <v>694</v>
      </c>
      <c r="G135" s="4"/>
      <c r="H135" s="4"/>
      <c r="I135" s="4" t="s">
        <v>713</v>
      </c>
      <c r="J135" s="4"/>
      <c r="K135" s="4" t="s">
        <v>463</v>
      </c>
      <c r="L135" s="23" t="str">
        <f t="shared" si="10"/>
        <v>n/a</v>
      </c>
      <c r="M135" s="82" t="str">
        <f t="shared" si="11"/>
        <v>n/a</v>
      </c>
      <c r="N135" s="106" t="s">
        <v>466</v>
      </c>
      <c r="O135" s="33" t="str">
        <f t="shared" si="12"/>
        <v>n/a</v>
      </c>
      <c r="P135" s="111">
        <v>43493</v>
      </c>
      <c r="Q135" s="112" t="str">
        <f t="shared" si="13"/>
        <v xml:space="preserve"> ./infacmd.sh disableuser -dn Domain_dev -un  $INFA_DEFAULT_USER -eu nagman</v>
      </c>
    </row>
    <row r="136" spans="1:17" x14ac:dyDescent="0.2">
      <c r="A136" s="25">
        <v>42522</v>
      </c>
      <c r="B136" s="29" t="s">
        <v>706</v>
      </c>
      <c r="C136" s="4" t="s">
        <v>3</v>
      </c>
      <c r="D136" s="4" t="s">
        <v>697</v>
      </c>
      <c r="E136" s="34" t="s">
        <v>707</v>
      </c>
      <c r="F136" s="4" t="s">
        <v>703</v>
      </c>
      <c r="G136" s="4"/>
      <c r="H136" s="4"/>
      <c r="I136" s="4" t="s">
        <v>713</v>
      </c>
      <c r="J136" s="4"/>
      <c r="K136" s="4" t="s">
        <v>463</v>
      </c>
      <c r="L136" s="23" t="str">
        <f t="shared" si="10"/>
        <v>n/a</v>
      </c>
      <c r="M136" s="82" t="str">
        <f t="shared" si="11"/>
        <v>n/a</v>
      </c>
      <c r="N136" s="106" t="s">
        <v>466</v>
      </c>
      <c r="O136" s="33" t="str">
        <f t="shared" si="12"/>
        <v>n/a</v>
      </c>
      <c r="P136" s="111">
        <v>43493</v>
      </c>
      <c r="Q136" s="112" t="str">
        <f t="shared" si="13"/>
        <v xml:space="preserve"> ./infacmd.sh disableuser -dn Domain_dev -un  $INFA_DEFAULT_USER -eu shaabh</v>
      </c>
    </row>
    <row r="137" spans="1:17" x14ac:dyDescent="0.2">
      <c r="A137" s="25">
        <v>42522</v>
      </c>
      <c r="B137" s="29" t="s">
        <v>706</v>
      </c>
      <c r="C137" s="4" t="s">
        <v>3</v>
      </c>
      <c r="D137" s="4" t="s">
        <v>700</v>
      </c>
      <c r="E137" s="34" t="s">
        <v>710</v>
      </c>
      <c r="F137" s="4" t="s">
        <v>704</v>
      </c>
      <c r="G137" s="4"/>
      <c r="H137" s="4"/>
      <c r="I137" s="4" t="s">
        <v>713</v>
      </c>
      <c r="J137" s="4"/>
      <c r="K137" s="4" t="s">
        <v>463</v>
      </c>
      <c r="L137" s="23" t="str">
        <f t="shared" si="10"/>
        <v>n/a</v>
      </c>
      <c r="M137" s="82" t="str">
        <f t="shared" si="11"/>
        <v>n/a</v>
      </c>
      <c r="N137" s="106" t="s">
        <v>466</v>
      </c>
      <c r="O137" s="33" t="str">
        <f t="shared" si="12"/>
        <v>n/a</v>
      </c>
      <c r="P137" s="111">
        <v>43493</v>
      </c>
      <c r="Q137" s="112" t="str">
        <f t="shared" si="13"/>
        <v xml:space="preserve"> ./infacmd.sh disableuser -dn Domain_dev -un  $INFA_DEFAULT_USER -eu vensne</v>
      </c>
    </row>
    <row r="138" spans="1:17" x14ac:dyDescent="0.2">
      <c r="A138" s="25">
        <v>42530</v>
      </c>
      <c r="B138" s="29">
        <v>0</v>
      </c>
      <c r="C138" s="4" t="s">
        <v>85</v>
      </c>
      <c r="D138" s="24" t="s">
        <v>69</v>
      </c>
      <c r="E138" s="34" t="s">
        <v>1030</v>
      </c>
      <c r="F138" s="4" t="s">
        <v>723</v>
      </c>
      <c r="G138" s="110" t="s">
        <v>1120</v>
      </c>
      <c r="H138" s="110" t="s">
        <v>1369</v>
      </c>
      <c r="I138" s="3" t="str">
        <f t="shared" ref="I138:I139" si="14">CONCATENATE(G138," ",H138,"; ServiceNow # ",B138)</f>
        <v>RAC MDM Manager; ServiceNow # 0</v>
      </c>
      <c r="J138" s="4" t="s">
        <v>724</v>
      </c>
      <c r="K138" s="4" t="s">
        <v>725</v>
      </c>
      <c r="L138" s="23" t="str">
        <f t="shared" si="10"/>
        <v>./infacmd.sh createuser -dn Domain_prod -un  $INFA_DEFAULT_USER -nu vannee -np rac12345 -nf 'Neeraja Vankamamidi' -ds 'RAC MDM Manager; ServiceNow # 0' -em 'Neeraja.Vankamamidi@Rentacenter.com' -pn '(972)801-1851'</v>
      </c>
      <c r="M138" s="82" t="str">
        <f t="shared" si="11"/>
        <v>./infacmd.sh edituser -dn Domain_prod -un  $INFA_DEFAULT_USER -eu vannee -ef 'Neeraja Vankamamidi' -ds 'RAC MDM Manager; ServiceNow # 0' -em 'Neeraja.Vankamamidi@Rentacenter.com' -pn '(972)801-1851'</v>
      </c>
      <c r="N138" s="106" t="s">
        <v>466</v>
      </c>
      <c r="O138" s="33" t="str">
        <f t="shared" si="12"/>
        <v>n/a</v>
      </c>
      <c r="P138" s="107" t="s">
        <v>466</v>
      </c>
      <c r="Q138" s="75" t="str">
        <f t="shared" si="13"/>
        <v>n/a</v>
      </c>
    </row>
    <row r="139" spans="1:17" x14ac:dyDescent="0.2">
      <c r="A139" s="25">
        <v>42530</v>
      </c>
      <c r="B139" s="29">
        <v>0</v>
      </c>
      <c r="C139" s="4" t="s">
        <v>76</v>
      </c>
      <c r="D139" s="24" t="s">
        <v>69</v>
      </c>
      <c r="E139" s="34" t="s">
        <v>722</v>
      </c>
      <c r="F139" s="4" t="s">
        <v>723</v>
      </c>
      <c r="G139" s="110" t="s">
        <v>1120</v>
      </c>
      <c r="H139" s="110" t="s">
        <v>1369</v>
      </c>
      <c r="I139" s="3" t="str">
        <f t="shared" si="14"/>
        <v>RAC MDM Manager; ServiceNow # 0</v>
      </c>
      <c r="J139" s="4" t="s">
        <v>724</v>
      </c>
      <c r="K139" s="4" t="s">
        <v>725</v>
      </c>
      <c r="L139" s="23" t="str">
        <f t="shared" si="10"/>
        <v>./infacmd.sh createuser -dn Domain_qa -un  $INFA_DEFAULT_USER -nu vannee -np neeraja -nf 'Neeraja Vankamamidi' -ds 'RAC MDM Manager; ServiceNow # 0' -em 'Neeraja.Vankamamidi@Rentacenter.com' -pn '(972)801-1851'</v>
      </c>
      <c r="M139" s="82" t="str">
        <f t="shared" si="11"/>
        <v>./infacmd.sh edituser -dn Domain_qa -un  $INFA_DEFAULT_USER -eu vannee -ef 'Neeraja Vankamamidi' -ds 'RAC MDM Manager; ServiceNow # 0' -em 'Neeraja.Vankamamidi@Rentacenter.com' -pn '(972)801-1851'</v>
      </c>
      <c r="N139" s="106" t="s">
        <v>466</v>
      </c>
      <c r="O139" s="33" t="str">
        <f t="shared" si="12"/>
        <v>n/a</v>
      </c>
      <c r="P139" s="107" t="s">
        <v>466</v>
      </c>
      <c r="Q139" s="75" t="str">
        <f t="shared" si="13"/>
        <v>n/a</v>
      </c>
    </row>
    <row r="140" spans="1:17" x14ac:dyDescent="0.2">
      <c r="A140" s="25">
        <v>42530</v>
      </c>
      <c r="B140" s="29">
        <v>0</v>
      </c>
      <c r="C140" s="4" t="s">
        <v>612</v>
      </c>
      <c r="D140" s="24" t="s">
        <v>53</v>
      </c>
      <c r="E140" s="34" t="s">
        <v>718</v>
      </c>
      <c r="F140" s="4" t="s">
        <v>719</v>
      </c>
      <c r="G140" s="115" t="s">
        <v>987</v>
      </c>
      <c r="H140" s="115" t="s">
        <v>1365</v>
      </c>
      <c r="I140" s="3" t="str">
        <f t="shared" ref="I140" si="15">CONCATENATE(G140," ",H140,"; ServiceNow # ",B140)</f>
        <v>RAC DS Support Manager; ServiceNow # 0</v>
      </c>
      <c r="J140" s="4" t="s">
        <v>720</v>
      </c>
      <c r="K140" s="4" t="s">
        <v>721</v>
      </c>
      <c r="L140" s="23" t="str">
        <f t="shared" si="10"/>
        <v>./infacmd.sh createuser -dn Domain_uat -un  $INFA_DEFAULT_USER -nu colfre -np folkert10 -nf 'Fred Cole' -ds 'RAC DS Support Manager; ServiceNow # 0' -em 'fred.cole@rentacenter.com' -pn '(972)624-6482'</v>
      </c>
      <c r="M140" s="82" t="str">
        <f t="shared" si="11"/>
        <v>./infacmd.sh edituser -dn Domain_uat -un  $INFA_DEFAULT_USER -eu colfre -ef 'Fred Cole' -ds 'RAC DS Support Manager; ServiceNow # 0' -em 'fred.cole@rentacenter.com' -pn '(972)624-6482'</v>
      </c>
      <c r="N140" s="106" t="s">
        <v>466</v>
      </c>
      <c r="O140" s="33" t="str">
        <f t="shared" si="12"/>
        <v>n/a</v>
      </c>
      <c r="P140" s="107" t="s">
        <v>466</v>
      </c>
      <c r="Q140" s="75" t="str">
        <f t="shared" si="13"/>
        <v>n/a</v>
      </c>
    </row>
    <row r="141" spans="1:17" x14ac:dyDescent="0.2">
      <c r="A141" s="25">
        <v>42535</v>
      </c>
      <c r="B141" s="29">
        <v>0</v>
      </c>
      <c r="C141" s="4" t="s">
        <v>76</v>
      </c>
      <c r="D141" s="24" t="s">
        <v>64</v>
      </c>
      <c r="E141" s="34" t="s">
        <v>726</v>
      </c>
      <c r="F141" s="4" t="s">
        <v>88</v>
      </c>
      <c r="G141" s="115" t="s">
        <v>987</v>
      </c>
      <c r="H141" s="115" t="s">
        <v>1366</v>
      </c>
      <c r="I141" s="3" t="str">
        <f t="shared" ref="I141" si="16">CONCATENATE(G141," ",H141,"; ServiceNow # ",B141)</f>
        <v>RAC DS INFA and CAWA Administrator; ServiceNow # 0</v>
      </c>
      <c r="J141" s="4" t="s">
        <v>727</v>
      </c>
      <c r="K141" s="4" t="s">
        <v>728</v>
      </c>
      <c r="L141" s="23" t="str">
        <f t="shared" si="10"/>
        <v>./infacmd.sh createuser -dn Domain_qa -un  $INFA_DEFAULT_USER -nu ritbil -np billrit123 -nf 'Bill Ritchie' -ds 'RAC DS INFA and CAWA Administrator; ServiceNow # 0' -em 'Bill.Ritchie@rentacenter.com' -pn '(972)624-6040'</v>
      </c>
      <c r="M141" s="82" t="str">
        <f t="shared" si="11"/>
        <v>./infacmd.sh edituser -dn Domain_qa -un  $INFA_DEFAULT_USER -eu ritbil -ef 'Bill Ritchie' -ds 'RAC DS INFA and CAWA Administrator; ServiceNow # 0' -em 'Bill.Ritchie@rentacenter.com' -pn '(972)624-6040'</v>
      </c>
      <c r="N141" s="106" t="s">
        <v>466</v>
      </c>
      <c r="O141" s="33" t="str">
        <f t="shared" si="12"/>
        <v>n/a</v>
      </c>
      <c r="P141" s="107" t="s">
        <v>466</v>
      </c>
      <c r="Q141" s="75" t="str">
        <f t="shared" si="13"/>
        <v>n/a</v>
      </c>
    </row>
    <row r="142" spans="1:17" x14ac:dyDescent="0.2">
      <c r="A142" s="25">
        <v>42536</v>
      </c>
      <c r="B142" s="29" t="s">
        <v>731</v>
      </c>
      <c r="C142" s="4" t="s">
        <v>3</v>
      </c>
      <c r="D142" s="24" t="s">
        <v>729</v>
      </c>
      <c r="E142" s="34" t="s">
        <v>732</v>
      </c>
      <c r="F142" s="4" t="s">
        <v>734</v>
      </c>
      <c r="G142" s="4"/>
      <c r="H142" s="4"/>
      <c r="I142" s="4" t="s">
        <v>736</v>
      </c>
      <c r="J142" s="4" t="s">
        <v>737</v>
      </c>
      <c r="K142" s="4" t="s">
        <v>463</v>
      </c>
      <c r="L142" s="23" t="str">
        <f t="shared" si="10"/>
        <v>n/a</v>
      </c>
      <c r="M142" s="82" t="str">
        <f t="shared" si="11"/>
        <v>n/a</v>
      </c>
      <c r="N142" s="106" t="s">
        <v>466</v>
      </c>
      <c r="O142" s="33" t="str">
        <f t="shared" si="12"/>
        <v>n/a</v>
      </c>
      <c r="P142" s="113">
        <v>43493</v>
      </c>
      <c r="Q142" s="75" t="str">
        <f t="shared" si="13"/>
        <v xml:space="preserve"> ./infacmd.sh disableuser -dn Domain_dev -un  $INFA_DEFAULT_USER -eu kumram</v>
      </c>
    </row>
    <row r="143" spans="1:17" x14ac:dyDescent="0.2">
      <c r="A143" s="25">
        <v>42536</v>
      </c>
      <c r="B143" s="29" t="s">
        <v>731</v>
      </c>
      <c r="C143" s="4" t="s">
        <v>3</v>
      </c>
      <c r="D143" s="24" t="s">
        <v>730</v>
      </c>
      <c r="E143" s="34" t="s">
        <v>733</v>
      </c>
      <c r="F143" s="4" t="s">
        <v>735</v>
      </c>
      <c r="G143" s="4"/>
      <c r="H143" s="4"/>
      <c r="I143" s="4" t="s">
        <v>736</v>
      </c>
      <c r="J143" s="4" t="s">
        <v>738</v>
      </c>
      <c r="K143" s="4" t="s">
        <v>463</v>
      </c>
      <c r="L143" s="23" t="str">
        <f t="shared" si="10"/>
        <v>n/a</v>
      </c>
      <c r="M143" s="82" t="str">
        <f t="shared" si="11"/>
        <v>n/a</v>
      </c>
      <c r="N143" s="106" t="s">
        <v>466</v>
      </c>
      <c r="O143" s="33" t="str">
        <f t="shared" si="12"/>
        <v>n/a</v>
      </c>
      <c r="P143" s="113">
        <v>43493</v>
      </c>
      <c r="Q143" s="75" t="str">
        <f t="shared" si="13"/>
        <v xml:space="preserve"> ./infacmd.sh disableuser -dn Domain_dev -un  $INFA_DEFAULT_USER -eu shanag</v>
      </c>
    </row>
    <row r="144" spans="1:17" x14ac:dyDescent="0.2">
      <c r="A144" s="25">
        <v>42536</v>
      </c>
      <c r="B144" s="29" t="s">
        <v>731</v>
      </c>
      <c r="C144" s="4" t="s">
        <v>85</v>
      </c>
      <c r="D144" s="24" t="s">
        <v>729</v>
      </c>
      <c r="E144" s="34" t="s">
        <v>732</v>
      </c>
      <c r="F144" s="4" t="s">
        <v>734</v>
      </c>
      <c r="G144" s="4"/>
      <c r="H144" s="4"/>
      <c r="I144" s="4" t="s">
        <v>736</v>
      </c>
      <c r="J144" s="4" t="s">
        <v>737</v>
      </c>
      <c r="K144" s="4" t="s">
        <v>463</v>
      </c>
      <c r="L144" s="23" t="str">
        <f t="shared" si="10"/>
        <v>./infacmd.sh createuser -dn Domain_prod -un  $INFA_DEFAULT_USER -nu kumram -np kumram123rac -nf 'Ram Kumar' -ds 'TCS Offshore - SN# TASK0071385-RITM0013850' -em 'Ram.Kumar@Rentacenter.com' -pn '(000) 000-0000'</v>
      </c>
      <c r="M144" s="82" t="str">
        <f t="shared" si="11"/>
        <v>./infacmd.sh edituser -dn Domain_prod -un  $INFA_DEFAULT_USER -eu kumram -ef 'Ram Kumar' -ds 'TCS Offshore - SN# TASK0071385-RITM0013850' -em 'Ram.Kumar@Rentacenter.com' -pn '(000) 000-0000'</v>
      </c>
      <c r="N144" s="106" t="s">
        <v>466</v>
      </c>
      <c r="O144" s="33" t="str">
        <f t="shared" si="12"/>
        <v>n/a</v>
      </c>
      <c r="P144" s="107" t="s">
        <v>466</v>
      </c>
      <c r="Q144" s="75" t="str">
        <f t="shared" si="13"/>
        <v>n/a</v>
      </c>
    </row>
    <row r="145" spans="1:17" x14ac:dyDescent="0.2">
      <c r="A145" s="25">
        <v>42536</v>
      </c>
      <c r="B145" s="29" t="s">
        <v>731</v>
      </c>
      <c r="C145" s="4" t="s">
        <v>85</v>
      </c>
      <c r="D145" s="24" t="s">
        <v>730</v>
      </c>
      <c r="E145" s="34" t="s">
        <v>733</v>
      </c>
      <c r="F145" s="4" t="s">
        <v>735</v>
      </c>
      <c r="G145" s="4"/>
      <c r="H145" s="4"/>
      <c r="I145" s="4" t="s">
        <v>736</v>
      </c>
      <c r="J145" s="4" t="s">
        <v>738</v>
      </c>
      <c r="K145" s="4" t="s">
        <v>463</v>
      </c>
      <c r="L145" s="23" t="str">
        <f t="shared" si="10"/>
        <v>./infacmd.sh createuser -dn Domain_prod -un  $INFA_DEFAULT_USER -nu shanag -np shanag123rac -nf 'Nageena Shaik' -ds 'TCS Offshore - SN# TASK0071385-RITM0013850' -em 'Nageena.Shaik@Rentacenter.com' -pn '(000) 000-0000'</v>
      </c>
      <c r="M145" s="82" t="str">
        <f t="shared" si="11"/>
        <v>./infacmd.sh edituser -dn Domain_prod -un  $INFA_DEFAULT_USER -eu shanag -ef 'Nageena Shaik' -ds 'TCS Offshore - SN# TASK0071385-RITM0013850' -em 'Nageena.Shaik@Rentacenter.com' -pn '(000) 000-0000'</v>
      </c>
      <c r="N145" s="106" t="s">
        <v>466</v>
      </c>
      <c r="O145" s="33" t="str">
        <f t="shared" si="12"/>
        <v>n/a</v>
      </c>
      <c r="P145" s="107" t="s">
        <v>466</v>
      </c>
      <c r="Q145" s="75" t="str">
        <f t="shared" si="13"/>
        <v>n/a</v>
      </c>
    </row>
    <row r="146" spans="1:17" x14ac:dyDescent="0.2">
      <c r="A146" s="25">
        <v>42536</v>
      </c>
      <c r="B146" s="29" t="s">
        <v>731</v>
      </c>
      <c r="C146" s="4" t="s">
        <v>76</v>
      </c>
      <c r="D146" s="24" t="s">
        <v>729</v>
      </c>
      <c r="E146" s="34" t="s">
        <v>732</v>
      </c>
      <c r="F146" s="4" t="s">
        <v>734</v>
      </c>
      <c r="G146" s="4"/>
      <c r="H146" s="4"/>
      <c r="I146" s="4" t="s">
        <v>736</v>
      </c>
      <c r="J146" s="4" t="s">
        <v>737</v>
      </c>
      <c r="K146" s="4" t="s">
        <v>463</v>
      </c>
      <c r="L146" s="23" t="str">
        <f t="shared" si="10"/>
        <v>n/a</v>
      </c>
      <c r="M146" s="82" t="str">
        <f t="shared" si="11"/>
        <v>n/a</v>
      </c>
      <c r="N146" s="106" t="s">
        <v>466</v>
      </c>
      <c r="O146" s="33" t="str">
        <f t="shared" si="12"/>
        <v>n/a</v>
      </c>
      <c r="P146" s="114">
        <v>43493</v>
      </c>
      <c r="Q146" s="75" t="str">
        <f t="shared" si="13"/>
        <v xml:space="preserve"> ./infacmd.sh disableuser -dn Domain_qa -un  $INFA_DEFAULT_USER -eu kumram</v>
      </c>
    </row>
    <row r="147" spans="1:17" x14ac:dyDescent="0.2">
      <c r="A147" s="25">
        <v>42536</v>
      </c>
      <c r="B147" s="29" t="s">
        <v>731</v>
      </c>
      <c r="C147" s="4" t="s">
        <v>76</v>
      </c>
      <c r="D147" s="24" t="s">
        <v>730</v>
      </c>
      <c r="E147" s="34" t="s">
        <v>733</v>
      </c>
      <c r="F147" s="4" t="s">
        <v>735</v>
      </c>
      <c r="G147" s="4"/>
      <c r="H147" s="4"/>
      <c r="I147" s="4" t="s">
        <v>736</v>
      </c>
      <c r="J147" s="4" t="s">
        <v>738</v>
      </c>
      <c r="K147" s="4" t="s">
        <v>463</v>
      </c>
      <c r="L147" s="23" t="str">
        <f t="shared" si="10"/>
        <v>n/a</v>
      </c>
      <c r="M147" s="82" t="str">
        <f t="shared" si="11"/>
        <v>n/a</v>
      </c>
      <c r="N147" s="106" t="s">
        <v>466</v>
      </c>
      <c r="O147" s="33" t="str">
        <f t="shared" si="12"/>
        <v>n/a</v>
      </c>
      <c r="P147" s="114">
        <v>43493</v>
      </c>
      <c r="Q147" s="75" t="str">
        <f t="shared" si="13"/>
        <v xml:space="preserve"> ./infacmd.sh disableuser -dn Domain_qa -un  $INFA_DEFAULT_USER -eu shanag</v>
      </c>
    </row>
    <row r="148" spans="1:17" x14ac:dyDescent="0.2">
      <c r="A148" s="25">
        <v>42536</v>
      </c>
      <c r="B148" s="29" t="s">
        <v>731</v>
      </c>
      <c r="C148" s="4" t="s">
        <v>612</v>
      </c>
      <c r="D148" s="24" t="s">
        <v>729</v>
      </c>
      <c r="E148" s="34" t="s">
        <v>732</v>
      </c>
      <c r="F148" s="4" t="s">
        <v>734</v>
      </c>
      <c r="G148" s="4"/>
      <c r="H148" s="4"/>
      <c r="I148" s="4" t="s">
        <v>736</v>
      </c>
      <c r="J148" s="4" t="s">
        <v>737</v>
      </c>
      <c r="K148" s="4" t="s">
        <v>463</v>
      </c>
      <c r="L148" s="23" t="str">
        <f t="shared" si="10"/>
        <v>n/a</v>
      </c>
      <c r="M148" s="82" t="str">
        <f t="shared" si="11"/>
        <v>n/a</v>
      </c>
      <c r="N148" s="106" t="s">
        <v>466</v>
      </c>
      <c r="O148" s="33" t="str">
        <f t="shared" si="12"/>
        <v>n/a</v>
      </c>
      <c r="P148" s="111">
        <v>43493</v>
      </c>
      <c r="Q148" s="75" t="str">
        <f t="shared" si="13"/>
        <v xml:space="preserve"> ./infacmd.sh disableuser -dn Domain_uat -un  $INFA_DEFAULT_USER -eu kumram</v>
      </c>
    </row>
    <row r="149" spans="1:17" x14ac:dyDescent="0.2">
      <c r="A149" s="25">
        <v>42536</v>
      </c>
      <c r="B149" s="29" t="s">
        <v>731</v>
      </c>
      <c r="C149" s="4" t="s">
        <v>612</v>
      </c>
      <c r="D149" s="24" t="s">
        <v>730</v>
      </c>
      <c r="E149" s="34" t="s">
        <v>733</v>
      </c>
      <c r="F149" s="4" t="s">
        <v>735</v>
      </c>
      <c r="G149" s="4"/>
      <c r="H149" s="4"/>
      <c r="I149" s="4" t="s">
        <v>736</v>
      </c>
      <c r="J149" s="4" t="s">
        <v>738</v>
      </c>
      <c r="K149" s="4" t="s">
        <v>463</v>
      </c>
      <c r="L149" s="23" t="str">
        <f t="shared" si="10"/>
        <v>n/a</v>
      </c>
      <c r="M149" s="82" t="str">
        <f t="shared" si="11"/>
        <v>n/a</v>
      </c>
      <c r="N149" s="106" t="s">
        <v>466</v>
      </c>
      <c r="O149" s="33" t="str">
        <f t="shared" si="12"/>
        <v>n/a</v>
      </c>
      <c r="P149" s="111">
        <v>43493</v>
      </c>
      <c r="Q149" s="75" t="str">
        <f t="shared" si="13"/>
        <v xml:space="preserve"> ./infacmd.sh disableuser -dn Domain_uat -un  $INFA_DEFAULT_USER -eu shanag</v>
      </c>
    </row>
    <row r="150" spans="1:17" x14ac:dyDescent="0.2">
      <c r="A150" s="25">
        <v>42549</v>
      </c>
      <c r="B150" s="29" t="s">
        <v>741</v>
      </c>
      <c r="C150" s="4" t="s">
        <v>3</v>
      </c>
      <c r="D150" s="24" t="s">
        <v>742</v>
      </c>
      <c r="E150" s="34" t="s">
        <v>746</v>
      </c>
      <c r="F150" s="4" t="s">
        <v>745</v>
      </c>
      <c r="G150" s="4"/>
      <c r="H150" s="4"/>
      <c r="I150" s="4" t="s">
        <v>744</v>
      </c>
      <c r="J150" s="4" t="s">
        <v>743</v>
      </c>
      <c r="K150" s="4" t="s">
        <v>747</v>
      </c>
      <c r="L150" s="23" t="str">
        <f t="shared" si="10"/>
        <v>./infacmd.sh createuser -dn Domain_dev -un  $INFA_DEFAULT_USER -nu patsha -np ps1234 -nf 'Sharayu Patil' -ds 'TCS Offshore - SN# TASK0072686 - RITM0014068' -em 'Sharayu.Patil@Rentacenter.com' -pn '(972) 801-1809'</v>
      </c>
      <c r="M150" s="82" t="str">
        <f t="shared" si="11"/>
        <v>./infacmd.sh edituser -dn Domain_dev -un  $INFA_DEFAULT_USER -eu patsha -ef 'Sharayu Patil' -ds 'TCS Offshore - SN# TASK0072686 - RITM0014068' -em 'Sharayu.Patil@Rentacenter.com' -pn '(972) 801-1809'</v>
      </c>
      <c r="N150" s="106" t="s">
        <v>466</v>
      </c>
      <c r="O150" s="33" t="str">
        <f t="shared" si="12"/>
        <v>n/a</v>
      </c>
      <c r="P150" s="114" t="s">
        <v>466</v>
      </c>
      <c r="Q150" s="75" t="str">
        <f t="shared" si="13"/>
        <v>n/a</v>
      </c>
    </row>
    <row r="151" spans="1:17" ht="38.25" x14ac:dyDescent="0.2">
      <c r="A151" s="25">
        <v>42550</v>
      </c>
      <c r="B151" s="29" t="s">
        <v>757</v>
      </c>
      <c r="C151" s="4" t="s">
        <v>3</v>
      </c>
      <c r="D151" s="24" t="s">
        <v>755</v>
      </c>
      <c r="E151" s="34" t="s">
        <v>598</v>
      </c>
      <c r="F151" s="4" t="s">
        <v>758</v>
      </c>
      <c r="G151" s="4"/>
      <c r="H151" s="4"/>
      <c r="I151" s="42" t="s">
        <v>920</v>
      </c>
      <c r="J151" s="4" t="s">
        <v>760</v>
      </c>
      <c r="K151" s="4" t="s">
        <v>463</v>
      </c>
      <c r="L151" s="23" t="str">
        <f t="shared" si="10"/>
        <v>n/a</v>
      </c>
      <c r="M151" s="82" t="str">
        <f t="shared" si="11"/>
        <v>n/a</v>
      </c>
      <c r="N151" s="106" t="s">
        <v>466</v>
      </c>
      <c r="O151" s="33" t="str">
        <f t="shared" si="12"/>
        <v>n/a</v>
      </c>
      <c r="P151" s="111">
        <v>43493</v>
      </c>
      <c r="Q151" s="112" t="str">
        <f t="shared" si="13"/>
        <v xml:space="preserve"> ./infacmd.sh disableuser -dn Domain_dev -un  $INFA_DEFAULT_USER -eu jaianu</v>
      </c>
    </row>
    <row r="152" spans="1:17" ht="38.25" x14ac:dyDescent="0.2">
      <c r="A152" s="25">
        <v>42550</v>
      </c>
      <c r="B152" s="29" t="s">
        <v>757</v>
      </c>
      <c r="C152" s="4" t="s">
        <v>3</v>
      </c>
      <c r="D152" s="24" t="s">
        <v>756</v>
      </c>
      <c r="E152" s="34" t="s">
        <v>598</v>
      </c>
      <c r="F152" s="4" t="s">
        <v>759</v>
      </c>
      <c r="G152" s="4"/>
      <c r="H152" s="4"/>
      <c r="I152" s="42" t="s">
        <v>920</v>
      </c>
      <c r="J152" s="4" t="s">
        <v>760</v>
      </c>
      <c r="K152" s="4" t="s">
        <v>463</v>
      </c>
      <c r="L152" s="23" t="str">
        <f t="shared" si="10"/>
        <v>n/a</v>
      </c>
      <c r="M152" s="82" t="str">
        <f t="shared" si="11"/>
        <v>n/a</v>
      </c>
      <c r="N152" s="106" t="s">
        <v>466</v>
      </c>
      <c r="O152" s="33" t="str">
        <f t="shared" si="12"/>
        <v>n/a</v>
      </c>
      <c r="P152" s="111">
        <v>43493</v>
      </c>
      <c r="Q152" s="112" t="str">
        <f t="shared" si="13"/>
        <v xml:space="preserve"> ./infacmd.sh disableuser -dn Domain_dev -un  $INFA_DEFAULT_USER -eu naiind</v>
      </c>
    </row>
    <row r="153" spans="1:17" x14ac:dyDescent="0.2">
      <c r="A153" s="25">
        <v>42562</v>
      </c>
      <c r="B153" s="29" t="s">
        <v>775</v>
      </c>
      <c r="C153" s="4" t="s">
        <v>3</v>
      </c>
      <c r="D153" s="24" t="s">
        <v>763</v>
      </c>
      <c r="E153" s="34" t="s">
        <v>766</v>
      </c>
      <c r="F153" s="4" t="s">
        <v>704</v>
      </c>
      <c r="G153" s="4"/>
      <c r="H153" s="4"/>
      <c r="I153" s="4" t="s">
        <v>771</v>
      </c>
      <c r="J153" s="4" t="s">
        <v>772</v>
      </c>
      <c r="K153" s="4" t="s">
        <v>463</v>
      </c>
      <c r="L153" s="23" t="str">
        <f t="shared" si="10"/>
        <v>n/a</v>
      </c>
      <c r="M153" s="82" t="str">
        <f t="shared" si="11"/>
        <v>n/a</v>
      </c>
      <c r="N153" s="106" t="s">
        <v>466</v>
      </c>
      <c r="O153" s="33" t="str">
        <f t="shared" si="12"/>
        <v>n/a</v>
      </c>
      <c r="P153" s="113">
        <v>43493</v>
      </c>
      <c r="Q153" s="75" t="str">
        <f t="shared" si="13"/>
        <v xml:space="preserve"> ./infacmd.sh disableuser -dn Domain_dev -un  $INFA_DEFAULT_USER -eu laxsne</v>
      </c>
    </row>
    <row r="154" spans="1:17" x14ac:dyDescent="0.2">
      <c r="A154" s="25">
        <v>42562</v>
      </c>
      <c r="B154" s="29" t="s">
        <v>775</v>
      </c>
      <c r="C154" s="4" t="s">
        <v>3</v>
      </c>
      <c r="D154" s="24" t="s">
        <v>765</v>
      </c>
      <c r="E154" s="34" t="s">
        <v>768</v>
      </c>
      <c r="F154" s="4" t="s">
        <v>770</v>
      </c>
      <c r="G154" s="4"/>
      <c r="H154" s="4"/>
      <c r="I154" s="4" t="s">
        <v>771</v>
      </c>
      <c r="J154" s="4" t="s">
        <v>774</v>
      </c>
      <c r="K154" s="4" t="s">
        <v>463</v>
      </c>
      <c r="L154" s="23" t="str">
        <f t="shared" si="10"/>
        <v>n/a</v>
      </c>
      <c r="M154" s="82" t="str">
        <f t="shared" si="11"/>
        <v>n/a</v>
      </c>
      <c r="N154" s="106" t="s">
        <v>466</v>
      </c>
      <c r="O154" s="33" t="str">
        <f t="shared" si="12"/>
        <v>n/a</v>
      </c>
      <c r="P154" s="113">
        <v>43493</v>
      </c>
      <c r="Q154" s="75" t="str">
        <f t="shared" si="13"/>
        <v xml:space="preserve"> ./infacmd.sh disableuser -dn Domain_dev -un  $INFA_DEFAULT_USER -eu sahsat</v>
      </c>
    </row>
    <row r="155" spans="1:17" x14ac:dyDescent="0.2">
      <c r="A155" s="25">
        <v>42562</v>
      </c>
      <c r="B155" s="29" t="s">
        <v>775</v>
      </c>
      <c r="C155" s="4" t="s">
        <v>3</v>
      </c>
      <c r="D155" s="24" t="s">
        <v>764</v>
      </c>
      <c r="E155" s="34" t="s">
        <v>767</v>
      </c>
      <c r="F155" s="4" t="s">
        <v>769</v>
      </c>
      <c r="G155" s="4"/>
      <c r="H155" s="4"/>
      <c r="I155" s="4" t="s">
        <v>771</v>
      </c>
      <c r="J155" s="4" t="s">
        <v>773</v>
      </c>
      <c r="K155" s="4" t="s">
        <v>463</v>
      </c>
      <c r="L155" s="23" t="str">
        <f t="shared" si="10"/>
        <v>n/a</v>
      </c>
      <c r="M155" s="82" t="str">
        <f t="shared" si="11"/>
        <v>n/a</v>
      </c>
      <c r="N155" s="106" t="s">
        <v>466</v>
      </c>
      <c r="O155" s="33" t="str">
        <f t="shared" si="12"/>
        <v>n/a</v>
      </c>
      <c r="P155" s="113">
        <v>43493</v>
      </c>
      <c r="Q155" s="75" t="str">
        <f t="shared" si="13"/>
        <v xml:space="preserve"> ./infacmd.sh disableuser -dn Domain_dev -un  $INFA_DEFAULT_USER -eu velsha</v>
      </c>
    </row>
    <row r="156" spans="1:17" x14ac:dyDescent="0.2">
      <c r="A156" s="25">
        <v>42585</v>
      </c>
      <c r="B156" s="29" t="s">
        <v>776</v>
      </c>
      <c r="C156" s="4" t="s">
        <v>3</v>
      </c>
      <c r="D156" s="24" t="s">
        <v>777</v>
      </c>
      <c r="E156" s="34" t="s">
        <v>778</v>
      </c>
      <c r="F156" s="4" t="s">
        <v>779</v>
      </c>
      <c r="G156" s="4"/>
      <c r="H156" s="4"/>
      <c r="I156" s="4" t="s">
        <v>780</v>
      </c>
      <c r="J156" s="4" t="s">
        <v>781</v>
      </c>
      <c r="K156" s="4" t="s">
        <v>463</v>
      </c>
      <c r="L156" s="23" t="str">
        <f t="shared" si="10"/>
        <v>n/a</v>
      </c>
      <c r="M156" s="82" t="str">
        <f t="shared" si="11"/>
        <v>n/a</v>
      </c>
      <c r="N156" s="106" t="s">
        <v>466</v>
      </c>
      <c r="O156" s="33" t="str">
        <f t="shared" si="12"/>
        <v>n/a</v>
      </c>
      <c r="P156" s="113">
        <v>43493</v>
      </c>
      <c r="Q156" s="75" t="str">
        <f t="shared" si="13"/>
        <v xml:space="preserve"> ./infacmd.sh disableuser -dn Domain_dev -un  $INFA_DEFAULT_USER -eu katbha</v>
      </c>
    </row>
    <row r="157" spans="1:17" x14ac:dyDescent="0.2">
      <c r="A157" s="25">
        <v>42591</v>
      </c>
      <c r="B157" s="29" t="s">
        <v>801</v>
      </c>
      <c r="C157" s="4" t="s">
        <v>3</v>
      </c>
      <c r="D157" s="4" t="s">
        <v>782</v>
      </c>
      <c r="E157" s="34" t="s">
        <v>802</v>
      </c>
      <c r="F157" s="4" t="s">
        <v>788</v>
      </c>
      <c r="G157" s="4"/>
      <c r="H157" s="4"/>
      <c r="I157" s="4" t="s">
        <v>808</v>
      </c>
      <c r="J157" s="4" t="s">
        <v>794</v>
      </c>
      <c r="K157" s="4" t="s">
        <v>463</v>
      </c>
      <c r="L157" s="23" t="str">
        <f t="shared" si="10"/>
        <v>n/a</v>
      </c>
      <c r="M157" s="82" t="str">
        <f t="shared" si="11"/>
        <v>n/a</v>
      </c>
      <c r="N157" s="106" t="s">
        <v>466</v>
      </c>
      <c r="O157" s="33" t="str">
        <f t="shared" si="12"/>
        <v>n/a</v>
      </c>
      <c r="P157" s="111">
        <v>43493</v>
      </c>
      <c r="Q157" s="112" t="str">
        <f t="shared" si="13"/>
        <v xml:space="preserve"> ./infacmd.sh disableuser -dn Domain_dev -un  $INFA_DEFAULT_USER -eu johchr</v>
      </c>
    </row>
    <row r="158" spans="1:17" x14ac:dyDescent="0.2">
      <c r="A158" s="25">
        <v>42591</v>
      </c>
      <c r="B158" s="29" t="s">
        <v>801</v>
      </c>
      <c r="C158" s="4" t="s">
        <v>3</v>
      </c>
      <c r="D158" s="4" t="s">
        <v>786</v>
      </c>
      <c r="E158" s="34" t="s">
        <v>806</v>
      </c>
      <c r="F158" s="4" t="s">
        <v>792</v>
      </c>
      <c r="G158" s="4"/>
      <c r="H158" s="4"/>
      <c r="I158" s="4" t="s">
        <v>810</v>
      </c>
      <c r="J158" s="4" t="s">
        <v>798</v>
      </c>
      <c r="K158" s="4" t="s">
        <v>463</v>
      </c>
      <c r="L158" s="23" t="str">
        <f t="shared" si="10"/>
        <v>n/a</v>
      </c>
      <c r="M158" s="82" t="str">
        <f t="shared" si="11"/>
        <v>n/a</v>
      </c>
      <c r="N158" s="106" t="s">
        <v>466</v>
      </c>
      <c r="O158" s="33" t="str">
        <f t="shared" si="12"/>
        <v>n/a</v>
      </c>
      <c r="P158" s="111">
        <v>43493</v>
      </c>
      <c r="Q158" s="112" t="str">
        <f t="shared" si="13"/>
        <v xml:space="preserve"> ./infacmd.sh disableuser -dn Domain_dev -un  $INFA_DEFAULT_USER -eu maycat</v>
      </c>
    </row>
    <row r="159" spans="1:17" x14ac:dyDescent="0.2">
      <c r="A159" s="25">
        <v>42591</v>
      </c>
      <c r="B159" s="29" t="s">
        <v>801</v>
      </c>
      <c r="C159" s="4" t="s">
        <v>3</v>
      </c>
      <c r="D159" s="4" t="s">
        <v>785</v>
      </c>
      <c r="E159" s="34" t="s">
        <v>805</v>
      </c>
      <c r="F159" s="4" t="s">
        <v>791</v>
      </c>
      <c r="G159" s="4"/>
      <c r="H159" s="4"/>
      <c r="I159" s="4" t="s">
        <v>809</v>
      </c>
      <c r="J159" s="4" t="s">
        <v>797</v>
      </c>
      <c r="K159" s="4" t="s">
        <v>463</v>
      </c>
      <c r="L159" s="23" t="str">
        <f t="shared" si="10"/>
        <v>n/a</v>
      </c>
      <c r="M159" s="82" t="str">
        <f t="shared" si="11"/>
        <v>n/a</v>
      </c>
      <c r="N159" s="106" t="s">
        <v>466</v>
      </c>
      <c r="O159" s="33" t="str">
        <f t="shared" si="12"/>
        <v>n/a</v>
      </c>
      <c r="P159" s="111">
        <v>43493</v>
      </c>
      <c r="Q159" s="112" t="str">
        <f t="shared" si="13"/>
        <v xml:space="preserve"> ./infacmd.sh disableuser -dn Domain_dev -un  $INFA_DEFAULT_USER -eu phidav</v>
      </c>
    </row>
    <row r="160" spans="1:17" x14ac:dyDescent="0.2">
      <c r="A160" s="25">
        <v>42591</v>
      </c>
      <c r="B160" s="29" t="s">
        <v>801</v>
      </c>
      <c r="C160" s="4" t="s">
        <v>3</v>
      </c>
      <c r="D160" s="4" t="s">
        <v>783</v>
      </c>
      <c r="E160" s="34" t="s">
        <v>803</v>
      </c>
      <c r="F160" s="4" t="s">
        <v>789</v>
      </c>
      <c r="G160" s="4"/>
      <c r="H160" s="4"/>
      <c r="I160" s="4" t="s">
        <v>809</v>
      </c>
      <c r="J160" s="4" t="s">
        <v>795</v>
      </c>
      <c r="K160" s="4" t="s">
        <v>463</v>
      </c>
      <c r="L160" s="23" t="str">
        <f t="shared" si="10"/>
        <v>n/a</v>
      </c>
      <c r="M160" s="82" t="str">
        <f t="shared" si="11"/>
        <v>n/a</v>
      </c>
      <c r="N160" s="106" t="s">
        <v>466</v>
      </c>
      <c r="O160" s="33" t="str">
        <f t="shared" si="12"/>
        <v>n/a</v>
      </c>
      <c r="P160" s="111">
        <v>43493</v>
      </c>
      <c r="Q160" s="112" t="str">
        <f t="shared" si="13"/>
        <v xml:space="preserve"> ./infacmd.sh disableuser -dn Domain_dev -un  $INFA_DEFAULT_USER -eu phypha</v>
      </c>
    </row>
    <row r="161" spans="1:17" x14ac:dyDescent="0.2">
      <c r="A161" s="25">
        <v>42591</v>
      </c>
      <c r="B161" s="29" t="s">
        <v>801</v>
      </c>
      <c r="C161" s="4" t="s">
        <v>3</v>
      </c>
      <c r="D161" s="4" t="s">
        <v>787</v>
      </c>
      <c r="E161" s="34" t="s">
        <v>807</v>
      </c>
      <c r="F161" s="4" t="s">
        <v>793</v>
      </c>
      <c r="G161" s="4"/>
      <c r="H161" s="4"/>
      <c r="I161" s="4" t="s">
        <v>811</v>
      </c>
      <c r="J161" s="4" t="s">
        <v>799</v>
      </c>
      <c r="K161" s="4" t="s">
        <v>463</v>
      </c>
      <c r="L161" s="23" t="str">
        <f t="shared" si="10"/>
        <v>n/a</v>
      </c>
      <c r="M161" s="82" t="str">
        <f t="shared" si="11"/>
        <v>n/a</v>
      </c>
      <c r="N161" s="106" t="s">
        <v>466</v>
      </c>
      <c r="O161" s="33" t="str">
        <f t="shared" si="12"/>
        <v>n/a</v>
      </c>
      <c r="P161" s="111">
        <v>43493</v>
      </c>
      <c r="Q161" s="112" t="str">
        <f t="shared" si="13"/>
        <v xml:space="preserve"> ./infacmd.sh disableuser -dn Domain_dev -un  $INFA_DEFAULT_USER -eu sehaar</v>
      </c>
    </row>
    <row r="162" spans="1:17" x14ac:dyDescent="0.2">
      <c r="A162" s="25">
        <v>42591</v>
      </c>
      <c r="B162" s="29" t="s">
        <v>801</v>
      </c>
      <c r="C162" s="4" t="s">
        <v>3</v>
      </c>
      <c r="D162" s="4" t="s">
        <v>784</v>
      </c>
      <c r="E162" s="34" t="s">
        <v>804</v>
      </c>
      <c r="F162" s="4" t="s">
        <v>790</v>
      </c>
      <c r="G162" s="4"/>
      <c r="H162" s="4"/>
      <c r="I162" s="4" t="s">
        <v>809</v>
      </c>
      <c r="J162" s="4" t="s">
        <v>796</v>
      </c>
      <c r="K162" s="4" t="s">
        <v>463</v>
      </c>
      <c r="L162" s="23" t="str">
        <f t="shared" si="10"/>
        <v>n/a</v>
      </c>
      <c r="M162" s="82" t="str">
        <f t="shared" si="11"/>
        <v>n/a</v>
      </c>
      <c r="N162" s="106" t="s">
        <v>466</v>
      </c>
      <c r="O162" s="33" t="str">
        <f t="shared" si="12"/>
        <v>n/a</v>
      </c>
      <c r="P162" s="111">
        <v>43493</v>
      </c>
      <c r="Q162" s="112" t="str">
        <f t="shared" si="13"/>
        <v xml:space="preserve"> ./infacmd.sh disableuser -dn Domain_dev -un  $INFA_DEFAULT_USER -eu shaeli</v>
      </c>
    </row>
    <row r="163" spans="1:17" x14ac:dyDescent="0.2">
      <c r="A163" s="25">
        <v>42605</v>
      </c>
      <c r="B163" s="29" t="s">
        <v>813</v>
      </c>
      <c r="C163" s="4" t="s">
        <v>3</v>
      </c>
      <c r="D163" s="24" t="s">
        <v>814</v>
      </c>
      <c r="E163" s="34" t="s">
        <v>816</v>
      </c>
      <c r="F163" s="4" t="s">
        <v>818</v>
      </c>
      <c r="G163" s="4"/>
      <c r="H163" s="4"/>
      <c r="I163" s="4" t="s">
        <v>820</v>
      </c>
      <c r="J163" s="4" t="s">
        <v>821</v>
      </c>
      <c r="K163" s="4" t="s">
        <v>463</v>
      </c>
      <c r="L163" s="23" t="str">
        <f t="shared" si="10"/>
        <v>n/a</v>
      </c>
      <c r="M163" s="82" t="str">
        <f t="shared" si="11"/>
        <v>n/a</v>
      </c>
      <c r="N163" s="106" t="s">
        <v>466</v>
      </c>
      <c r="O163" s="33" t="str">
        <f t="shared" si="12"/>
        <v>n/a</v>
      </c>
      <c r="P163" s="111">
        <v>43493</v>
      </c>
      <c r="Q163" s="112" t="str">
        <f t="shared" si="13"/>
        <v xml:space="preserve"> ./infacmd.sh disableuser -dn Domain_dev -un  $INFA_DEFAULT_USER -eu baibud</v>
      </c>
    </row>
    <row r="164" spans="1:17" x14ac:dyDescent="0.2">
      <c r="A164" s="25">
        <v>42605</v>
      </c>
      <c r="B164" s="29" t="s">
        <v>813</v>
      </c>
      <c r="C164" s="4" t="s">
        <v>3</v>
      </c>
      <c r="D164" s="24" t="s">
        <v>815</v>
      </c>
      <c r="E164" s="34" t="s">
        <v>817</v>
      </c>
      <c r="F164" s="4" t="s">
        <v>819</v>
      </c>
      <c r="G164" s="4"/>
      <c r="H164" s="4"/>
      <c r="I164" s="4" t="s">
        <v>820</v>
      </c>
      <c r="J164" s="4" t="s">
        <v>822</v>
      </c>
      <c r="K164" s="4" t="s">
        <v>463</v>
      </c>
      <c r="L164" s="23" t="str">
        <f t="shared" si="10"/>
        <v>n/a</v>
      </c>
      <c r="M164" s="82" t="str">
        <f t="shared" si="11"/>
        <v>n/a</v>
      </c>
      <c r="N164" s="106" t="s">
        <v>466</v>
      </c>
      <c r="O164" s="33" t="str">
        <f t="shared" si="12"/>
        <v>n/a</v>
      </c>
      <c r="P164" s="111">
        <v>43493</v>
      </c>
      <c r="Q164" s="112" t="str">
        <f t="shared" si="13"/>
        <v xml:space="preserve"> ./infacmd.sh disableuser -dn Domain_dev -un  $INFA_DEFAULT_USER -eu tidaus</v>
      </c>
    </row>
    <row r="165" spans="1:17" x14ac:dyDescent="0.2">
      <c r="A165" s="25">
        <v>42609</v>
      </c>
      <c r="B165" s="29" t="s">
        <v>813</v>
      </c>
      <c r="C165" s="4" t="s">
        <v>3</v>
      </c>
      <c r="D165" s="24" t="s">
        <v>826</v>
      </c>
      <c r="E165" s="34" t="s">
        <v>826</v>
      </c>
      <c r="F165" s="4" t="s">
        <v>823</v>
      </c>
      <c r="G165" s="4"/>
      <c r="H165" s="4"/>
      <c r="I165" s="4" t="s">
        <v>824</v>
      </c>
      <c r="J165" s="4" t="s">
        <v>825</v>
      </c>
      <c r="K165" s="4" t="s">
        <v>463</v>
      </c>
      <c r="L165" s="23" t="str">
        <f t="shared" si="10"/>
        <v>n/a</v>
      </c>
      <c r="M165" s="82" t="str">
        <f t="shared" si="11"/>
        <v>n/a</v>
      </c>
      <c r="N165" s="106" t="s">
        <v>466</v>
      </c>
      <c r="O165" s="33" t="str">
        <f t="shared" si="12"/>
        <v>n/a</v>
      </c>
      <c r="P165" s="111">
        <v>43493</v>
      </c>
      <c r="Q165" s="112" t="str">
        <f t="shared" si="13"/>
        <v xml:space="preserve"> ./infacmd.sh disableuser -dn Domain_dev -un  $INFA_DEFAULT_USER -eu brapat</v>
      </c>
    </row>
    <row r="166" spans="1:17" x14ac:dyDescent="0.2">
      <c r="A166" s="25">
        <v>42612</v>
      </c>
      <c r="B166" s="29" t="s">
        <v>836</v>
      </c>
      <c r="C166" s="4" t="s">
        <v>76</v>
      </c>
      <c r="D166" s="24" t="s">
        <v>841</v>
      </c>
      <c r="E166" s="34" t="s">
        <v>598</v>
      </c>
      <c r="F166" s="4" t="s">
        <v>840</v>
      </c>
      <c r="G166" s="4"/>
      <c r="H166" s="4"/>
      <c r="I166" s="4" t="s">
        <v>850</v>
      </c>
      <c r="J166" s="4" t="s">
        <v>851</v>
      </c>
      <c r="K166" s="4" t="s">
        <v>845</v>
      </c>
      <c r="L166" s="23" t="str">
        <f t="shared" si="10"/>
        <v>n/a</v>
      </c>
      <c r="M166" s="82" t="str">
        <f t="shared" si="11"/>
        <v>n/a</v>
      </c>
      <c r="N166" s="106" t="s">
        <v>466</v>
      </c>
      <c r="O166" s="33" t="str">
        <f t="shared" si="12"/>
        <v>n/a</v>
      </c>
      <c r="P166" s="114">
        <v>43493</v>
      </c>
      <c r="Q166" s="75" t="str">
        <f t="shared" si="13"/>
        <v xml:space="preserve"> ./infacmd.sh disableuser -dn Domain_qa -un  $INFA_DEFAULT_USER -eu mahpra1</v>
      </c>
    </row>
    <row r="167" spans="1:17" x14ac:dyDescent="0.2">
      <c r="A167" s="25">
        <v>42612</v>
      </c>
      <c r="B167" s="29" t="s">
        <v>836</v>
      </c>
      <c r="C167" s="4" t="s">
        <v>76</v>
      </c>
      <c r="D167" s="24" t="s">
        <v>833</v>
      </c>
      <c r="E167" s="34" t="s">
        <v>598</v>
      </c>
      <c r="F167" s="4" t="s">
        <v>837</v>
      </c>
      <c r="G167" s="4"/>
      <c r="H167" s="4"/>
      <c r="I167" s="4" t="s">
        <v>846</v>
      </c>
      <c r="J167" s="4" t="s">
        <v>847</v>
      </c>
      <c r="K167" s="4" t="s">
        <v>842</v>
      </c>
      <c r="L167" s="23" t="str">
        <f t="shared" si="10"/>
        <v>n/a</v>
      </c>
      <c r="M167" s="82" t="str">
        <f t="shared" si="11"/>
        <v>n/a</v>
      </c>
      <c r="N167" s="106" t="s">
        <v>466</v>
      </c>
      <c r="O167" s="33" t="str">
        <f t="shared" si="12"/>
        <v>n/a</v>
      </c>
      <c r="P167" s="114">
        <v>43493</v>
      </c>
      <c r="Q167" s="75" t="str">
        <f t="shared" si="13"/>
        <v xml:space="preserve"> ./infacmd.sh disableuser -dn Domain_qa -un  $INFA_DEFAULT_USER -eu malsug</v>
      </c>
    </row>
    <row r="168" spans="1:17" x14ac:dyDescent="0.2">
      <c r="A168" s="25">
        <v>42612</v>
      </c>
      <c r="B168" s="29" t="s">
        <v>836</v>
      </c>
      <c r="C168" s="4" t="s">
        <v>76</v>
      </c>
      <c r="D168" s="24" t="s">
        <v>834</v>
      </c>
      <c r="E168" s="34" t="s">
        <v>598</v>
      </c>
      <c r="F168" s="4" t="s">
        <v>838</v>
      </c>
      <c r="G168" s="4"/>
      <c r="H168" s="4"/>
      <c r="I168" s="4" t="s">
        <v>846</v>
      </c>
      <c r="J168" s="4" t="s">
        <v>848</v>
      </c>
      <c r="K168" s="4" t="s">
        <v>843</v>
      </c>
      <c r="L168" s="23" t="str">
        <f t="shared" si="10"/>
        <v>n/a</v>
      </c>
      <c r="M168" s="82" t="str">
        <f t="shared" si="11"/>
        <v>n/a</v>
      </c>
      <c r="N168" s="106" t="s">
        <v>466</v>
      </c>
      <c r="O168" s="33" t="str">
        <f t="shared" si="12"/>
        <v>n/a</v>
      </c>
      <c r="P168" s="114">
        <v>43493</v>
      </c>
      <c r="Q168" s="75" t="str">
        <f t="shared" si="13"/>
        <v xml:space="preserve"> ./infacmd.sh disableuser -dn Domain_qa -un  $INFA_DEFAULT_USER -eu namsat</v>
      </c>
    </row>
    <row r="169" spans="1:17" x14ac:dyDescent="0.2">
      <c r="A169" s="25">
        <v>42612</v>
      </c>
      <c r="B169" s="29" t="s">
        <v>836</v>
      </c>
      <c r="C169" s="4" t="s">
        <v>76</v>
      </c>
      <c r="D169" s="24" t="s">
        <v>835</v>
      </c>
      <c r="E169" s="34" t="s">
        <v>598</v>
      </c>
      <c r="F169" s="4" t="s">
        <v>839</v>
      </c>
      <c r="G169" s="4"/>
      <c r="H169" s="4"/>
      <c r="I169" s="4" t="s">
        <v>850</v>
      </c>
      <c r="J169" s="4" t="s">
        <v>849</v>
      </c>
      <c r="K169" s="4" t="s">
        <v>844</v>
      </c>
      <c r="L169" s="23" t="str">
        <f t="shared" si="10"/>
        <v>n/a</v>
      </c>
      <c r="M169" s="82" t="str">
        <f t="shared" si="11"/>
        <v>n/a</v>
      </c>
      <c r="N169" s="106" t="s">
        <v>466</v>
      </c>
      <c r="O169" s="33" t="str">
        <f t="shared" si="12"/>
        <v>n/a</v>
      </c>
      <c r="P169" s="114">
        <v>43493</v>
      </c>
      <c r="Q169" s="75" t="str">
        <f t="shared" si="13"/>
        <v xml:space="preserve"> ./infacmd.sh disableuser -dn Domain_qa -un  $INFA_DEFAULT_USER -eu obhpre</v>
      </c>
    </row>
    <row r="170" spans="1:17" x14ac:dyDescent="0.2">
      <c r="A170" s="25">
        <v>42612</v>
      </c>
      <c r="B170" s="29" t="s">
        <v>827</v>
      </c>
      <c r="C170" s="4" t="s">
        <v>3</v>
      </c>
      <c r="D170" s="24" t="s">
        <v>828</v>
      </c>
      <c r="E170" s="34" t="s">
        <v>598</v>
      </c>
      <c r="F170" s="4" t="s">
        <v>829</v>
      </c>
      <c r="G170" s="4"/>
      <c r="H170" s="4"/>
      <c r="I170" s="4" t="s">
        <v>830</v>
      </c>
      <c r="J170" s="4" t="s">
        <v>831</v>
      </c>
      <c r="K170" s="4" t="s">
        <v>832</v>
      </c>
      <c r="L170" s="23" t="str">
        <f t="shared" si="10"/>
        <v>./infacmd.sh createuser -dn Domain_dev -un  $INFA_DEFAULT_USER -nu sidsha -np rac123 -nf 'Shahzada Siddiqui' -ds 'RAC DS MDM DBA - SN# TASK0082244' -em 'Shahzada.Siddiqui@rentacenter.com' -pn '(972) 801-2686'</v>
      </c>
      <c r="M170" s="82" t="str">
        <f t="shared" si="11"/>
        <v>./infacmd.sh edituser -dn Domain_dev -un  $INFA_DEFAULT_USER -eu sidsha -ef 'Shahzada Siddiqui' -ds 'RAC DS MDM DBA - SN# TASK0082244' -em 'Shahzada.Siddiqui@rentacenter.com' -pn '(972) 801-2686'</v>
      </c>
      <c r="N170" s="106" t="s">
        <v>466</v>
      </c>
      <c r="O170" s="33" t="str">
        <f t="shared" si="12"/>
        <v>n/a</v>
      </c>
      <c r="P170" s="107" t="s">
        <v>466</v>
      </c>
      <c r="Q170" s="75" t="str">
        <f t="shared" si="13"/>
        <v>n/a</v>
      </c>
    </row>
    <row r="171" spans="1:17" x14ac:dyDescent="0.2">
      <c r="A171" s="25">
        <v>42649</v>
      </c>
      <c r="B171" s="29">
        <v>0</v>
      </c>
      <c r="C171" s="4" t="s">
        <v>612</v>
      </c>
      <c r="D171" s="24" t="s">
        <v>459</v>
      </c>
      <c r="E171" s="34" t="s">
        <v>459</v>
      </c>
      <c r="F171" s="4" t="s">
        <v>460</v>
      </c>
      <c r="G171" s="4"/>
      <c r="H171" s="4"/>
      <c r="I171" s="4" t="s">
        <v>461</v>
      </c>
      <c r="J171" s="4" t="s">
        <v>462</v>
      </c>
      <c r="K171" s="4" t="s">
        <v>463</v>
      </c>
      <c r="L171" s="23" t="str">
        <f t="shared" si="10"/>
        <v>n/a</v>
      </c>
      <c r="M171" s="82" t="str">
        <f t="shared" si="11"/>
        <v>n/a</v>
      </c>
      <c r="N171" s="106" t="s">
        <v>466</v>
      </c>
      <c r="O171" s="33" t="str">
        <f t="shared" si="12"/>
        <v>n/a</v>
      </c>
      <c r="P171" s="111">
        <v>43493</v>
      </c>
      <c r="Q171" s="75" t="str">
        <f t="shared" si="13"/>
        <v xml:space="preserve"> ./infacmd.sh disableuser -dn Domain_uat -un  $INFA_DEFAULT_USER -eu sitsiv</v>
      </c>
    </row>
    <row r="172" spans="1:17" x14ac:dyDescent="0.2">
      <c r="A172" s="25">
        <v>42657</v>
      </c>
      <c r="B172" s="29" t="s">
        <v>853</v>
      </c>
      <c r="C172" s="4" t="s">
        <v>3</v>
      </c>
      <c r="D172" s="24" t="s">
        <v>852</v>
      </c>
      <c r="E172" s="34" t="s">
        <v>852</v>
      </c>
      <c r="F172" s="4" t="s">
        <v>854</v>
      </c>
      <c r="G172" s="4"/>
      <c r="H172" s="4"/>
      <c r="I172" s="4" t="s">
        <v>855</v>
      </c>
      <c r="J172" s="4" t="s">
        <v>856</v>
      </c>
      <c r="K172" s="4" t="s">
        <v>463</v>
      </c>
      <c r="L172" s="23" t="str">
        <f t="shared" si="10"/>
        <v>n/a</v>
      </c>
      <c r="M172" s="82" t="str">
        <f t="shared" si="11"/>
        <v>n/a</v>
      </c>
      <c r="N172" s="106" t="s">
        <v>466</v>
      </c>
      <c r="O172" s="33" t="str">
        <f t="shared" si="12"/>
        <v>n/a</v>
      </c>
      <c r="P172" s="111">
        <v>43493</v>
      </c>
      <c r="Q172" s="112" t="str">
        <f t="shared" si="13"/>
        <v xml:space="preserve"> ./infacmd.sh disableuser -dn Domain_dev -un  $INFA_DEFAULT_USER -eu bibigo</v>
      </c>
    </row>
    <row r="173" spans="1:17" x14ac:dyDescent="0.2">
      <c r="A173" s="25">
        <v>42674</v>
      </c>
      <c r="B173" s="116" t="s">
        <v>210</v>
      </c>
      <c r="C173" s="4" t="s">
        <v>85</v>
      </c>
      <c r="D173" s="24" t="s">
        <v>53</v>
      </c>
      <c r="E173" s="34" t="s">
        <v>861</v>
      </c>
      <c r="F173" s="4" t="s">
        <v>719</v>
      </c>
      <c r="G173" s="115" t="s">
        <v>987</v>
      </c>
      <c r="H173" s="115" t="s">
        <v>1365</v>
      </c>
      <c r="I173" s="3" t="str">
        <f t="shared" ref="I173" si="17">CONCATENATE(G173," ",H173,"; ServiceNow # ",B173)</f>
        <v>RAC DS Support Manager; ServiceNow # jansaj</v>
      </c>
      <c r="J173" s="4" t="s">
        <v>720</v>
      </c>
      <c r="K173" s="4" t="s">
        <v>721</v>
      </c>
      <c r="L173" s="23" t="str">
        <f t="shared" si="10"/>
        <v>./infacmd.sh createuser -dn Domain_prod -un  $INFA_DEFAULT_USER -nu colfre -np fred@infaprod -nf 'Fred Cole' -ds 'RAC DS Support Manager; ServiceNow # jansaj' -em 'fred.cole@rentacenter.com' -pn '(972)624-6482'</v>
      </c>
      <c r="M173" s="82" t="str">
        <f t="shared" si="11"/>
        <v>./infacmd.sh edituser -dn Domain_prod -un  $INFA_DEFAULT_USER -eu colfre -ef 'Fred Cole' -ds 'RAC DS Support Manager; ServiceNow # jansaj' -em 'fred.cole@rentacenter.com' -pn '(972)624-6482'</v>
      </c>
      <c r="N173" s="106" t="s">
        <v>466</v>
      </c>
      <c r="O173" s="33" t="str">
        <f t="shared" si="12"/>
        <v>n/a</v>
      </c>
      <c r="P173" s="107" t="s">
        <v>466</v>
      </c>
      <c r="Q173" s="75" t="str">
        <f t="shared" si="13"/>
        <v>n/a</v>
      </c>
    </row>
    <row r="174" spans="1:17" x14ac:dyDescent="0.2">
      <c r="A174" s="25">
        <v>42674</v>
      </c>
      <c r="B174" s="29" t="s">
        <v>862</v>
      </c>
      <c r="C174" s="4" t="s">
        <v>3</v>
      </c>
      <c r="D174" s="24" t="s">
        <v>863</v>
      </c>
      <c r="E174" s="34" t="s">
        <v>864</v>
      </c>
      <c r="F174" s="4" t="s">
        <v>865</v>
      </c>
      <c r="G174" s="4"/>
      <c r="H174" s="4"/>
      <c r="I174" s="4" t="s">
        <v>484</v>
      </c>
      <c r="J174" s="4" t="s">
        <v>866</v>
      </c>
      <c r="K174" s="4" t="s">
        <v>463</v>
      </c>
      <c r="L174" s="23" t="str">
        <f t="shared" si="10"/>
        <v>n/a</v>
      </c>
      <c r="M174" s="82" t="str">
        <f t="shared" si="11"/>
        <v>n/a</v>
      </c>
      <c r="N174" s="106" t="s">
        <v>466</v>
      </c>
      <c r="O174" s="33" t="str">
        <f t="shared" si="12"/>
        <v>n/a</v>
      </c>
      <c r="P174" s="111">
        <v>43493</v>
      </c>
      <c r="Q174" s="112" t="str">
        <f t="shared" si="13"/>
        <v xml:space="preserve"> ./infacmd.sh disableuser -dn Domain_dev -un  $INFA_DEFAULT_USER -eu popnir</v>
      </c>
    </row>
    <row r="175" spans="1:17" x14ac:dyDescent="0.2">
      <c r="A175" s="25">
        <v>42676</v>
      </c>
      <c r="B175" s="29" t="s">
        <v>867</v>
      </c>
      <c r="C175" s="4" t="s">
        <v>3</v>
      </c>
      <c r="D175" s="24" t="s">
        <v>868</v>
      </c>
      <c r="E175" s="34" t="s">
        <v>868</v>
      </c>
      <c r="F175" s="4" t="s">
        <v>869</v>
      </c>
      <c r="G175" s="4"/>
      <c r="H175" s="4"/>
      <c r="I175" s="4" t="s">
        <v>870</v>
      </c>
      <c r="J175" s="4" t="s">
        <v>871</v>
      </c>
      <c r="K175" s="4" t="s">
        <v>872</v>
      </c>
      <c r="L175" s="23" t="str">
        <f t="shared" si="10"/>
        <v>./infacmd.sh createuser -dn Domain_dev -un  $INFA_DEFAULT_USER -nu ahmhar -np ahmhar -nf 'Ahmed Haris Siddiqui' -ds 'TCS onsite. Service-Now = REQ0016659' -em 'Ahmed.Haris.Siddiqui@Rentacenter.com' -pn '(972) 624-6553'</v>
      </c>
      <c r="M175" s="82" t="str">
        <f t="shared" si="11"/>
        <v>./infacmd.sh edituser -dn Domain_dev -un  $INFA_DEFAULT_USER -eu ahmhar -ef 'Ahmed Haris Siddiqui' -ds 'TCS onsite. Service-Now = REQ0016659' -em 'Ahmed.Haris.Siddiqui@Rentacenter.com' -pn '(972) 624-6553'</v>
      </c>
      <c r="N175" s="106" t="s">
        <v>466</v>
      </c>
      <c r="O175" s="33" t="str">
        <f t="shared" si="12"/>
        <v>n/a</v>
      </c>
      <c r="P175" s="107" t="s">
        <v>466</v>
      </c>
      <c r="Q175" s="75" t="str">
        <f t="shared" si="13"/>
        <v>n/a</v>
      </c>
    </row>
    <row r="176" spans="1:17" x14ac:dyDescent="0.2">
      <c r="A176" s="25">
        <v>42676</v>
      </c>
      <c r="B176" s="29" t="s">
        <v>867</v>
      </c>
      <c r="C176" s="4" t="s">
        <v>85</v>
      </c>
      <c r="D176" s="24" t="s">
        <v>868</v>
      </c>
      <c r="E176" s="34" t="s">
        <v>868</v>
      </c>
      <c r="F176" s="4" t="s">
        <v>869</v>
      </c>
      <c r="G176" s="4"/>
      <c r="H176" s="4"/>
      <c r="I176" s="4" t="s">
        <v>870</v>
      </c>
      <c r="J176" s="4" t="s">
        <v>871</v>
      </c>
      <c r="K176" s="4" t="s">
        <v>872</v>
      </c>
      <c r="L176" s="23" t="str">
        <f t="shared" si="10"/>
        <v>./infacmd.sh createuser -dn Domain_prod -un  $INFA_DEFAULT_USER -nu ahmhar -np ahmhar -nf 'Ahmed Haris Siddiqui' -ds 'TCS onsite. Service-Now = REQ0016659' -em 'Ahmed.Haris.Siddiqui@Rentacenter.com' -pn '(972) 624-6553'</v>
      </c>
      <c r="M176" s="82" t="str">
        <f t="shared" si="11"/>
        <v>./infacmd.sh edituser -dn Domain_prod -un  $INFA_DEFAULT_USER -eu ahmhar -ef 'Ahmed Haris Siddiqui' -ds 'TCS onsite. Service-Now = REQ0016659' -em 'Ahmed.Haris.Siddiqui@Rentacenter.com' -pn '(972) 624-6553'</v>
      </c>
      <c r="N176" s="106" t="s">
        <v>466</v>
      </c>
      <c r="O176" s="33" t="str">
        <f t="shared" si="12"/>
        <v>n/a</v>
      </c>
      <c r="P176" s="107" t="s">
        <v>466</v>
      </c>
      <c r="Q176" s="75" t="str">
        <f t="shared" si="13"/>
        <v>n/a</v>
      </c>
    </row>
    <row r="177" spans="1:17" x14ac:dyDescent="0.2">
      <c r="A177" s="25">
        <v>42676</v>
      </c>
      <c r="B177" s="29" t="s">
        <v>867</v>
      </c>
      <c r="C177" s="4" t="s">
        <v>76</v>
      </c>
      <c r="D177" s="24" t="s">
        <v>868</v>
      </c>
      <c r="E177" s="34" t="s">
        <v>868</v>
      </c>
      <c r="F177" s="4" t="s">
        <v>869</v>
      </c>
      <c r="G177" s="4"/>
      <c r="H177" s="4"/>
      <c r="I177" s="4" t="s">
        <v>870</v>
      </c>
      <c r="J177" s="4" t="s">
        <v>871</v>
      </c>
      <c r="K177" s="4" t="s">
        <v>872</v>
      </c>
      <c r="L177" s="23" t="str">
        <f t="shared" si="10"/>
        <v>./infacmd.sh createuser -dn Domain_qa -un  $INFA_DEFAULT_USER -nu ahmhar -np ahmhar -nf 'Ahmed Haris Siddiqui' -ds 'TCS onsite. Service-Now = REQ0016659' -em 'Ahmed.Haris.Siddiqui@Rentacenter.com' -pn '(972) 624-6553'</v>
      </c>
      <c r="M177" s="82" t="str">
        <f t="shared" si="11"/>
        <v>./infacmd.sh edituser -dn Domain_qa -un  $INFA_DEFAULT_USER -eu ahmhar -ef 'Ahmed Haris Siddiqui' -ds 'TCS onsite. Service-Now = REQ0016659' -em 'Ahmed.Haris.Siddiqui@Rentacenter.com' -pn '(972) 624-6553'</v>
      </c>
      <c r="N177" s="106" t="s">
        <v>466</v>
      </c>
      <c r="O177" s="33" t="str">
        <f t="shared" si="12"/>
        <v>n/a</v>
      </c>
      <c r="P177" s="107" t="s">
        <v>466</v>
      </c>
      <c r="Q177" s="75" t="str">
        <f t="shared" si="13"/>
        <v>n/a</v>
      </c>
    </row>
    <row r="178" spans="1:17" x14ac:dyDescent="0.2">
      <c r="A178" s="25">
        <v>42676</v>
      </c>
      <c r="B178" s="29" t="s">
        <v>867</v>
      </c>
      <c r="C178" s="4" t="s">
        <v>612</v>
      </c>
      <c r="D178" s="24" t="s">
        <v>868</v>
      </c>
      <c r="E178" s="34" t="s">
        <v>868</v>
      </c>
      <c r="F178" s="4" t="s">
        <v>869</v>
      </c>
      <c r="G178" s="4"/>
      <c r="H178" s="4"/>
      <c r="I178" s="4" t="s">
        <v>870</v>
      </c>
      <c r="J178" s="4" t="s">
        <v>871</v>
      </c>
      <c r="K178" s="4" t="s">
        <v>872</v>
      </c>
      <c r="L178" s="23" t="str">
        <f t="shared" si="10"/>
        <v>./infacmd.sh createuser -dn Domain_uat -un  $INFA_DEFAULT_USER -nu ahmhar -np ahmhar -nf 'Ahmed Haris Siddiqui' -ds 'TCS onsite. Service-Now = REQ0016659' -em 'Ahmed.Haris.Siddiqui@Rentacenter.com' -pn '(972) 624-6553'</v>
      </c>
      <c r="M178" s="82" t="str">
        <f t="shared" si="11"/>
        <v>./infacmd.sh edituser -dn Domain_uat -un  $INFA_DEFAULT_USER -eu ahmhar -ef 'Ahmed Haris Siddiqui' -ds 'TCS onsite. Service-Now = REQ0016659' -em 'Ahmed.Haris.Siddiqui@Rentacenter.com' -pn '(972) 624-6553'</v>
      </c>
      <c r="N178" s="106" t="s">
        <v>466</v>
      </c>
      <c r="O178" s="33" t="str">
        <f t="shared" si="12"/>
        <v>n/a</v>
      </c>
      <c r="P178" s="107" t="s">
        <v>466</v>
      </c>
      <c r="Q178" s="75" t="str">
        <f t="shared" si="13"/>
        <v>n/a</v>
      </c>
    </row>
    <row r="179" spans="1:17" x14ac:dyDescent="0.2">
      <c r="A179" s="25">
        <v>42677</v>
      </c>
      <c r="B179" s="29" t="s">
        <v>874</v>
      </c>
      <c r="C179" s="4" t="s">
        <v>3</v>
      </c>
      <c r="D179" s="24" t="s">
        <v>538</v>
      </c>
      <c r="E179" s="34" t="s">
        <v>1342</v>
      </c>
      <c r="F179" s="4" t="s">
        <v>542</v>
      </c>
      <c r="G179" s="4"/>
      <c r="H179" s="4"/>
      <c r="I179" s="4" t="s">
        <v>875</v>
      </c>
      <c r="J179" s="4" t="s">
        <v>546</v>
      </c>
      <c r="K179" s="4" t="s">
        <v>551</v>
      </c>
      <c r="L179" s="23" t="str">
        <f t="shared" si="10"/>
        <v>./infacmd.sh createuser -dn Domain_dev -un  $INFA_DEFAULT_USER -nu sarbal -np RacBalaDev123 -nf 'Balamuralidhar Sarabu ' -ds 'TCS onsite. Service-Now = REQ0016670' -em 'Balamuralidhar.Sarabu@Rentacenter.com' -pn '(972) 624-6086'</v>
      </c>
      <c r="M179" s="82" t="str">
        <f t="shared" si="11"/>
        <v>./infacmd.sh edituser -dn Domain_dev -un  $INFA_DEFAULT_USER -eu sarbal -ef 'Balamuralidhar Sarabu ' -ds 'TCS onsite. Service-Now = REQ0016670' -em 'Balamuralidhar.Sarabu@Rentacenter.com' -pn '(972) 624-6086'</v>
      </c>
      <c r="N179" s="106" t="s">
        <v>466</v>
      </c>
      <c r="O179" s="33" t="str">
        <f t="shared" si="12"/>
        <v>n/a</v>
      </c>
      <c r="P179" s="107" t="s">
        <v>466</v>
      </c>
      <c r="Q179" s="75" t="str">
        <f t="shared" si="13"/>
        <v>n/a</v>
      </c>
    </row>
    <row r="180" spans="1:17" x14ac:dyDescent="0.2">
      <c r="A180" s="25">
        <v>42677</v>
      </c>
      <c r="B180" s="29" t="s">
        <v>874</v>
      </c>
      <c r="C180" s="4" t="s">
        <v>76</v>
      </c>
      <c r="D180" s="24" t="s">
        <v>538</v>
      </c>
      <c r="E180" s="34" t="s">
        <v>1343</v>
      </c>
      <c r="F180" s="4" t="s">
        <v>542</v>
      </c>
      <c r="G180" s="4"/>
      <c r="H180" s="4"/>
      <c r="I180" s="4" t="s">
        <v>875</v>
      </c>
      <c r="J180" s="4" t="s">
        <v>546</v>
      </c>
      <c r="K180" s="4" t="s">
        <v>551</v>
      </c>
      <c r="L180" s="23" t="str">
        <f t="shared" si="10"/>
        <v>./infacmd.sh createuser -dn Domain_qa -un  $INFA_DEFAULT_USER -nu sarbal -np RacBalaQa123 -nf 'Balamuralidhar Sarabu ' -ds 'TCS onsite. Service-Now = REQ0016670' -em 'Balamuralidhar.Sarabu@Rentacenter.com' -pn '(972) 624-6086'</v>
      </c>
      <c r="M180" s="82" t="str">
        <f t="shared" si="11"/>
        <v>./infacmd.sh edituser -dn Domain_qa -un  $INFA_DEFAULT_USER -eu sarbal -ef 'Balamuralidhar Sarabu ' -ds 'TCS onsite. Service-Now = REQ0016670' -em 'Balamuralidhar.Sarabu@Rentacenter.com' -pn '(972) 624-6086'</v>
      </c>
      <c r="N180" s="106" t="s">
        <v>466</v>
      </c>
      <c r="O180" s="33" t="str">
        <f t="shared" si="12"/>
        <v>n/a</v>
      </c>
      <c r="P180" s="107" t="s">
        <v>466</v>
      </c>
      <c r="Q180" s="75" t="str">
        <f t="shared" si="13"/>
        <v>n/a</v>
      </c>
    </row>
    <row r="181" spans="1:17" x14ac:dyDescent="0.2">
      <c r="A181" s="25">
        <v>42677</v>
      </c>
      <c r="B181" s="29" t="s">
        <v>874</v>
      </c>
      <c r="C181" s="4" t="s">
        <v>612</v>
      </c>
      <c r="D181" s="24" t="s">
        <v>538</v>
      </c>
      <c r="E181" s="34" t="s">
        <v>1344</v>
      </c>
      <c r="F181" s="4" t="s">
        <v>542</v>
      </c>
      <c r="G181" s="4"/>
      <c r="H181" s="4"/>
      <c r="I181" s="4" t="s">
        <v>875</v>
      </c>
      <c r="J181" s="4" t="s">
        <v>546</v>
      </c>
      <c r="K181" s="4" t="s">
        <v>551</v>
      </c>
      <c r="L181" s="23" t="str">
        <f t="shared" si="10"/>
        <v>./infacmd.sh createuser -dn Domain_uat -un  $INFA_DEFAULT_USER -nu sarbal -np RacBalaUat123 -nf 'Balamuralidhar Sarabu ' -ds 'TCS onsite. Service-Now = REQ0016670' -em 'Balamuralidhar.Sarabu@Rentacenter.com' -pn '(972) 624-6086'</v>
      </c>
      <c r="M181" s="82" t="str">
        <f t="shared" si="11"/>
        <v>./infacmd.sh edituser -dn Domain_uat -un  $INFA_DEFAULT_USER -eu sarbal -ef 'Balamuralidhar Sarabu ' -ds 'TCS onsite. Service-Now = REQ0016670' -em 'Balamuralidhar.Sarabu@Rentacenter.com' -pn '(972) 624-6086'</v>
      </c>
      <c r="N181" s="106" t="s">
        <v>466</v>
      </c>
      <c r="O181" s="33" t="str">
        <f t="shared" si="12"/>
        <v>n/a</v>
      </c>
      <c r="P181" s="107" t="s">
        <v>466</v>
      </c>
      <c r="Q181" s="75" t="str">
        <f t="shared" si="13"/>
        <v>n/a</v>
      </c>
    </row>
    <row r="182" spans="1:17" x14ac:dyDescent="0.2">
      <c r="A182" s="25">
        <v>42681</v>
      </c>
      <c r="B182" s="29" t="s">
        <v>876</v>
      </c>
      <c r="C182" s="4" t="s">
        <v>3</v>
      </c>
      <c r="D182" s="24" t="s">
        <v>877</v>
      </c>
      <c r="E182" s="34" t="s">
        <v>878</v>
      </c>
      <c r="F182" s="4" t="s">
        <v>879</v>
      </c>
      <c r="G182" s="4"/>
      <c r="H182" s="4"/>
      <c r="I182" s="4" t="s">
        <v>880</v>
      </c>
      <c r="J182" s="4" t="s">
        <v>881</v>
      </c>
      <c r="K182" s="4" t="s">
        <v>882</v>
      </c>
      <c r="L182" s="23" t="str">
        <f t="shared" si="10"/>
        <v>n/a</v>
      </c>
      <c r="M182" s="82" t="str">
        <f t="shared" si="11"/>
        <v>n/a</v>
      </c>
      <c r="N182" s="106" t="s">
        <v>466</v>
      </c>
      <c r="O182" s="33" t="str">
        <f t="shared" si="12"/>
        <v>n/a</v>
      </c>
      <c r="P182" s="111">
        <v>43493</v>
      </c>
      <c r="Q182" s="112" t="str">
        <f t="shared" si="13"/>
        <v xml:space="preserve"> ./infacmd.sh disableuser -dn Domain_dev -un  $INFA_DEFAULT_USER -eu chigeo</v>
      </c>
    </row>
    <row r="183" spans="1:17" x14ac:dyDescent="0.2">
      <c r="A183" s="25">
        <v>42682</v>
      </c>
      <c r="B183" s="29" t="s">
        <v>893</v>
      </c>
      <c r="C183" s="4" t="s">
        <v>76</v>
      </c>
      <c r="D183" s="24" t="s">
        <v>644</v>
      </c>
      <c r="E183" s="34" t="s">
        <v>894</v>
      </c>
      <c r="F183" s="4" t="s">
        <v>645</v>
      </c>
      <c r="G183" s="77" t="s">
        <v>987</v>
      </c>
      <c r="H183" s="78" t="s">
        <v>1301</v>
      </c>
      <c r="I183" s="3" t="str">
        <f>CONCATENATE(G183," ",H183,"; ServiceNow # ",B183)</f>
        <v>RAC DS Solutions Architect - Datawarehouse; ServiceNow # RITM0017000</v>
      </c>
      <c r="J183" s="4" t="s">
        <v>646</v>
      </c>
      <c r="K183" s="4" t="s">
        <v>647</v>
      </c>
      <c r="L183" s="23" t="str">
        <f t="shared" si="10"/>
        <v>./infacmd.sh createuser -dn Domain_qa -un  $INFA_DEFAULT_USER -nu kalabd -np kalabd000 -nf 'Abdul Abdul Kalam' -ds 'RAC DS Solutions Architect - Datawarehouse; ServiceNow # RITM0017000' -em 'abdul.abdulkalam@rentacenter.com' -pn '(972) 801-1870'</v>
      </c>
      <c r="M183" s="82" t="str">
        <f t="shared" si="11"/>
        <v>./infacmd.sh edituser -dn Domain_qa -un  $INFA_DEFAULT_USER -eu kalabd -ef 'Abdul Abdul Kalam' -ds 'RAC DS Solutions Architect - Datawarehouse; ServiceNow # RITM0017000' -em 'abdul.abdulkalam@rentacenter.com' -pn '(972) 801-1870'</v>
      </c>
      <c r="N183" s="106" t="s">
        <v>466</v>
      </c>
      <c r="O183" s="33" t="str">
        <f t="shared" si="12"/>
        <v>n/a</v>
      </c>
      <c r="P183" s="107" t="s">
        <v>466</v>
      </c>
      <c r="Q183" s="75" t="str">
        <f t="shared" si="13"/>
        <v>n/a</v>
      </c>
    </row>
    <row r="184" spans="1:17" x14ac:dyDescent="0.2">
      <c r="A184" s="25">
        <v>42682</v>
      </c>
      <c r="B184" s="29" t="s">
        <v>885</v>
      </c>
      <c r="C184" s="4" t="s">
        <v>3</v>
      </c>
      <c r="D184" s="24" t="s">
        <v>887</v>
      </c>
      <c r="E184" s="34" t="s">
        <v>889</v>
      </c>
      <c r="F184" s="4" t="s">
        <v>884</v>
      </c>
      <c r="G184" s="4"/>
      <c r="H184" s="4"/>
      <c r="I184" s="4" t="s">
        <v>892</v>
      </c>
      <c r="J184" s="4" t="s">
        <v>891</v>
      </c>
      <c r="K184" s="4" t="s">
        <v>463</v>
      </c>
      <c r="L184" s="23" t="str">
        <f t="shared" si="10"/>
        <v>./infacmd.sh createuser -dn Domain_dev -un  $INFA_DEFAULT_USER -nu akknik -np akknik010 -nf 'Nikesh Akkiniveeranan' -ds 'TCS Offshore - Service-Now# TASK0090161' -em 'Nikesh.Akkiniveeranan@Rentacenter.com' -pn '(000) 000-0000'</v>
      </c>
      <c r="M184" s="82" t="str">
        <f t="shared" si="11"/>
        <v>./infacmd.sh edituser -dn Domain_dev -un  $INFA_DEFAULT_USER -eu akknik -ef 'Nikesh Akkiniveeranan' -ds 'TCS Offshore - Service-Now# TASK0090161' -em 'Nikesh.Akkiniveeranan@Rentacenter.com' -pn '(000) 000-0000'</v>
      </c>
      <c r="N184" s="106" t="s">
        <v>466</v>
      </c>
      <c r="O184" s="33" t="str">
        <f t="shared" si="12"/>
        <v>n/a</v>
      </c>
      <c r="P184" s="114" t="s">
        <v>466</v>
      </c>
      <c r="Q184" s="75" t="str">
        <f t="shared" si="13"/>
        <v>n/a</v>
      </c>
    </row>
    <row r="185" spans="1:17" x14ac:dyDescent="0.2">
      <c r="A185" s="25">
        <v>42682</v>
      </c>
      <c r="B185" s="29" t="s">
        <v>885</v>
      </c>
      <c r="C185" s="4" t="s">
        <v>3</v>
      </c>
      <c r="D185" s="24" t="s">
        <v>886</v>
      </c>
      <c r="E185" s="34" t="s">
        <v>888</v>
      </c>
      <c r="F185" s="4" t="s">
        <v>883</v>
      </c>
      <c r="G185" s="4"/>
      <c r="H185" s="4"/>
      <c r="I185" s="4" t="s">
        <v>892</v>
      </c>
      <c r="J185" s="4" t="s">
        <v>890</v>
      </c>
      <c r="K185" s="4" t="s">
        <v>463</v>
      </c>
      <c r="L185" s="23" t="str">
        <f t="shared" si="10"/>
        <v>./infacmd.sh createuser -dn Domain_dev -un  $INFA_DEFAULT_USER -nu pensai -np pensai000 -nf 'Sairam Penugonda' -ds 'TCS Offshore - Service-Now# TASK0090161' -em 'Sairam.Penugonda@Rentacenter.com' -pn '(000) 000-0000'</v>
      </c>
      <c r="M185" s="82" t="str">
        <f t="shared" si="11"/>
        <v>./infacmd.sh edituser -dn Domain_dev -un  $INFA_DEFAULT_USER -eu pensai -ef 'Sairam Penugonda' -ds 'TCS Offshore - Service-Now# TASK0090161' -em 'Sairam.Penugonda@Rentacenter.com' -pn '(000) 000-0000'</v>
      </c>
      <c r="N185" s="106" t="s">
        <v>466</v>
      </c>
      <c r="O185" s="33" t="str">
        <f t="shared" si="12"/>
        <v>n/a</v>
      </c>
      <c r="P185" s="114" t="s">
        <v>466</v>
      </c>
      <c r="Q185" s="75" t="str">
        <f t="shared" si="13"/>
        <v>n/a</v>
      </c>
    </row>
    <row r="186" spans="1:17" x14ac:dyDescent="0.2">
      <c r="A186" s="25">
        <v>42682</v>
      </c>
      <c r="B186" s="29" t="s">
        <v>885</v>
      </c>
      <c r="C186" s="4" t="s">
        <v>85</v>
      </c>
      <c r="D186" s="24" t="s">
        <v>887</v>
      </c>
      <c r="E186" s="34" t="s">
        <v>889</v>
      </c>
      <c r="F186" s="4" t="s">
        <v>884</v>
      </c>
      <c r="G186" s="4"/>
      <c r="H186" s="4"/>
      <c r="I186" s="4" t="s">
        <v>892</v>
      </c>
      <c r="J186" s="4" t="s">
        <v>891</v>
      </c>
      <c r="K186" s="4" t="s">
        <v>463</v>
      </c>
      <c r="L186" s="23" t="str">
        <f t="shared" si="10"/>
        <v>./infacmd.sh createuser -dn Domain_prod -un  $INFA_DEFAULT_USER -nu akknik -np akknik010 -nf 'Nikesh Akkiniveeranan' -ds 'TCS Offshore - Service-Now# TASK0090161' -em 'Nikesh.Akkiniveeranan@Rentacenter.com' -pn '(000) 000-0000'</v>
      </c>
      <c r="M186" s="82" t="str">
        <f t="shared" si="11"/>
        <v>./infacmd.sh edituser -dn Domain_prod -un  $INFA_DEFAULT_USER -eu akknik -ef 'Nikesh Akkiniveeranan' -ds 'TCS Offshore - Service-Now# TASK0090161' -em 'Nikesh.Akkiniveeranan@Rentacenter.com' -pn '(000) 000-0000'</v>
      </c>
      <c r="N186" s="106" t="s">
        <v>466</v>
      </c>
      <c r="O186" s="33" t="str">
        <f t="shared" si="12"/>
        <v>n/a</v>
      </c>
      <c r="P186" s="107" t="s">
        <v>466</v>
      </c>
      <c r="Q186" s="75" t="str">
        <f t="shared" si="13"/>
        <v>n/a</v>
      </c>
    </row>
    <row r="187" spans="1:17" x14ac:dyDescent="0.2">
      <c r="A187" s="25">
        <v>42682</v>
      </c>
      <c r="B187" s="29" t="s">
        <v>885</v>
      </c>
      <c r="C187" s="4" t="s">
        <v>85</v>
      </c>
      <c r="D187" s="24" t="s">
        <v>886</v>
      </c>
      <c r="E187" s="34" t="s">
        <v>888</v>
      </c>
      <c r="F187" s="4" t="s">
        <v>883</v>
      </c>
      <c r="G187" s="4"/>
      <c r="H187" s="4"/>
      <c r="I187" s="4" t="s">
        <v>892</v>
      </c>
      <c r="J187" s="4" t="s">
        <v>890</v>
      </c>
      <c r="K187" s="4" t="s">
        <v>463</v>
      </c>
      <c r="L187" s="23" t="str">
        <f t="shared" si="10"/>
        <v>./infacmd.sh createuser -dn Domain_prod -un  $INFA_DEFAULT_USER -nu pensai -np pensai000 -nf 'Sairam Penugonda' -ds 'TCS Offshore - Service-Now# TASK0090161' -em 'Sairam.Penugonda@Rentacenter.com' -pn '(000) 000-0000'</v>
      </c>
      <c r="M187" s="82" t="str">
        <f t="shared" si="11"/>
        <v>./infacmd.sh edituser -dn Domain_prod -un  $INFA_DEFAULT_USER -eu pensai -ef 'Sairam Penugonda' -ds 'TCS Offshore - Service-Now# TASK0090161' -em 'Sairam.Penugonda@Rentacenter.com' -pn '(000) 000-0000'</v>
      </c>
      <c r="N187" s="106" t="s">
        <v>466</v>
      </c>
      <c r="O187" s="33" t="str">
        <f t="shared" si="12"/>
        <v>n/a</v>
      </c>
      <c r="P187" s="107" t="s">
        <v>466</v>
      </c>
      <c r="Q187" s="75" t="str">
        <f t="shared" si="13"/>
        <v>n/a</v>
      </c>
    </row>
    <row r="188" spans="1:17" x14ac:dyDescent="0.2">
      <c r="A188" s="25">
        <v>42682</v>
      </c>
      <c r="B188" s="29" t="s">
        <v>885</v>
      </c>
      <c r="C188" s="4" t="s">
        <v>76</v>
      </c>
      <c r="D188" s="24" t="s">
        <v>887</v>
      </c>
      <c r="E188" s="34" t="s">
        <v>889</v>
      </c>
      <c r="F188" s="4" t="s">
        <v>884</v>
      </c>
      <c r="G188" s="4"/>
      <c r="H188" s="4"/>
      <c r="I188" s="4" t="s">
        <v>892</v>
      </c>
      <c r="J188" s="4" t="s">
        <v>891</v>
      </c>
      <c r="K188" s="4" t="s">
        <v>463</v>
      </c>
      <c r="L188" s="23" t="str">
        <f t="shared" si="10"/>
        <v>./infacmd.sh createuser -dn Domain_qa -un  $INFA_DEFAULT_USER -nu akknik -np akknik010 -nf 'Nikesh Akkiniveeranan' -ds 'TCS Offshore - Service-Now# TASK0090161' -em 'Nikesh.Akkiniveeranan@Rentacenter.com' -pn '(000) 000-0000'</v>
      </c>
      <c r="M188" s="82" t="str">
        <f t="shared" si="11"/>
        <v>./infacmd.sh edituser -dn Domain_qa -un  $INFA_DEFAULT_USER -eu akknik -ef 'Nikesh Akkiniveeranan' -ds 'TCS Offshore - Service-Now# TASK0090161' -em 'Nikesh.Akkiniveeranan@Rentacenter.com' -pn '(000) 000-0000'</v>
      </c>
      <c r="N188" s="106" t="s">
        <v>466</v>
      </c>
      <c r="O188" s="33" t="str">
        <f t="shared" si="12"/>
        <v>n/a</v>
      </c>
      <c r="P188" s="107" t="s">
        <v>466</v>
      </c>
      <c r="Q188" s="75" t="str">
        <f t="shared" si="13"/>
        <v>n/a</v>
      </c>
    </row>
    <row r="189" spans="1:17" x14ac:dyDescent="0.2">
      <c r="A189" s="25">
        <v>42682</v>
      </c>
      <c r="B189" s="29" t="s">
        <v>885</v>
      </c>
      <c r="C189" s="4" t="s">
        <v>76</v>
      </c>
      <c r="D189" s="24" t="s">
        <v>886</v>
      </c>
      <c r="E189" s="34" t="s">
        <v>888</v>
      </c>
      <c r="F189" s="4" t="s">
        <v>883</v>
      </c>
      <c r="G189" s="4"/>
      <c r="H189" s="4"/>
      <c r="I189" s="4" t="s">
        <v>892</v>
      </c>
      <c r="J189" s="4" t="s">
        <v>890</v>
      </c>
      <c r="K189" s="4" t="s">
        <v>463</v>
      </c>
      <c r="L189" s="23" t="str">
        <f t="shared" si="10"/>
        <v>./infacmd.sh createuser -dn Domain_qa -un  $INFA_DEFAULT_USER -nu pensai -np pensai000 -nf 'Sairam Penugonda' -ds 'TCS Offshore - Service-Now# TASK0090161' -em 'Sairam.Penugonda@Rentacenter.com' -pn '(000) 000-0000'</v>
      </c>
      <c r="M189" s="82" t="str">
        <f t="shared" si="11"/>
        <v>./infacmd.sh edituser -dn Domain_qa -un  $INFA_DEFAULT_USER -eu pensai -ef 'Sairam Penugonda' -ds 'TCS Offshore - Service-Now# TASK0090161' -em 'Sairam.Penugonda@Rentacenter.com' -pn '(000) 000-0000'</v>
      </c>
      <c r="N189" s="106" t="s">
        <v>466</v>
      </c>
      <c r="O189" s="33" t="str">
        <f t="shared" si="12"/>
        <v>n/a</v>
      </c>
      <c r="P189" s="107" t="s">
        <v>466</v>
      </c>
      <c r="Q189" s="75" t="str">
        <f t="shared" si="13"/>
        <v>n/a</v>
      </c>
    </row>
    <row r="190" spans="1:17" x14ac:dyDescent="0.2">
      <c r="A190" s="25">
        <v>42682</v>
      </c>
      <c r="B190" s="29" t="s">
        <v>876</v>
      </c>
      <c r="C190" s="4" t="s">
        <v>85</v>
      </c>
      <c r="D190" s="24" t="s">
        <v>877</v>
      </c>
      <c r="E190" s="34" t="s">
        <v>878</v>
      </c>
      <c r="F190" s="4" t="s">
        <v>879</v>
      </c>
      <c r="G190" s="4"/>
      <c r="H190" s="4"/>
      <c r="I190" s="4" t="s">
        <v>880</v>
      </c>
      <c r="J190" s="4" t="s">
        <v>881</v>
      </c>
      <c r="K190" s="4" t="s">
        <v>882</v>
      </c>
      <c r="L190" s="23" t="str">
        <f t="shared" si="10"/>
        <v>n/a</v>
      </c>
      <c r="M190" s="82" t="str">
        <f t="shared" si="11"/>
        <v>n/a</v>
      </c>
      <c r="N190" s="106" t="s">
        <v>466</v>
      </c>
      <c r="O190" s="33" t="str">
        <f t="shared" si="12"/>
        <v>n/a</v>
      </c>
      <c r="P190" s="114">
        <v>43493</v>
      </c>
      <c r="Q190" s="75" t="str">
        <f t="shared" si="13"/>
        <v xml:space="preserve"> ./infacmd.sh disableuser -dn Domain_prod -un  $INFA_DEFAULT_USER -eu chigeo</v>
      </c>
    </row>
    <row r="191" spans="1:17" x14ac:dyDescent="0.2">
      <c r="A191" s="25">
        <v>42682</v>
      </c>
      <c r="B191" s="29" t="s">
        <v>876</v>
      </c>
      <c r="C191" s="4" t="s">
        <v>76</v>
      </c>
      <c r="D191" s="24" t="s">
        <v>877</v>
      </c>
      <c r="E191" s="34" t="s">
        <v>878</v>
      </c>
      <c r="F191" s="4" t="s">
        <v>879</v>
      </c>
      <c r="G191" s="4"/>
      <c r="H191" s="4"/>
      <c r="I191" s="4" t="s">
        <v>880</v>
      </c>
      <c r="J191" s="4" t="s">
        <v>881</v>
      </c>
      <c r="K191" s="4" t="s">
        <v>882</v>
      </c>
      <c r="L191" s="23" t="str">
        <f t="shared" si="10"/>
        <v>n/a</v>
      </c>
      <c r="M191" s="82" t="str">
        <f t="shared" si="11"/>
        <v>n/a</v>
      </c>
      <c r="N191" s="106" t="s">
        <v>466</v>
      </c>
      <c r="O191" s="33" t="str">
        <f t="shared" si="12"/>
        <v>n/a</v>
      </c>
      <c r="P191" s="114">
        <v>43493</v>
      </c>
      <c r="Q191" s="75" t="str">
        <f t="shared" si="13"/>
        <v xml:space="preserve"> ./infacmd.sh disableuser -dn Domain_qa -un  $INFA_DEFAULT_USER -eu chigeo</v>
      </c>
    </row>
    <row r="192" spans="1:17" x14ac:dyDescent="0.2">
      <c r="A192" s="25">
        <v>42682</v>
      </c>
      <c r="B192" s="29" t="s">
        <v>876</v>
      </c>
      <c r="C192" s="4" t="s">
        <v>612</v>
      </c>
      <c r="D192" s="24" t="s">
        <v>877</v>
      </c>
      <c r="E192" s="34" t="s">
        <v>878</v>
      </c>
      <c r="F192" s="4" t="s">
        <v>879</v>
      </c>
      <c r="G192" s="4"/>
      <c r="H192" s="4"/>
      <c r="I192" s="4" t="s">
        <v>880</v>
      </c>
      <c r="J192" s="4" t="s">
        <v>881</v>
      </c>
      <c r="K192" s="4" t="s">
        <v>882</v>
      </c>
      <c r="L192" s="23" t="str">
        <f t="shared" si="10"/>
        <v>n/a</v>
      </c>
      <c r="M192" s="82" t="str">
        <f t="shared" si="11"/>
        <v>n/a</v>
      </c>
      <c r="N192" s="106" t="s">
        <v>466</v>
      </c>
      <c r="O192" s="33" t="str">
        <f t="shared" si="12"/>
        <v>n/a</v>
      </c>
      <c r="P192" s="111">
        <v>43493</v>
      </c>
      <c r="Q192" s="75" t="str">
        <f t="shared" si="13"/>
        <v xml:space="preserve"> ./infacmd.sh disableuser -dn Domain_uat -un  $INFA_DEFAULT_USER -eu chigeo</v>
      </c>
    </row>
    <row r="193" spans="1:17" x14ac:dyDescent="0.2">
      <c r="A193" s="25">
        <v>42683</v>
      </c>
      <c r="B193" s="29" t="s">
        <v>900</v>
      </c>
      <c r="C193" s="4" t="s">
        <v>85</v>
      </c>
      <c r="D193" s="24" t="s">
        <v>895</v>
      </c>
      <c r="E193" s="34" t="s">
        <v>913</v>
      </c>
      <c r="F193" s="4" t="s">
        <v>896</v>
      </c>
      <c r="G193" s="4"/>
      <c r="H193" s="4"/>
      <c r="I193" s="4" t="s">
        <v>897</v>
      </c>
      <c r="J193" s="4" t="s">
        <v>898</v>
      </c>
      <c r="K193" s="4" t="s">
        <v>899</v>
      </c>
      <c r="L193" s="23" t="str">
        <f t="shared" si="10"/>
        <v>n/a</v>
      </c>
      <c r="M193" s="82" t="str">
        <f t="shared" si="11"/>
        <v>n/a</v>
      </c>
      <c r="N193" s="106" t="s">
        <v>466</v>
      </c>
      <c r="O193" s="33" t="str">
        <f t="shared" si="12"/>
        <v>n/a</v>
      </c>
      <c r="P193" s="114">
        <v>43493</v>
      </c>
      <c r="Q193" s="75" t="str">
        <f t="shared" si="13"/>
        <v xml:space="preserve"> ./infacmd.sh disableuser -dn Domain_prod -un  $INFA_DEFAULT_USER -eu peabri</v>
      </c>
    </row>
    <row r="194" spans="1:17" x14ac:dyDescent="0.2">
      <c r="A194" s="25">
        <v>42683</v>
      </c>
      <c r="B194" s="29" t="s">
        <v>900</v>
      </c>
      <c r="C194" s="4" t="s">
        <v>85</v>
      </c>
      <c r="D194" s="24" t="s">
        <v>909</v>
      </c>
      <c r="E194" s="34" t="s">
        <v>915</v>
      </c>
      <c r="F194" s="4" t="s">
        <v>907</v>
      </c>
      <c r="G194" s="4"/>
      <c r="H194" s="4"/>
      <c r="I194" s="4" t="s">
        <v>908</v>
      </c>
      <c r="J194" s="4" t="s">
        <v>906</v>
      </c>
      <c r="K194" s="4" t="s">
        <v>910</v>
      </c>
      <c r="L194" s="23" t="str">
        <f t="shared" ref="L194:L257" si="18">IF(AND(N194=" ",P194=" "),CONCATENATE("./infacmd.sh createuser -dn ",C194,un,unv," -nu ",D194," -np ",E194," -nf '",F194,"' -ds '",I194,"' -em '",J194,"' -pn '",K194,"'"),"n/a")</f>
        <v>n/a</v>
      </c>
      <c r="M194" s="82" t="str">
        <f t="shared" ref="M194:M257" si="19">IF(AND(N194=" ",P194=" "),CONCATENATE("./infacmd.sh edituser -dn ",C194,un,unv," -eu ",D194," -ef '",F194,"' -ds '",I194,"' -em '",J194,"' -pn '",K194,"'"),"n/a")</f>
        <v>n/a</v>
      </c>
      <c r="N194" s="106" t="s">
        <v>466</v>
      </c>
      <c r="O194" s="33" t="str">
        <f t="shared" ref="O194:O257" si="20">IF(N194&lt;&gt;" ",CONCATENATE("./infacmd.sh enableuser -dn ",C194,un,unv," -eu ",D194),"n/a")</f>
        <v>n/a</v>
      </c>
      <c r="P194" s="114">
        <v>43493</v>
      </c>
      <c r="Q194" s="75" t="str">
        <f t="shared" ref="Q194:Q257" si="21">IF(P194=" ","n/a",CONCATENATE(" ./infacmd.sh disableuser -dn ",C194, un, unv, " -eu ",D194))</f>
        <v xml:space="preserve"> ./infacmd.sh disableuser -dn Domain_prod -un  $INFA_DEFAULT_USER -eu rodene</v>
      </c>
    </row>
    <row r="195" spans="1:17" x14ac:dyDescent="0.2">
      <c r="A195" s="25">
        <v>42683</v>
      </c>
      <c r="B195" s="29" t="s">
        <v>900</v>
      </c>
      <c r="C195" s="4" t="s">
        <v>85</v>
      </c>
      <c r="D195" s="24" t="s">
        <v>901</v>
      </c>
      <c r="E195" s="34" t="s">
        <v>914</v>
      </c>
      <c r="F195" s="4" t="s">
        <v>902</v>
      </c>
      <c r="G195" s="4"/>
      <c r="H195" s="4"/>
      <c r="I195" s="4" t="s">
        <v>903</v>
      </c>
      <c r="J195" s="4" t="s">
        <v>904</v>
      </c>
      <c r="K195" s="4" t="s">
        <v>905</v>
      </c>
      <c r="L195" s="23" t="str">
        <f t="shared" si="18"/>
        <v>./infacmd.sh createuser -dn Domain_prod -un  $INFA_DEFAULT_USER -nu tesmik -np Te&amp;d@h1 -nf 'Mike Tesdahl' -ds 'RAC Asset Protection Analysis and Reporting Manager' -em 'Mike.Tesdahl@Rentacenter.com' -pn '(972) 801-1457'</v>
      </c>
      <c r="M195" s="82" t="str">
        <f t="shared" si="19"/>
        <v>./infacmd.sh edituser -dn Domain_prod -un  $INFA_DEFAULT_USER -eu tesmik -ef 'Mike Tesdahl' -ds 'RAC Asset Protection Analysis and Reporting Manager' -em 'Mike.Tesdahl@Rentacenter.com' -pn '(972) 801-1457'</v>
      </c>
      <c r="N195" s="106" t="s">
        <v>466</v>
      </c>
      <c r="O195" s="33" t="str">
        <f t="shared" si="20"/>
        <v>n/a</v>
      </c>
      <c r="P195" s="107" t="s">
        <v>466</v>
      </c>
      <c r="Q195" s="75" t="str">
        <f t="shared" si="21"/>
        <v>n/a</v>
      </c>
    </row>
    <row r="196" spans="1:17" x14ac:dyDescent="0.2">
      <c r="A196" s="25">
        <v>42685</v>
      </c>
      <c r="B196" s="29" t="s">
        <v>917</v>
      </c>
      <c r="C196" s="4" t="s">
        <v>3</v>
      </c>
      <c r="D196" s="24" t="s">
        <v>918</v>
      </c>
      <c r="E196" s="34" t="s">
        <v>918</v>
      </c>
      <c r="F196" s="4" t="s">
        <v>919</v>
      </c>
      <c r="G196" s="4"/>
      <c r="H196" s="4"/>
      <c r="I196" s="4" t="s">
        <v>921</v>
      </c>
      <c r="J196" s="4" t="s">
        <v>922</v>
      </c>
      <c r="K196" s="4" t="s">
        <v>463</v>
      </c>
      <c r="L196" s="23" t="str">
        <f t="shared" si="18"/>
        <v>n/a</v>
      </c>
      <c r="M196" s="82" t="str">
        <f t="shared" si="19"/>
        <v>n/a</v>
      </c>
      <c r="N196" s="106" t="s">
        <v>466</v>
      </c>
      <c r="O196" s="33" t="str">
        <f t="shared" si="20"/>
        <v>n/a</v>
      </c>
      <c r="P196" s="111">
        <v>43493</v>
      </c>
      <c r="Q196" s="112" t="str">
        <f t="shared" si="21"/>
        <v xml:space="preserve"> ./infacmd.sh disableuser -dn Domain_dev -un  $INFA_DEFAULT_USER -eu surras</v>
      </c>
    </row>
    <row r="197" spans="1:17" x14ac:dyDescent="0.2">
      <c r="A197" s="25">
        <v>42685</v>
      </c>
      <c r="B197" s="29" t="s">
        <v>917</v>
      </c>
      <c r="C197" s="1" t="s">
        <v>76</v>
      </c>
      <c r="D197" s="24" t="s">
        <v>918</v>
      </c>
      <c r="E197" s="34" t="s">
        <v>918</v>
      </c>
      <c r="F197" s="4" t="s">
        <v>919</v>
      </c>
      <c r="G197" s="4"/>
      <c r="H197" s="4"/>
      <c r="I197" s="4" t="s">
        <v>921</v>
      </c>
      <c r="J197" s="4" t="s">
        <v>922</v>
      </c>
      <c r="K197" s="4" t="s">
        <v>463</v>
      </c>
      <c r="L197" s="23" t="str">
        <f t="shared" si="18"/>
        <v>n/a</v>
      </c>
      <c r="M197" s="82" t="str">
        <f t="shared" si="19"/>
        <v>n/a</v>
      </c>
      <c r="N197" s="106" t="s">
        <v>466</v>
      </c>
      <c r="O197" s="33" t="str">
        <f t="shared" si="20"/>
        <v>n/a</v>
      </c>
      <c r="P197" s="114">
        <v>43493</v>
      </c>
      <c r="Q197" s="75" t="str">
        <f t="shared" si="21"/>
        <v xml:space="preserve"> ./infacmd.sh disableuser -dn Domain_qa -un  $INFA_DEFAULT_USER -eu surras</v>
      </c>
    </row>
    <row r="198" spans="1:17" x14ac:dyDescent="0.2">
      <c r="A198" s="25">
        <v>42685</v>
      </c>
      <c r="B198" s="11" t="s">
        <v>923</v>
      </c>
      <c r="C198" s="4" t="s">
        <v>3</v>
      </c>
      <c r="D198" s="2" t="s">
        <v>677</v>
      </c>
      <c r="E198" s="34" t="s">
        <v>677</v>
      </c>
      <c r="F198" s="1" t="s">
        <v>679</v>
      </c>
      <c r="I198" s="1" t="s">
        <v>924</v>
      </c>
      <c r="J198" s="18" t="s">
        <v>681</v>
      </c>
      <c r="K198" s="4" t="s">
        <v>463</v>
      </c>
      <c r="L198" s="23" t="str">
        <f t="shared" si="18"/>
        <v>n/a</v>
      </c>
      <c r="M198" s="82" t="str">
        <f t="shared" si="19"/>
        <v>n/a</v>
      </c>
      <c r="N198" s="106" t="s">
        <v>466</v>
      </c>
      <c r="O198" s="33" t="str">
        <f t="shared" si="20"/>
        <v>n/a</v>
      </c>
      <c r="P198" s="113">
        <v>43493</v>
      </c>
      <c r="Q198" s="75" t="str">
        <f t="shared" si="21"/>
        <v xml:space="preserve"> ./infacmd.sh disableuser -dn Domain_dev -un  $INFA_DEFAULT_USER -eu shasiv</v>
      </c>
    </row>
    <row r="199" spans="1:17" x14ac:dyDescent="0.2">
      <c r="A199" s="25">
        <v>42685</v>
      </c>
      <c r="B199" s="11" t="s">
        <v>930</v>
      </c>
      <c r="C199" s="4" t="s">
        <v>3</v>
      </c>
      <c r="D199" s="2" t="s">
        <v>931</v>
      </c>
      <c r="E199" s="34" t="s">
        <v>931</v>
      </c>
      <c r="F199" s="8" t="s">
        <v>932</v>
      </c>
      <c r="G199" s="8"/>
      <c r="H199" s="8"/>
      <c r="I199" s="1" t="s">
        <v>934</v>
      </c>
      <c r="J199" s="18" t="s">
        <v>933</v>
      </c>
      <c r="K199" s="4" t="s">
        <v>463</v>
      </c>
      <c r="L199" s="23" t="str">
        <f t="shared" si="18"/>
        <v>n/a</v>
      </c>
      <c r="M199" s="82" t="str">
        <f t="shared" si="19"/>
        <v>n/a</v>
      </c>
      <c r="N199" s="106" t="s">
        <v>466</v>
      </c>
      <c r="O199" s="33" t="str">
        <f t="shared" si="20"/>
        <v>n/a</v>
      </c>
      <c r="P199" s="113">
        <v>43493</v>
      </c>
      <c r="Q199" s="75" t="str">
        <f t="shared" si="21"/>
        <v xml:space="preserve"> ./infacmd.sh disableuser -dn Domain_dev -un  $INFA_DEFAULT_USER -eu pulsri</v>
      </c>
    </row>
    <row r="200" spans="1:17" x14ac:dyDescent="0.2">
      <c r="A200" s="25">
        <v>42685</v>
      </c>
      <c r="B200" s="11" t="s">
        <v>935</v>
      </c>
      <c r="C200" s="4" t="s">
        <v>3</v>
      </c>
      <c r="D200" s="2" t="s">
        <v>936</v>
      </c>
      <c r="E200" s="34" t="s">
        <v>936</v>
      </c>
      <c r="F200" s="8" t="s">
        <v>937</v>
      </c>
      <c r="G200" s="8"/>
      <c r="H200" s="8"/>
      <c r="I200" s="1" t="s">
        <v>938</v>
      </c>
      <c r="J200" s="18" t="s">
        <v>939</v>
      </c>
      <c r="K200" s="4" t="s">
        <v>463</v>
      </c>
      <c r="L200" s="23" t="str">
        <f t="shared" si="18"/>
        <v>n/a</v>
      </c>
      <c r="M200" s="82" t="str">
        <f t="shared" si="19"/>
        <v>n/a</v>
      </c>
      <c r="N200" s="106" t="s">
        <v>466</v>
      </c>
      <c r="O200" s="33" t="str">
        <f t="shared" si="20"/>
        <v>n/a</v>
      </c>
      <c r="P200" s="113">
        <v>43493</v>
      </c>
      <c r="Q200" s="75" t="str">
        <f t="shared" si="21"/>
        <v xml:space="preserve"> ./infacmd.sh disableuser -dn Domain_dev -un  $INFA_DEFAULT_USER -eu pasven</v>
      </c>
    </row>
    <row r="201" spans="1:17" x14ac:dyDescent="0.2">
      <c r="A201" s="25">
        <v>42685</v>
      </c>
      <c r="B201" s="11" t="s">
        <v>929</v>
      </c>
      <c r="C201" s="4" t="s">
        <v>3</v>
      </c>
      <c r="D201" s="2" t="s">
        <v>926</v>
      </c>
      <c r="E201" s="34" t="s">
        <v>926</v>
      </c>
      <c r="F201" s="1" t="s">
        <v>925</v>
      </c>
      <c r="I201" s="1" t="s">
        <v>928</v>
      </c>
      <c r="J201" s="18" t="s">
        <v>927</v>
      </c>
      <c r="K201" s="4" t="s">
        <v>463</v>
      </c>
      <c r="L201" s="23" t="str">
        <f t="shared" si="18"/>
        <v>n/a</v>
      </c>
      <c r="M201" s="82" t="str">
        <f t="shared" si="19"/>
        <v>n/a</v>
      </c>
      <c r="N201" s="106" t="s">
        <v>466</v>
      </c>
      <c r="O201" s="33" t="str">
        <f t="shared" si="20"/>
        <v>n/a</v>
      </c>
      <c r="P201" s="113">
        <v>43493</v>
      </c>
      <c r="Q201" s="75" t="str">
        <f t="shared" si="21"/>
        <v xml:space="preserve"> ./infacmd.sh disableuser -dn Domain_dev -un  $INFA_DEFAULT_USER -eu godhar</v>
      </c>
    </row>
    <row r="202" spans="1:17" x14ac:dyDescent="0.2">
      <c r="A202" s="25">
        <v>42685</v>
      </c>
      <c r="B202" s="11" t="s">
        <v>940</v>
      </c>
      <c r="C202" s="4" t="s">
        <v>3</v>
      </c>
      <c r="D202" s="2" t="s">
        <v>941</v>
      </c>
      <c r="E202" s="34" t="s">
        <v>941</v>
      </c>
      <c r="F202" s="8" t="s">
        <v>942</v>
      </c>
      <c r="G202" s="8"/>
      <c r="H202" s="8"/>
      <c r="I202" s="1" t="s">
        <v>943</v>
      </c>
      <c r="J202" s="18" t="s">
        <v>944</v>
      </c>
      <c r="K202" s="4" t="s">
        <v>463</v>
      </c>
      <c r="L202" s="23" t="str">
        <f t="shared" si="18"/>
        <v>n/a</v>
      </c>
      <c r="M202" s="82" t="str">
        <f t="shared" si="19"/>
        <v>n/a</v>
      </c>
      <c r="N202" s="106" t="s">
        <v>466</v>
      </c>
      <c r="O202" s="33" t="str">
        <f t="shared" si="20"/>
        <v>n/a</v>
      </c>
      <c r="P202" s="113">
        <v>43493</v>
      </c>
      <c r="Q202" s="75" t="str">
        <f t="shared" si="21"/>
        <v xml:space="preserve"> ./infacmd.sh disableuser -dn Domain_dev -un  $INFA_DEFAULT_USER -eu chishy</v>
      </c>
    </row>
    <row r="203" spans="1:17" x14ac:dyDescent="0.2">
      <c r="A203" s="25">
        <v>42685</v>
      </c>
      <c r="B203" s="11" t="s">
        <v>945</v>
      </c>
      <c r="C203" s="1" t="s">
        <v>76</v>
      </c>
      <c r="D203" s="2" t="s">
        <v>941</v>
      </c>
      <c r="E203" s="34" t="s">
        <v>941</v>
      </c>
      <c r="F203" s="8" t="s">
        <v>942</v>
      </c>
      <c r="G203" s="8"/>
      <c r="H203" s="8"/>
      <c r="I203" s="1" t="s">
        <v>946</v>
      </c>
      <c r="J203" s="18" t="s">
        <v>944</v>
      </c>
      <c r="K203" s="4" t="s">
        <v>463</v>
      </c>
      <c r="L203" s="23" t="str">
        <f t="shared" si="18"/>
        <v>./infacmd.sh createuser -dn Domain_qa -un  $INFA_DEFAULT_USER -nu chishy -np chishy -nf 'Shylaja Chirra' -ds 'TCS Offshore . Service-Now # TASK0090824' -em 'Shylaja.Chirra@Rentacenter.com' -pn '(000) 000-0000'</v>
      </c>
      <c r="M203" s="82" t="str">
        <f t="shared" si="19"/>
        <v>./infacmd.sh edituser -dn Domain_qa -un  $INFA_DEFAULT_USER -eu chishy -ef 'Shylaja Chirra' -ds 'TCS Offshore . Service-Now # TASK0090824' -em 'Shylaja.Chirra@Rentacenter.com' -pn '(000) 000-0000'</v>
      </c>
      <c r="N203" s="106" t="s">
        <v>466</v>
      </c>
      <c r="O203" s="33" t="str">
        <f t="shared" si="20"/>
        <v>n/a</v>
      </c>
      <c r="P203" s="107" t="s">
        <v>466</v>
      </c>
      <c r="Q203" s="75" t="str">
        <f t="shared" si="21"/>
        <v>n/a</v>
      </c>
    </row>
    <row r="204" spans="1:17" x14ac:dyDescent="0.2">
      <c r="A204" s="25">
        <v>42685</v>
      </c>
      <c r="B204" s="11" t="s">
        <v>945</v>
      </c>
      <c r="C204" s="4" t="s">
        <v>76</v>
      </c>
      <c r="D204" s="2" t="s">
        <v>936</v>
      </c>
      <c r="E204" s="34" t="s">
        <v>936</v>
      </c>
      <c r="F204" s="8" t="s">
        <v>937</v>
      </c>
      <c r="G204" s="8"/>
      <c r="H204" s="8"/>
      <c r="I204" s="1" t="s">
        <v>946</v>
      </c>
      <c r="J204" s="18" t="s">
        <v>939</v>
      </c>
      <c r="K204" s="4" t="s">
        <v>463</v>
      </c>
      <c r="L204" s="23" t="str">
        <f t="shared" si="18"/>
        <v>./infacmd.sh createuser -dn Domain_qa -un  $INFA_DEFAULT_USER -nu pasven -np pasven -nf 'Venkata Pasumarthi' -ds 'TCS Offshore . Service-Now # TASK0090824' -em 'Venkata.Pasumarthi@Rentacenter.com' -pn '(000) 000-0000'</v>
      </c>
      <c r="M204" s="82" t="str">
        <f t="shared" si="19"/>
        <v>./infacmd.sh edituser -dn Domain_qa -un  $INFA_DEFAULT_USER -eu pasven -ef 'Venkata Pasumarthi' -ds 'TCS Offshore . Service-Now # TASK0090824' -em 'Venkata.Pasumarthi@Rentacenter.com' -pn '(000) 000-0000'</v>
      </c>
      <c r="N204" s="106" t="s">
        <v>466</v>
      </c>
      <c r="O204" s="33" t="str">
        <f t="shared" si="20"/>
        <v>n/a</v>
      </c>
      <c r="P204" s="107" t="s">
        <v>466</v>
      </c>
      <c r="Q204" s="75" t="str">
        <f t="shared" si="21"/>
        <v>n/a</v>
      </c>
    </row>
    <row r="205" spans="1:17" x14ac:dyDescent="0.2">
      <c r="A205" s="25">
        <v>42685</v>
      </c>
      <c r="B205" s="11" t="s">
        <v>945</v>
      </c>
      <c r="C205" s="4" t="s">
        <v>76</v>
      </c>
      <c r="D205" s="2" t="s">
        <v>931</v>
      </c>
      <c r="E205" s="34" t="s">
        <v>931</v>
      </c>
      <c r="F205" s="8" t="s">
        <v>932</v>
      </c>
      <c r="G205" s="8"/>
      <c r="H205" s="8"/>
      <c r="I205" s="1" t="s">
        <v>946</v>
      </c>
      <c r="J205" s="18" t="s">
        <v>933</v>
      </c>
      <c r="K205" s="4" t="s">
        <v>463</v>
      </c>
      <c r="L205" s="23" t="str">
        <f t="shared" si="18"/>
        <v>./infacmd.sh createuser -dn Domain_qa -un  $INFA_DEFAULT_USER -nu pulsri -np pulsri -nf 'Srinivas Pulluri' -ds 'TCS Offshore . Service-Now # TASK0090824' -em 'Srinivas.Pulluri@Rentacenter.com' -pn '(000) 000-0000'</v>
      </c>
      <c r="M205" s="82" t="str">
        <f t="shared" si="19"/>
        <v>./infacmd.sh edituser -dn Domain_qa -un  $INFA_DEFAULT_USER -eu pulsri -ef 'Srinivas Pulluri' -ds 'TCS Offshore . Service-Now # TASK0090824' -em 'Srinivas.Pulluri@Rentacenter.com' -pn '(000) 000-0000'</v>
      </c>
      <c r="N205" s="106" t="s">
        <v>466</v>
      </c>
      <c r="O205" s="33" t="str">
        <f t="shared" si="20"/>
        <v>n/a</v>
      </c>
      <c r="P205" s="107" t="s">
        <v>466</v>
      </c>
      <c r="Q205" s="75" t="str">
        <f t="shared" si="21"/>
        <v>n/a</v>
      </c>
    </row>
    <row r="206" spans="1:17" x14ac:dyDescent="0.2">
      <c r="A206" s="25">
        <v>42688</v>
      </c>
      <c r="B206" s="29" t="s">
        <v>801</v>
      </c>
      <c r="C206" s="4" t="s">
        <v>76</v>
      </c>
      <c r="D206" s="4" t="s">
        <v>782</v>
      </c>
      <c r="E206" s="34" t="s">
        <v>782</v>
      </c>
      <c r="F206" s="4" t="s">
        <v>788</v>
      </c>
      <c r="G206" s="4"/>
      <c r="H206" s="4"/>
      <c r="I206" s="4" t="s">
        <v>808</v>
      </c>
      <c r="J206" s="4" t="s">
        <v>794</v>
      </c>
      <c r="K206" s="4" t="s">
        <v>463</v>
      </c>
      <c r="L206" s="23" t="str">
        <f t="shared" si="18"/>
        <v>n/a</v>
      </c>
      <c r="M206" s="82" t="str">
        <f t="shared" si="19"/>
        <v>n/a</v>
      </c>
      <c r="N206" s="106" t="s">
        <v>466</v>
      </c>
      <c r="O206" s="33" t="str">
        <f t="shared" si="20"/>
        <v>n/a</v>
      </c>
      <c r="P206" s="114">
        <v>43493</v>
      </c>
      <c r="Q206" s="75" t="str">
        <f t="shared" si="21"/>
        <v xml:space="preserve"> ./infacmd.sh disableuser -dn Domain_qa -un  $INFA_DEFAULT_USER -eu johchr</v>
      </c>
    </row>
    <row r="207" spans="1:17" x14ac:dyDescent="0.2">
      <c r="A207" s="25">
        <v>42688</v>
      </c>
      <c r="B207" s="29" t="s">
        <v>801</v>
      </c>
      <c r="C207" s="4" t="s">
        <v>76</v>
      </c>
      <c r="D207" s="4" t="s">
        <v>786</v>
      </c>
      <c r="E207" s="34" t="s">
        <v>786</v>
      </c>
      <c r="F207" s="4" t="s">
        <v>792</v>
      </c>
      <c r="G207" s="4"/>
      <c r="H207" s="4"/>
      <c r="I207" s="4" t="s">
        <v>810</v>
      </c>
      <c r="J207" s="4" t="s">
        <v>798</v>
      </c>
      <c r="K207" s="4" t="s">
        <v>463</v>
      </c>
      <c r="L207" s="23" t="str">
        <f t="shared" si="18"/>
        <v>n/a</v>
      </c>
      <c r="M207" s="82" t="str">
        <f t="shared" si="19"/>
        <v>n/a</v>
      </c>
      <c r="N207" s="106" t="s">
        <v>466</v>
      </c>
      <c r="O207" s="33" t="str">
        <f t="shared" si="20"/>
        <v>n/a</v>
      </c>
      <c r="P207" s="114">
        <v>43493</v>
      </c>
      <c r="Q207" s="75" t="str">
        <f t="shared" si="21"/>
        <v xml:space="preserve"> ./infacmd.sh disableuser -dn Domain_qa -un  $INFA_DEFAULT_USER -eu maycat</v>
      </c>
    </row>
    <row r="208" spans="1:17" x14ac:dyDescent="0.2">
      <c r="A208" s="25">
        <v>42688</v>
      </c>
      <c r="B208" s="29" t="s">
        <v>801</v>
      </c>
      <c r="C208" s="4" t="s">
        <v>76</v>
      </c>
      <c r="D208" s="4" t="s">
        <v>785</v>
      </c>
      <c r="E208" s="34" t="s">
        <v>785</v>
      </c>
      <c r="F208" s="4" t="s">
        <v>791</v>
      </c>
      <c r="G208" s="4"/>
      <c r="H208" s="4"/>
      <c r="I208" s="4" t="s">
        <v>809</v>
      </c>
      <c r="J208" s="4" t="s">
        <v>797</v>
      </c>
      <c r="K208" s="4" t="s">
        <v>463</v>
      </c>
      <c r="L208" s="23" t="str">
        <f t="shared" si="18"/>
        <v>n/a</v>
      </c>
      <c r="M208" s="82" t="str">
        <f t="shared" si="19"/>
        <v>n/a</v>
      </c>
      <c r="N208" s="106" t="s">
        <v>466</v>
      </c>
      <c r="O208" s="33" t="str">
        <f t="shared" si="20"/>
        <v>n/a</v>
      </c>
      <c r="P208" s="114">
        <v>43493</v>
      </c>
      <c r="Q208" s="75" t="str">
        <f t="shared" si="21"/>
        <v xml:space="preserve"> ./infacmd.sh disableuser -dn Domain_qa -un  $INFA_DEFAULT_USER -eu phidav</v>
      </c>
    </row>
    <row r="209" spans="1:17" x14ac:dyDescent="0.2">
      <c r="A209" s="25">
        <v>42688</v>
      </c>
      <c r="B209" s="29" t="s">
        <v>801</v>
      </c>
      <c r="C209" s="4" t="s">
        <v>76</v>
      </c>
      <c r="D209" s="4" t="s">
        <v>783</v>
      </c>
      <c r="E209" s="34" t="s">
        <v>783</v>
      </c>
      <c r="F209" s="4" t="s">
        <v>789</v>
      </c>
      <c r="G209" s="4"/>
      <c r="H209" s="4"/>
      <c r="I209" s="4" t="s">
        <v>809</v>
      </c>
      <c r="J209" s="4" t="s">
        <v>795</v>
      </c>
      <c r="K209" s="4" t="s">
        <v>463</v>
      </c>
      <c r="L209" s="23" t="str">
        <f t="shared" si="18"/>
        <v>n/a</v>
      </c>
      <c r="M209" s="82" t="str">
        <f t="shared" si="19"/>
        <v>n/a</v>
      </c>
      <c r="N209" s="106" t="s">
        <v>466</v>
      </c>
      <c r="O209" s="33" t="str">
        <f t="shared" si="20"/>
        <v>n/a</v>
      </c>
      <c r="P209" s="114">
        <v>43493</v>
      </c>
      <c r="Q209" s="75" t="str">
        <f t="shared" si="21"/>
        <v xml:space="preserve"> ./infacmd.sh disableuser -dn Domain_qa -un  $INFA_DEFAULT_USER -eu phypha</v>
      </c>
    </row>
    <row r="210" spans="1:17" x14ac:dyDescent="0.2">
      <c r="A210" s="25">
        <v>42688</v>
      </c>
      <c r="B210" s="29" t="s">
        <v>801</v>
      </c>
      <c r="C210" s="4" t="s">
        <v>76</v>
      </c>
      <c r="D210" s="4" t="s">
        <v>787</v>
      </c>
      <c r="E210" s="34" t="s">
        <v>787</v>
      </c>
      <c r="F210" s="4" t="s">
        <v>793</v>
      </c>
      <c r="G210" s="4"/>
      <c r="H210" s="4"/>
      <c r="I210" s="4" t="s">
        <v>811</v>
      </c>
      <c r="J210" s="4" t="s">
        <v>799</v>
      </c>
      <c r="K210" s="4" t="s">
        <v>463</v>
      </c>
      <c r="L210" s="23" t="str">
        <f t="shared" si="18"/>
        <v>n/a</v>
      </c>
      <c r="M210" s="82" t="str">
        <f t="shared" si="19"/>
        <v>n/a</v>
      </c>
      <c r="N210" s="106" t="s">
        <v>466</v>
      </c>
      <c r="O210" s="33" t="str">
        <f t="shared" si="20"/>
        <v>n/a</v>
      </c>
      <c r="P210" s="114">
        <v>43493</v>
      </c>
      <c r="Q210" s="75" t="str">
        <f t="shared" si="21"/>
        <v xml:space="preserve"> ./infacmd.sh disableuser -dn Domain_qa -un  $INFA_DEFAULT_USER -eu sehaar</v>
      </c>
    </row>
    <row r="211" spans="1:17" x14ac:dyDescent="0.2">
      <c r="A211" s="25">
        <v>42688</v>
      </c>
      <c r="B211" s="29" t="s">
        <v>801</v>
      </c>
      <c r="C211" s="4" t="s">
        <v>76</v>
      </c>
      <c r="D211" s="4" t="s">
        <v>784</v>
      </c>
      <c r="E211" s="34" t="s">
        <v>784</v>
      </c>
      <c r="F211" s="4" t="s">
        <v>790</v>
      </c>
      <c r="G211" s="4"/>
      <c r="H211" s="4"/>
      <c r="I211" s="4" t="s">
        <v>809</v>
      </c>
      <c r="J211" s="4" t="s">
        <v>796</v>
      </c>
      <c r="K211" s="4" t="s">
        <v>463</v>
      </c>
      <c r="L211" s="23" t="str">
        <f t="shared" si="18"/>
        <v>n/a</v>
      </c>
      <c r="M211" s="82" t="str">
        <f t="shared" si="19"/>
        <v>n/a</v>
      </c>
      <c r="N211" s="106" t="s">
        <v>466</v>
      </c>
      <c r="O211" s="33" t="str">
        <f t="shared" si="20"/>
        <v>n/a</v>
      </c>
      <c r="P211" s="114">
        <v>43493</v>
      </c>
      <c r="Q211" s="75" t="str">
        <f t="shared" si="21"/>
        <v xml:space="preserve"> ./infacmd.sh disableuser -dn Domain_qa -un  $INFA_DEFAULT_USER -eu shaeli</v>
      </c>
    </row>
    <row r="212" spans="1:17" x14ac:dyDescent="0.2">
      <c r="A212" s="25">
        <v>42688</v>
      </c>
      <c r="B212" s="29" t="s">
        <v>813</v>
      </c>
      <c r="C212" s="4" t="s">
        <v>76</v>
      </c>
      <c r="D212" s="24" t="s">
        <v>814</v>
      </c>
      <c r="E212" s="34" t="s">
        <v>814</v>
      </c>
      <c r="F212" s="4" t="s">
        <v>818</v>
      </c>
      <c r="G212" s="4"/>
      <c r="H212" s="4"/>
      <c r="I212" s="4" t="s">
        <v>820</v>
      </c>
      <c r="J212" s="4" t="s">
        <v>821</v>
      </c>
      <c r="K212" s="4" t="s">
        <v>463</v>
      </c>
      <c r="L212" s="23" t="str">
        <f t="shared" si="18"/>
        <v>n/a</v>
      </c>
      <c r="M212" s="82" t="str">
        <f t="shared" si="19"/>
        <v>n/a</v>
      </c>
      <c r="N212" s="106" t="s">
        <v>466</v>
      </c>
      <c r="O212" s="33" t="str">
        <f t="shared" si="20"/>
        <v>n/a</v>
      </c>
      <c r="P212" s="114">
        <v>43493</v>
      </c>
      <c r="Q212" s="75" t="str">
        <f t="shared" si="21"/>
        <v xml:space="preserve"> ./infacmd.sh disableuser -dn Domain_qa -un  $INFA_DEFAULT_USER -eu baibud</v>
      </c>
    </row>
    <row r="213" spans="1:17" x14ac:dyDescent="0.2">
      <c r="A213" s="25">
        <v>42688</v>
      </c>
      <c r="B213" s="29" t="s">
        <v>813</v>
      </c>
      <c r="C213" s="4" t="s">
        <v>76</v>
      </c>
      <c r="D213" s="24" t="s">
        <v>826</v>
      </c>
      <c r="E213" s="34" t="s">
        <v>826</v>
      </c>
      <c r="F213" s="4" t="s">
        <v>823</v>
      </c>
      <c r="G213" s="4"/>
      <c r="H213" s="4"/>
      <c r="I213" s="4" t="s">
        <v>824</v>
      </c>
      <c r="J213" s="4" t="s">
        <v>825</v>
      </c>
      <c r="K213" s="4" t="s">
        <v>463</v>
      </c>
      <c r="L213" s="23" t="str">
        <f t="shared" si="18"/>
        <v>n/a</v>
      </c>
      <c r="M213" s="82" t="str">
        <f t="shared" si="19"/>
        <v>n/a</v>
      </c>
      <c r="N213" s="106" t="s">
        <v>466</v>
      </c>
      <c r="O213" s="33" t="str">
        <f t="shared" si="20"/>
        <v>n/a</v>
      </c>
      <c r="P213" s="114">
        <v>43493</v>
      </c>
      <c r="Q213" s="75" t="str">
        <f t="shared" si="21"/>
        <v xml:space="preserve"> ./infacmd.sh disableuser -dn Domain_qa -un  $INFA_DEFAULT_USER -eu brapat</v>
      </c>
    </row>
    <row r="214" spans="1:17" x14ac:dyDescent="0.2">
      <c r="A214" s="25">
        <v>42688</v>
      </c>
      <c r="B214" s="29" t="s">
        <v>813</v>
      </c>
      <c r="C214" s="4" t="s">
        <v>76</v>
      </c>
      <c r="D214" s="24" t="s">
        <v>815</v>
      </c>
      <c r="E214" s="34" t="s">
        <v>815</v>
      </c>
      <c r="F214" s="4" t="s">
        <v>819</v>
      </c>
      <c r="G214" s="4"/>
      <c r="H214" s="4"/>
      <c r="I214" s="4" t="s">
        <v>820</v>
      </c>
      <c r="J214" s="4" t="s">
        <v>822</v>
      </c>
      <c r="K214" s="4" t="s">
        <v>463</v>
      </c>
      <c r="L214" s="23" t="str">
        <f t="shared" si="18"/>
        <v>n/a</v>
      </c>
      <c r="M214" s="82" t="str">
        <f t="shared" si="19"/>
        <v>n/a</v>
      </c>
      <c r="N214" s="106" t="s">
        <v>466</v>
      </c>
      <c r="O214" s="33" t="str">
        <f t="shared" si="20"/>
        <v>n/a</v>
      </c>
      <c r="P214" s="114">
        <v>43493</v>
      </c>
      <c r="Q214" s="75" t="str">
        <f t="shared" si="21"/>
        <v xml:space="preserve"> ./infacmd.sh disableuser -dn Domain_qa -un  $INFA_DEFAULT_USER -eu tidaus</v>
      </c>
    </row>
    <row r="215" spans="1:17" x14ac:dyDescent="0.2">
      <c r="A215" s="25">
        <v>42688</v>
      </c>
      <c r="B215" s="29" t="s">
        <v>853</v>
      </c>
      <c r="C215" s="4" t="s">
        <v>3</v>
      </c>
      <c r="D215" s="24" t="s">
        <v>852</v>
      </c>
      <c r="E215" s="34" t="s">
        <v>852</v>
      </c>
      <c r="F215" s="4" t="s">
        <v>854</v>
      </c>
      <c r="G215" s="4"/>
      <c r="H215" s="4"/>
      <c r="I215" s="4" t="s">
        <v>855</v>
      </c>
      <c r="J215" s="4" t="s">
        <v>856</v>
      </c>
      <c r="K215" s="4" t="s">
        <v>463</v>
      </c>
      <c r="L215" s="23" t="str">
        <f t="shared" si="18"/>
        <v>n/a</v>
      </c>
      <c r="M215" s="82" t="str">
        <f t="shared" si="19"/>
        <v>n/a</v>
      </c>
      <c r="N215" s="106" t="s">
        <v>466</v>
      </c>
      <c r="O215" s="33" t="str">
        <f t="shared" si="20"/>
        <v>n/a</v>
      </c>
      <c r="P215" s="111">
        <v>43493</v>
      </c>
      <c r="Q215" s="112" t="str">
        <f t="shared" si="21"/>
        <v xml:space="preserve"> ./infacmd.sh disableuser -dn Domain_dev -un  $INFA_DEFAULT_USER -eu bibigo</v>
      </c>
    </row>
    <row r="216" spans="1:17" x14ac:dyDescent="0.2">
      <c r="A216" s="25">
        <v>42688</v>
      </c>
      <c r="B216" s="11" t="s">
        <v>950</v>
      </c>
      <c r="C216" s="4" t="s">
        <v>3</v>
      </c>
      <c r="D216" s="2" t="s">
        <v>951</v>
      </c>
      <c r="E216" s="34" t="s">
        <v>954</v>
      </c>
      <c r="F216" s="1" t="s">
        <v>955</v>
      </c>
      <c r="I216" s="1" t="s">
        <v>953</v>
      </c>
      <c r="J216" s="18" t="s">
        <v>952</v>
      </c>
      <c r="K216" s="4" t="s">
        <v>463</v>
      </c>
      <c r="L216" s="23" t="str">
        <f t="shared" si="18"/>
        <v>n/a</v>
      </c>
      <c r="M216" s="82" t="str">
        <f t="shared" si="19"/>
        <v>n/a</v>
      </c>
      <c r="N216" s="106" t="s">
        <v>466</v>
      </c>
      <c r="O216" s="33" t="str">
        <f t="shared" si="20"/>
        <v>n/a</v>
      </c>
      <c r="P216" s="111">
        <v>43493</v>
      </c>
      <c r="Q216" s="112" t="str">
        <f t="shared" si="21"/>
        <v xml:space="preserve"> ./infacmd.sh disableuser -dn Domain_dev -un  $INFA_DEFAULT_USER -eu mohism</v>
      </c>
    </row>
    <row r="217" spans="1:17" x14ac:dyDescent="0.2">
      <c r="A217" s="25">
        <v>42688</v>
      </c>
      <c r="B217" s="11" t="s">
        <v>950</v>
      </c>
      <c r="C217" s="4" t="s">
        <v>76</v>
      </c>
      <c r="D217" s="2" t="s">
        <v>951</v>
      </c>
      <c r="E217" s="34" t="s">
        <v>954</v>
      </c>
      <c r="F217" s="1" t="s">
        <v>955</v>
      </c>
      <c r="I217" s="1" t="s">
        <v>953</v>
      </c>
      <c r="J217" s="18" t="s">
        <v>952</v>
      </c>
      <c r="K217" s="4" t="s">
        <v>463</v>
      </c>
      <c r="L217" s="23" t="str">
        <f t="shared" si="18"/>
        <v>n/a</v>
      </c>
      <c r="M217" s="82" t="str">
        <f t="shared" si="19"/>
        <v>n/a</v>
      </c>
      <c r="N217" s="106" t="s">
        <v>466</v>
      </c>
      <c r="O217" s="33" t="str">
        <f t="shared" si="20"/>
        <v>n/a</v>
      </c>
      <c r="P217" s="114">
        <v>43493</v>
      </c>
      <c r="Q217" s="75" t="str">
        <f t="shared" si="21"/>
        <v xml:space="preserve"> ./infacmd.sh disableuser -dn Domain_qa -un  $INFA_DEFAULT_USER -eu mohism</v>
      </c>
    </row>
    <row r="218" spans="1:17" x14ac:dyDescent="0.2">
      <c r="A218" s="9">
        <v>42696</v>
      </c>
      <c r="B218" s="29" t="s">
        <v>58</v>
      </c>
      <c r="C218" s="4" t="s">
        <v>76</v>
      </c>
      <c r="D218" s="24" t="s">
        <v>863</v>
      </c>
      <c r="E218" s="34" t="s">
        <v>863</v>
      </c>
      <c r="F218" s="4" t="s">
        <v>865</v>
      </c>
      <c r="G218" s="4"/>
      <c r="H218" s="4"/>
      <c r="I218" s="4" t="s">
        <v>956</v>
      </c>
      <c r="J218" s="4" t="s">
        <v>866</v>
      </c>
      <c r="K218" s="4" t="s">
        <v>463</v>
      </c>
      <c r="L218" s="23" t="str">
        <f t="shared" si="18"/>
        <v>n/a</v>
      </c>
      <c r="M218" s="82" t="str">
        <f t="shared" si="19"/>
        <v>n/a</v>
      </c>
      <c r="N218" s="106" t="s">
        <v>466</v>
      </c>
      <c r="O218" s="33" t="str">
        <f t="shared" si="20"/>
        <v>n/a</v>
      </c>
      <c r="P218" s="114">
        <v>43493</v>
      </c>
      <c r="Q218" s="75" t="str">
        <f t="shared" si="21"/>
        <v xml:space="preserve"> ./infacmd.sh disableuser -dn Domain_qa -un  $INFA_DEFAULT_USER -eu popnir</v>
      </c>
    </row>
    <row r="219" spans="1:17" x14ac:dyDescent="0.2">
      <c r="A219" s="9">
        <v>42703</v>
      </c>
      <c r="B219" s="11" t="s">
        <v>957</v>
      </c>
      <c r="C219" s="1" t="s">
        <v>85</v>
      </c>
      <c r="D219" s="2" t="s">
        <v>644</v>
      </c>
      <c r="E219" s="34" t="s">
        <v>958</v>
      </c>
      <c r="F219" s="1" t="s">
        <v>645</v>
      </c>
      <c r="G219" s="77" t="s">
        <v>987</v>
      </c>
      <c r="H219" s="78" t="s">
        <v>1301</v>
      </c>
      <c r="I219" s="3" t="str">
        <f t="shared" ref="I219:I250" si="22">CONCATENATE(G219," ",H219,"; ServiceNow # ",B219)</f>
        <v>RAC DS Solutions Architect - Datawarehouse; ServiceNow # TASK0092399</v>
      </c>
      <c r="J219" s="4" t="s">
        <v>646</v>
      </c>
      <c r="K219" s="4" t="s">
        <v>647</v>
      </c>
      <c r="L219" s="23" t="str">
        <f t="shared" si="18"/>
        <v>./infacmd.sh createuser -dn Domain_prod -un  $INFA_DEFAULT_USER -nu kalabd -np kalabd123 -nf 'Abdul Abdul Kalam' -ds 'RAC DS Solutions Architect - Datawarehouse; ServiceNow # TASK0092399' -em 'abdul.abdulkalam@rentacenter.com' -pn '(972) 801-1870'</v>
      </c>
      <c r="M219" s="82" t="str">
        <f t="shared" si="19"/>
        <v>./infacmd.sh edituser -dn Domain_prod -un  $INFA_DEFAULT_USER -eu kalabd -ef 'Abdul Abdul Kalam' -ds 'RAC DS Solutions Architect - Datawarehouse; ServiceNow # TASK0092399' -em 'abdul.abdulkalam@rentacenter.com' -pn '(972) 801-1870'</v>
      </c>
      <c r="N219" s="106" t="s">
        <v>466</v>
      </c>
      <c r="O219" s="33" t="str">
        <f t="shared" si="20"/>
        <v>n/a</v>
      </c>
      <c r="P219" s="107" t="s">
        <v>466</v>
      </c>
      <c r="Q219" s="75" t="str">
        <f t="shared" si="21"/>
        <v>n/a</v>
      </c>
    </row>
    <row r="220" spans="1:17" x14ac:dyDescent="0.2">
      <c r="A220" s="9">
        <v>42712</v>
      </c>
      <c r="B220" s="11" t="s">
        <v>959</v>
      </c>
      <c r="C220" s="1" t="s">
        <v>76</v>
      </c>
      <c r="D220" s="2" t="s">
        <v>964</v>
      </c>
      <c r="E220" s="34" t="s">
        <v>973</v>
      </c>
      <c r="F220" s="2" t="s">
        <v>965</v>
      </c>
      <c r="G220" s="2" t="s">
        <v>484</v>
      </c>
      <c r="H220" s="2" t="s">
        <v>977</v>
      </c>
      <c r="I220" s="3" t="str">
        <f t="shared" si="22"/>
        <v>Contractor QA Analyst; ServiceNow # TASK0093444</v>
      </c>
      <c r="J220" s="1" t="s">
        <v>966</v>
      </c>
      <c r="K220" s="18" t="s">
        <v>463</v>
      </c>
      <c r="L220" s="23" t="str">
        <f t="shared" si="18"/>
        <v>n/a</v>
      </c>
      <c r="M220" s="82" t="str">
        <f t="shared" si="19"/>
        <v>n/a</v>
      </c>
      <c r="N220" s="106" t="s">
        <v>466</v>
      </c>
      <c r="O220" s="33" t="str">
        <f t="shared" si="20"/>
        <v>n/a</v>
      </c>
      <c r="P220" s="114">
        <v>43493</v>
      </c>
      <c r="Q220" s="75" t="str">
        <f t="shared" si="21"/>
        <v xml:space="preserve"> ./infacmd.sh disableuser -dn Domain_qa -un  $INFA_DEFAULT_USER -eu genraj</v>
      </c>
    </row>
    <row r="221" spans="1:17" x14ac:dyDescent="0.2">
      <c r="A221" s="9">
        <v>42712</v>
      </c>
      <c r="B221" s="11" t="s">
        <v>959</v>
      </c>
      <c r="C221" s="1" t="s">
        <v>76</v>
      </c>
      <c r="D221" s="2" t="s">
        <v>926</v>
      </c>
      <c r="E221" s="34" t="s">
        <v>972</v>
      </c>
      <c r="F221" s="2" t="s">
        <v>925</v>
      </c>
      <c r="G221" s="2" t="s">
        <v>484</v>
      </c>
      <c r="H221" s="2" t="s">
        <v>977</v>
      </c>
      <c r="I221" s="3" t="str">
        <f t="shared" si="22"/>
        <v>Contractor QA Analyst; ServiceNow # TASK0093444</v>
      </c>
      <c r="J221" s="1" t="s">
        <v>927</v>
      </c>
      <c r="K221" s="18" t="s">
        <v>463</v>
      </c>
      <c r="L221" s="23" t="str">
        <f t="shared" si="18"/>
        <v>n/a</v>
      </c>
      <c r="M221" s="82" t="str">
        <f t="shared" si="19"/>
        <v>n/a</v>
      </c>
      <c r="N221" s="106" t="s">
        <v>466</v>
      </c>
      <c r="O221" s="33" t="str">
        <f t="shared" si="20"/>
        <v>n/a</v>
      </c>
      <c r="P221" s="114">
        <v>43493</v>
      </c>
      <c r="Q221" s="75" t="str">
        <f t="shared" si="21"/>
        <v xml:space="preserve"> ./infacmd.sh disableuser -dn Domain_qa -un  $INFA_DEFAULT_USER -eu godhar</v>
      </c>
    </row>
    <row r="222" spans="1:17" x14ac:dyDescent="0.2">
      <c r="A222" s="9">
        <v>42712</v>
      </c>
      <c r="B222" s="11" t="s">
        <v>959</v>
      </c>
      <c r="C222" s="1" t="s">
        <v>76</v>
      </c>
      <c r="D222" s="2" t="s">
        <v>835</v>
      </c>
      <c r="E222" s="34" t="s">
        <v>571</v>
      </c>
      <c r="F222" s="2" t="s">
        <v>839</v>
      </c>
      <c r="G222" s="2" t="s">
        <v>134</v>
      </c>
      <c r="H222" s="2" t="s">
        <v>978</v>
      </c>
      <c r="I222" s="3" t="str">
        <f t="shared" si="22"/>
        <v>RAC QA Manager; ServiceNow # TASK0093444</v>
      </c>
      <c r="J222" s="1" t="s">
        <v>849</v>
      </c>
      <c r="K222" s="18" t="s">
        <v>844</v>
      </c>
      <c r="L222" s="23" t="str">
        <f t="shared" si="18"/>
        <v>n/a</v>
      </c>
      <c r="M222" s="82" t="str">
        <f t="shared" si="19"/>
        <v>n/a</v>
      </c>
      <c r="N222" s="106" t="s">
        <v>466</v>
      </c>
      <c r="O222" s="33" t="str">
        <f t="shared" si="20"/>
        <v>n/a</v>
      </c>
      <c r="P222" s="114">
        <v>43493</v>
      </c>
      <c r="Q222" s="75" t="str">
        <f t="shared" si="21"/>
        <v xml:space="preserve"> ./infacmd.sh disableuser -dn Domain_qa -un  $INFA_DEFAULT_USER -eu obhpre</v>
      </c>
    </row>
    <row r="223" spans="1:17" x14ac:dyDescent="0.2">
      <c r="A223" s="9">
        <v>42712</v>
      </c>
      <c r="B223" s="11" t="s">
        <v>959</v>
      </c>
      <c r="C223" s="1" t="s">
        <v>76</v>
      </c>
      <c r="D223" s="2" t="s">
        <v>967</v>
      </c>
      <c r="E223" s="34" t="s">
        <v>974</v>
      </c>
      <c r="F223" s="2" t="s">
        <v>968</v>
      </c>
      <c r="G223" s="2" t="s">
        <v>134</v>
      </c>
      <c r="H223" s="2" t="s">
        <v>977</v>
      </c>
      <c r="I223" s="3" t="str">
        <f t="shared" si="22"/>
        <v>RAC QA Analyst; ServiceNow # TASK0093444</v>
      </c>
      <c r="J223" s="1" t="s">
        <v>969</v>
      </c>
      <c r="K223" s="18" t="s">
        <v>970</v>
      </c>
      <c r="L223" s="23" t="str">
        <f t="shared" si="18"/>
        <v>n/a</v>
      </c>
      <c r="M223" s="82" t="str">
        <f t="shared" si="19"/>
        <v>n/a</v>
      </c>
      <c r="N223" s="106" t="s">
        <v>466</v>
      </c>
      <c r="O223" s="33" t="str">
        <f t="shared" si="20"/>
        <v>n/a</v>
      </c>
      <c r="P223" s="114">
        <v>43493</v>
      </c>
      <c r="Q223" s="75" t="str">
        <f t="shared" si="21"/>
        <v xml:space="preserve"> ./infacmd.sh disableuser -dn Domain_qa -un  $INFA_DEFAULT_USER -eu shisre</v>
      </c>
    </row>
    <row r="224" spans="1:17" x14ac:dyDescent="0.2">
      <c r="A224" s="9">
        <v>42712</v>
      </c>
      <c r="B224" s="11" t="s">
        <v>959</v>
      </c>
      <c r="C224" s="1" t="s">
        <v>76</v>
      </c>
      <c r="D224" s="2" t="s">
        <v>960</v>
      </c>
      <c r="E224" s="34" t="s">
        <v>971</v>
      </c>
      <c r="F224" s="2" t="s">
        <v>961</v>
      </c>
      <c r="G224" s="2" t="s">
        <v>134</v>
      </c>
      <c r="H224" s="2" t="s">
        <v>977</v>
      </c>
      <c r="I224" s="3" t="str">
        <f t="shared" si="22"/>
        <v>RAC QA Analyst; ServiceNow # TASK0093444</v>
      </c>
      <c r="J224" s="1" t="s">
        <v>962</v>
      </c>
      <c r="K224" s="18" t="s">
        <v>963</v>
      </c>
      <c r="L224" s="23" t="str">
        <f t="shared" si="18"/>
        <v>n/a</v>
      </c>
      <c r="M224" s="82" t="str">
        <f t="shared" si="19"/>
        <v>n/a</v>
      </c>
      <c r="N224" s="106" t="s">
        <v>466</v>
      </c>
      <c r="O224" s="33" t="str">
        <f t="shared" si="20"/>
        <v>n/a</v>
      </c>
      <c r="P224" s="114">
        <v>43493</v>
      </c>
      <c r="Q224" s="75" t="str">
        <f t="shared" si="21"/>
        <v xml:space="preserve"> ./infacmd.sh disableuser -dn Domain_qa -un  $INFA_DEFAULT_USER -eu sonshr</v>
      </c>
    </row>
    <row r="225" spans="1:17" x14ac:dyDescent="0.2">
      <c r="A225" s="9">
        <v>42719</v>
      </c>
      <c r="B225" s="11" t="s">
        <v>979</v>
      </c>
      <c r="C225" s="1" t="s">
        <v>76</v>
      </c>
      <c r="D225" s="2" t="s">
        <v>980</v>
      </c>
      <c r="E225" s="34" t="s">
        <v>981</v>
      </c>
      <c r="F225" s="1" t="s">
        <v>982</v>
      </c>
      <c r="G225" s="2" t="s">
        <v>484</v>
      </c>
      <c r="H225" s="1" t="s">
        <v>977</v>
      </c>
      <c r="I225" s="3" t="str">
        <f t="shared" si="22"/>
        <v>Contractor QA Analyst; ServiceNow # RITM0017934</v>
      </c>
      <c r="J225" s="18" t="s">
        <v>984</v>
      </c>
      <c r="K225" s="1" t="s">
        <v>983</v>
      </c>
      <c r="L225" s="23" t="str">
        <f t="shared" si="18"/>
        <v>n/a</v>
      </c>
      <c r="M225" s="82" t="str">
        <f t="shared" si="19"/>
        <v>n/a</v>
      </c>
      <c r="N225" s="106" t="s">
        <v>466</v>
      </c>
      <c r="O225" s="33" t="str">
        <f t="shared" si="20"/>
        <v>n/a</v>
      </c>
      <c r="P225" s="114">
        <v>43493</v>
      </c>
      <c r="Q225" s="75" t="str">
        <f t="shared" si="21"/>
        <v xml:space="preserve"> ./infacmd.sh disableuser -dn Domain_qa -un  $INFA_DEFAULT_USER -eu dadjay</v>
      </c>
    </row>
    <row r="226" spans="1:17" x14ac:dyDescent="0.2">
      <c r="A226" s="9">
        <v>42732</v>
      </c>
      <c r="B226" s="11" t="s">
        <v>828</v>
      </c>
      <c r="C226" s="1" t="s">
        <v>85</v>
      </c>
      <c r="D226" s="2" t="s">
        <v>828</v>
      </c>
      <c r="E226" s="34" t="s">
        <v>986</v>
      </c>
      <c r="F226" s="1" t="s">
        <v>829</v>
      </c>
      <c r="G226" s="1" t="s">
        <v>987</v>
      </c>
      <c r="H226" s="1" t="s">
        <v>988</v>
      </c>
      <c r="I226" s="3" t="str">
        <f t="shared" si="22"/>
        <v>RAC DS MDM DBA; ServiceNow # sidsha</v>
      </c>
      <c r="J226" s="18" t="s">
        <v>989</v>
      </c>
      <c r="K226" s="1" t="s">
        <v>832</v>
      </c>
      <c r="L226" s="23" t="str">
        <f t="shared" si="18"/>
        <v>./infacmd.sh createuser -dn Domain_prod -un  $INFA_DEFAULT_USER -nu sidsha -np shah786 -nf 'Shahzada Siddiqui' -ds 'RAC DS MDM DBA; ServiceNow # sidsha' -em 'Shahzada.Siddiqui@Rentacenter.com' -pn '(972) 801-2686'</v>
      </c>
      <c r="M226" s="82" t="str">
        <f t="shared" si="19"/>
        <v>./infacmd.sh edituser -dn Domain_prod -un  $INFA_DEFAULT_USER -eu sidsha -ef 'Shahzada Siddiqui' -ds 'RAC DS MDM DBA; ServiceNow # sidsha' -em 'Shahzada.Siddiqui@Rentacenter.com' -pn '(972) 801-2686'</v>
      </c>
      <c r="N226" s="106" t="s">
        <v>466</v>
      </c>
      <c r="O226" s="33" t="str">
        <f t="shared" si="20"/>
        <v>n/a</v>
      </c>
      <c r="P226" s="107" t="s">
        <v>466</v>
      </c>
      <c r="Q226" s="75" t="str">
        <f t="shared" si="21"/>
        <v>n/a</v>
      </c>
    </row>
    <row r="227" spans="1:17" x14ac:dyDescent="0.2">
      <c r="A227" s="9">
        <v>42732</v>
      </c>
      <c r="B227" s="11" t="s">
        <v>828</v>
      </c>
      <c r="C227" s="1" t="s">
        <v>76</v>
      </c>
      <c r="D227" s="2" t="s">
        <v>828</v>
      </c>
      <c r="E227" s="34" t="s">
        <v>986</v>
      </c>
      <c r="F227" s="1" t="s">
        <v>829</v>
      </c>
      <c r="G227" s="1" t="s">
        <v>987</v>
      </c>
      <c r="H227" s="1" t="s">
        <v>988</v>
      </c>
      <c r="I227" s="3" t="str">
        <f t="shared" si="22"/>
        <v>RAC DS MDM DBA; ServiceNow # sidsha</v>
      </c>
      <c r="J227" s="18" t="s">
        <v>989</v>
      </c>
      <c r="K227" s="1" t="s">
        <v>832</v>
      </c>
      <c r="L227" s="23" t="str">
        <f t="shared" si="18"/>
        <v>./infacmd.sh createuser -dn Domain_qa -un  $INFA_DEFAULT_USER -nu sidsha -np shah786 -nf 'Shahzada Siddiqui' -ds 'RAC DS MDM DBA; ServiceNow # sidsha' -em 'Shahzada.Siddiqui@Rentacenter.com' -pn '(972) 801-2686'</v>
      </c>
      <c r="M227" s="82" t="str">
        <f t="shared" si="19"/>
        <v>./infacmd.sh edituser -dn Domain_qa -un  $INFA_DEFAULT_USER -eu sidsha -ef 'Shahzada Siddiqui' -ds 'RAC DS MDM DBA; ServiceNow # sidsha' -em 'Shahzada.Siddiqui@Rentacenter.com' -pn '(972) 801-2686'</v>
      </c>
      <c r="N227" s="106" t="s">
        <v>466</v>
      </c>
      <c r="O227" s="33" t="str">
        <f t="shared" si="20"/>
        <v>n/a</v>
      </c>
      <c r="P227" s="107" t="s">
        <v>466</v>
      </c>
      <c r="Q227" s="75" t="str">
        <f t="shared" si="21"/>
        <v>n/a</v>
      </c>
    </row>
    <row r="228" spans="1:17" x14ac:dyDescent="0.2">
      <c r="A228" s="9">
        <v>42732</v>
      </c>
      <c r="B228" s="11" t="s">
        <v>828</v>
      </c>
      <c r="C228" s="1" t="s">
        <v>612</v>
      </c>
      <c r="D228" s="2" t="s">
        <v>828</v>
      </c>
      <c r="E228" s="34" t="s">
        <v>986</v>
      </c>
      <c r="F228" s="1" t="s">
        <v>829</v>
      </c>
      <c r="G228" s="1" t="s">
        <v>987</v>
      </c>
      <c r="H228" s="1" t="s">
        <v>988</v>
      </c>
      <c r="I228" s="3" t="str">
        <f t="shared" si="22"/>
        <v>RAC DS MDM DBA; ServiceNow # sidsha</v>
      </c>
      <c r="J228" s="18" t="s">
        <v>989</v>
      </c>
      <c r="K228" s="1" t="s">
        <v>832</v>
      </c>
      <c r="L228" s="23" t="str">
        <f t="shared" si="18"/>
        <v>./infacmd.sh createuser -dn Domain_uat -un  $INFA_DEFAULT_USER -nu sidsha -np shah786 -nf 'Shahzada Siddiqui' -ds 'RAC DS MDM DBA; ServiceNow # sidsha' -em 'Shahzada.Siddiqui@Rentacenter.com' -pn '(972) 801-2686'</v>
      </c>
      <c r="M228" s="82" t="str">
        <f t="shared" si="19"/>
        <v>./infacmd.sh edituser -dn Domain_uat -un  $INFA_DEFAULT_USER -eu sidsha -ef 'Shahzada Siddiqui' -ds 'RAC DS MDM DBA; ServiceNow # sidsha' -em 'Shahzada.Siddiqui@Rentacenter.com' -pn '(972) 801-2686'</v>
      </c>
      <c r="N228" s="106" t="s">
        <v>466</v>
      </c>
      <c r="O228" s="33" t="str">
        <f t="shared" si="20"/>
        <v>n/a</v>
      </c>
      <c r="P228" s="107" t="s">
        <v>466</v>
      </c>
      <c r="Q228" s="75" t="str">
        <f t="shared" si="21"/>
        <v>n/a</v>
      </c>
    </row>
    <row r="229" spans="1:17" x14ac:dyDescent="0.2">
      <c r="A229" s="9">
        <v>42739</v>
      </c>
      <c r="B229" s="11" t="s">
        <v>54</v>
      </c>
      <c r="C229" s="1" t="s">
        <v>85</v>
      </c>
      <c r="D229" s="2" t="s">
        <v>54</v>
      </c>
      <c r="E229" s="34" t="s">
        <v>990</v>
      </c>
      <c r="F229" s="1" t="s">
        <v>859</v>
      </c>
      <c r="G229" s="1" t="s">
        <v>484</v>
      </c>
      <c r="H229" s="1" t="s">
        <v>991</v>
      </c>
      <c r="I229" s="3" t="str">
        <f t="shared" si="22"/>
        <v>Contractor ETL/DB Developer; ServiceNow # coxamy</v>
      </c>
      <c r="J229" s="18" t="s">
        <v>992</v>
      </c>
      <c r="K229" s="1" t="s">
        <v>463</v>
      </c>
      <c r="L229" s="23" t="str">
        <f t="shared" si="18"/>
        <v>n/a</v>
      </c>
      <c r="M229" s="82" t="str">
        <f t="shared" si="19"/>
        <v>n/a</v>
      </c>
      <c r="N229" s="106" t="s">
        <v>466</v>
      </c>
      <c r="O229" s="33" t="str">
        <f t="shared" si="20"/>
        <v>n/a</v>
      </c>
      <c r="P229" s="114">
        <v>43493</v>
      </c>
      <c r="Q229" s="75" t="str">
        <f t="shared" si="21"/>
        <v xml:space="preserve"> ./infacmd.sh disableuser -dn Domain_prod -un  $INFA_DEFAULT_USER -eu coxamy</v>
      </c>
    </row>
    <row r="230" spans="1:17" x14ac:dyDescent="0.2">
      <c r="A230" s="9">
        <v>42765</v>
      </c>
      <c r="B230" s="11" t="s">
        <v>1008</v>
      </c>
      <c r="C230" s="1" t="s">
        <v>85</v>
      </c>
      <c r="D230" s="2" t="s">
        <v>994</v>
      </c>
      <c r="E230" s="34" t="s">
        <v>996</v>
      </c>
      <c r="F230" s="1" t="s">
        <v>997</v>
      </c>
      <c r="G230" s="1" t="s">
        <v>134</v>
      </c>
      <c r="H230" s="1" t="s">
        <v>998</v>
      </c>
      <c r="I230" s="3" t="str">
        <f t="shared" si="22"/>
        <v>RAC Manager - Franchise Mktg; ServiceNow # TASK0099570</v>
      </c>
      <c r="J230" s="18" t="s">
        <v>999</v>
      </c>
      <c r="K230" s="1" t="s">
        <v>1000</v>
      </c>
      <c r="L230" s="23" t="str">
        <f t="shared" si="18"/>
        <v>n/a</v>
      </c>
      <c r="M230" s="82" t="str">
        <f t="shared" si="19"/>
        <v>n/a</v>
      </c>
      <c r="N230" s="106" t="s">
        <v>466</v>
      </c>
      <c r="O230" s="33" t="str">
        <f t="shared" si="20"/>
        <v>n/a</v>
      </c>
      <c r="P230" s="114">
        <v>43493</v>
      </c>
      <c r="Q230" s="75" t="str">
        <f t="shared" si="21"/>
        <v xml:space="preserve"> ./infacmd.sh disableuser -dn Domain_prod -un  $INFA_DEFAULT_USER -eu frajes</v>
      </c>
    </row>
    <row r="231" spans="1:17" x14ac:dyDescent="0.2">
      <c r="A231" s="9">
        <v>42765</v>
      </c>
      <c r="B231" s="11" t="s">
        <v>1009</v>
      </c>
      <c r="C231" s="1" t="s">
        <v>76</v>
      </c>
      <c r="D231" s="2" t="s">
        <v>1002</v>
      </c>
      <c r="E231" s="34" t="s">
        <v>1003</v>
      </c>
      <c r="F231" s="1" t="s">
        <v>1004</v>
      </c>
      <c r="G231" s="1" t="s">
        <v>134</v>
      </c>
      <c r="H231" s="1" t="s">
        <v>1005</v>
      </c>
      <c r="I231" s="3" t="str">
        <f t="shared" si="22"/>
        <v>RAC Product Assurance Analyst; ServiceNow # TASK0099571</v>
      </c>
      <c r="J231" s="18" t="s">
        <v>1006</v>
      </c>
      <c r="K231" s="1" t="s">
        <v>1007</v>
      </c>
      <c r="L231" s="23" t="str">
        <f t="shared" si="18"/>
        <v>n/a</v>
      </c>
      <c r="M231" s="82" t="str">
        <f t="shared" si="19"/>
        <v>n/a</v>
      </c>
      <c r="N231" s="106" t="s">
        <v>466</v>
      </c>
      <c r="O231" s="33" t="str">
        <f t="shared" si="20"/>
        <v>n/a</v>
      </c>
      <c r="P231" s="114">
        <v>43493</v>
      </c>
      <c r="Q231" s="75" t="str">
        <f t="shared" si="21"/>
        <v xml:space="preserve"> ./infacmd.sh disableuser -dn Domain_qa -un  $INFA_DEFAULT_USER -eu setsri</v>
      </c>
    </row>
    <row r="232" spans="1:17" x14ac:dyDescent="0.2">
      <c r="A232" s="9">
        <v>42790</v>
      </c>
      <c r="B232" s="11" t="s">
        <v>1018</v>
      </c>
      <c r="C232" s="1" t="s">
        <v>3</v>
      </c>
      <c r="D232" s="2" t="s">
        <v>1018</v>
      </c>
      <c r="E232" s="34" t="s">
        <v>1019</v>
      </c>
      <c r="F232" s="1" t="s">
        <v>1020</v>
      </c>
      <c r="G232" s="1" t="s">
        <v>987</v>
      </c>
      <c r="H232" s="1" t="s">
        <v>1023</v>
      </c>
      <c r="I232" s="3" t="str">
        <f t="shared" si="22"/>
        <v>RAC DS DB Analyst; ServiceNow # panrav</v>
      </c>
      <c r="J232" s="18" t="s">
        <v>1022</v>
      </c>
      <c r="K232" s="1" t="s">
        <v>1021</v>
      </c>
      <c r="L232" s="23" t="str">
        <f t="shared" si="18"/>
        <v>./infacmd.sh createuser -dn Domain_dev -un  $INFA_DEFAULT_USER -nu panrav -np ravipannala -nf 'Ravi Pannala' -ds 'RAC DS DB Analyst; ServiceNow # panrav' -em 'Ravi.Pannala@Rentacenter.com' -pn '(972) 801-1911'</v>
      </c>
      <c r="M232" s="82" t="str">
        <f t="shared" si="19"/>
        <v>./infacmd.sh edituser -dn Domain_dev -un  $INFA_DEFAULT_USER -eu panrav -ef 'Ravi Pannala' -ds 'RAC DS DB Analyst; ServiceNow # panrav' -em 'Ravi.Pannala@Rentacenter.com' -pn '(972) 801-1911'</v>
      </c>
      <c r="N232" s="106" t="s">
        <v>466</v>
      </c>
      <c r="O232" s="33" t="str">
        <f t="shared" si="20"/>
        <v>n/a</v>
      </c>
      <c r="P232" s="107" t="s">
        <v>466</v>
      </c>
      <c r="Q232" s="75" t="str">
        <f t="shared" si="21"/>
        <v>n/a</v>
      </c>
    </row>
    <row r="233" spans="1:17" x14ac:dyDescent="0.2">
      <c r="A233" s="9">
        <v>42790</v>
      </c>
      <c r="B233" s="11" t="s">
        <v>1018</v>
      </c>
      <c r="C233" s="1" t="s">
        <v>85</v>
      </c>
      <c r="D233" s="2" t="s">
        <v>1018</v>
      </c>
      <c r="E233" s="34" t="s">
        <v>1019</v>
      </c>
      <c r="F233" s="1" t="s">
        <v>1020</v>
      </c>
      <c r="G233" s="1" t="s">
        <v>987</v>
      </c>
      <c r="H233" s="1" t="s">
        <v>1023</v>
      </c>
      <c r="I233" s="3" t="str">
        <f t="shared" si="22"/>
        <v>RAC DS DB Analyst; ServiceNow # panrav</v>
      </c>
      <c r="J233" s="18" t="s">
        <v>1022</v>
      </c>
      <c r="K233" s="1" t="s">
        <v>1021</v>
      </c>
      <c r="L233" s="23" t="str">
        <f t="shared" si="18"/>
        <v>./infacmd.sh createuser -dn Domain_prod -un  $INFA_DEFAULT_USER -nu panrav -np ravipannala -nf 'Ravi Pannala' -ds 'RAC DS DB Analyst; ServiceNow # panrav' -em 'Ravi.Pannala@Rentacenter.com' -pn '(972) 801-1911'</v>
      </c>
      <c r="M233" s="82" t="str">
        <f t="shared" si="19"/>
        <v>./infacmd.sh edituser -dn Domain_prod -un  $INFA_DEFAULT_USER -eu panrav -ef 'Ravi Pannala' -ds 'RAC DS DB Analyst; ServiceNow # panrav' -em 'Ravi.Pannala@Rentacenter.com' -pn '(972) 801-1911'</v>
      </c>
      <c r="N233" s="106" t="s">
        <v>466</v>
      </c>
      <c r="O233" s="33" t="str">
        <f t="shared" si="20"/>
        <v>n/a</v>
      </c>
      <c r="P233" s="107" t="s">
        <v>466</v>
      </c>
      <c r="Q233" s="75" t="str">
        <f t="shared" si="21"/>
        <v>n/a</v>
      </c>
    </row>
    <row r="234" spans="1:17" x14ac:dyDescent="0.2">
      <c r="A234" s="9">
        <v>42790</v>
      </c>
      <c r="B234" s="11" t="s">
        <v>1018</v>
      </c>
      <c r="C234" s="1" t="s">
        <v>76</v>
      </c>
      <c r="D234" s="2" t="s">
        <v>1018</v>
      </c>
      <c r="E234" s="34" t="s">
        <v>1019</v>
      </c>
      <c r="F234" s="1" t="s">
        <v>1020</v>
      </c>
      <c r="G234" s="1" t="s">
        <v>987</v>
      </c>
      <c r="H234" s="1" t="s">
        <v>1023</v>
      </c>
      <c r="I234" s="3" t="str">
        <f t="shared" si="22"/>
        <v>RAC DS DB Analyst; ServiceNow # panrav</v>
      </c>
      <c r="J234" s="18" t="s">
        <v>1022</v>
      </c>
      <c r="K234" s="1" t="s">
        <v>1021</v>
      </c>
      <c r="L234" s="23" t="str">
        <f t="shared" si="18"/>
        <v>./infacmd.sh createuser -dn Domain_qa -un  $INFA_DEFAULT_USER -nu panrav -np ravipannala -nf 'Ravi Pannala' -ds 'RAC DS DB Analyst; ServiceNow # panrav' -em 'Ravi.Pannala@Rentacenter.com' -pn '(972) 801-1911'</v>
      </c>
      <c r="M234" s="82" t="str">
        <f t="shared" si="19"/>
        <v>./infacmd.sh edituser -dn Domain_qa -un  $INFA_DEFAULT_USER -eu panrav -ef 'Ravi Pannala' -ds 'RAC DS DB Analyst; ServiceNow # panrav' -em 'Ravi.Pannala@Rentacenter.com' -pn '(972) 801-1911'</v>
      </c>
      <c r="N234" s="106" t="s">
        <v>466</v>
      </c>
      <c r="O234" s="33" t="str">
        <f t="shared" si="20"/>
        <v>n/a</v>
      </c>
      <c r="P234" s="107" t="s">
        <v>466</v>
      </c>
      <c r="Q234" s="75" t="str">
        <f t="shared" si="21"/>
        <v>n/a</v>
      </c>
    </row>
    <row r="235" spans="1:17" x14ac:dyDescent="0.2">
      <c r="A235" s="9">
        <v>42790</v>
      </c>
      <c r="B235" s="11" t="s">
        <v>1018</v>
      </c>
      <c r="C235" s="1" t="s">
        <v>612</v>
      </c>
      <c r="D235" s="2" t="s">
        <v>1018</v>
      </c>
      <c r="E235" s="34" t="s">
        <v>1019</v>
      </c>
      <c r="F235" s="1" t="s">
        <v>1020</v>
      </c>
      <c r="G235" s="1" t="s">
        <v>987</v>
      </c>
      <c r="H235" s="1" t="s">
        <v>1023</v>
      </c>
      <c r="I235" s="3" t="str">
        <f t="shared" si="22"/>
        <v>RAC DS DB Analyst; ServiceNow # panrav</v>
      </c>
      <c r="J235" s="18" t="s">
        <v>1022</v>
      </c>
      <c r="K235" s="1" t="s">
        <v>1021</v>
      </c>
      <c r="L235" s="23" t="str">
        <f t="shared" si="18"/>
        <v>./infacmd.sh createuser -dn Domain_uat -un  $INFA_DEFAULT_USER -nu panrav -np ravipannala -nf 'Ravi Pannala' -ds 'RAC DS DB Analyst; ServiceNow # panrav' -em 'Ravi.Pannala@Rentacenter.com' -pn '(972) 801-1911'</v>
      </c>
      <c r="M235" s="82" t="str">
        <f t="shared" si="19"/>
        <v>./infacmd.sh edituser -dn Domain_uat -un  $INFA_DEFAULT_USER -eu panrav -ef 'Ravi Pannala' -ds 'RAC DS DB Analyst; ServiceNow # panrav' -em 'Ravi.Pannala@Rentacenter.com' -pn '(972) 801-1911'</v>
      </c>
      <c r="N235" s="106" t="s">
        <v>466</v>
      </c>
      <c r="O235" s="33" t="str">
        <f t="shared" si="20"/>
        <v>n/a</v>
      </c>
      <c r="P235" s="107" t="s">
        <v>466</v>
      </c>
      <c r="Q235" s="75" t="str">
        <f t="shared" si="21"/>
        <v>n/a</v>
      </c>
    </row>
    <row r="236" spans="1:17" x14ac:dyDescent="0.2">
      <c r="A236" s="9">
        <v>42828</v>
      </c>
      <c r="B236" s="11" t="s">
        <v>1025</v>
      </c>
      <c r="C236" s="1" t="s">
        <v>76</v>
      </c>
      <c r="D236" s="2" t="s">
        <v>1024</v>
      </c>
      <c r="E236" s="34" t="s">
        <v>1026</v>
      </c>
      <c r="F236" s="1" t="s">
        <v>1027</v>
      </c>
      <c r="G236" s="1" t="s">
        <v>1028</v>
      </c>
      <c r="H236" s="1" t="s">
        <v>977</v>
      </c>
      <c r="I236" s="3" t="str">
        <f t="shared" si="22"/>
        <v>Cigniti Contractor QA Analyst; ServiceNow # TASK0108571</v>
      </c>
      <c r="J236" s="18" t="s">
        <v>1029</v>
      </c>
      <c r="K236" s="1" t="s">
        <v>463</v>
      </c>
      <c r="L236" s="23" t="str">
        <f t="shared" si="18"/>
        <v>./infacmd.sh createuser -dn Domain_qa -un  $INFA_DEFAULT_USER -nu pengop -np pengop12345 -nf 'Gopi Pentela' -ds 'Cigniti Contractor QA Analyst; ServiceNow # TASK0108571' -em 'Gopi.Pentela@rentacenter.com' -pn '(000) 000-0000'</v>
      </c>
      <c r="M236" s="82" t="str">
        <f t="shared" si="19"/>
        <v>./infacmd.sh edituser -dn Domain_qa -un  $INFA_DEFAULT_USER -eu pengop -ef 'Gopi Pentela' -ds 'Cigniti Contractor QA Analyst; ServiceNow # TASK0108571' -em 'Gopi.Pentela@rentacenter.com' -pn '(000) 000-0000'</v>
      </c>
      <c r="N236" s="106" t="s">
        <v>466</v>
      </c>
      <c r="O236" s="33" t="str">
        <f t="shared" si="20"/>
        <v>n/a</v>
      </c>
      <c r="P236" s="107" t="s">
        <v>466</v>
      </c>
      <c r="Q236" s="75" t="str">
        <f t="shared" si="21"/>
        <v>n/a</v>
      </c>
    </row>
    <row r="237" spans="1:17" x14ac:dyDescent="0.2">
      <c r="A237" s="9">
        <v>42865</v>
      </c>
      <c r="B237" s="11" t="s">
        <v>210</v>
      </c>
      <c r="C237" s="1" t="s">
        <v>612</v>
      </c>
      <c r="D237" s="2" t="s">
        <v>659</v>
      </c>
      <c r="E237" s="34" t="s">
        <v>1031</v>
      </c>
      <c r="F237" s="1" t="s">
        <v>661</v>
      </c>
      <c r="G237" s="1" t="s">
        <v>484</v>
      </c>
      <c r="H237" s="1" t="s">
        <v>991</v>
      </c>
      <c r="I237" s="3" t="str">
        <f t="shared" si="22"/>
        <v>Contractor ETL/DB Developer; ServiceNow # jansaj</v>
      </c>
      <c r="J237" s="18" t="s">
        <v>662</v>
      </c>
      <c r="K237" s="1" t="s">
        <v>463</v>
      </c>
      <c r="L237" s="23" t="str">
        <f t="shared" si="18"/>
        <v>n/a</v>
      </c>
      <c r="M237" s="82" t="str">
        <f t="shared" si="19"/>
        <v>n/a</v>
      </c>
      <c r="N237" s="106" t="s">
        <v>466</v>
      </c>
      <c r="O237" s="33" t="str">
        <f t="shared" si="20"/>
        <v>n/a</v>
      </c>
      <c r="P237" s="89">
        <v>42983</v>
      </c>
      <c r="Q237" s="75" t="str">
        <f t="shared" si="21"/>
        <v xml:space="preserve"> ./infacmd.sh disableuser -dn Domain_uat -un  $INFA_DEFAULT_USER -eu moodee</v>
      </c>
    </row>
    <row r="238" spans="1:17" x14ac:dyDescent="0.2">
      <c r="A238" s="9">
        <v>42865</v>
      </c>
      <c r="B238" s="11" t="s">
        <v>210</v>
      </c>
      <c r="C238" s="1" t="s">
        <v>612</v>
      </c>
      <c r="D238" s="2" t="s">
        <v>68</v>
      </c>
      <c r="E238" s="34" t="s">
        <v>1031</v>
      </c>
      <c r="F238" s="1" t="s">
        <v>601</v>
      </c>
      <c r="G238" s="1" t="s">
        <v>987</v>
      </c>
      <c r="H238" s="1" t="s">
        <v>991</v>
      </c>
      <c r="I238" s="3" t="str">
        <f t="shared" si="22"/>
        <v>RAC DS ETL/DB Developer; ServiceNow # jansaj</v>
      </c>
      <c r="J238" s="18" t="s">
        <v>599</v>
      </c>
      <c r="K238" s="1" t="s">
        <v>463</v>
      </c>
      <c r="L238" s="23" t="str">
        <f t="shared" si="18"/>
        <v>n/a</v>
      </c>
      <c r="M238" s="82" t="str">
        <f t="shared" si="19"/>
        <v>n/a</v>
      </c>
      <c r="N238" s="106" t="s">
        <v>466</v>
      </c>
      <c r="O238" s="33" t="str">
        <f t="shared" si="20"/>
        <v>n/a</v>
      </c>
      <c r="P238" s="89">
        <v>42983</v>
      </c>
      <c r="Q238" s="75" t="str">
        <f t="shared" si="21"/>
        <v xml:space="preserve"> ./infacmd.sh disableuser -dn Domain_uat -un  $INFA_DEFAULT_USER -eu upphim</v>
      </c>
    </row>
    <row r="239" spans="1:17" x14ac:dyDescent="0.2">
      <c r="A239" s="9">
        <v>42865</v>
      </c>
      <c r="B239" s="11" t="s">
        <v>210</v>
      </c>
      <c r="C239" s="1" t="s">
        <v>612</v>
      </c>
      <c r="D239" s="2" t="s">
        <v>52</v>
      </c>
      <c r="E239" s="34" t="s">
        <v>1031</v>
      </c>
      <c r="F239" s="1" t="s">
        <v>481</v>
      </c>
      <c r="G239" s="1" t="s">
        <v>484</v>
      </c>
      <c r="H239" s="1" t="s">
        <v>991</v>
      </c>
      <c r="I239" s="3" t="str">
        <f t="shared" si="22"/>
        <v>Contractor ETL/DB Developer; ServiceNow # jansaj</v>
      </c>
      <c r="J239" s="41" t="s">
        <v>482</v>
      </c>
      <c r="K239" s="4" t="s">
        <v>483</v>
      </c>
      <c r="L239" s="23" t="str">
        <f t="shared" si="18"/>
        <v>./infacmd.sh createuser -dn Domain_uat -un  $INFA_DEFAULT_USER -nu chebin -np racuat123 -nf 'Bindu Chennupati' -ds 'Contractor ETL/DB Developer; ServiceNow # jansaj' -em 'Bindu.Chennupati@Rentacenter.com' -pn '(972) 624-6427'</v>
      </c>
      <c r="M239" s="82" t="str">
        <f t="shared" si="19"/>
        <v>./infacmd.sh edituser -dn Domain_uat -un  $INFA_DEFAULT_USER -eu chebin -ef 'Bindu Chennupati' -ds 'Contractor ETL/DB Developer; ServiceNow # jansaj' -em 'Bindu.Chennupati@Rentacenter.com' -pn '(972) 624-6427'</v>
      </c>
      <c r="N239" s="106" t="s">
        <v>466</v>
      </c>
      <c r="O239" s="33" t="str">
        <f t="shared" si="20"/>
        <v>n/a</v>
      </c>
      <c r="P239" s="107" t="s">
        <v>466</v>
      </c>
      <c r="Q239" s="75" t="str">
        <f t="shared" si="21"/>
        <v>n/a</v>
      </c>
    </row>
    <row r="240" spans="1:17" x14ac:dyDescent="0.2">
      <c r="A240" s="9">
        <v>42865</v>
      </c>
      <c r="B240" s="11" t="s">
        <v>210</v>
      </c>
      <c r="C240" s="1" t="s">
        <v>612</v>
      </c>
      <c r="D240" s="2" t="s">
        <v>54</v>
      </c>
      <c r="E240" s="34" t="s">
        <v>1031</v>
      </c>
      <c r="F240" s="1" t="s">
        <v>859</v>
      </c>
      <c r="G240" s="1" t="s">
        <v>484</v>
      </c>
      <c r="H240" s="1" t="s">
        <v>991</v>
      </c>
      <c r="I240" s="3" t="str">
        <f t="shared" si="22"/>
        <v>Contractor ETL/DB Developer; ServiceNow # jansaj</v>
      </c>
      <c r="J240" s="41" t="s">
        <v>992</v>
      </c>
      <c r="K240" s="1" t="s">
        <v>463</v>
      </c>
      <c r="L240" s="23" t="str">
        <f t="shared" si="18"/>
        <v>n/a</v>
      </c>
      <c r="M240" s="82" t="str">
        <f t="shared" si="19"/>
        <v>n/a</v>
      </c>
      <c r="N240" s="106" t="s">
        <v>466</v>
      </c>
      <c r="O240" s="33" t="str">
        <f t="shared" si="20"/>
        <v>n/a</v>
      </c>
      <c r="P240" s="111">
        <v>43493</v>
      </c>
      <c r="Q240" s="75" t="str">
        <f t="shared" si="21"/>
        <v xml:space="preserve"> ./infacmd.sh disableuser -dn Domain_uat -un  $INFA_DEFAULT_USER -eu coxamy</v>
      </c>
    </row>
    <row r="241" spans="1:17" x14ac:dyDescent="0.2">
      <c r="A241" s="9">
        <v>42865</v>
      </c>
      <c r="B241" s="11" t="s">
        <v>210</v>
      </c>
      <c r="C241" s="1" t="s">
        <v>612</v>
      </c>
      <c r="D241" s="2" t="s">
        <v>464</v>
      </c>
      <c r="E241" s="34" t="s">
        <v>1031</v>
      </c>
      <c r="F241" s="1" t="s">
        <v>739</v>
      </c>
      <c r="G241" s="1" t="s">
        <v>484</v>
      </c>
      <c r="H241" s="1" t="s">
        <v>991</v>
      </c>
      <c r="I241" s="3" t="str">
        <f t="shared" si="22"/>
        <v>Contractor ETL/DB Developer; ServiceNow # jansaj</v>
      </c>
      <c r="J241" s="18" t="s">
        <v>1032</v>
      </c>
      <c r="K241" s="1" t="s">
        <v>463</v>
      </c>
      <c r="L241" s="23" t="str">
        <f t="shared" si="18"/>
        <v>./infacmd.sh createuser -dn Domain_uat -un  $INFA_DEFAULT_USER -nu matvis -np racuat123 -nf 'Vishal Mathur' -ds 'Contractor ETL/DB Developer; ServiceNow # jansaj' -em 'Vishal.Mathur@rentacenter.com' -pn '(000) 000-0000'</v>
      </c>
      <c r="M241" s="82" t="str">
        <f t="shared" si="19"/>
        <v>./infacmd.sh edituser -dn Domain_uat -un  $INFA_DEFAULT_USER -eu matvis -ef 'Vishal Mathur' -ds 'Contractor ETL/DB Developer; ServiceNow # jansaj' -em 'Vishal.Mathur@rentacenter.com' -pn '(000) 000-0000'</v>
      </c>
      <c r="N241" s="106" t="s">
        <v>466</v>
      </c>
      <c r="O241" s="33" t="str">
        <f t="shared" si="20"/>
        <v>n/a</v>
      </c>
      <c r="P241" s="107" t="s">
        <v>466</v>
      </c>
      <c r="Q241" s="75" t="str">
        <f t="shared" si="21"/>
        <v>n/a</v>
      </c>
    </row>
    <row r="242" spans="1:17" x14ac:dyDescent="0.2">
      <c r="A242" s="9">
        <v>42865</v>
      </c>
      <c r="B242" s="11" t="s">
        <v>210</v>
      </c>
      <c r="C242" s="1" t="s">
        <v>612</v>
      </c>
      <c r="D242" s="2" t="s">
        <v>65</v>
      </c>
      <c r="E242" s="34" t="s">
        <v>1031</v>
      </c>
      <c r="F242" s="1" t="s">
        <v>468</v>
      </c>
      <c r="G242" s="1" t="s">
        <v>987</v>
      </c>
      <c r="H242" s="1" t="s">
        <v>991</v>
      </c>
      <c r="I242" s="3" t="str">
        <f t="shared" si="22"/>
        <v>RAC DS ETL/DB Developer; ServiceNow # jansaj</v>
      </c>
      <c r="J242" s="18" t="s">
        <v>471</v>
      </c>
      <c r="K242" s="1" t="s">
        <v>463</v>
      </c>
      <c r="L242" s="23" t="str">
        <f t="shared" si="18"/>
        <v>./infacmd.sh createuser -dn Domain_uat -un  $INFA_DEFAULT_USER -nu saksub -np racuat123 -nf 'Subha Sakthivel' -ds 'RAC DS ETL/DB Developer; ServiceNow # jansaj' -em 'Subha.Sakthivel@RentACenter.com' -pn '(000) 000-0000'</v>
      </c>
      <c r="M242" s="82" t="str">
        <f t="shared" si="19"/>
        <v>./infacmd.sh edituser -dn Domain_uat -un  $INFA_DEFAULT_USER -eu saksub -ef 'Subha Sakthivel' -ds 'RAC DS ETL/DB Developer; ServiceNow # jansaj' -em 'Subha.Sakthivel@RentACenter.com' -pn '(000) 000-0000'</v>
      </c>
      <c r="N242" s="106" t="s">
        <v>466</v>
      </c>
      <c r="O242" s="33" t="str">
        <f t="shared" si="20"/>
        <v>n/a</v>
      </c>
      <c r="P242" s="107" t="s">
        <v>466</v>
      </c>
      <c r="Q242" s="75" t="str">
        <f t="shared" si="21"/>
        <v>n/a</v>
      </c>
    </row>
    <row r="243" spans="1:17" x14ac:dyDescent="0.2">
      <c r="A243" s="9">
        <v>42865</v>
      </c>
      <c r="B243" s="11" t="s">
        <v>210</v>
      </c>
      <c r="C243" s="1" t="s">
        <v>612</v>
      </c>
      <c r="D243" s="2" t="s">
        <v>69</v>
      </c>
      <c r="E243" s="34" t="s">
        <v>1031</v>
      </c>
      <c r="F243" s="1" t="s">
        <v>723</v>
      </c>
      <c r="G243" s="110" t="s">
        <v>1120</v>
      </c>
      <c r="H243" s="110" t="s">
        <v>1369</v>
      </c>
      <c r="I243" s="3" t="str">
        <f t="shared" si="22"/>
        <v>RAC MDM Manager; ServiceNow # jansaj</v>
      </c>
      <c r="J243" s="18" t="s">
        <v>724</v>
      </c>
      <c r="K243" s="110" t="s">
        <v>1375</v>
      </c>
      <c r="L243" s="23" t="str">
        <f t="shared" si="18"/>
        <v>./infacmd.sh createuser -dn Domain_uat -un  $INFA_DEFAULT_USER -nu vannee -np racuat123 -nf 'Neeraja Vankamamidi' -ds 'RAC MDM Manager; ServiceNow # jansaj' -em 'Neeraja.Vankamamidi@Rentacenter.com' -pn '(000)000-0000'</v>
      </c>
      <c r="M243" s="82" t="str">
        <f t="shared" si="19"/>
        <v>./infacmd.sh edituser -dn Domain_uat -un  $INFA_DEFAULT_USER -eu vannee -ef 'Neeraja Vankamamidi' -ds 'RAC MDM Manager; ServiceNow # jansaj' -em 'Neeraja.Vankamamidi@Rentacenter.com' -pn '(000)000-0000'</v>
      </c>
      <c r="N243" s="106" t="s">
        <v>466</v>
      </c>
      <c r="O243" s="33" t="str">
        <f t="shared" si="20"/>
        <v>n/a</v>
      </c>
      <c r="P243" s="107" t="s">
        <v>466</v>
      </c>
      <c r="Q243" s="75" t="str">
        <f t="shared" si="21"/>
        <v>n/a</v>
      </c>
    </row>
    <row r="244" spans="1:17" x14ac:dyDescent="0.2">
      <c r="A244" s="9">
        <v>42877</v>
      </c>
      <c r="B244" s="11" t="s">
        <v>210</v>
      </c>
      <c r="C244" s="1" t="s">
        <v>612</v>
      </c>
      <c r="D244" s="2" t="s">
        <v>62</v>
      </c>
      <c r="E244" s="34" t="s">
        <v>1031</v>
      </c>
      <c r="F244" s="1" t="s">
        <v>487</v>
      </c>
      <c r="G244" s="1" t="s">
        <v>987</v>
      </c>
      <c r="H244" s="1" t="s">
        <v>991</v>
      </c>
      <c r="I244" s="3" t="str">
        <f t="shared" si="22"/>
        <v>RAC DS ETL/DB Developer; ServiceNow # jansaj</v>
      </c>
      <c r="J244" s="41" t="s">
        <v>489</v>
      </c>
      <c r="K244" s="1" t="s">
        <v>463</v>
      </c>
      <c r="L244" s="23" t="str">
        <f t="shared" si="18"/>
        <v>n/a</v>
      </c>
      <c r="M244" s="82" t="str">
        <f t="shared" si="19"/>
        <v>n/a</v>
      </c>
      <c r="N244" s="106" t="s">
        <v>466</v>
      </c>
      <c r="O244" s="33" t="str">
        <f t="shared" si="20"/>
        <v>n/a</v>
      </c>
      <c r="P244" s="89">
        <v>43095</v>
      </c>
      <c r="Q244" s="75" t="str">
        <f t="shared" si="21"/>
        <v xml:space="preserve"> ./infacmd.sh disableuser -dn Domain_uat -un  $INFA_DEFAULT_USER -eu madhar</v>
      </c>
    </row>
    <row r="245" spans="1:17" x14ac:dyDescent="0.2">
      <c r="A245" s="9">
        <v>42885</v>
      </c>
      <c r="B245" s="11" t="s">
        <v>210</v>
      </c>
      <c r="C245" s="1" t="s">
        <v>612</v>
      </c>
      <c r="D245" s="2" t="s">
        <v>67</v>
      </c>
      <c r="E245" s="34" t="s">
        <v>1035</v>
      </c>
      <c r="F245" s="1" t="s">
        <v>500</v>
      </c>
      <c r="G245" s="1" t="s">
        <v>484</v>
      </c>
      <c r="H245" s="1" t="s">
        <v>1033</v>
      </c>
      <c r="I245" s="3" t="str">
        <f t="shared" si="22"/>
        <v>Contractor DBA; ServiceNow # jansaj</v>
      </c>
      <c r="J245" s="41" t="s">
        <v>502</v>
      </c>
      <c r="K245" s="1" t="s">
        <v>1034</v>
      </c>
      <c r="L245" s="23" t="str">
        <f t="shared" si="18"/>
        <v>n/a</v>
      </c>
      <c r="M245" s="82" t="str">
        <f t="shared" si="19"/>
        <v>n/a</v>
      </c>
      <c r="N245" s="106" t="s">
        <v>466</v>
      </c>
      <c r="O245" s="33" t="str">
        <f t="shared" si="20"/>
        <v>n/a</v>
      </c>
      <c r="P245" s="89">
        <v>43171</v>
      </c>
      <c r="Q245" s="75" t="str">
        <f t="shared" si="21"/>
        <v xml:space="preserve"> ./infacmd.sh disableuser -dn Domain_uat -un  $INFA_DEFAULT_USER -eu subsiv</v>
      </c>
    </row>
    <row r="246" spans="1:17" x14ac:dyDescent="0.2">
      <c r="A246" s="9">
        <v>42894</v>
      </c>
      <c r="B246" s="11" t="s">
        <v>560</v>
      </c>
      <c r="C246" s="1" t="s">
        <v>612</v>
      </c>
      <c r="D246" s="2" t="s">
        <v>560</v>
      </c>
      <c r="E246" s="34" t="s">
        <v>1031</v>
      </c>
      <c r="F246" s="26" t="s">
        <v>561</v>
      </c>
      <c r="G246" s="1" t="s">
        <v>126</v>
      </c>
      <c r="H246" s="1" t="s">
        <v>1038</v>
      </c>
      <c r="I246" s="3" t="str">
        <f t="shared" si="22"/>
        <v>TCS VAN Support; ServiceNow # rajasw</v>
      </c>
      <c r="J246" s="41" t="s">
        <v>562</v>
      </c>
      <c r="K246" s="4" t="s">
        <v>463</v>
      </c>
      <c r="L246" s="23" t="str">
        <f t="shared" si="18"/>
        <v>./infacmd.sh createuser -dn Domain_uat -un  $INFA_DEFAULT_USER -nu rajasw -np racuat123 -nf 'Aswathy Rajendran' -ds 'TCS VAN Support; ServiceNow # rajasw' -em 'Aswathy.Rajendran@Rentacenter.com' -pn '(000) 000-0000'</v>
      </c>
      <c r="M246" s="82" t="str">
        <f t="shared" si="19"/>
        <v>./infacmd.sh edituser -dn Domain_uat -un  $INFA_DEFAULT_USER -eu rajasw -ef 'Aswathy Rajendran' -ds 'TCS VAN Support; ServiceNow # rajasw' -em 'Aswathy.Rajendran@Rentacenter.com' -pn '(000) 000-0000'</v>
      </c>
      <c r="N246" s="106" t="s">
        <v>466</v>
      </c>
      <c r="O246" s="33" t="str">
        <f t="shared" si="20"/>
        <v>n/a</v>
      </c>
      <c r="P246" s="107" t="s">
        <v>466</v>
      </c>
      <c r="Q246" s="75" t="str">
        <f t="shared" si="21"/>
        <v>n/a</v>
      </c>
    </row>
    <row r="247" spans="1:17" x14ac:dyDescent="0.2">
      <c r="A247" s="9">
        <v>42894</v>
      </c>
      <c r="B247" s="11" t="s">
        <v>560</v>
      </c>
      <c r="C247" s="1" t="s">
        <v>612</v>
      </c>
      <c r="D247" s="2" t="s">
        <v>557</v>
      </c>
      <c r="E247" s="34" t="s">
        <v>1037</v>
      </c>
      <c r="F247" s="26" t="s">
        <v>558</v>
      </c>
      <c r="G247" s="1" t="s">
        <v>126</v>
      </c>
      <c r="H247" s="1" t="s">
        <v>1040</v>
      </c>
      <c r="I247" s="3" t="str">
        <f t="shared" si="22"/>
        <v>TCS Onsite Lead; ServiceNow # rajasw</v>
      </c>
      <c r="J247" s="41" t="s">
        <v>559</v>
      </c>
      <c r="K247" s="4" t="s">
        <v>595</v>
      </c>
      <c r="L247" s="23" t="str">
        <f t="shared" si="18"/>
        <v>./infacmd.sh createuser -dn Domain_uat -un  $INFA_DEFAULT_USER -nu rajyuv -np rajyuv12345 -nf 'Yuvraj Raj' -ds 'TCS Onsite Lead; ServiceNow # rajasw' -em 'Yuvraj.Raj@Rentacenter.com' -pn '(972)624-6526'</v>
      </c>
      <c r="M247" s="82" t="str">
        <f t="shared" si="19"/>
        <v>./infacmd.sh edituser -dn Domain_uat -un  $INFA_DEFAULT_USER -eu rajyuv -ef 'Yuvraj Raj' -ds 'TCS Onsite Lead; ServiceNow # rajasw' -em 'Yuvraj.Raj@Rentacenter.com' -pn '(972)624-6526'</v>
      </c>
      <c r="N247" s="106" t="s">
        <v>466</v>
      </c>
      <c r="O247" s="33" t="str">
        <f t="shared" si="20"/>
        <v>n/a</v>
      </c>
      <c r="P247" s="107" t="s">
        <v>466</v>
      </c>
      <c r="Q247" s="75" t="str">
        <f t="shared" si="21"/>
        <v>n/a</v>
      </c>
    </row>
    <row r="248" spans="1:17" x14ac:dyDescent="0.2">
      <c r="A248" s="9">
        <v>42894</v>
      </c>
      <c r="B248" s="11" t="s">
        <v>560</v>
      </c>
      <c r="C248" s="1" t="s">
        <v>612</v>
      </c>
      <c r="D248" s="2" t="s">
        <v>677</v>
      </c>
      <c r="E248" s="34" t="s">
        <v>1036</v>
      </c>
      <c r="F248" s="1" t="s">
        <v>679</v>
      </c>
      <c r="G248" s="1" t="s">
        <v>126</v>
      </c>
      <c r="H248" s="1" t="s">
        <v>1039</v>
      </c>
      <c r="I248" s="3" t="str">
        <f t="shared" si="22"/>
        <v>TCS Offshore resource; ServiceNow # rajasw</v>
      </c>
      <c r="J248" s="41" t="s">
        <v>681</v>
      </c>
      <c r="K248" s="4" t="s">
        <v>463</v>
      </c>
      <c r="L248" s="23" t="str">
        <f t="shared" si="18"/>
        <v>n/a</v>
      </c>
      <c r="M248" s="82" t="str">
        <f t="shared" si="19"/>
        <v>n/a</v>
      </c>
      <c r="N248" s="106" t="s">
        <v>466</v>
      </c>
      <c r="O248" s="33" t="str">
        <f t="shared" si="20"/>
        <v>n/a</v>
      </c>
      <c r="P248" s="111">
        <v>43493</v>
      </c>
      <c r="Q248" s="75" t="str">
        <f t="shared" si="21"/>
        <v xml:space="preserve"> ./infacmd.sh disableuser -dn Domain_uat -un  $INFA_DEFAULT_USER -eu shasiv</v>
      </c>
    </row>
    <row r="249" spans="1:17" x14ac:dyDescent="0.2">
      <c r="A249" s="9">
        <v>42900</v>
      </c>
      <c r="B249" s="11" t="s">
        <v>1041</v>
      </c>
      <c r="C249" s="1" t="s">
        <v>76</v>
      </c>
      <c r="D249" s="2" t="s">
        <v>1042</v>
      </c>
      <c r="E249" s="34" t="s">
        <v>1043</v>
      </c>
      <c r="F249" s="1" t="s">
        <v>1045</v>
      </c>
      <c r="G249" s="1" t="s">
        <v>1028</v>
      </c>
      <c r="H249" s="1" t="s">
        <v>977</v>
      </c>
      <c r="I249" s="3" t="str">
        <f t="shared" si="22"/>
        <v>Cigniti Contractor QA Analyst; ServiceNow # TASK0117069</v>
      </c>
      <c r="J249" s="41" t="s">
        <v>1046</v>
      </c>
      <c r="K249" s="1" t="s">
        <v>1044</v>
      </c>
      <c r="L249" s="23" t="str">
        <f t="shared" si="18"/>
        <v>./infacmd.sh createuser -dn Domain_qa -un  $INFA_DEFAULT_USER -nu chaanj -np cha123anj -nf 'Anjaneyulu Chatelli' -ds 'Cigniti Contractor QA Analyst; ServiceNow # TASK0117069' -em 'Anjaneyulu.Chatelli@rentacenter.com' -pn '(972) 624-6076'</v>
      </c>
      <c r="M249" s="82" t="str">
        <f t="shared" si="19"/>
        <v>./infacmd.sh edituser -dn Domain_qa -un  $INFA_DEFAULT_USER -eu chaanj -ef 'Anjaneyulu Chatelli' -ds 'Cigniti Contractor QA Analyst; ServiceNow # TASK0117069' -em 'Anjaneyulu.Chatelli@rentacenter.com' -pn '(972) 624-6076'</v>
      </c>
      <c r="N249" s="106" t="s">
        <v>466</v>
      </c>
      <c r="O249" s="33" t="str">
        <f t="shared" si="20"/>
        <v>n/a</v>
      </c>
      <c r="P249" s="107" t="s">
        <v>466</v>
      </c>
      <c r="Q249" s="75" t="str">
        <f t="shared" si="21"/>
        <v>n/a</v>
      </c>
    </row>
    <row r="250" spans="1:17" x14ac:dyDescent="0.2">
      <c r="A250" s="9">
        <v>42908</v>
      </c>
      <c r="B250" s="11" t="s">
        <v>1047</v>
      </c>
      <c r="C250" s="1" t="s">
        <v>3</v>
      </c>
      <c r="D250" s="2" t="s">
        <v>1047</v>
      </c>
      <c r="E250" s="34" t="s">
        <v>1048</v>
      </c>
      <c r="F250" s="1" t="s">
        <v>1049</v>
      </c>
      <c r="G250" s="1" t="s">
        <v>987</v>
      </c>
      <c r="H250" s="1" t="s">
        <v>1050</v>
      </c>
      <c r="I250" s="3" t="str">
        <f t="shared" si="22"/>
        <v>RAC DS Business Data Analyst; ServiceNow # narshw</v>
      </c>
      <c r="J250" s="41" t="s">
        <v>1051</v>
      </c>
      <c r="K250" s="1" t="s">
        <v>1052</v>
      </c>
      <c r="L250" s="23" t="str">
        <f t="shared" si="18"/>
        <v>./infacmd.sh createuser -dn Domain_dev -un  $INFA_DEFAULT_USER -nu narshw -np zeusleo -nf 'Shweta Narasimhan' -ds 'RAC DS Business Data Analyst; ServiceNow # narshw' -em 'shweta.narasimhan@rentacenter.com' -pn '(972) 624-6966'</v>
      </c>
      <c r="M250" s="82" t="str">
        <f t="shared" si="19"/>
        <v>./infacmd.sh edituser -dn Domain_dev -un  $INFA_DEFAULT_USER -eu narshw -ef 'Shweta Narasimhan' -ds 'RAC DS Business Data Analyst; ServiceNow # narshw' -em 'shweta.narasimhan@rentacenter.com' -pn '(972) 624-6966'</v>
      </c>
      <c r="N250" s="106" t="s">
        <v>466</v>
      </c>
      <c r="O250" s="33" t="str">
        <f t="shared" si="20"/>
        <v>n/a</v>
      </c>
      <c r="P250" s="107" t="s">
        <v>466</v>
      </c>
      <c r="Q250" s="75" t="str">
        <f t="shared" si="21"/>
        <v>n/a</v>
      </c>
    </row>
    <row r="251" spans="1:17" x14ac:dyDescent="0.2">
      <c r="A251" s="9">
        <v>42908</v>
      </c>
      <c r="B251" s="11" t="s">
        <v>1047</v>
      </c>
      <c r="C251" s="1" t="s">
        <v>76</v>
      </c>
      <c r="D251" s="2" t="s">
        <v>1047</v>
      </c>
      <c r="E251" s="34" t="s">
        <v>1048</v>
      </c>
      <c r="F251" s="1" t="s">
        <v>1049</v>
      </c>
      <c r="G251" s="1" t="s">
        <v>987</v>
      </c>
      <c r="H251" s="1" t="s">
        <v>1050</v>
      </c>
      <c r="I251" s="3" t="str">
        <f t="shared" ref="I251:I282" si="23">CONCATENATE(G251," ",H251,"; ServiceNow # ",B251)</f>
        <v>RAC DS Business Data Analyst; ServiceNow # narshw</v>
      </c>
      <c r="J251" s="41" t="s">
        <v>1051</v>
      </c>
      <c r="K251" s="1" t="s">
        <v>1052</v>
      </c>
      <c r="L251" s="23" t="str">
        <f t="shared" si="18"/>
        <v>./infacmd.sh createuser -dn Domain_qa -un  $INFA_DEFAULT_USER -nu narshw -np zeusleo -nf 'Shweta Narasimhan' -ds 'RAC DS Business Data Analyst; ServiceNow # narshw' -em 'shweta.narasimhan@rentacenter.com' -pn '(972) 624-6966'</v>
      </c>
      <c r="M251" s="82" t="str">
        <f t="shared" si="19"/>
        <v>./infacmd.sh edituser -dn Domain_qa -un  $INFA_DEFAULT_USER -eu narshw -ef 'Shweta Narasimhan' -ds 'RAC DS Business Data Analyst; ServiceNow # narshw' -em 'shweta.narasimhan@rentacenter.com' -pn '(972) 624-6966'</v>
      </c>
      <c r="N251" s="106" t="s">
        <v>466</v>
      </c>
      <c r="O251" s="33" t="str">
        <f t="shared" si="20"/>
        <v>n/a</v>
      </c>
      <c r="P251" s="107" t="s">
        <v>466</v>
      </c>
      <c r="Q251" s="75" t="str">
        <f t="shared" si="21"/>
        <v>n/a</v>
      </c>
    </row>
    <row r="252" spans="1:17" x14ac:dyDescent="0.2">
      <c r="A252" s="9">
        <v>42919</v>
      </c>
      <c r="B252" s="11" t="s">
        <v>1059</v>
      </c>
      <c r="C252" s="1" t="s">
        <v>76</v>
      </c>
      <c r="D252" s="2" t="s">
        <v>1058</v>
      </c>
      <c r="E252" s="34" t="s">
        <v>1062</v>
      </c>
      <c r="F252" s="1" t="s">
        <v>1066</v>
      </c>
      <c r="G252" s="1" t="s">
        <v>1028</v>
      </c>
      <c r="H252" s="1" t="s">
        <v>977</v>
      </c>
      <c r="I252" s="3" t="str">
        <f t="shared" si="23"/>
        <v>Cigniti Contractor QA Analyst; ServiceNow # REQ0022687</v>
      </c>
      <c r="J252" s="18" t="s">
        <v>1069</v>
      </c>
      <c r="K252" s="1" t="s">
        <v>692</v>
      </c>
      <c r="L252" s="23" t="str">
        <f t="shared" si="18"/>
        <v>./infacmd.sh createuser -dn Domain_qa -un  $INFA_DEFAULT_USER -nu jamaju -np racjamaju123 -nf 'Aju James' -ds 'Cigniti Contractor QA Analyst; ServiceNow # REQ0022687' -em 'Aju.James@Rentacenter.com' -pn '(972) 624-6563'</v>
      </c>
      <c r="M252" s="82" t="str">
        <f t="shared" si="19"/>
        <v>./infacmd.sh edituser -dn Domain_qa -un  $INFA_DEFAULT_USER -eu jamaju -ef 'Aju James' -ds 'Cigniti Contractor QA Analyst; ServiceNow # REQ0022687' -em 'Aju.James@Rentacenter.com' -pn '(972) 624-6563'</v>
      </c>
      <c r="N252" s="106" t="s">
        <v>466</v>
      </c>
      <c r="O252" s="33" t="str">
        <f t="shared" si="20"/>
        <v>n/a</v>
      </c>
      <c r="P252" s="107" t="s">
        <v>466</v>
      </c>
      <c r="Q252" s="75" t="str">
        <f t="shared" si="21"/>
        <v>n/a</v>
      </c>
    </row>
    <row r="253" spans="1:17" x14ac:dyDescent="0.2">
      <c r="A253" s="9">
        <v>42919</v>
      </c>
      <c r="B253" s="11" t="s">
        <v>1059</v>
      </c>
      <c r="C253" s="1" t="s">
        <v>76</v>
      </c>
      <c r="D253" s="2" t="s">
        <v>1056</v>
      </c>
      <c r="E253" s="34" t="s">
        <v>1060</v>
      </c>
      <c r="F253" s="1" t="s">
        <v>1063</v>
      </c>
      <c r="G253" s="1" t="s">
        <v>1028</v>
      </c>
      <c r="H253" s="1" t="s">
        <v>977</v>
      </c>
      <c r="I253" s="3" t="str">
        <f t="shared" si="23"/>
        <v>Cigniti Contractor QA Analyst; ServiceNow # REQ0022687</v>
      </c>
      <c r="J253" s="18" t="s">
        <v>1064</v>
      </c>
      <c r="K253" s="1" t="s">
        <v>845</v>
      </c>
      <c r="L253" s="23" t="str">
        <f t="shared" si="18"/>
        <v>./infacmd.sh createuser -dn Domain_qa -un  $INFA_DEFAULT_USER -nu munran -np racmunran123 -nf 'Ranjeet Munigala' -ds 'Cigniti Contractor QA Analyst; ServiceNow # REQ0022687' -em 'Ranjeet.Munigala@Rentacenter.com' -pn '(972) 801-1375'</v>
      </c>
      <c r="M253" s="82" t="str">
        <f t="shared" si="19"/>
        <v>./infacmd.sh edituser -dn Domain_qa -un  $INFA_DEFAULT_USER -eu munran -ef 'Ranjeet Munigala' -ds 'Cigniti Contractor QA Analyst; ServiceNow # REQ0022687' -em 'Ranjeet.Munigala@Rentacenter.com' -pn '(972) 801-1375'</v>
      </c>
      <c r="N253" s="106" t="s">
        <v>466</v>
      </c>
      <c r="O253" s="33" t="str">
        <f t="shared" si="20"/>
        <v>n/a</v>
      </c>
      <c r="P253" s="107" t="s">
        <v>466</v>
      </c>
      <c r="Q253" s="75" t="str">
        <f t="shared" si="21"/>
        <v>n/a</v>
      </c>
    </row>
    <row r="254" spans="1:17" x14ac:dyDescent="0.2">
      <c r="A254" s="9">
        <v>42919</v>
      </c>
      <c r="B254" s="11" t="s">
        <v>1059</v>
      </c>
      <c r="C254" s="1" t="s">
        <v>76</v>
      </c>
      <c r="D254" s="2" t="s">
        <v>1057</v>
      </c>
      <c r="E254" s="34" t="s">
        <v>1061</v>
      </c>
      <c r="F254" s="1" t="s">
        <v>1065</v>
      </c>
      <c r="G254" s="1" t="s">
        <v>1028</v>
      </c>
      <c r="H254" s="1" t="s">
        <v>977</v>
      </c>
      <c r="I254" s="3" t="str">
        <f t="shared" si="23"/>
        <v>Cigniti Contractor QA Analyst; ServiceNow # REQ0022687</v>
      </c>
      <c r="J254" s="18" t="s">
        <v>1067</v>
      </c>
      <c r="K254" s="1" t="s">
        <v>1068</v>
      </c>
      <c r="L254" s="23" t="str">
        <f t="shared" si="18"/>
        <v>./infacmd.sh createuser -dn Domain_qa -un  $INFA_DEFAULT_USER -nu shawaz -np racshawaz123 -nf 'Wazid Shaik' -ds 'Cigniti Contractor QA Analyst; ServiceNow # REQ0022687' -em 'Wazid.Shaik@Rentacenter.com' -pn '(972) 624-6029'</v>
      </c>
      <c r="M254" s="82" t="str">
        <f t="shared" si="19"/>
        <v>./infacmd.sh edituser -dn Domain_qa -un  $INFA_DEFAULT_USER -eu shawaz -ef 'Wazid Shaik' -ds 'Cigniti Contractor QA Analyst; ServiceNow # REQ0022687' -em 'Wazid.Shaik@Rentacenter.com' -pn '(972) 624-6029'</v>
      </c>
      <c r="N254" s="106" t="s">
        <v>466</v>
      </c>
      <c r="O254" s="33" t="str">
        <f t="shared" si="20"/>
        <v>n/a</v>
      </c>
      <c r="P254" s="107" t="s">
        <v>466</v>
      </c>
      <c r="Q254" s="75" t="str">
        <f t="shared" si="21"/>
        <v>n/a</v>
      </c>
    </row>
    <row r="255" spans="1:17" x14ac:dyDescent="0.2">
      <c r="A255" s="9">
        <v>42942</v>
      </c>
      <c r="B255" s="11" t="s">
        <v>1074</v>
      </c>
      <c r="C255" s="1" t="s">
        <v>3</v>
      </c>
      <c r="D255" s="2" t="s">
        <v>1042</v>
      </c>
      <c r="E255" s="34" t="s">
        <v>1043</v>
      </c>
      <c r="F255" s="1" t="s">
        <v>1045</v>
      </c>
      <c r="G255" s="1" t="s">
        <v>1028</v>
      </c>
      <c r="H255" s="1" t="s">
        <v>977</v>
      </c>
      <c r="I255" s="3" t="str">
        <f t="shared" si="23"/>
        <v>Cigniti Contractor QA Analyst; ServiceNow # TASK0122114</v>
      </c>
      <c r="J255" s="41" t="s">
        <v>1046</v>
      </c>
      <c r="K255" s="1" t="s">
        <v>1044</v>
      </c>
      <c r="L255" s="23" t="str">
        <f t="shared" si="18"/>
        <v>n/a</v>
      </c>
      <c r="M255" s="82" t="str">
        <f t="shared" si="19"/>
        <v>n/a</v>
      </c>
      <c r="N255" s="106" t="s">
        <v>466</v>
      </c>
      <c r="O255" s="33" t="str">
        <f t="shared" si="20"/>
        <v>n/a</v>
      </c>
      <c r="P255" s="111">
        <v>43493</v>
      </c>
      <c r="Q255" s="112" t="str">
        <f t="shared" si="21"/>
        <v xml:space="preserve"> ./infacmd.sh disableuser -dn Domain_dev -un  $INFA_DEFAULT_USER -eu chaanj</v>
      </c>
    </row>
    <row r="256" spans="1:17" x14ac:dyDescent="0.2">
      <c r="A256" s="9">
        <v>42955</v>
      </c>
      <c r="B256" s="11" t="s">
        <v>1076</v>
      </c>
      <c r="C256" s="1" t="s">
        <v>3</v>
      </c>
      <c r="D256" s="11" t="s">
        <v>1076</v>
      </c>
      <c r="E256" s="34" t="s">
        <v>1077</v>
      </c>
      <c r="F256" s="1" t="s">
        <v>1078</v>
      </c>
      <c r="G256" s="1" t="s">
        <v>1120</v>
      </c>
      <c r="H256" s="1" t="s">
        <v>1050</v>
      </c>
      <c r="I256" s="3" t="str">
        <f t="shared" si="23"/>
        <v>RAC MDM Business Data Analyst; ServiceNow # malraj</v>
      </c>
      <c r="J256" s="18" t="s">
        <v>1079</v>
      </c>
      <c r="K256" s="1" t="s">
        <v>1080</v>
      </c>
      <c r="L256" s="23" t="str">
        <f t="shared" si="18"/>
        <v>./infacmd.sh createuser -dn Domain_dev -un  $INFA_DEFAULT_USER -nu malraj -np malraj1234 -nf 'Rajani Malkapur' -ds 'RAC MDM Business Data Analyst; ServiceNow # malraj' -em 'Rajani.Malkapur@Rentacenter.com' -pn '(972) 801-1915'</v>
      </c>
      <c r="M256" s="82" t="str">
        <f t="shared" si="19"/>
        <v>./infacmd.sh edituser -dn Domain_dev -un  $INFA_DEFAULT_USER -eu malraj -ef 'Rajani Malkapur' -ds 'RAC MDM Business Data Analyst; ServiceNow # malraj' -em 'Rajani.Malkapur@Rentacenter.com' -pn '(972) 801-1915'</v>
      </c>
      <c r="N256" s="106" t="s">
        <v>466</v>
      </c>
      <c r="O256" s="33" t="str">
        <f t="shared" si="20"/>
        <v>n/a</v>
      </c>
      <c r="P256" s="107" t="s">
        <v>466</v>
      </c>
      <c r="Q256" s="75" t="str">
        <f t="shared" si="21"/>
        <v>n/a</v>
      </c>
    </row>
    <row r="257" spans="1:17" x14ac:dyDescent="0.2">
      <c r="A257" s="9">
        <v>42955</v>
      </c>
      <c r="B257" s="11" t="s">
        <v>1076</v>
      </c>
      <c r="C257" s="1" t="s">
        <v>76</v>
      </c>
      <c r="D257" s="11" t="s">
        <v>1076</v>
      </c>
      <c r="E257" s="34" t="s">
        <v>1077</v>
      </c>
      <c r="F257" s="1" t="s">
        <v>1078</v>
      </c>
      <c r="G257" s="1" t="s">
        <v>1120</v>
      </c>
      <c r="H257" s="1" t="s">
        <v>1050</v>
      </c>
      <c r="I257" s="3" t="str">
        <f t="shared" si="23"/>
        <v>RAC MDM Business Data Analyst; ServiceNow # malraj</v>
      </c>
      <c r="J257" s="18" t="s">
        <v>1079</v>
      </c>
      <c r="K257" s="1" t="s">
        <v>1080</v>
      </c>
      <c r="L257" s="23" t="str">
        <f t="shared" si="18"/>
        <v>./infacmd.sh createuser -dn Domain_qa -un  $INFA_DEFAULT_USER -nu malraj -np malraj1234 -nf 'Rajani Malkapur' -ds 'RAC MDM Business Data Analyst; ServiceNow # malraj' -em 'Rajani.Malkapur@Rentacenter.com' -pn '(972) 801-1915'</v>
      </c>
      <c r="M257" s="82" t="str">
        <f t="shared" si="19"/>
        <v>./infacmd.sh edituser -dn Domain_qa -un  $INFA_DEFAULT_USER -eu malraj -ef 'Rajani Malkapur' -ds 'RAC MDM Business Data Analyst; ServiceNow # malraj' -em 'Rajani.Malkapur@Rentacenter.com' -pn '(972) 801-1915'</v>
      </c>
      <c r="N257" s="106" t="s">
        <v>466</v>
      </c>
      <c r="O257" s="33" t="str">
        <f t="shared" si="20"/>
        <v>n/a</v>
      </c>
      <c r="P257" s="107" t="s">
        <v>466</v>
      </c>
      <c r="Q257" s="75" t="str">
        <f t="shared" si="21"/>
        <v>n/a</v>
      </c>
    </row>
    <row r="258" spans="1:17" x14ac:dyDescent="0.2">
      <c r="A258" s="9">
        <v>43035</v>
      </c>
      <c r="B258" s="11" t="s">
        <v>1084</v>
      </c>
      <c r="C258" s="1" t="s">
        <v>3</v>
      </c>
      <c r="D258" s="24" t="s">
        <v>1085</v>
      </c>
      <c r="E258" s="34" t="s">
        <v>1086</v>
      </c>
      <c r="F258" s="4" t="s">
        <v>1090</v>
      </c>
      <c r="G258" s="1" t="s">
        <v>126</v>
      </c>
      <c r="H258" s="1" t="s">
        <v>1038</v>
      </c>
      <c r="I258" s="3" t="str">
        <f t="shared" si="23"/>
        <v>TCS VAN Support; ServiceNow # TASK0132461</v>
      </c>
      <c r="J258" s="18" t="s">
        <v>1091</v>
      </c>
      <c r="K258" s="4" t="s">
        <v>463</v>
      </c>
      <c r="L258" s="23" t="str">
        <f t="shared" ref="L258:L310" si="24">IF(AND(N258=" ",P258=" "),CONCATENATE("./infacmd.sh createuser -dn ",C258,un,unv," -nu ",D258," -np ",E258," -nf '",F258,"' -ds '",I258,"' -em '",J258,"' -pn '",K258,"'"),"n/a")</f>
        <v>./infacmd.sh createuser -dn Domain_dev -un  $INFA_DEFAULT_USER -nu mohnar -np mohnardev -nf 'Narendra Mohan' -ds 'TCS VAN Support; ServiceNow # TASK0132461' -em 'Narendra.Mohan@Rentacenter.com' -pn '(000) 000-0000'</v>
      </c>
      <c r="M258" s="82" t="str">
        <f t="shared" ref="M258:M310" si="25">IF(AND(N258=" ",P258=" "),CONCATENATE("./infacmd.sh edituser -dn ",C258,un,unv," -eu ",D258," -ef '",F258,"' -ds '",I258,"' -em '",J258,"' -pn '",K258,"'"),"n/a")</f>
        <v>./infacmd.sh edituser -dn Domain_dev -un  $INFA_DEFAULT_USER -eu mohnar -ef 'Narendra Mohan' -ds 'TCS VAN Support; ServiceNow # TASK0132461' -em 'Narendra.Mohan@Rentacenter.com' -pn '(000) 000-0000'</v>
      </c>
      <c r="N258" s="106" t="s">
        <v>466</v>
      </c>
      <c r="O258" s="33" t="str">
        <f t="shared" ref="O258:O310" si="26">IF(N258&lt;&gt;" ",CONCATENATE("./infacmd.sh enableuser -dn ",C258,un,unv," -eu ",D258),"n/a")</f>
        <v>n/a</v>
      </c>
      <c r="P258" s="107" t="s">
        <v>466</v>
      </c>
      <c r="Q258" s="75" t="str">
        <f t="shared" ref="Q258:Q310" si="27">IF(P258=" ","n/a",CONCATENATE(" ./infacmd.sh disableuser -dn ",C258, un, unv, " -eu ",D258))</f>
        <v>n/a</v>
      </c>
    </row>
    <row r="259" spans="1:17" x14ac:dyDescent="0.2">
      <c r="A259" s="9">
        <v>43035</v>
      </c>
      <c r="B259" s="11" t="s">
        <v>1084</v>
      </c>
      <c r="C259" s="1" t="s">
        <v>85</v>
      </c>
      <c r="D259" s="24" t="s">
        <v>1085</v>
      </c>
      <c r="E259" s="34" t="s">
        <v>1089</v>
      </c>
      <c r="F259" s="4" t="s">
        <v>1090</v>
      </c>
      <c r="G259" s="1" t="s">
        <v>126</v>
      </c>
      <c r="H259" s="1" t="s">
        <v>1038</v>
      </c>
      <c r="I259" s="3" t="str">
        <f t="shared" si="23"/>
        <v>TCS VAN Support; ServiceNow # TASK0132461</v>
      </c>
      <c r="J259" s="18" t="s">
        <v>1091</v>
      </c>
      <c r="K259" s="4" t="s">
        <v>463</v>
      </c>
      <c r="L259" s="23" t="str">
        <f t="shared" si="24"/>
        <v>./infacmd.sh createuser -dn Domain_prod -un  $INFA_DEFAULT_USER -nu mohnar -np mohnarprod -nf 'Narendra Mohan' -ds 'TCS VAN Support; ServiceNow # TASK0132461' -em 'Narendra.Mohan@Rentacenter.com' -pn '(000) 000-0000'</v>
      </c>
      <c r="M259" s="82" t="str">
        <f t="shared" si="25"/>
        <v>./infacmd.sh edituser -dn Domain_prod -un  $INFA_DEFAULT_USER -eu mohnar -ef 'Narendra Mohan' -ds 'TCS VAN Support; ServiceNow # TASK0132461' -em 'Narendra.Mohan@Rentacenter.com' -pn '(000) 000-0000'</v>
      </c>
      <c r="N259" s="106" t="s">
        <v>466</v>
      </c>
      <c r="O259" s="33" t="str">
        <f t="shared" si="26"/>
        <v>n/a</v>
      </c>
      <c r="P259" s="107" t="s">
        <v>466</v>
      </c>
      <c r="Q259" s="75" t="str">
        <f t="shared" si="27"/>
        <v>n/a</v>
      </c>
    </row>
    <row r="260" spans="1:17" x14ac:dyDescent="0.2">
      <c r="A260" s="9">
        <v>43035</v>
      </c>
      <c r="B260" s="11" t="s">
        <v>1084</v>
      </c>
      <c r="C260" s="1" t="s">
        <v>76</v>
      </c>
      <c r="D260" s="24" t="s">
        <v>1085</v>
      </c>
      <c r="E260" s="34" t="s">
        <v>1087</v>
      </c>
      <c r="F260" s="4" t="s">
        <v>1090</v>
      </c>
      <c r="G260" s="1" t="s">
        <v>126</v>
      </c>
      <c r="H260" s="1" t="s">
        <v>1038</v>
      </c>
      <c r="I260" s="3" t="str">
        <f t="shared" si="23"/>
        <v>TCS VAN Support; ServiceNow # TASK0132461</v>
      </c>
      <c r="J260" s="18" t="s">
        <v>1091</v>
      </c>
      <c r="K260" s="4" t="s">
        <v>463</v>
      </c>
      <c r="L260" s="23" t="str">
        <f t="shared" si="24"/>
        <v>./infacmd.sh createuser -dn Domain_qa -un  $INFA_DEFAULT_USER -nu mohnar -np mohnarqa -nf 'Narendra Mohan' -ds 'TCS VAN Support; ServiceNow # TASK0132461' -em 'Narendra.Mohan@Rentacenter.com' -pn '(000) 000-0000'</v>
      </c>
      <c r="M260" s="82" t="str">
        <f t="shared" si="25"/>
        <v>./infacmd.sh edituser -dn Domain_qa -un  $INFA_DEFAULT_USER -eu mohnar -ef 'Narendra Mohan' -ds 'TCS VAN Support; ServiceNow # TASK0132461' -em 'Narendra.Mohan@Rentacenter.com' -pn '(000) 000-0000'</v>
      </c>
      <c r="N260" s="106" t="s">
        <v>466</v>
      </c>
      <c r="O260" s="33" t="str">
        <f t="shared" si="26"/>
        <v>n/a</v>
      </c>
      <c r="P260" s="107" t="s">
        <v>466</v>
      </c>
      <c r="Q260" s="75" t="str">
        <f t="shared" si="27"/>
        <v>n/a</v>
      </c>
    </row>
    <row r="261" spans="1:17" x14ac:dyDescent="0.2">
      <c r="A261" s="9">
        <v>43035</v>
      </c>
      <c r="B261" s="11" t="s">
        <v>1084</v>
      </c>
      <c r="C261" s="1" t="s">
        <v>612</v>
      </c>
      <c r="D261" s="24" t="s">
        <v>1085</v>
      </c>
      <c r="E261" s="34" t="s">
        <v>1088</v>
      </c>
      <c r="F261" s="4" t="s">
        <v>1090</v>
      </c>
      <c r="G261" s="1" t="s">
        <v>126</v>
      </c>
      <c r="H261" s="1" t="s">
        <v>1038</v>
      </c>
      <c r="I261" s="3" t="str">
        <f t="shared" si="23"/>
        <v>TCS VAN Support; ServiceNow # TASK0132461</v>
      </c>
      <c r="J261" s="18" t="s">
        <v>1091</v>
      </c>
      <c r="K261" s="4" t="s">
        <v>463</v>
      </c>
      <c r="L261" s="23" t="str">
        <f t="shared" si="24"/>
        <v>./infacmd.sh createuser -dn Domain_uat -un  $INFA_DEFAULT_USER -nu mohnar -np mohnaruat -nf 'Narendra Mohan' -ds 'TCS VAN Support; ServiceNow # TASK0132461' -em 'Narendra.Mohan@Rentacenter.com' -pn '(000) 000-0000'</v>
      </c>
      <c r="M261" s="82" t="str">
        <f t="shared" si="25"/>
        <v>./infacmd.sh edituser -dn Domain_uat -un  $INFA_DEFAULT_USER -eu mohnar -ef 'Narendra Mohan' -ds 'TCS VAN Support; ServiceNow # TASK0132461' -em 'Narendra.Mohan@Rentacenter.com' -pn '(000) 000-0000'</v>
      </c>
      <c r="N261" s="106" t="s">
        <v>466</v>
      </c>
      <c r="O261" s="33" t="str">
        <f t="shared" si="26"/>
        <v>n/a</v>
      </c>
      <c r="P261" s="107" t="s">
        <v>466</v>
      </c>
      <c r="Q261" s="75" t="str">
        <f t="shared" si="27"/>
        <v>n/a</v>
      </c>
    </row>
    <row r="262" spans="1:17" x14ac:dyDescent="0.2">
      <c r="A262" s="9">
        <v>43041</v>
      </c>
      <c r="B262" s="11" t="s">
        <v>1092</v>
      </c>
      <c r="C262" s="1" t="s">
        <v>3</v>
      </c>
      <c r="D262" s="2" t="s">
        <v>1093</v>
      </c>
      <c r="E262" s="34" t="s">
        <v>1095</v>
      </c>
      <c r="F262" s="1" t="s">
        <v>1094</v>
      </c>
      <c r="G262" s="1" t="s">
        <v>987</v>
      </c>
      <c r="H262" s="1" t="s">
        <v>1099</v>
      </c>
      <c r="I262" s="3" t="str">
        <f t="shared" si="23"/>
        <v>RAC DS Sr. App DB Developer; ServiceNow # TASK0133331</v>
      </c>
      <c r="J262" s="18" t="s">
        <v>1100</v>
      </c>
      <c r="K262" s="1" t="s">
        <v>1101</v>
      </c>
      <c r="L262" s="23" t="str">
        <f t="shared" si="24"/>
        <v>n/a</v>
      </c>
      <c r="M262" s="82" t="str">
        <f t="shared" si="25"/>
        <v>n/a</v>
      </c>
      <c r="N262" s="106" t="s">
        <v>466</v>
      </c>
      <c r="O262" s="33" t="str">
        <f t="shared" si="26"/>
        <v>n/a</v>
      </c>
      <c r="P262" s="111">
        <v>43493</v>
      </c>
      <c r="Q262" s="112" t="str">
        <f t="shared" si="27"/>
        <v xml:space="preserve"> ./infacmd.sh disableuser -dn Domain_dev -un  $INFA_DEFAULT_USER -eu iqbmai</v>
      </c>
    </row>
    <row r="263" spans="1:17" x14ac:dyDescent="0.2">
      <c r="A263" s="9">
        <v>43041</v>
      </c>
      <c r="B263" s="11" t="s">
        <v>1092</v>
      </c>
      <c r="C263" s="1" t="s">
        <v>85</v>
      </c>
      <c r="D263" s="2" t="s">
        <v>1093</v>
      </c>
      <c r="E263" s="34" t="s">
        <v>1098</v>
      </c>
      <c r="F263" s="1" t="s">
        <v>1094</v>
      </c>
      <c r="G263" s="1" t="s">
        <v>987</v>
      </c>
      <c r="H263" s="1" t="s">
        <v>1099</v>
      </c>
      <c r="I263" s="3" t="str">
        <f t="shared" si="23"/>
        <v>RAC DS Sr. App DB Developer; ServiceNow # TASK0133331</v>
      </c>
      <c r="J263" s="18" t="s">
        <v>1100</v>
      </c>
      <c r="K263" s="1" t="s">
        <v>1101</v>
      </c>
      <c r="L263" s="23" t="str">
        <f t="shared" si="24"/>
        <v>n/a</v>
      </c>
      <c r="M263" s="82" t="str">
        <f t="shared" si="25"/>
        <v>n/a</v>
      </c>
      <c r="N263" s="106" t="s">
        <v>466</v>
      </c>
      <c r="O263" s="33" t="str">
        <f t="shared" si="26"/>
        <v>n/a</v>
      </c>
      <c r="P263" s="114">
        <v>43493</v>
      </c>
      <c r="Q263" s="75" t="str">
        <f t="shared" si="27"/>
        <v xml:space="preserve"> ./infacmd.sh disableuser -dn Domain_prod -un  $INFA_DEFAULT_USER -eu iqbmai</v>
      </c>
    </row>
    <row r="264" spans="1:17" x14ac:dyDescent="0.2">
      <c r="A264" s="9">
        <v>43041</v>
      </c>
      <c r="B264" s="11" t="s">
        <v>1092</v>
      </c>
      <c r="C264" s="1" t="s">
        <v>76</v>
      </c>
      <c r="D264" s="2" t="s">
        <v>1093</v>
      </c>
      <c r="E264" s="34" t="s">
        <v>1096</v>
      </c>
      <c r="F264" s="1" t="s">
        <v>1094</v>
      </c>
      <c r="G264" s="1" t="s">
        <v>987</v>
      </c>
      <c r="H264" s="1" t="s">
        <v>1099</v>
      </c>
      <c r="I264" s="3" t="str">
        <f t="shared" si="23"/>
        <v>RAC DS Sr. App DB Developer; ServiceNow # TASK0133331</v>
      </c>
      <c r="J264" s="18" t="s">
        <v>1100</v>
      </c>
      <c r="K264" s="1" t="s">
        <v>1101</v>
      </c>
      <c r="L264" s="23" t="str">
        <f t="shared" si="24"/>
        <v>n/a</v>
      </c>
      <c r="M264" s="82" t="str">
        <f t="shared" si="25"/>
        <v>n/a</v>
      </c>
      <c r="N264" s="106" t="s">
        <v>466</v>
      </c>
      <c r="O264" s="33" t="str">
        <f t="shared" si="26"/>
        <v>n/a</v>
      </c>
      <c r="P264" s="114">
        <v>43493</v>
      </c>
      <c r="Q264" s="75" t="str">
        <f t="shared" si="27"/>
        <v xml:space="preserve"> ./infacmd.sh disableuser -dn Domain_qa -un  $INFA_DEFAULT_USER -eu iqbmai</v>
      </c>
    </row>
    <row r="265" spans="1:17" x14ac:dyDescent="0.2">
      <c r="A265" s="9">
        <v>43041</v>
      </c>
      <c r="B265" s="11" t="s">
        <v>1092</v>
      </c>
      <c r="C265" s="1" t="s">
        <v>612</v>
      </c>
      <c r="D265" s="2" t="s">
        <v>1093</v>
      </c>
      <c r="E265" s="34" t="s">
        <v>1097</v>
      </c>
      <c r="F265" s="1" t="s">
        <v>1094</v>
      </c>
      <c r="G265" s="1" t="s">
        <v>987</v>
      </c>
      <c r="H265" s="1" t="s">
        <v>1099</v>
      </c>
      <c r="I265" s="3" t="str">
        <f t="shared" si="23"/>
        <v>RAC DS Sr. App DB Developer; ServiceNow # TASK0133331</v>
      </c>
      <c r="J265" s="18" t="s">
        <v>1100</v>
      </c>
      <c r="K265" s="1" t="s">
        <v>1101</v>
      </c>
      <c r="L265" s="23" t="str">
        <f t="shared" si="24"/>
        <v>n/a</v>
      </c>
      <c r="M265" s="82" t="str">
        <f t="shared" si="25"/>
        <v>n/a</v>
      </c>
      <c r="N265" s="106" t="s">
        <v>466</v>
      </c>
      <c r="O265" s="33" t="str">
        <f t="shared" si="26"/>
        <v>n/a</v>
      </c>
      <c r="P265" s="111">
        <v>43493</v>
      </c>
      <c r="Q265" s="75" t="str">
        <f t="shared" si="27"/>
        <v xml:space="preserve"> ./infacmd.sh disableuser -dn Domain_uat -un  $INFA_DEFAULT_USER -eu iqbmai</v>
      </c>
    </row>
    <row r="266" spans="1:17" x14ac:dyDescent="0.2">
      <c r="A266" s="9">
        <v>43046</v>
      </c>
      <c r="B266" s="11" t="s">
        <v>1104</v>
      </c>
      <c r="C266" s="1" t="s">
        <v>3</v>
      </c>
      <c r="D266" s="2" t="s">
        <v>1103</v>
      </c>
      <c r="E266" s="34" t="s">
        <v>1109</v>
      </c>
      <c r="F266" s="1" t="s">
        <v>1105</v>
      </c>
      <c r="G266" s="1" t="s">
        <v>987</v>
      </c>
      <c r="H266" s="1" t="s">
        <v>1106</v>
      </c>
      <c r="I266" s="3" t="str">
        <f t="shared" si="23"/>
        <v>RAC DS IT SQL Developer; ServiceNow # TASK0133884</v>
      </c>
      <c r="J266" s="18" t="s">
        <v>1107</v>
      </c>
      <c r="K266" s="1" t="s">
        <v>1108</v>
      </c>
      <c r="L266" s="23" t="str">
        <f t="shared" si="24"/>
        <v>n/a</v>
      </c>
      <c r="M266" s="82" t="str">
        <f t="shared" si="25"/>
        <v>n/a</v>
      </c>
      <c r="N266" s="106" t="s">
        <v>466</v>
      </c>
      <c r="O266" s="33" t="str">
        <f t="shared" si="26"/>
        <v>n/a</v>
      </c>
      <c r="P266" s="111">
        <v>43493</v>
      </c>
      <c r="Q266" s="112" t="str">
        <f t="shared" si="27"/>
        <v xml:space="preserve"> ./infacmd.sh disableuser -dn Domain_dev -un  $INFA_DEFAULT_USER -eu shrman</v>
      </c>
    </row>
    <row r="267" spans="1:17" x14ac:dyDescent="0.2">
      <c r="A267" s="9">
        <v>43060</v>
      </c>
      <c r="B267" s="11" t="s">
        <v>1110</v>
      </c>
      <c r="C267" s="1" t="s">
        <v>76</v>
      </c>
      <c r="D267" s="2" t="s">
        <v>1103</v>
      </c>
      <c r="E267" s="34" t="s">
        <v>1109</v>
      </c>
      <c r="F267" s="1" t="s">
        <v>1105</v>
      </c>
      <c r="G267" s="1" t="s">
        <v>987</v>
      </c>
      <c r="H267" s="1" t="s">
        <v>1106</v>
      </c>
      <c r="I267" s="3" t="str">
        <f t="shared" si="23"/>
        <v>RAC DS IT SQL Developer; ServiceNow # TASK0134958</v>
      </c>
      <c r="J267" s="18" t="s">
        <v>1107</v>
      </c>
      <c r="K267" s="1" t="s">
        <v>1108</v>
      </c>
      <c r="L267" s="23" t="str">
        <f t="shared" si="24"/>
        <v>n/a</v>
      </c>
      <c r="M267" s="82" t="str">
        <f t="shared" si="25"/>
        <v>n/a</v>
      </c>
      <c r="N267" s="106" t="s">
        <v>466</v>
      </c>
      <c r="O267" s="33" t="str">
        <f t="shared" si="26"/>
        <v>n/a</v>
      </c>
      <c r="P267" s="114">
        <v>43493</v>
      </c>
      <c r="Q267" s="75" t="str">
        <f t="shared" si="27"/>
        <v xml:space="preserve"> ./infacmd.sh disableuser -dn Domain_qa -un  $INFA_DEFAULT_USER -eu shrman</v>
      </c>
    </row>
    <row r="268" spans="1:17" x14ac:dyDescent="0.2">
      <c r="A268" s="9">
        <v>43083</v>
      </c>
      <c r="B268" s="11" t="s">
        <v>60</v>
      </c>
      <c r="C268" s="1" t="s">
        <v>612</v>
      </c>
      <c r="D268" s="2" t="s">
        <v>60</v>
      </c>
      <c r="E268" s="34" t="s">
        <v>1111</v>
      </c>
      <c r="F268" s="1" t="s">
        <v>603</v>
      </c>
      <c r="G268" s="1" t="s">
        <v>987</v>
      </c>
      <c r="H268" s="1" t="s">
        <v>991</v>
      </c>
      <c r="I268" s="3" t="str">
        <f t="shared" si="23"/>
        <v>RAC DS ETL/DB Developer; ServiceNow # kuthom</v>
      </c>
      <c r="J268" s="18" t="s">
        <v>604</v>
      </c>
      <c r="K268" s="4" t="s">
        <v>605</v>
      </c>
      <c r="L268" s="23" t="str">
        <f t="shared" si="24"/>
        <v>./infacmd.sh createuser -dn Domain_uat -un  $INFA_DEFAULT_USER -nu kuthom -np rac123uat -nf 'Thomas Ku' -ds 'RAC DS ETL/DB Developer; ServiceNow # kuthom' -em 'Thomas.Ku@Rentacenter.com' -pn '(972)801-1977'</v>
      </c>
      <c r="M268" s="82" t="str">
        <f t="shared" si="25"/>
        <v>./infacmd.sh edituser -dn Domain_uat -un  $INFA_DEFAULT_USER -eu kuthom -ef 'Thomas Ku' -ds 'RAC DS ETL/DB Developer; ServiceNow # kuthom' -em 'Thomas.Ku@Rentacenter.com' -pn '(972)801-1977'</v>
      </c>
      <c r="N268" s="106" t="s">
        <v>466</v>
      </c>
      <c r="O268" s="33" t="str">
        <f t="shared" si="26"/>
        <v>n/a</v>
      </c>
      <c r="P268" s="107" t="s">
        <v>466</v>
      </c>
      <c r="Q268" s="75" t="str">
        <f t="shared" si="27"/>
        <v>n/a</v>
      </c>
    </row>
    <row r="269" spans="1:17" x14ac:dyDescent="0.2">
      <c r="A269" s="9">
        <v>43088</v>
      </c>
      <c r="B269" s="11" t="s">
        <v>1112</v>
      </c>
      <c r="C269" s="1" t="s">
        <v>85</v>
      </c>
      <c r="D269" s="2" t="s">
        <v>1112</v>
      </c>
      <c r="E269" s="34" t="s">
        <v>1116</v>
      </c>
      <c r="F269" s="1" t="s">
        <v>1117</v>
      </c>
      <c r="G269" s="1" t="s">
        <v>987</v>
      </c>
      <c r="H269" s="1" t="s">
        <v>991</v>
      </c>
      <c r="I269" s="3" t="str">
        <f t="shared" si="23"/>
        <v>RAC DS ETL/DB Developer; ServiceNow # redron</v>
      </c>
      <c r="J269" s="18" t="s">
        <v>1118</v>
      </c>
      <c r="K269" s="1" t="s">
        <v>1119</v>
      </c>
      <c r="L269" s="23" t="str">
        <f t="shared" si="24"/>
        <v>n/a</v>
      </c>
      <c r="M269" s="82" t="str">
        <f t="shared" si="25"/>
        <v>n/a</v>
      </c>
      <c r="N269" s="106" t="s">
        <v>466</v>
      </c>
      <c r="O269" s="33" t="str">
        <f t="shared" si="26"/>
        <v>n/a</v>
      </c>
      <c r="P269" s="89">
        <v>43171</v>
      </c>
      <c r="Q269" s="75" t="str">
        <f t="shared" si="27"/>
        <v xml:space="preserve"> ./infacmd.sh disableuser -dn Domain_prod -un  $INFA_DEFAULT_USER -eu redron</v>
      </c>
    </row>
    <row r="270" spans="1:17" x14ac:dyDescent="0.2">
      <c r="A270" s="9">
        <v>43088</v>
      </c>
      <c r="B270" s="11" t="s">
        <v>1112</v>
      </c>
      <c r="C270" s="1" t="s">
        <v>76</v>
      </c>
      <c r="D270" s="2" t="s">
        <v>1112</v>
      </c>
      <c r="E270" s="34" t="s">
        <v>1114</v>
      </c>
      <c r="F270" s="1" t="s">
        <v>1117</v>
      </c>
      <c r="G270" s="1" t="s">
        <v>987</v>
      </c>
      <c r="H270" s="1" t="s">
        <v>991</v>
      </c>
      <c r="I270" s="3" t="str">
        <f t="shared" si="23"/>
        <v>RAC DS ETL/DB Developer; ServiceNow # redron</v>
      </c>
      <c r="J270" s="18" t="s">
        <v>1118</v>
      </c>
      <c r="K270" s="1" t="s">
        <v>1119</v>
      </c>
      <c r="L270" s="23" t="str">
        <f t="shared" si="24"/>
        <v>n/a</v>
      </c>
      <c r="M270" s="82" t="str">
        <f t="shared" si="25"/>
        <v>n/a</v>
      </c>
      <c r="N270" s="106" t="s">
        <v>466</v>
      </c>
      <c r="O270" s="33" t="str">
        <f t="shared" si="26"/>
        <v>n/a</v>
      </c>
      <c r="P270" s="89">
        <v>43171</v>
      </c>
      <c r="Q270" s="75" t="str">
        <f t="shared" si="27"/>
        <v xml:space="preserve"> ./infacmd.sh disableuser -dn Domain_qa -un  $INFA_DEFAULT_USER -eu redron</v>
      </c>
    </row>
    <row r="271" spans="1:17" x14ac:dyDescent="0.2">
      <c r="A271" s="9">
        <v>43088</v>
      </c>
      <c r="B271" s="11" t="s">
        <v>1112</v>
      </c>
      <c r="C271" s="1" t="s">
        <v>612</v>
      </c>
      <c r="D271" s="2" t="s">
        <v>1112</v>
      </c>
      <c r="E271" s="34" t="s">
        <v>1115</v>
      </c>
      <c r="F271" s="1" t="s">
        <v>1117</v>
      </c>
      <c r="G271" s="1" t="s">
        <v>987</v>
      </c>
      <c r="H271" s="1" t="s">
        <v>991</v>
      </c>
      <c r="I271" s="3" t="str">
        <f t="shared" si="23"/>
        <v>RAC DS ETL/DB Developer; ServiceNow # redron</v>
      </c>
      <c r="J271" s="18" t="s">
        <v>1118</v>
      </c>
      <c r="K271" s="1" t="s">
        <v>1119</v>
      </c>
      <c r="L271" s="23" t="str">
        <f t="shared" si="24"/>
        <v>n/a</v>
      </c>
      <c r="M271" s="82" t="str">
        <f t="shared" si="25"/>
        <v>n/a</v>
      </c>
      <c r="N271" s="106" t="s">
        <v>466</v>
      </c>
      <c r="O271" s="33" t="str">
        <f t="shared" si="26"/>
        <v>n/a</v>
      </c>
      <c r="P271" s="89">
        <v>43171</v>
      </c>
      <c r="Q271" s="75" t="str">
        <f t="shared" si="27"/>
        <v xml:space="preserve"> ./infacmd.sh disableuser -dn Domain_uat -un  $INFA_DEFAULT_USER -eu redron</v>
      </c>
    </row>
    <row r="272" spans="1:17" x14ac:dyDescent="0.2">
      <c r="A272" s="9">
        <v>43088</v>
      </c>
      <c r="B272" s="11" t="s">
        <v>1112</v>
      </c>
      <c r="C272" s="1" t="s">
        <v>3</v>
      </c>
      <c r="D272" s="2" t="s">
        <v>1112</v>
      </c>
      <c r="E272" s="34" t="s">
        <v>1113</v>
      </c>
      <c r="F272" s="1" t="s">
        <v>1117</v>
      </c>
      <c r="G272" s="1" t="s">
        <v>987</v>
      </c>
      <c r="H272" s="1" t="s">
        <v>991</v>
      </c>
      <c r="I272" s="3" t="str">
        <f t="shared" si="23"/>
        <v>RAC DS ETL/DB Developer; ServiceNow # redron</v>
      </c>
      <c r="J272" s="18" t="s">
        <v>1118</v>
      </c>
      <c r="K272" s="1" t="s">
        <v>1119</v>
      </c>
      <c r="L272" s="23" t="str">
        <f t="shared" si="24"/>
        <v>n/a</v>
      </c>
      <c r="M272" s="82" t="str">
        <f t="shared" si="25"/>
        <v>n/a</v>
      </c>
      <c r="N272" s="106" t="s">
        <v>466</v>
      </c>
      <c r="O272" s="33" t="str">
        <f t="shared" si="26"/>
        <v>n/a</v>
      </c>
      <c r="P272" s="88" t="s">
        <v>1230</v>
      </c>
      <c r="Q272" s="75" t="str">
        <f t="shared" si="27"/>
        <v xml:space="preserve"> ./infacmd.sh disableuser -dn Domain_dev -un  $INFA_DEFAULT_USER -eu redron</v>
      </c>
    </row>
    <row r="273" spans="1:17" x14ac:dyDescent="0.2">
      <c r="A273" s="9">
        <v>43095</v>
      </c>
      <c r="B273" s="11" t="s">
        <v>210</v>
      </c>
      <c r="C273" s="1" t="s">
        <v>3</v>
      </c>
      <c r="D273" s="2" t="s">
        <v>62</v>
      </c>
      <c r="E273" s="34"/>
      <c r="F273" s="1" t="s">
        <v>487</v>
      </c>
      <c r="I273" s="3" t="str">
        <f t="shared" si="23"/>
        <v xml:space="preserve"> ; ServiceNow # jansaj</v>
      </c>
      <c r="L273" s="23" t="str">
        <f t="shared" si="24"/>
        <v>n/a</v>
      </c>
      <c r="M273" s="82" t="str">
        <f t="shared" si="25"/>
        <v>n/a</v>
      </c>
      <c r="N273" s="106" t="s">
        <v>466</v>
      </c>
      <c r="O273" s="33" t="str">
        <f t="shared" si="26"/>
        <v>n/a</v>
      </c>
      <c r="P273" s="89">
        <v>43095</v>
      </c>
      <c r="Q273" s="75" t="str">
        <f t="shared" si="27"/>
        <v xml:space="preserve"> ./infacmd.sh disableuser -dn Domain_dev -un  $INFA_DEFAULT_USER -eu madhar</v>
      </c>
    </row>
    <row r="274" spans="1:17" x14ac:dyDescent="0.2">
      <c r="A274" s="9">
        <v>43111</v>
      </c>
      <c r="B274" s="11" t="s">
        <v>1121</v>
      </c>
      <c r="C274" s="1" t="s">
        <v>85</v>
      </c>
      <c r="D274" s="2" t="s">
        <v>1076</v>
      </c>
      <c r="E274" s="34" t="s">
        <v>1122</v>
      </c>
      <c r="F274" s="1" t="s">
        <v>1078</v>
      </c>
      <c r="G274" s="1" t="s">
        <v>1120</v>
      </c>
      <c r="H274" s="1" t="s">
        <v>1050</v>
      </c>
      <c r="I274" s="3" t="str">
        <f t="shared" si="23"/>
        <v>RAC MDM Business Data Analyst; ServiceNow # TASK0140354</v>
      </c>
      <c r="J274" s="117" t="str">
        <f t="shared" ref="J274:J305" si="28">IF(H274="SvcAcct","none@rentAcenter.com", CONCATENATE(LOWER(SUBSTITUTE(F274," ",".")),"@rentAcenter.com"))</f>
        <v>rajani.malkapur@rentAcenter.com</v>
      </c>
      <c r="K274" s="1" t="s">
        <v>1080</v>
      </c>
      <c r="L274" s="23" t="str">
        <f t="shared" si="24"/>
        <v>./infacmd.sh createuser -dn Domain_prod -un  $INFA_DEFAULT_USER -nu malraj -np m1a2l3r4a5j6 -nf 'Rajani Malkapur' -ds 'RAC MDM Business Data Analyst; ServiceNow # TASK0140354' -em 'rajani.malkapur@rentAcenter.com' -pn '(972) 801-1915'</v>
      </c>
      <c r="M274" s="82" t="str">
        <f t="shared" si="25"/>
        <v>./infacmd.sh edituser -dn Domain_prod -un  $INFA_DEFAULT_USER -eu malraj -ef 'Rajani Malkapur' -ds 'RAC MDM Business Data Analyst; ServiceNow # TASK0140354' -em 'rajani.malkapur@rentAcenter.com' -pn '(972) 801-1915'</v>
      </c>
      <c r="N274" s="106" t="s">
        <v>466</v>
      </c>
      <c r="O274" s="33" t="str">
        <f t="shared" si="26"/>
        <v>n/a</v>
      </c>
      <c r="P274" s="107" t="s">
        <v>466</v>
      </c>
      <c r="Q274" s="75" t="str">
        <f t="shared" si="27"/>
        <v>n/a</v>
      </c>
    </row>
    <row r="275" spans="1:17" x14ac:dyDescent="0.2">
      <c r="A275" s="9">
        <v>43111</v>
      </c>
      <c r="B275" s="1" t="s">
        <v>1123</v>
      </c>
      <c r="C275" s="1" t="s">
        <v>76</v>
      </c>
      <c r="D275" s="11" t="s">
        <v>1058</v>
      </c>
      <c r="E275" s="34" t="s">
        <v>1058</v>
      </c>
      <c r="F275" s="1" t="s">
        <v>1066</v>
      </c>
      <c r="G275" s="1" t="s">
        <v>1028</v>
      </c>
      <c r="H275" s="1" t="s">
        <v>977</v>
      </c>
      <c r="I275" s="3" t="str">
        <f t="shared" si="23"/>
        <v>Cigniti Contractor QA Analyst; ServiceNow # TASK0140355</v>
      </c>
      <c r="J275" s="117" t="str">
        <f t="shared" si="28"/>
        <v>aju.james@rentAcenter.com</v>
      </c>
      <c r="K275" s="1" t="s">
        <v>692</v>
      </c>
      <c r="L275" s="23" t="str">
        <f t="shared" si="24"/>
        <v>./infacmd.sh createuser -dn Domain_qa -un  $INFA_DEFAULT_USER -nu jamaju -np jamaju -nf 'Aju James' -ds 'Cigniti Contractor QA Analyst; ServiceNow # TASK0140355' -em 'aju.james@rentAcenter.com' -pn '(972) 624-6563'</v>
      </c>
      <c r="M275" s="82" t="str">
        <f t="shared" si="25"/>
        <v>./infacmd.sh edituser -dn Domain_qa -un  $INFA_DEFAULT_USER -eu jamaju -ef 'Aju James' -ds 'Cigniti Contractor QA Analyst; ServiceNow # TASK0140355' -em 'aju.james@rentAcenter.com' -pn '(972) 624-6563'</v>
      </c>
      <c r="N275" s="106" t="s">
        <v>466</v>
      </c>
      <c r="O275" s="33" t="str">
        <f t="shared" si="26"/>
        <v>n/a</v>
      </c>
      <c r="P275" s="107" t="s">
        <v>466</v>
      </c>
      <c r="Q275" s="75" t="str">
        <f t="shared" si="27"/>
        <v>n/a</v>
      </c>
    </row>
    <row r="276" spans="1:17" x14ac:dyDescent="0.2">
      <c r="A276" s="9">
        <v>43111</v>
      </c>
      <c r="B276" s="1" t="s">
        <v>1123</v>
      </c>
      <c r="C276" s="1" t="s">
        <v>76</v>
      </c>
      <c r="D276" s="11" t="s">
        <v>1056</v>
      </c>
      <c r="E276" s="34" t="s">
        <v>1056</v>
      </c>
      <c r="F276" s="1" t="s">
        <v>1063</v>
      </c>
      <c r="G276" s="1" t="s">
        <v>1028</v>
      </c>
      <c r="H276" s="1" t="s">
        <v>977</v>
      </c>
      <c r="I276" s="3" t="str">
        <f t="shared" si="23"/>
        <v>Cigniti Contractor QA Analyst; ServiceNow # TASK0140355</v>
      </c>
      <c r="J276" s="117" t="str">
        <f t="shared" si="28"/>
        <v>ranjeet.munigala@rentAcenter.com</v>
      </c>
      <c r="K276" s="1" t="s">
        <v>845</v>
      </c>
      <c r="L276" s="23" t="str">
        <f t="shared" si="24"/>
        <v>./infacmd.sh createuser -dn Domain_qa -un  $INFA_DEFAULT_USER -nu munran -np munran -nf 'Ranjeet Munigala' -ds 'Cigniti Contractor QA Analyst; ServiceNow # TASK0140355' -em 'ranjeet.munigala@rentAcenter.com' -pn '(972) 801-1375'</v>
      </c>
      <c r="M276" s="82" t="str">
        <f t="shared" si="25"/>
        <v>./infacmd.sh edituser -dn Domain_qa -un  $INFA_DEFAULT_USER -eu munran -ef 'Ranjeet Munigala' -ds 'Cigniti Contractor QA Analyst; ServiceNow # TASK0140355' -em 'ranjeet.munigala@rentAcenter.com' -pn '(972) 801-1375'</v>
      </c>
      <c r="N276" s="106" t="s">
        <v>466</v>
      </c>
      <c r="O276" s="33" t="str">
        <f t="shared" si="26"/>
        <v>n/a</v>
      </c>
      <c r="P276" s="107" t="s">
        <v>466</v>
      </c>
      <c r="Q276" s="75" t="str">
        <f t="shared" si="27"/>
        <v>n/a</v>
      </c>
    </row>
    <row r="277" spans="1:17" x14ac:dyDescent="0.2">
      <c r="A277" s="9">
        <v>43111</v>
      </c>
      <c r="B277" s="1" t="s">
        <v>1123</v>
      </c>
      <c r="C277" s="1" t="s">
        <v>76</v>
      </c>
      <c r="D277" s="11" t="s">
        <v>1057</v>
      </c>
      <c r="E277" s="34" t="s">
        <v>1057</v>
      </c>
      <c r="F277" s="1" t="s">
        <v>1065</v>
      </c>
      <c r="G277" s="1" t="s">
        <v>1028</v>
      </c>
      <c r="H277" s="1" t="s">
        <v>977</v>
      </c>
      <c r="I277" s="3" t="str">
        <f t="shared" si="23"/>
        <v>Cigniti Contractor QA Analyst; ServiceNow # TASK0140355</v>
      </c>
      <c r="J277" s="117" t="str">
        <f t="shared" si="28"/>
        <v>wazid.shaik@rentAcenter.com</v>
      </c>
      <c r="K277" s="1" t="s">
        <v>1068</v>
      </c>
      <c r="L277" s="23" t="str">
        <f t="shared" si="24"/>
        <v>./infacmd.sh createuser -dn Domain_qa -un  $INFA_DEFAULT_USER -nu shawaz -np shawaz -nf 'Wazid Shaik' -ds 'Cigniti Contractor QA Analyst; ServiceNow # TASK0140355' -em 'wazid.shaik@rentAcenter.com' -pn '(972) 624-6029'</v>
      </c>
      <c r="M277" s="82" t="str">
        <f t="shared" si="25"/>
        <v>./infacmd.sh edituser -dn Domain_qa -un  $INFA_DEFAULT_USER -eu shawaz -ef 'Wazid Shaik' -ds 'Cigniti Contractor QA Analyst; ServiceNow # TASK0140355' -em 'wazid.shaik@rentAcenter.com' -pn '(972) 624-6029'</v>
      </c>
      <c r="N277" s="106" t="s">
        <v>466</v>
      </c>
      <c r="O277" s="33" t="str">
        <f t="shared" si="26"/>
        <v>n/a</v>
      </c>
      <c r="P277" s="107" t="s">
        <v>466</v>
      </c>
      <c r="Q277" s="75" t="str">
        <f t="shared" si="27"/>
        <v>n/a</v>
      </c>
    </row>
    <row r="278" spans="1:17" x14ac:dyDescent="0.2">
      <c r="A278" s="9">
        <v>43111</v>
      </c>
      <c r="B278" s="1" t="s">
        <v>1123</v>
      </c>
      <c r="C278" s="1" t="s">
        <v>612</v>
      </c>
      <c r="D278" s="11" t="s">
        <v>1058</v>
      </c>
      <c r="E278" s="34" t="s">
        <v>1058</v>
      </c>
      <c r="F278" s="110" t="s">
        <v>1066</v>
      </c>
      <c r="G278" s="1" t="s">
        <v>1028</v>
      </c>
      <c r="H278" s="1" t="s">
        <v>977</v>
      </c>
      <c r="I278" s="3" t="str">
        <f t="shared" si="23"/>
        <v>Cigniti Contractor QA Analyst; ServiceNow # TASK0140355</v>
      </c>
      <c r="J278" s="117" t="str">
        <f t="shared" si="28"/>
        <v>aju.james@rentAcenter.com</v>
      </c>
      <c r="K278" s="1" t="s">
        <v>692</v>
      </c>
      <c r="L278" s="23" t="str">
        <f t="shared" si="24"/>
        <v>./infacmd.sh createuser -dn Domain_uat -un  $INFA_DEFAULT_USER -nu jamaju -np jamaju -nf 'Aju James' -ds 'Cigniti Contractor QA Analyst; ServiceNow # TASK0140355' -em 'aju.james@rentAcenter.com' -pn '(972) 624-6563'</v>
      </c>
      <c r="M278" s="82" t="str">
        <f t="shared" si="25"/>
        <v>./infacmd.sh edituser -dn Domain_uat -un  $INFA_DEFAULT_USER -eu jamaju -ef 'Aju James' -ds 'Cigniti Contractor QA Analyst; ServiceNow # TASK0140355' -em 'aju.james@rentAcenter.com' -pn '(972) 624-6563'</v>
      </c>
      <c r="N278" s="106" t="s">
        <v>466</v>
      </c>
      <c r="O278" s="33" t="str">
        <f t="shared" si="26"/>
        <v>n/a</v>
      </c>
      <c r="P278" s="107" t="s">
        <v>466</v>
      </c>
      <c r="Q278" s="75" t="str">
        <f t="shared" si="27"/>
        <v>n/a</v>
      </c>
    </row>
    <row r="279" spans="1:17" x14ac:dyDescent="0.2">
      <c r="A279" s="9">
        <v>43111</v>
      </c>
      <c r="B279" s="1" t="s">
        <v>1123</v>
      </c>
      <c r="C279" s="1" t="s">
        <v>612</v>
      </c>
      <c r="D279" s="11" t="s">
        <v>1056</v>
      </c>
      <c r="E279" s="34" t="s">
        <v>1056</v>
      </c>
      <c r="F279" s="1" t="s">
        <v>1063</v>
      </c>
      <c r="G279" s="1" t="s">
        <v>1028</v>
      </c>
      <c r="H279" s="1" t="s">
        <v>977</v>
      </c>
      <c r="I279" s="3" t="str">
        <f t="shared" si="23"/>
        <v>Cigniti Contractor QA Analyst; ServiceNow # TASK0140355</v>
      </c>
      <c r="J279" s="117" t="str">
        <f t="shared" si="28"/>
        <v>ranjeet.munigala@rentAcenter.com</v>
      </c>
      <c r="K279" s="1" t="s">
        <v>845</v>
      </c>
      <c r="L279" s="23" t="str">
        <f t="shared" si="24"/>
        <v>./infacmd.sh createuser -dn Domain_uat -un  $INFA_DEFAULT_USER -nu munran -np munran -nf 'Ranjeet Munigala' -ds 'Cigniti Contractor QA Analyst; ServiceNow # TASK0140355' -em 'ranjeet.munigala@rentAcenter.com' -pn '(972) 801-1375'</v>
      </c>
      <c r="M279" s="82" t="str">
        <f t="shared" si="25"/>
        <v>./infacmd.sh edituser -dn Domain_uat -un  $INFA_DEFAULT_USER -eu munran -ef 'Ranjeet Munigala' -ds 'Cigniti Contractor QA Analyst; ServiceNow # TASK0140355' -em 'ranjeet.munigala@rentAcenter.com' -pn '(972) 801-1375'</v>
      </c>
      <c r="N279" s="106" t="s">
        <v>466</v>
      </c>
      <c r="O279" s="33" t="str">
        <f t="shared" si="26"/>
        <v>n/a</v>
      </c>
      <c r="P279" s="107" t="s">
        <v>466</v>
      </c>
      <c r="Q279" s="75" t="str">
        <f t="shared" si="27"/>
        <v>n/a</v>
      </c>
    </row>
    <row r="280" spans="1:17" x14ac:dyDescent="0.2">
      <c r="A280" s="9">
        <v>43111</v>
      </c>
      <c r="B280" s="1" t="s">
        <v>1123</v>
      </c>
      <c r="C280" s="1" t="s">
        <v>612</v>
      </c>
      <c r="D280" s="11" t="s">
        <v>1057</v>
      </c>
      <c r="E280" s="34" t="s">
        <v>1057</v>
      </c>
      <c r="F280" s="1" t="s">
        <v>1065</v>
      </c>
      <c r="G280" s="1" t="s">
        <v>1028</v>
      </c>
      <c r="H280" s="1" t="s">
        <v>977</v>
      </c>
      <c r="I280" s="3" t="str">
        <f t="shared" si="23"/>
        <v>Cigniti Contractor QA Analyst; ServiceNow # TASK0140355</v>
      </c>
      <c r="J280" s="117" t="str">
        <f t="shared" si="28"/>
        <v>wazid.shaik@rentAcenter.com</v>
      </c>
      <c r="K280" s="1" t="s">
        <v>1068</v>
      </c>
      <c r="L280" s="23" t="str">
        <f t="shared" si="24"/>
        <v>./infacmd.sh createuser -dn Domain_uat -un  $INFA_DEFAULT_USER -nu shawaz -np shawaz -nf 'Wazid Shaik' -ds 'Cigniti Contractor QA Analyst; ServiceNow # TASK0140355' -em 'wazid.shaik@rentAcenter.com' -pn '(972) 624-6029'</v>
      </c>
      <c r="M280" s="82" t="str">
        <f t="shared" si="25"/>
        <v>./infacmd.sh edituser -dn Domain_uat -un  $INFA_DEFAULT_USER -eu shawaz -ef 'Wazid Shaik' -ds 'Cigniti Contractor QA Analyst; ServiceNow # TASK0140355' -em 'wazid.shaik@rentAcenter.com' -pn '(972) 624-6029'</v>
      </c>
      <c r="N280" s="106" t="s">
        <v>466</v>
      </c>
      <c r="O280" s="33" t="str">
        <f t="shared" si="26"/>
        <v>n/a</v>
      </c>
      <c r="P280" s="107" t="s">
        <v>466</v>
      </c>
      <c r="Q280" s="75" t="str">
        <f t="shared" si="27"/>
        <v>n/a</v>
      </c>
    </row>
    <row r="281" spans="1:17" x14ac:dyDescent="0.2">
      <c r="A281" s="9">
        <v>43151</v>
      </c>
      <c r="B281" s="11" t="s">
        <v>1127</v>
      </c>
      <c r="C281" s="1" t="s">
        <v>76</v>
      </c>
      <c r="D281" s="2" t="s">
        <v>1128</v>
      </c>
      <c r="E281" s="34" t="s">
        <v>1129</v>
      </c>
      <c r="F281" s="1" t="s">
        <v>1130</v>
      </c>
      <c r="G281" s="1" t="s">
        <v>987</v>
      </c>
      <c r="H281" s="1" t="s">
        <v>991</v>
      </c>
      <c r="I281" s="3" t="str">
        <f t="shared" si="23"/>
        <v>RAC DS ETL/DB Developer; ServiceNow # TASK0144365</v>
      </c>
      <c r="J281" s="117" t="str">
        <f t="shared" si="28"/>
        <v>chaitanya.lothumalla@rentAcenter.com</v>
      </c>
      <c r="K281" s="1" t="s">
        <v>490</v>
      </c>
      <c r="L281" s="23" t="str">
        <f t="shared" si="24"/>
        <v>n/a</v>
      </c>
      <c r="M281" s="82" t="str">
        <f t="shared" si="25"/>
        <v>n/a</v>
      </c>
      <c r="N281" s="106" t="s">
        <v>466</v>
      </c>
      <c r="O281" s="33" t="str">
        <f t="shared" si="26"/>
        <v>n/a</v>
      </c>
      <c r="P281" s="89">
        <v>43171</v>
      </c>
      <c r="Q281" s="75" t="str">
        <f t="shared" si="27"/>
        <v xml:space="preserve"> ./infacmd.sh disableuser -dn Domain_qa -un  $INFA_DEFAULT_USER -eu lotcha</v>
      </c>
    </row>
    <row r="282" spans="1:17" x14ac:dyDescent="0.2">
      <c r="A282" s="9">
        <v>43151</v>
      </c>
      <c r="B282" s="11" t="s">
        <v>1127</v>
      </c>
      <c r="C282" s="1" t="s">
        <v>612</v>
      </c>
      <c r="D282" s="2" t="s">
        <v>1128</v>
      </c>
      <c r="E282" s="34" t="s">
        <v>1129</v>
      </c>
      <c r="F282" s="1" t="s">
        <v>1130</v>
      </c>
      <c r="G282" s="1" t="s">
        <v>987</v>
      </c>
      <c r="H282" s="1" t="s">
        <v>991</v>
      </c>
      <c r="I282" s="3" t="str">
        <f t="shared" si="23"/>
        <v>RAC DS ETL/DB Developer; ServiceNow # TASK0144365</v>
      </c>
      <c r="J282" s="117" t="str">
        <f t="shared" si="28"/>
        <v>chaitanya.lothumalla@rentAcenter.com</v>
      </c>
      <c r="K282" s="1" t="s">
        <v>490</v>
      </c>
      <c r="L282" s="23" t="str">
        <f t="shared" si="24"/>
        <v>n/a</v>
      </c>
      <c r="M282" s="82" t="str">
        <f t="shared" si="25"/>
        <v>n/a</v>
      </c>
      <c r="N282" s="106" t="s">
        <v>466</v>
      </c>
      <c r="O282" s="33" t="str">
        <f t="shared" si="26"/>
        <v>n/a</v>
      </c>
      <c r="P282" s="89">
        <v>43171</v>
      </c>
      <c r="Q282" s="75" t="str">
        <f t="shared" si="27"/>
        <v xml:space="preserve"> ./infacmd.sh disableuser -dn Domain_uat -un  $INFA_DEFAULT_USER -eu lotcha</v>
      </c>
    </row>
    <row r="283" spans="1:17" x14ac:dyDescent="0.2">
      <c r="A283" s="9">
        <v>43151</v>
      </c>
      <c r="B283" s="11" t="s">
        <v>1127</v>
      </c>
      <c r="C283" s="1" t="s">
        <v>3</v>
      </c>
      <c r="D283" s="2" t="s">
        <v>1128</v>
      </c>
      <c r="E283" s="34" t="s">
        <v>1129</v>
      </c>
      <c r="F283" s="1" t="s">
        <v>1130</v>
      </c>
      <c r="G283" s="1" t="s">
        <v>987</v>
      </c>
      <c r="H283" s="1" t="s">
        <v>991</v>
      </c>
      <c r="I283" s="3" t="str">
        <f t="shared" ref="I283:I298" si="29">CONCATENATE(G283," ",H283,"; ServiceNow # ",B283)</f>
        <v>RAC DS ETL/DB Developer; ServiceNow # TASK0144365</v>
      </c>
      <c r="J283" s="117" t="str">
        <f t="shared" si="28"/>
        <v>chaitanya.lothumalla@rentAcenter.com</v>
      </c>
      <c r="K283" s="1" t="s">
        <v>490</v>
      </c>
      <c r="L283" s="23" t="str">
        <f t="shared" si="24"/>
        <v>n/a</v>
      </c>
      <c r="M283" s="82" t="str">
        <f t="shared" si="25"/>
        <v>n/a</v>
      </c>
      <c r="N283" s="106" t="s">
        <v>466</v>
      </c>
      <c r="O283" s="33" t="str">
        <f t="shared" si="26"/>
        <v>n/a</v>
      </c>
      <c r="P283" s="88" t="s">
        <v>1230</v>
      </c>
      <c r="Q283" s="75" t="str">
        <f t="shared" si="27"/>
        <v xml:space="preserve"> ./infacmd.sh disableuser -dn Domain_dev -un  $INFA_DEFAULT_USER -eu lotcha</v>
      </c>
    </row>
    <row r="284" spans="1:17" x14ac:dyDescent="0.2">
      <c r="A284" s="9">
        <v>43171</v>
      </c>
      <c r="B284" s="11" t="s">
        <v>1229</v>
      </c>
      <c r="C284" s="1" t="s">
        <v>3</v>
      </c>
      <c r="D284" s="2" t="s">
        <v>1024</v>
      </c>
      <c r="E284" s="34" t="s">
        <v>1026</v>
      </c>
      <c r="F284" s="1" t="s">
        <v>1027</v>
      </c>
      <c r="G284" s="1" t="s">
        <v>1028</v>
      </c>
      <c r="H284" s="1" t="s">
        <v>977</v>
      </c>
      <c r="I284" s="3" t="str">
        <f t="shared" si="29"/>
        <v>Cigniti Contractor QA Analyst; ServiceNow # INCTEC0645598</v>
      </c>
      <c r="J284" s="117" t="str">
        <f t="shared" si="28"/>
        <v>gopi.pentela@rentAcenter.com</v>
      </c>
      <c r="K284" s="1" t="s">
        <v>463</v>
      </c>
      <c r="L284" s="23" t="str">
        <f t="shared" si="24"/>
        <v>n/a</v>
      </c>
      <c r="M284" s="82" t="str">
        <f t="shared" si="25"/>
        <v>n/a</v>
      </c>
      <c r="N284" s="106" t="s">
        <v>466</v>
      </c>
      <c r="O284" s="33" t="str">
        <f t="shared" si="26"/>
        <v>n/a</v>
      </c>
      <c r="P284" s="88" t="s">
        <v>1230</v>
      </c>
      <c r="Q284" s="75" t="str">
        <f t="shared" si="27"/>
        <v xml:space="preserve"> ./infacmd.sh disableuser -dn Domain_dev -un  $INFA_DEFAULT_USER -eu pengop</v>
      </c>
    </row>
    <row r="285" spans="1:17" x14ac:dyDescent="0.2">
      <c r="A285" s="9">
        <v>43210</v>
      </c>
      <c r="B285" s="51" t="s">
        <v>1290</v>
      </c>
      <c r="C285" s="1" t="s">
        <v>3</v>
      </c>
      <c r="D285" s="2" t="s">
        <v>1294</v>
      </c>
      <c r="E285" s="34" t="s">
        <v>1295</v>
      </c>
      <c r="F285" s="1" t="s">
        <v>1296</v>
      </c>
      <c r="G285" s="1" t="s">
        <v>987</v>
      </c>
      <c r="H285" s="1" t="s">
        <v>1297</v>
      </c>
      <c r="I285" s="3" t="str">
        <f t="shared" si="29"/>
        <v>RAC DS Sr. Director; ServiceNow # TASK0151823</v>
      </c>
      <c r="J285" s="117" t="str">
        <f t="shared" si="28"/>
        <v>mike.keltz@rentAcenter.com</v>
      </c>
      <c r="K285" s="1" t="s">
        <v>1293</v>
      </c>
      <c r="L285" s="23" t="str">
        <f t="shared" si="24"/>
        <v>n/a</v>
      </c>
      <c r="M285" s="82" t="str">
        <f t="shared" si="25"/>
        <v>n/a</v>
      </c>
      <c r="N285" s="106" t="s">
        <v>466</v>
      </c>
      <c r="O285" s="33" t="str">
        <f t="shared" si="26"/>
        <v>n/a</v>
      </c>
      <c r="P285" s="111">
        <v>43493</v>
      </c>
      <c r="Q285" s="112" t="str">
        <f t="shared" si="27"/>
        <v xml:space="preserve"> ./infacmd.sh disableuser -dn Domain_dev -un  $INFA_DEFAULT_USER -eu kelmik</v>
      </c>
    </row>
    <row r="286" spans="1:17" x14ac:dyDescent="0.2">
      <c r="A286" s="9">
        <v>43210</v>
      </c>
      <c r="B286" s="51" t="s">
        <v>1290</v>
      </c>
      <c r="C286" s="1" t="s">
        <v>85</v>
      </c>
      <c r="D286" s="2" t="s">
        <v>1294</v>
      </c>
      <c r="E286" s="34" t="s">
        <v>1300</v>
      </c>
      <c r="F286" s="1" t="s">
        <v>1296</v>
      </c>
      <c r="G286" s="1" t="s">
        <v>987</v>
      </c>
      <c r="H286" s="1" t="s">
        <v>1297</v>
      </c>
      <c r="I286" s="3" t="str">
        <f t="shared" si="29"/>
        <v>RAC DS Sr. Director; ServiceNow # TASK0151823</v>
      </c>
      <c r="J286" s="117" t="str">
        <f t="shared" si="28"/>
        <v>mike.keltz@rentAcenter.com</v>
      </c>
      <c r="K286" s="1" t="s">
        <v>1293</v>
      </c>
      <c r="L286" s="23" t="str">
        <f t="shared" si="24"/>
        <v>n/a</v>
      </c>
      <c r="M286" s="82" t="str">
        <f t="shared" si="25"/>
        <v>n/a</v>
      </c>
      <c r="N286" s="106" t="s">
        <v>466</v>
      </c>
      <c r="O286" s="33" t="str">
        <f t="shared" si="26"/>
        <v>n/a</v>
      </c>
      <c r="P286" s="114">
        <v>43493</v>
      </c>
      <c r="Q286" s="75" t="str">
        <f t="shared" si="27"/>
        <v xml:space="preserve"> ./infacmd.sh disableuser -dn Domain_prod -un  $INFA_DEFAULT_USER -eu kelmik</v>
      </c>
    </row>
    <row r="287" spans="1:17" x14ac:dyDescent="0.2">
      <c r="A287" s="9">
        <v>43210</v>
      </c>
      <c r="B287" s="51" t="s">
        <v>1290</v>
      </c>
      <c r="C287" s="1" t="s">
        <v>76</v>
      </c>
      <c r="D287" s="2" t="s">
        <v>1294</v>
      </c>
      <c r="E287" s="34" t="s">
        <v>1298</v>
      </c>
      <c r="F287" s="1" t="s">
        <v>1296</v>
      </c>
      <c r="G287" s="1" t="s">
        <v>987</v>
      </c>
      <c r="H287" s="1" t="s">
        <v>1297</v>
      </c>
      <c r="I287" s="3" t="str">
        <f t="shared" si="29"/>
        <v>RAC DS Sr. Director; ServiceNow # TASK0151823</v>
      </c>
      <c r="J287" s="117" t="str">
        <f t="shared" si="28"/>
        <v>mike.keltz@rentAcenter.com</v>
      </c>
      <c r="K287" s="1" t="s">
        <v>1293</v>
      </c>
      <c r="L287" s="23" t="str">
        <f t="shared" si="24"/>
        <v>n/a</v>
      </c>
      <c r="M287" s="82" t="str">
        <f t="shared" si="25"/>
        <v>n/a</v>
      </c>
      <c r="N287" s="106" t="s">
        <v>466</v>
      </c>
      <c r="O287" s="33" t="str">
        <f t="shared" si="26"/>
        <v>n/a</v>
      </c>
      <c r="P287" s="114">
        <v>43493</v>
      </c>
      <c r="Q287" s="75" t="str">
        <f t="shared" si="27"/>
        <v xml:space="preserve"> ./infacmd.sh disableuser -dn Domain_qa -un  $INFA_DEFAULT_USER -eu kelmik</v>
      </c>
    </row>
    <row r="288" spans="1:17" x14ac:dyDescent="0.2">
      <c r="A288" s="9">
        <v>43210</v>
      </c>
      <c r="B288" s="51" t="s">
        <v>1290</v>
      </c>
      <c r="C288" s="1" t="s">
        <v>612</v>
      </c>
      <c r="D288" s="2" t="s">
        <v>1294</v>
      </c>
      <c r="E288" s="34" t="s">
        <v>1299</v>
      </c>
      <c r="F288" s="1" t="s">
        <v>1296</v>
      </c>
      <c r="G288" s="1" t="s">
        <v>987</v>
      </c>
      <c r="H288" s="1" t="s">
        <v>1297</v>
      </c>
      <c r="I288" s="3" t="str">
        <f t="shared" si="29"/>
        <v>RAC DS Sr. Director; ServiceNow # TASK0151823</v>
      </c>
      <c r="J288" s="117" t="str">
        <f t="shared" si="28"/>
        <v>mike.keltz@rentAcenter.com</v>
      </c>
      <c r="K288" s="1" t="s">
        <v>1293</v>
      </c>
      <c r="L288" s="23" t="str">
        <f t="shared" si="24"/>
        <v>n/a</v>
      </c>
      <c r="M288" s="82" t="str">
        <f t="shared" si="25"/>
        <v>n/a</v>
      </c>
      <c r="N288" s="106" t="s">
        <v>466</v>
      </c>
      <c r="O288" s="33" t="str">
        <f t="shared" si="26"/>
        <v>n/a</v>
      </c>
      <c r="P288" s="111">
        <v>43493</v>
      </c>
      <c r="Q288" s="75" t="str">
        <f t="shared" si="27"/>
        <v xml:space="preserve"> ./infacmd.sh disableuser -dn Domain_uat -un  $INFA_DEFAULT_USER -eu kelmik</v>
      </c>
    </row>
    <row r="289" spans="1:17" x14ac:dyDescent="0.2">
      <c r="A289" s="9">
        <v>43242</v>
      </c>
      <c r="B289" s="79" t="s">
        <v>64</v>
      </c>
      <c r="C289" s="1" t="s">
        <v>612</v>
      </c>
      <c r="D289" s="2" t="s">
        <v>644</v>
      </c>
      <c r="E289" s="34" t="s">
        <v>958</v>
      </c>
      <c r="F289" s="4" t="s">
        <v>645</v>
      </c>
      <c r="G289" s="78" t="s">
        <v>987</v>
      </c>
      <c r="H289" s="78" t="s">
        <v>1301</v>
      </c>
      <c r="I289" s="3" t="str">
        <f t="shared" si="29"/>
        <v>RAC DS Solutions Architect - Datawarehouse; ServiceNow # ritbil</v>
      </c>
      <c r="J289" s="117" t="str">
        <f t="shared" si="28"/>
        <v>abdul.abdul.kalam@rentAcenter.com</v>
      </c>
      <c r="K289" s="4" t="s">
        <v>647</v>
      </c>
      <c r="L289" s="23" t="str">
        <f t="shared" si="24"/>
        <v>./infacmd.sh createuser -dn Domain_uat -un  $INFA_DEFAULT_USER -nu kalabd -np kalabd123 -nf 'Abdul Abdul Kalam' -ds 'RAC DS Solutions Architect - Datawarehouse; ServiceNow # ritbil' -em 'abdul.abdul.kalam@rentAcenter.com' -pn '(972) 801-1870'</v>
      </c>
      <c r="M289" s="82" t="str">
        <f t="shared" si="25"/>
        <v>./infacmd.sh edituser -dn Domain_uat -un  $INFA_DEFAULT_USER -eu kalabd -ef 'Abdul Abdul Kalam' -ds 'RAC DS Solutions Architect - Datawarehouse; ServiceNow # ritbil' -em 'abdul.abdul.kalam@rentAcenter.com' -pn '(972) 801-1870'</v>
      </c>
      <c r="N289" s="106" t="s">
        <v>466</v>
      </c>
      <c r="O289" s="33" t="str">
        <f t="shared" si="26"/>
        <v>n/a</v>
      </c>
      <c r="P289" s="107" t="s">
        <v>466</v>
      </c>
      <c r="Q289" s="75" t="str">
        <f t="shared" si="27"/>
        <v>n/a</v>
      </c>
    </row>
    <row r="290" spans="1:17" x14ac:dyDescent="0.2">
      <c r="A290" s="9">
        <v>43299</v>
      </c>
      <c r="B290" s="80" t="s">
        <v>1303</v>
      </c>
      <c r="C290" s="1" t="s">
        <v>3</v>
      </c>
      <c r="D290" s="2" t="s">
        <v>1076</v>
      </c>
      <c r="E290" s="34" t="s">
        <v>1304</v>
      </c>
      <c r="F290" s="81" t="s">
        <v>1078</v>
      </c>
      <c r="G290" s="81" t="s">
        <v>1120</v>
      </c>
      <c r="H290" s="81" t="s">
        <v>1305</v>
      </c>
      <c r="I290" s="3" t="str">
        <f t="shared" si="29"/>
        <v>RAC MDM Data Analyst; ServiceNow # RITM0031313</v>
      </c>
      <c r="J290" s="117" t="str">
        <f t="shared" si="28"/>
        <v>rajani.malkapur@rentAcenter.com</v>
      </c>
      <c r="K290" s="81" t="s">
        <v>1080</v>
      </c>
      <c r="L290" s="23" t="str">
        <f t="shared" si="24"/>
        <v>./infacmd.sh createuser -dn Domain_dev -un  $INFA_DEFAULT_USER -nu malraj -np mal1234raj -nf 'Rajani Malkapur' -ds 'RAC MDM Data Analyst; ServiceNow # RITM0031313' -em 'rajani.malkapur@rentAcenter.com' -pn '(972) 801-1915'</v>
      </c>
      <c r="M290" s="82" t="str">
        <f t="shared" si="25"/>
        <v>./infacmd.sh edituser -dn Domain_dev -un  $INFA_DEFAULT_USER -eu malraj -ef 'Rajani Malkapur' -ds 'RAC MDM Data Analyst; ServiceNow # RITM0031313' -em 'rajani.malkapur@rentAcenter.com' -pn '(972) 801-1915'</v>
      </c>
      <c r="N290" s="106" t="s">
        <v>466</v>
      </c>
      <c r="O290" s="33" t="str">
        <f t="shared" si="26"/>
        <v>n/a</v>
      </c>
      <c r="P290" s="107" t="s">
        <v>466</v>
      </c>
      <c r="Q290" s="75" t="str">
        <f t="shared" si="27"/>
        <v>n/a</v>
      </c>
    </row>
    <row r="291" spans="1:17" x14ac:dyDescent="0.2">
      <c r="A291" s="9">
        <v>43342</v>
      </c>
      <c r="B291" s="86" t="s">
        <v>210</v>
      </c>
      <c r="C291" s="1" t="s">
        <v>612</v>
      </c>
      <c r="D291" s="2" t="s">
        <v>1047</v>
      </c>
      <c r="E291" s="34" t="s">
        <v>1310</v>
      </c>
      <c r="F291" s="87" t="s">
        <v>1049</v>
      </c>
      <c r="G291" s="81" t="s">
        <v>1120</v>
      </c>
      <c r="H291" s="87" t="s">
        <v>1050</v>
      </c>
      <c r="I291" s="3" t="str">
        <f t="shared" si="29"/>
        <v>RAC MDM Business Data Analyst; ServiceNow # jansaj</v>
      </c>
      <c r="J291" s="117" t="str">
        <f t="shared" si="28"/>
        <v>shweta.narasimhan@rentAcenter.com</v>
      </c>
      <c r="K291" s="1" t="s">
        <v>1052</v>
      </c>
      <c r="L291" s="23" t="str">
        <f t="shared" si="24"/>
        <v>./infacmd.sh createuser -dn Domain_uat -un  $INFA_DEFAULT_USER -nu narshw -np letsDOIT -nf 'Shweta Narasimhan' -ds 'RAC MDM Business Data Analyst; ServiceNow # jansaj' -em 'shweta.narasimhan@rentAcenter.com' -pn '(972) 624-6966'</v>
      </c>
      <c r="M291" s="82" t="str">
        <f t="shared" si="25"/>
        <v>./infacmd.sh edituser -dn Domain_uat -un  $INFA_DEFAULT_USER -eu narshw -ef 'Shweta Narasimhan' -ds 'RAC MDM Business Data Analyst; ServiceNow # jansaj' -em 'shweta.narasimhan@rentAcenter.com' -pn '(972) 624-6966'</v>
      </c>
      <c r="N291" s="106" t="s">
        <v>466</v>
      </c>
      <c r="O291" s="33" t="str">
        <f t="shared" si="26"/>
        <v>n/a</v>
      </c>
      <c r="P291" s="107" t="s">
        <v>466</v>
      </c>
      <c r="Q291" s="75" t="str">
        <f t="shared" si="27"/>
        <v>n/a</v>
      </c>
    </row>
    <row r="292" spans="1:17" x14ac:dyDescent="0.2">
      <c r="A292" s="9">
        <v>43349</v>
      </c>
      <c r="B292" s="92" t="s">
        <v>1311</v>
      </c>
      <c r="C292" s="1" t="s">
        <v>85</v>
      </c>
      <c r="D292" s="2" t="s">
        <v>1312</v>
      </c>
      <c r="E292" s="34" t="s">
        <v>1313</v>
      </c>
      <c r="F292" s="93" t="s">
        <v>1314</v>
      </c>
      <c r="G292" s="93" t="s">
        <v>126</v>
      </c>
      <c r="H292" s="93" t="s">
        <v>1315</v>
      </c>
      <c r="I292" s="3" t="str">
        <f t="shared" si="29"/>
        <v>TCS 3PL Support; ServiceNow # TASK0166282</v>
      </c>
      <c r="J292" s="117" t="str">
        <f t="shared" si="28"/>
        <v>agnimita.halder@rentAcenter.com</v>
      </c>
      <c r="K292" s="93" t="s">
        <v>1316</v>
      </c>
      <c r="L292" s="23" t="str">
        <f t="shared" si="24"/>
        <v>./infacmd.sh createuser -dn Domain_prod -un  $INFA_DEFAULT_USER -nu halagn -np rac-1234 -nf 'Agnimita Halder' -ds 'TCS 3PL Support; ServiceNow # TASK0166282' -em 'agnimita.halder@rentAcenter.com' -pn '(972) 624-6773'</v>
      </c>
      <c r="M292" s="82" t="str">
        <f t="shared" si="25"/>
        <v>./infacmd.sh edituser -dn Domain_prod -un  $INFA_DEFAULT_USER -eu halagn -ef 'Agnimita Halder' -ds 'TCS 3PL Support; ServiceNow # TASK0166282' -em 'agnimita.halder@rentAcenter.com' -pn '(972) 624-6773'</v>
      </c>
      <c r="N292" s="106" t="s">
        <v>466</v>
      </c>
      <c r="O292" s="33" t="str">
        <f t="shared" si="26"/>
        <v>n/a</v>
      </c>
      <c r="P292" s="107" t="s">
        <v>466</v>
      </c>
      <c r="Q292" s="75" t="str">
        <f t="shared" si="27"/>
        <v>n/a</v>
      </c>
    </row>
    <row r="293" spans="1:17" x14ac:dyDescent="0.2">
      <c r="A293" s="9">
        <v>43370</v>
      </c>
      <c r="B293" s="96" t="s">
        <v>1318</v>
      </c>
      <c r="C293" s="1" t="s">
        <v>3</v>
      </c>
      <c r="D293" s="2" t="s">
        <v>1319</v>
      </c>
      <c r="E293" s="34" t="s">
        <v>1313</v>
      </c>
      <c r="F293" s="97" t="s">
        <v>1320</v>
      </c>
      <c r="G293" s="97" t="s">
        <v>1120</v>
      </c>
      <c r="H293" s="97" t="s">
        <v>1321</v>
      </c>
      <c r="I293" s="3" t="str">
        <f t="shared" si="29"/>
        <v>RAC MDM ETL Consultant; ServiceNow # RITM0032609</v>
      </c>
      <c r="J293" s="117" t="str">
        <f t="shared" si="28"/>
        <v>venu.kasturi@rentAcenter.com</v>
      </c>
      <c r="L293" s="23" t="str">
        <f t="shared" si="24"/>
        <v>./infacmd.sh createuser -dn Domain_dev -un  $INFA_DEFAULT_USER -nu kasven -np rac-1234 -nf 'Venu Kasturi' -ds 'RAC MDM ETL Consultant; ServiceNow # RITM0032609' -em 'venu.kasturi@rentAcenter.com' -pn ''</v>
      </c>
      <c r="M293" s="82" t="str">
        <f t="shared" si="25"/>
        <v>./infacmd.sh edituser -dn Domain_dev -un  $INFA_DEFAULT_USER -eu kasven -ef 'Venu Kasturi' -ds 'RAC MDM ETL Consultant; ServiceNow # RITM0032609' -em 'venu.kasturi@rentAcenter.com' -pn ''</v>
      </c>
      <c r="N293" s="106" t="s">
        <v>466</v>
      </c>
      <c r="O293" s="33" t="str">
        <f t="shared" si="26"/>
        <v>n/a</v>
      </c>
      <c r="P293" s="107" t="s">
        <v>466</v>
      </c>
      <c r="Q293" s="75" t="str">
        <f t="shared" si="27"/>
        <v>n/a</v>
      </c>
    </row>
    <row r="294" spans="1:17" x14ac:dyDescent="0.2">
      <c r="A294" s="9">
        <v>43370</v>
      </c>
      <c r="B294" s="96" t="s">
        <v>1318</v>
      </c>
      <c r="C294" s="1" t="s">
        <v>85</v>
      </c>
      <c r="D294" s="2" t="s">
        <v>1319</v>
      </c>
      <c r="E294" s="34" t="s">
        <v>1313</v>
      </c>
      <c r="F294" s="97" t="s">
        <v>1320</v>
      </c>
      <c r="G294" s="97" t="s">
        <v>1120</v>
      </c>
      <c r="H294" s="97" t="s">
        <v>1321</v>
      </c>
      <c r="I294" s="3" t="str">
        <f t="shared" si="29"/>
        <v>RAC MDM ETL Consultant; ServiceNow # RITM0032609</v>
      </c>
      <c r="J294" s="117" t="str">
        <f t="shared" si="28"/>
        <v>venu.kasturi@rentAcenter.com</v>
      </c>
      <c r="L294" s="23" t="str">
        <f t="shared" si="24"/>
        <v>./infacmd.sh createuser -dn Domain_prod -un  $INFA_DEFAULT_USER -nu kasven -np rac-1234 -nf 'Venu Kasturi' -ds 'RAC MDM ETL Consultant; ServiceNow # RITM0032609' -em 'venu.kasturi@rentAcenter.com' -pn ''</v>
      </c>
      <c r="M294" s="82" t="str">
        <f t="shared" si="25"/>
        <v>./infacmd.sh edituser -dn Domain_prod -un  $INFA_DEFAULT_USER -eu kasven -ef 'Venu Kasturi' -ds 'RAC MDM ETL Consultant; ServiceNow # RITM0032609' -em 'venu.kasturi@rentAcenter.com' -pn ''</v>
      </c>
      <c r="N294" s="106" t="s">
        <v>466</v>
      </c>
      <c r="O294" s="33" t="str">
        <f t="shared" si="26"/>
        <v>n/a</v>
      </c>
      <c r="P294" s="107" t="s">
        <v>466</v>
      </c>
      <c r="Q294" s="75" t="str">
        <f t="shared" si="27"/>
        <v>n/a</v>
      </c>
    </row>
    <row r="295" spans="1:17" x14ac:dyDescent="0.2">
      <c r="A295" s="9">
        <v>43370</v>
      </c>
      <c r="B295" s="96" t="s">
        <v>1318</v>
      </c>
      <c r="C295" s="1" t="s">
        <v>76</v>
      </c>
      <c r="D295" s="2" t="s">
        <v>1319</v>
      </c>
      <c r="E295" s="34" t="s">
        <v>1313</v>
      </c>
      <c r="F295" s="97" t="s">
        <v>1320</v>
      </c>
      <c r="G295" s="97" t="s">
        <v>1120</v>
      </c>
      <c r="H295" s="97" t="s">
        <v>1321</v>
      </c>
      <c r="I295" s="3" t="str">
        <f t="shared" si="29"/>
        <v>RAC MDM ETL Consultant; ServiceNow # RITM0032609</v>
      </c>
      <c r="J295" s="117" t="str">
        <f t="shared" si="28"/>
        <v>venu.kasturi@rentAcenter.com</v>
      </c>
      <c r="L295" s="23" t="str">
        <f t="shared" si="24"/>
        <v>./infacmd.sh createuser -dn Domain_qa -un  $INFA_DEFAULT_USER -nu kasven -np rac-1234 -nf 'Venu Kasturi' -ds 'RAC MDM ETL Consultant; ServiceNow # RITM0032609' -em 'venu.kasturi@rentAcenter.com' -pn ''</v>
      </c>
      <c r="M295" s="82" t="str">
        <f t="shared" si="25"/>
        <v>./infacmd.sh edituser -dn Domain_qa -un  $INFA_DEFAULT_USER -eu kasven -ef 'Venu Kasturi' -ds 'RAC MDM ETL Consultant; ServiceNow # RITM0032609' -em 'venu.kasturi@rentAcenter.com' -pn ''</v>
      </c>
      <c r="N295" s="106" t="s">
        <v>466</v>
      </c>
      <c r="O295" s="33" t="str">
        <f t="shared" si="26"/>
        <v>n/a</v>
      </c>
      <c r="P295" s="107" t="s">
        <v>466</v>
      </c>
      <c r="Q295" s="75" t="str">
        <f t="shared" si="27"/>
        <v>n/a</v>
      </c>
    </row>
    <row r="296" spans="1:17" x14ac:dyDescent="0.2">
      <c r="A296" s="9">
        <v>43370</v>
      </c>
      <c r="B296" s="96" t="s">
        <v>1318</v>
      </c>
      <c r="C296" s="1" t="s">
        <v>612</v>
      </c>
      <c r="D296" s="2" t="s">
        <v>1319</v>
      </c>
      <c r="E296" s="34" t="s">
        <v>1313</v>
      </c>
      <c r="F296" s="97" t="s">
        <v>1320</v>
      </c>
      <c r="G296" s="97" t="s">
        <v>1120</v>
      </c>
      <c r="H296" s="97" t="s">
        <v>1321</v>
      </c>
      <c r="I296" s="3" t="str">
        <f t="shared" si="29"/>
        <v>RAC MDM ETL Consultant; ServiceNow # RITM0032609</v>
      </c>
      <c r="J296" s="117" t="str">
        <f t="shared" si="28"/>
        <v>venu.kasturi@rentAcenter.com</v>
      </c>
      <c r="L296" s="23" t="str">
        <f t="shared" si="24"/>
        <v>./infacmd.sh createuser -dn Domain_uat -un  $INFA_DEFAULT_USER -nu kasven -np rac-1234 -nf 'Venu Kasturi' -ds 'RAC MDM ETL Consultant; ServiceNow # RITM0032609' -em 'venu.kasturi@rentAcenter.com' -pn ''</v>
      </c>
      <c r="M296" s="82" t="str">
        <f t="shared" si="25"/>
        <v>./infacmd.sh edituser -dn Domain_uat -un  $INFA_DEFAULT_USER -eu kasven -ef 'Venu Kasturi' -ds 'RAC MDM ETL Consultant; ServiceNow # RITM0032609' -em 'venu.kasturi@rentAcenter.com' -pn ''</v>
      </c>
      <c r="N296" s="106" t="s">
        <v>466</v>
      </c>
      <c r="O296" s="33" t="str">
        <f t="shared" si="26"/>
        <v>n/a</v>
      </c>
      <c r="P296" s="107" t="s">
        <v>466</v>
      </c>
      <c r="Q296" s="75" t="str">
        <f t="shared" si="27"/>
        <v>n/a</v>
      </c>
    </row>
    <row r="297" spans="1:17" x14ac:dyDescent="0.2">
      <c r="A297" s="9">
        <v>43376</v>
      </c>
      <c r="B297" s="96" t="s">
        <v>1324</v>
      </c>
      <c r="C297" s="1" t="s">
        <v>612</v>
      </c>
      <c r="D297" s="2" t="s">
        <v>1325</v>
      </c>
      <c r="E297" s="34" t="s">
        <v>1326</v>
      </c>
      <c r="F297" s="38" t="s">
        <v>1327</v>
      </c>
      <c r="G297" s="1" t="s">
        <v>1028</v>
      </c>
      <c r="H297" s="1" t="s">
        <v>977</v>
      </c>
      <c r="I297" s="3" t="str">
        <f t="shared" si="29"/>
        <v>Cigniti Contractor QA Analyst; ServiceNow # TASK0169027</v>
      </c>
      <c r="J297" s="117" t="str">
        <f t="shared" si="28"/>
        <v>senthilkumar.ragunathan@rentAcenter.com</v>
      </c>
      <c r="K297" s="97" t="s">
        <v>1328</v>
      </c>
      <c r="L297" s="23" t="str">
        <f t="shared" si="24"/>
        <v>./infacmd.sh createuser -dn Domain_uat -un  $INFA_DEFAULT_USER -nu ragsen -np Uatragsen2018 -nf 'Senthilkumar Ragunathan' -ds 'Cigniti Contractor QA Analyst; ServiceNow # TASK0169027' -em 'senthilkumar.ragunathan@rentAcenter.com' -pn '(972) 801-1303'</v>
      </c>
      <c r="M297" s="82" t="str">
        <f t="shared" si="25"/>
        <v>./infacmd.sh edituser -dn Domain_uat -un  $INFA_DEFAULT_USER -eu ragsen -ef 'Senthilkumar Ragunathan' -ds 'Cigniti Contractor QA Analyst; ServiceNow # TASK0169027' -em 'senthilkumar.ragunathan@rentAcenter.com' -pn '(972) 801-1303'</v>
      </c>
      <c r="N297" s="106" t="s">
        <v>466</v>
      </c>
      <c r="O297" s="33" t="str">
        <f t="shared" si="26"/>
        <v>n/a</v>
      </c>
      <c r="P297" s="107" t="s">
        <v>466</v>
      </c>
      <c r="Q297" s="75" t="str">
        <f t="shared" si="27"/>
        <v>n/a</v>
      </c>
    </row>
    <row r="298" spans="1:17" x14ac:dyDescent="0.2">
      <c r="A298" s="9">
        <v>43404</v>
      </c>
      <c r="B298" s="100" t="s">
        <v>1329</v>
      </c>
      <c r="C298" s="1" t="s">
        <v>3</v>
      </c>
      <c r="D298" s="2" t="s">
        <v>1331</v>
      </c>
      <c r="E298" s="34" t="s">
        <v>1030</v>
      </c>
      <c r="F298" s="98" t="s">
        <v>1330</v>
      </c>
      <c r="G298" s="98" t="s">
        <v>126</v>
      </c>
      <c r="H298" s="98" t="s">
        <v>1038</v>
      </c>
      <c r="I298" s="3" t="str">
        <f t="shared" si="29"/>
        <v>TCS VAN Support; ServiceNow # TASK0171800</v>
      </c>
      <c r="J298" s="117" t="str">
        <f t="shared" si="28"/>
        <v>revathi.pichumani@rentAcenter.com</v>
      </c>
      <c r="K298" s="98" t="s">
        <v>463</v>
      </c>
      <c r="L298" s="23" t="str">
        <f t="shared" si="24"/>
        <v>./infacmd.sh createuser -dn Domain_dev -un  $INFA_DEFAULT_USER -nu picrev -np rac12345 -nf 'Revathi Pichumani' -ds 'TCS VAN Support; ServiceNow # TASK0171800' -em 'revathi.pichumani@rentAcenter.com' -pn '(000) 000-0000'</v>
      </c>
      <c r="M298" s="82" t="str">
        <f t="shared" si="25"/>
        <v>./infacmd.sh edituser -dn Domain_dev -un  $INFA_DEFAULT_USER -eu picrev -ef 'Revathi Pichumani' -ds 'TCS VAN Support; ServiceNow # TASK0171800' -em 'revathi.pichumani@rentAcenter.com' -pn '(000) 000-0000'</v>
      </c>
      <c r="N298" s="106" t="s">
        <v>466</v>
      </c>
      <c r="O298" s="33" t="str">
        <f t="shared" si="26"/>
        <v>n/a</v>
      </c>
      <c r="P298" s="107" t="s">
        <v>466</v>
      </c>
      <c r="Q298" s="75" t="str">
        <f t="shared" si="27"/>
        <v>n/a</v>
      </c>
    </row>
    <row r="299" spans="1:17" x14ac:dyDescent="0.2">
      <c r="A299" s="9">
        <v>43404</v>
      </c>
      <c r="B299" s="100" t="s">
        <v>1329</v>
      </c>
      <c r="C299" s="1" t="s">
        <v>76</v>
      </c>
      <c r="D299" s="2" t="s">
        <v>1331</v>
      </c>
      <c r="E299" s="34" t="s">
        <v>1030</v>
      </c>
      <c r="F299" s="98" t="s">
        <v>1330</v>
      </c>
      <c r="G299" s="98" t="s">
        <v>126</v>
      </c>
      <c r="H299" s="98" t="s">
        <v>1038</v>
      </c>
      <c r="I299" s="3" t="str">
        <f t="shared" ref="I299:I301" si="30">CONCATENATE(G299," ",H299,"; ServiceNow # ",B299)</f>
        <v>TCS VAN Support; ServiceNow # TASK0171800</v>
      </c>
      <c r="J299" s="117" t="str">
        <f t="shared" si="28"/>
        <v>revathi.pichumani@rentAcenter.com</v>
      </c>
      <c r="K299" s="98" t="s">
        <v>463</v>
      </c>
      <c r="L299" s="23" t="str">
        <f t="shared" si="24"/>
        <v>./infacmd.sh createuser -dn Domain_qa -un  $INFA_DEFAULT_USER -nu picrev -np rac12345 -nf 'Revathi Pichumani' -ds 'TCS VAN Support; ServiceNow # TASK0171800' -em 'revathi.pichumani@rentAcenter.com' -pn '(000) 000-0000'</v>
      </c>
      <c r="M299" s="82" t="str">
        <f t="shared" si="25"/>
        <v>./infacmd.sh edituser -dn Domain_qa -un  $INFA_DEFAULT_USER -eu picrev -ef 'Revathi Pichumani' -ds 'TCS VAN Support; ServiceNow # TASK0171800' -em 'revathi.pichumani@rentAcenter.com' -pn '(000) 000-0000'</v>
      </c>
      <c r="N299" s="106" t="s">
        <v>466</v>
      </c>
      <c r="O299" s="33" t="str">
        <f t="shared" si="26"/>
        <v>n/a</v>
      </c>
      <c r="P299" s="107" t="s">
        <v>466</v>
      </c>
      <c r="Q299" s="75" t="str">
        <f t="shared" si="27"/>
        <v>n/a</v>
      </c>
    </row>
    <row r="300" spans="1:17" x14ac:dyDescent="0.2">
      <c r="A300" s="9">
        <v>43404</v>
      </c>
      <c r="B300" s="100" t="s">
        <v>1329</v>
      </c>
      <c r="C300" s="1" t="s">
        <v>612</v>
      </c>
      <c r="D300" s="2" t="s">
        <v>1331</v>
      </c>
      <c r="E300" s="34" t="s">
        <v>1030</v>
      </c>
      <c r="F300" s="98" t="s">
        <v>1330</v>
      </c>
      <c r="G300" s="98" t="s">
        <v>126</v>
      </c>
      <c r="H300" s="98" t="s">
        <v>1038</v>
      </c>
      <c r="I300" s="3" t="str">
        <f t="shared" si="30"/>
        <v>TCS VAN Support; ServiceNow # TASK0171800</v>
      </c>
      <c r="J300" s="117" t="str">
        <f t="shared" si="28"/>
        <v>revathi.pichumani@rentAcenter.com</v>
      </c>
      <c r="K300" s="98" t="s">
        <v>463</v>
      </c>
      <c r="L300" s="23" t="str">
        <f t="shared" si="24"/>
        <v>./infacmd.sh createuser -dn Domain_uat -un  $INFA_DEFAULT_USER -nu picrev -np rac12345 -nf 'Revathi Pichumani' -ds 'TCS VAN Support; ServiceNow # TASK0171800' -em 'revathi.pichumani@rentAcenter.com' -pn '(000) 000-0000'</v>
      </c>
      <c r="M300" s="82" t="str">
        <f t="shared" si="25"/>
        <v>./infacmd.sh edituser -dn Domain_uat -un  $INFA_DEFAULT_USER -eu picrev -ef 'Revathi Pichumani' -ds 'TCS VAN Support; ServiceNow # TASK0171800' -em 'revathi.pichumani@rentAcenter.com' -pn '(000) 000-0000'</v>
      </c>
      <c r="N300" s="106" t="s">
        <v>466</v>
      </c>
      <c r="O300" s="33" t="str">
        <f t="shared" si="26"/>
        <v>n/a</v>
      </c>
      <c r="P300" s="107" t="s">
        <v>466</v>
      </c>
      <c r="Q300" s="75" t="str">
        <f t="shared" si="27"/>
        <v>n/a</v>
      </c>
    </row>
    <row r="301" spans="1:17" x14ac:dyDescent="0.2">
      <c r="A301" s="9">
        <v>43404</v>
      </c>
      <c r="B301" s="100" t="s">
        <v>1329</v>
      </c>
      <c r="C301" s="1" t="s">
        <v>85</v>
      </c>
      <c r="D301" s="2" t="s">
        <v>1331</v>
      </c>
      <c r="E301" s="34" t="s">
        <v>1030</v>
      </c>
      <c r="F301" s="98" t="s">
        <v>1330</v>
      </c>
      <c r="G301" s="98" t="s">
        <v>126</v>
      </c>
      <c r="H301" s="98" t="s">
        <v>1038</v>
      </c>
      <c r="I301" s="3" t="str">
        <f t="shared" si="30"/>
        <v>TCS VAN Support; ServiceNow # TASK0171800</v>
      </c>
      <c r="J301" s="117" t="str">
        <f t="shared" si="28"/>
        <v>revathi.pichumani@rentAcenter.com</v>
      </c>
      <c r="K301" s="98" t="s">
        <v>463</v>
      </c>
      <c r="L301" s="23" t="str">
        <f t="shared" si="24"/>
        <v>./infacmd.sh createuser -dn Domain_prod -un  $INFA_DEFAULT_USER -nu picrev -np rac12345 -nf 'Revathi Pichumani' -ds 'TCS VAN Support; ServiceNow # TASK0171800' -em 'revathi.pichumani@rentAcenter.com' -pn '(000) 000-0000'</v>
      </c>
      <c r="M301" s="82" t="str">
        <f t="shared" si="25"/>
        <v>./infacmd.sh edituser -dn Domain_prod -un  $INFA_DEFAULT_USER -eu picrev -ef 'Revathi Pichumani' -ds 'TCS VAN Support; ServiceNow # TASK0171800' -em 'revathi.pichumani@rentAcenter.com' -pn '(000) 000-0000'</v>
      </c>
      <c r="N301" s="106" t="s">
        <v>466</v>
      </c>
      <c r="O301" s="33" t="str">
        <f t="shared" si="26"/>
        <v>n/a</v>
      </c>
      <c r="P301" s="107" t="s">
        <v>466</v>
      </c>
      <c r="Q301" s="75" t="str">
        <f t="shared" si="27"/>
        <v>n/a</v>
      </c>
    </row>
    <row r="302" spans="1:17" x14ac:dyDescent="0.2">
      <c r="A302" s="9">
        <v>43382</v>
      </c>
      <c r="B302" s="101" t="s">
        <v>1333</v>
      </c>
      <c r="C302" s="1" t="s">
        <v>3</v>
      </c>
      <c r="D302" s="2" t="s">
        <v>1332</v>
      </c>
      <c r="E302" s="34" t="s">
        <v>1336</v>
      </c>
      <c r="F302" s="102" t="s">
        <v>1334</v>
      </c>
      <c r="G302" s="98" t="s">
        <v>126</v>
      </c>
      <c r="H302" s="98" t="s">
        <v>1038</v>
      </c>
      <c r="I302" s="3" t="str">
        <f t="shared" ref="I302:I311" si="31">CONCATENATE(G302," ",H302,"; ServiceNow # ",B302)</f>
        <v>TCS VAN Support; ServiceNow # TASK0171994</v>
      </c>
      <c r="J302" s="117" t="str">
        <f t="shared" si="28"/>
        <v>mukund.nair@rentAcenter.com</v>
      </c>
      <c r="K302" s="98" t="s">
        <v>1335</v>
      </c>
      <c r="L302" s="23" t="str">
        <f t="shared" si="24"/>
        <v>./infacmd.sh createuser -dn Domain_dev -un  $INFA_DEFAULT_USER -nu naimuk -np rac123mk -nf 'Mukund Nair' -ds 'TCS VAN Support; ServiceNow # TASK0171994' -em 'mukund.nair@rentAcenter.com' -pn '(972) 801-1376'</v>
      </c>
      <c r="M302" s="82" t="str">
        <f t="shared" si="25"/>
        <v>./infacmd.sh edituser -dn Domain_dev -un  $INFA_DEFAULT_USER -eu naimuk -ef 'Mukund Nair' -ds 'TCS VAN Support; ServiceNow # TASK0171994' -em 'mukund.nair@rentAcenter.com' -pn '(972) 801-1376'</v>
      </c>
      <c r="N302" s="106" t="s">
        <v>466</v>
      </c>
      <c r="O302" s="33" t="str">
        <f t="shared" si="26"/>
        <v>n/a</v>
      </c>
      <c r="P302" s="107" t="s">
        <v>466</v>
      </c>
      <c r="Q302" s="75" t="str">
        <f t="shared" si="27"/>
        <v>n/a</v>
      </c>
    </row>
    <row r="303" spans="1:17" x14ac:dyDescent="0.2">
      <c r="A303" s="9">
        <v>43382</v>
      </c>
      <c r="B303" s="101" t="s">
        <v>1333</v>
      </c>
      <c r="C303" s="1" t="s">
        <v>76</v>
      </c>
      <c r="D303" s="2" t="s">
        <v>1332</v>
      </c>
      <c r="E303" s="34" t="s">
        <v>1336</v>
      </c>
      <c r="F303" s="102" t="s">
        <v>1334</v>
      </c>
      <c r="G303" s="98" t="s">
        <v>126</v>
      </c>
      <c r="H303" s="98" t="s">
        <v>1038</v>
      </c>
      <c r="I303" s="3" t="str">
        <f t="shared" si="31"/>
        <v>TCS VAN Support; ServiceNow # TASK0171994</v>
      </c>
      <c r="J303" s="117" t="str">
        <f t="shared" si="28"/>
        <v>mukund.nair@rentAcenter.com</v>
      </c>
      <c r="K303" s="98" t="s">
        <v>1335</v>
      </c>
      <c r="L303" s="23" t="str">
        <f t="shared" si="24"/>
        <v>./infacmd.sh createuser -dn Domain_qa -un  $INFA_DEFAULT_USER -nu naimuk -np rac123mk -nf 'Mukund Nair' -ds 'TCS VAN Support; ServiceNow # TASK0171994' -em 'mukund.nair@rentAcenter.com' -pn '(972) 801-1376'</v>
      </c>
      <c r="M303" s="82" t="str">
        <f t="shared" si="25"/>
        <v>./infacmd.sh edituser -dn Domain_qa -un  $INFA_DEFAULT_USER -eu naimuk -ef 'Mukund Nair' -ds 'TCS VAN Support; ServiceNow # TASK0171994' -em 'mukund.nair@rentAcenter.com' -pn '(972) 801-1376'</v>
      </c>
      <c r="N303" s="106" t="s">
        <v>466</v>
      </c>
      <c r="O303" s="33" t="str">
        <f t="shared" si="26"/>
        <v>n/a</v>
      </c>
      <c r="P303" s="107" t="s">
        <v>466</v>
      </c>
      <c r="Q303" s="75" t="str">
        <f t="shared" si="27"/>
        <v>n/a</v>
      </c>
    </row>
    <row r="304" spans="1:17" x14ac:dyDescent="0.2">
      <c r="A304" s="9">
        <v>43382</v>
      </c>
      <c r="B304" s="101" t="s">
        <v>1333</v>
      </c>
      <c r="C304" s="1" t="s">
        <v>612</v>
      </c>
      <c r="D304" s="2" t="s">
        <v>1332</v>
      </c>
      <c r="E304" s="34" t="s">
        <v>1336</v>
      </c>
      <c r="F304" s="102" t="s">
        <v>1334</v>
      </c>
      <c r="G304" s="98" t="s">
        <v>126</v>
      </c>
      <c r="H304" s="98" t="s">
        <v>1038</v>
      </c>
      <c r="I304" s="3" t="str">
        <f t="shared" si="31"/>
        <v>TCS VAN Support; ServiceNow # TASK0171994</v>
      </c>
      <c r="J304" s="117" t="str">
        <f t="shared" si="28"/>
        <v>mukund.nair@rentAcenter.com</v>
      </c>
      <c r="K304" s="98" t="s">
        <v>1335</v>
      </c>
      <c r="L304" s="23" t="str">
        <f t="shared" si="24"/>
        <v>./infacmd.sh createuser -dn Domain_uat -un  $INFA_DEFAULT_USER -nu naimuk -np rac123mk -nf 'Mukund Nair' -ds 'TCS VAN Support; ServiceNow # TASK0171994' -em 'mukund.nair@rentAcenter.com' -pn '(972) 801-1376'</v>
      </c>
      <c r="M304" s="82" t="str">
        <f t="shared" si="25"/>
        <v>./infacmd.sh edituser -dn Domain_uat -un  $INFA_DEFAULT_USER -eu naimuk -ef 'Mukund Nair' -ds 'TCS VAN Support; ServiceNow # TASK0171994' -em 'mukund.nair@rentAcenter.com' -pn '(972) 801-1376'</v>
      </c>
      <c r="N304" s="106" t="s">
        <v>466</v>
      </c>
      <c r="O304" s="33" t="str">
        <f t="shared" si="26"/>
        <v>n/a</v>
      </c>
      <c r="P304" s="107" t="s">
        <v>466</v>
      </c>
      <c r="Q304" s="75" t="str">
        <f t="shared" si="27"/>
        <v>n/a</v>
      </c>
    </row>
    <row r="305" spans="1:17" x14ac:dyDescent="0.2">
      <c r="A305" s="9">
        <v>43382</v>
      </c>
      <c r="B305" s="101" t="s">
        <v>1333</v>
      </c>
      <c r="C305" s="1" t="s">
        <v>85</v>
      </c>
      <c r="D305" s="2" t="s">
        <v>1332</v>
      </c>
      <c r="E305" s="34" t="s">
        <v>1336</v>
      </c>
      <c r="F305" s="102" t="s">
        <v>1334</v>
      </c>
      <c r="G305" s="98" t="s">
        <v>126</v>
      </c>
      <c r="H305" s="98" t="s">
        <v>1038</v>
      </c>
      <c r="I305" s="3" t="str">
        <f t="shared" si="31"/>
        <v>TCS VAN Support; ServiceNow # TASK0171994</v>
      </c>
      <c r="J305" s="117" t="str">
        <f t="shared" si="28"/>
        <v>mukund.nair@rentAcenter.com</v>
      </c>
      <c r="K305" s="98" t="s">
        <v>1335</v>
      </c>
      <c r="L305" s="23" t="str">
        <f t="shared" si="24"/>
        <v>./infacmd.sh createuser -dn Domain_prod -un  $INFA_DEFAULT_USER -nu naimuk -np rac123mk -nf 'Mukund Nair' -ds 'TCS VAN Support; ServiceNow # TASK0171994' -em 'mukund.nair@rentAcenter.com' -pn '(972) 801-1376'</v>
      </c>
      <c r="M305" s="82" t="str">
        <f t="shared" si="25"/>
        <v>./infacmd.sh edituser -dn Domain_prod -un  $INFA_DEFAULT_USER -eu naimuk -ef 'Mukund Nair' -ds 'TCS VAN Support; ServiceNow # TASK0171994' -em 'mukund.nair@rentAcenter.com' -pn '(972) 801-1376'</v>
      </c>
      <c r="N305" s="106" t="s">
        <v>466</v>
      </c>
      <c r="O305" s="33" t="str">
        <f t="shared" si="26"/>
        <v>n/a</v>
      </c>
      <c r="P305" s="107" t="s">
        <v>466</v>
      </c>
      <c r="Q305" s="75" t="str">
        <f t="shared" si="27"/>
        <v>n/a</v>
      </c>
    </row>
    <row r="306" spans="1:17" x14ac:dyDescent="0.2">
      <c r="A306" s="9">
        <v>43437</v>
      </c>
      <c r="B306" s="11" t="s">
        <v>1337</v>
      </c>
      <c r="C306" s="4" t="s">
        <v>3</v>
      </c>
      <c r="D306" s="2" t="s">
        <v>659</v>
      </c>
      <c r="E306" s="34" t="s">
        <v>1338</v>
      </c>
      <c r="F306" s="1" t="s">
        <v>661</v>
      </c>
      <c r="G306" s="103" t="s">
        <v>1340</v>
      </c>
      <c r="H306" s="1" t="s">
        <v>991</v>
      </c>
      <c r="I306" s="3" t="str">
        <f t="shared" si="31"/>
        <v>Contractor (enabled 20181203) ETL/DB Developer; ServiceNow # TASK0173851</v>
      </c>
      <c r="J306" s="117" t="str">
        <f t="shared" ref="J306:J321" si="32">IF(H306="SvcAcct","none@rentAcenter.com", CONCATENATE(LOWER(SUBSTITUTE(F306," ",".")),"@rentAcenter.com"))</f>
        <v>deepak.mooga@rentAcenter.com</v>
      </c>
      <c r="K306" s="103" t="s">
        <v>1339</v>
      </c>
      <c r="L306" s="23" t="str">
        <f t="shared" si="24"/>
        <v>n/a</v>
      </c>
      <c r="M306" s="82" t="str">
        <f t="shared" si="25"/>
        <v>n/a</v>
      </c>
      <c r="N306" s="108">
        <v>43437</v>
      </c>
      <c r="O306" s="33" t="str">
        <f t="shared" si="26"/>
        <v>./infacmd.sh enableuser -dn Domain_dev -un  $INFA_DEFAULT_USER -eu moodee</v>
      </c>
      <c r="P306" s="107" t="s">
        <v>466</v>
      </c>
      <c r="Q306" s="75" t="str">
        <f t="shared" si="27"/>
        <v>n/a</v>
      </c>
    </row>
    <row r="307" spans="1:17" x14ac:dyDescent="0.2">
      <c r="A307" s="9">
        <v>43437</v>
      </c>
      <c r="B307" s="11" t="s">
        <v>1337</v>
      </c>
      <c r="C307" s="4" t="s">
        <v>76</v>
      </c>
      <c r="D307" s="2" t="s">
        <v>659</v>
      </c>
      <c r="E307" s="34" t="s">
        <v>1338</v>
      </c>
      <c r="F307" s="1" t="s">
        <v>661</v>
      </c>
      <c r="G307" s="103" t="s">
        <v>1340</v>
      </c>
      <c r="H307" s="1" t="s">
        <v>991</v>
      </c>
      <c r="I307" s="3" t="str">
        <f t="shared" si="31"/>
        <v>Contractor (enabled 20181203) ETL/DB Developer; ServiceNow # TASK0173851</v>
      </c>
      <c r="J307" s="117" t="str">
        <f t="shared" si="32"/>
        <v>deepak.mooga@rentAcenter.com</v>
      </c>
      <c r="K307" s="103" t="s">
        <v>1339</v>
      </c>
      <c r="L307" s="23" t="str">
        <f t="shared" si="24"/>
        <v>n/a</v>
      </c>
      <c r="M307" s="82" t="str">
        <f t="shared" si="25"/>
        <v>n/a</v>
      </c>
      <c r="N307" s="108">
        <v>43437</v>
      </c>
      <c r="O307" s="33" t="str">
        <f t="shared" si="26"/>
        <v>./infacmd.sh enableuser -dn Domain_qa -un  $INFA_DEFAULT_USER -eu moodee</v>
      </c>
      <c r="P307" s="107" t="s">
        <v>466</v>
      </c>
      <c r="Q307" s="75" t="str">
        <f t="shared" si="27"/>
        <v>n/a</v>
      </c>
    </row>
    <row r="308" spans="1:17" x14ac:dyDescent="0.2">
      <c r="A308" s="9">
        <v>43437</v>
      </c>
      <c r="B308" s="11" t="s">
        <v>1337</v>
      </c>
      <c r="C308" s="1" t="s">
        <v>612</v>
      </c>
      <c r="D308" s="2" t="s">
        <v>659</v>
      </c>
      <c r="E308" s="34" t="s">
        <v>1338</v>
      </c>
      <c r="F308" s="1" t="s">
        <v>661</v>
      </c>
      <c r="G308" s="103" t="s">
        <v>1340</v>
      </c>
      <c r="H308" s="1" t="s">
        <v>991</v>
      </c>
      <c r="I308" s="3" t="str">
        <f t="shared" si="31"/>
        <v>Contractor (enabled 20181203) ETL/DB Developer; ServiceNow # TASK0173851</v>
      </c>
      <c r="J308" s="117" t="str">
        <f t="shared" si="32"/>
        <v>deepak.mooga@rentAcenter.com</v>
      </c>
      <c r="K308" s="103" t="s">
        <v>1339</v>
      </c>
      <c r="L308" s="23" t="str">
        <f t="shared" si="24"/>
        <v>n/a</v>
      </c>
      <c r="M308" s="82" t="str">
        <f t="shared" si="25"/>
        <v>n/a</v>
      </c>
      <c r="N308" s="108">
        <v>43437</v>
      </c>
      <c r="O308" s="33" t="str">
        <f t="shared" si="26"/>
        <v>./infacmd.sh enableuser -dn Domain_uat -un  $INFA_DEFAULT_USER -eu moodee</v>
      </c>
      <c r="P308" s="107" t="s">
        <v>466</v>
      </c>
      <c r="Q308" s="75" t="str">
        <f t="shared" si="27"/>
        <v>n/a</v>
      </c>
    </row>
    <row r="309" spans="1:17" x14ac:dyDescent="0.2">
      <c r="A309" s="9">
        <v>43437</v>
      </c>
      <c r="B309" s="11" t="s">
        <v>1337</v>
      </c>
      <c r="C309" s="1" t="s">
        <v>85</v>
      </c>
      <c r="D309" s="2" t="s">
        <v>659</v>
      </c>
      <c r="E309" s="34" t="s">
        <v>1338</v>
      </c>
      <c r="F309" s="1" t="s">
        <v>661</v>
      </c>
      <c r="G309" s="103" t="s">
        <v>1340</v>
      </c>
      <c r="H309" s="1" t="s">
        <v>991</v>
      </c>
      <c r="I309" s="3" t="str">
        <f t="shared" si="31"/>
        <v>Contractor (enabled 20181203) ETL/DB Developer; ServiceNow # TASK0173851</v>
      </c>
      <c r="J309" s="117" t="str">
        <f t="shared" si="32"/>
        <v>deepak.mooga@rentAcenter.com</v>
      </c>
      <c r="K309" s="103" t="s">
        <v>1339</v>
      </c>
      <c r="L309" s="23" t="str">
        <f t="shared" si="24"/>
        <v>n/a</v>
      </c>
      <c r="M309" s="82" t="str">
        <f t="shared" si="25"/>
        <v>n/a</v>
      </c>
      <c r="N309" s="108">
        <v>43437</v>
      </c>
      <c r="O309" s="33" t="str">
        <f t="shared" si="26"/>
        <v>./infacmd.sh enableuser -dn Domain_prod -un  $INFA_DEFAULT_USER -eu moodee</v>
      </c>
      <c r="P309" s="107" t="s">
        <v>466</v>
      </c>
      <c r="Q309" s="75" t="str">
        <f t="shared" si="27"/>
        <v>n/a</v>
      </c>
    </row>
    <row r="310" spans="1:17" x14ac:dyDescent="0.2">
      <c r="A310" s="9">
        <v>43481</v>
      </c>
      <c r="B310" s="104" t="s">
        <v>1345</v>
      </c>
      <c r="C310" s="1" t="s">
        <v>85</v>
      </c>
      <c r="D310" s="2" t="s">
        <v>1047</v>
      </c>
      <c r="E310" s="34" t="s">
        <v>1347</v>
      </c>
      <c r="F310" s="105" t="s">
        <v>1049</v>
      </c>
      <c r="G310" s="105" t="s">
        <v>1120</v>
      </c>
      <c r="H310" s="105" t="s">
        <v>1050</v>
      </c>
      <c r="I310" s="3" t="str">
        <f t="shared" si="31"/>
        <v>RAC MDM Business Data Analyst; ServiceNow # TASK0177151</v>
      </c>
      <c r="J310" s="117" t="str">
        <f t="shared" si="32"/>
        <v>shweta.narasimhan@rentAcenter.com</v>
      </c>
      <c r="K310" s="1" t="s">
        <v>1052</v>
      </c>
      <c r="L310" s="23" t="str">
        <f t="shared" si="24"/>
        <v>./infacmd.sh createuser -dn Domain_prod -un  $INFA_DEFAULT_USER -nu narshw -np ssrszl -nf 'Shweta Narasimhan' -ds 'RAC MDM Business Data Analyst; ServiceNow # TASK0177151' -em 'shweta.narasimhan@rentAcenter.com' -pn '(972) 624-6966'</v>
      </c>
      <c r="M310" s="82" t="str">
        <f t="shared" si="25"/>
        <v>./infacmd.sh edituser -dn Domain_prod -un  $INFA_DEFAULT_USER -eu narshw -ef 'Shweta Narasimhan' -ds 'RAC MDM Business Data Analyst; ServiceNow # TASK0177151' -em 'shweta.narasimhan@rentAcenter.com' -pn '(972) 624-6966'</v>
      </c>
      <c r="N310" s="106" t="s">
        <v>466</v>
      </c>
      <c r="O310" s="33" t="str">
        <f t="shared" si="26"/>
        <v>n/a</v>
      </c>
      <c r="P310" s="107" t="s">
        <v>466</v>
      </c>
      <c r="Q310" s="75" t="str">
        <f t="shared" si="27"/>
        <v>n/a</v>
      </c>
    </row>
    <row r="311" spans="1:17" x14ac:dyDescent="0.2">
      <c r="A311" s="9">
        <v>43488</v>
      </c>
      <c r="B311" s="109" t="s">
        <v>1351</v>
      </c>
      <c r="C311" s="1" t="s">
        <v>3</v>
      </c>
      <c r="D311" s="2" t="s">
        <v>1353</v>
      </c>
      <c r="E311" s="34" t="s">
        <v>1354</v>
      </c>
      <c r="F311" s="110" t="s">
        <v>1352</v>
      </c>
      <c r="G311" s="110" t="s">
        <v>126</v>
      </c>
      <c r="H311" s="110" t="s">
        <v>1038</v>
      </c>
      <c r="I311" s="3" t="str">
        <f t="shared" si="31"/>
        <v>TCS VAN Support; ServiceNow # TASK0177889</v>
      </c>
      <c r="J311" s="117" t="str">
        <f t="shared" si="32"/>
        <v>sivakaami.p@rentAcenter.com</v>
      </c>
      <c r="K311" s="110" t="s">
        <v>463</v>
      </c>
      <c r="L311" s="23" t="str">
        <f t="shared" ref="L311" si="33">IF(AND(N311=" ",P311=" "),CONCATENATE("./infacmd.sh createuser -dn ",C311,un,unv," -nu ",D311," -np ",E311," -nf '",F311,"' -ds '",I311,"' -em '",J311,"' -pn '",K311,"'"),"n/a")</f>
        <v>./infacmd.sh createuser -dn Domain_dev -un  $INFA_DEFAULT_USER -nu psivak -np siva123rac_d -nf 'Sivakaami P' -ds 'TCS VAN Support; ServiceNow # TASK0177889' -em 'sivakaami.p@rentAcenter.com' -pn '(000) 000-0000'</v>
      </c>
      <c r="M311" s="82" t="str">
        <f t="shared" ref="M311" si="34">IF(AND(N311=" ",P311=" "),CONCATENATE("./infacmd.sh edituser -dn ",C311,un,unv," -eu ",D311," -ef '",F311,"' -ds '",I311,"' -em '",J311,"' -pn '",K311,"'"),"n/a")</f>
        <v>./infacmd.sh edituser -dn Domain_dev -un  $INFA_DEFAULT_USER -eu psivak -ef 'Sivakaami P' -ds 'TCS VAN Support; ServiceNow # TASK0177889' -em 'sivakaami.p@rentAcenter.com' -pn '(000) 000-0000'</v>
      </c>
      <c r="N311" s="106" t="s">
        <v>466</v>
      </c>
      <c r="O311" s="33" t="str">
        <f t="shared" ref="O311" si="35">IF(N311&lt;&gt;" ",CONCATENATE("./infacmd.sh enableuser -dn ",C311,un,unv," -eu ",D311),"n/a")</f>
        <v>n/a</v>
      </c>
      <c r="P311" s="107" t="s">
        <v>466</v>
      </c>
      <c r="Q311" s="75" t="str">
        <f t="shared" ref="Q311" si="36">IF(P311=" ","n/a",CONCATENATE(" ./infacmd.sh disableuser -dn ",C311, un, unv, " -eu ",D311))</f>
        <v>n/a</v>
      </c>
    </row>
    <row r="312" spans="1:17" x14ac:dyDescent="0.2">
      <c r="A312" s="9">
        <v>43488</v>
      </c>
      <c r="B312" s="109" t="s">
        <v>1351</v>
      </c>
      <c r="C312" s="1" t="s">
        <v>76</v>
      </c>
      <c r="D312" s="2" t="s">
        <v>1353</v>
      </c>
      <c r="E312" s="34" t="s">
        <v>1355</v>
      </c>
      <c r="F312" s="110" t="s">
        <v>1352</v>
      </c>
      <c r="G312" s="110" t="s">
        <v>126</v>
      </c>
      <c r="H312" s="110" t="s">
        <v>1038</v>
      </c>
      <c r="I312" s="3" t="str">
        <f t="shared" ref="I312:I322" si="37">CONCATENATE(G312," ",H312,"; ServiceNow # ",B312)</f>
        <v>TCS VAN Support; ServiceNow # TASK0177889</v>
      </c>
      <c r="J312" s="117" t="str">
        <f t="shared" si="32"/>
        <v>sivakaami.p@rentAcenter.com</v>
      </c>
      <c r="K312" s="110" t="s">
        <v>463</v>
      </c>
      <c r="L312" s="23" t="str">
        <f t="shared" ref="L312:L314" si="38">IF(AND(N312=" ",P312=" "),CONCATENATE("./infacmd.sh createuser -dn ",C312,un,unv," -nu ",D312," -np ",E312," -nf '",F312,"' -ds '",I312,"' -em '",J312,"' -pn '",K312,"'"),"n/a")</f>
        <v>./infacmd.sh createuser -dn Domain_qa -un  $INFA_DEFAULT_USER -nu psivak -np siva123rac_q -nf 'Sivakaami P' -ds 'TCS VAN Support; ServiceNow # TASK0177889' -em 'sivakaami.p@rentAcenter.com' -pn '(000) 000-0000'</v>
      </c>
      <c r="M312" s="82" t="str">
        <f t="shared" ref="M312:M314" si="39">IF(AND(N312=" ",P312=" "),CONCATENATE("./infacmd.sh edituser -dn ",C312,un,unv," -eu ",D312," -ef '",F312,"' -ds '",I312,"' -em '",J312,"' -pn '",K312,"'"),"n/a")</f>
        <v>./infacmd.sh edituser -dn Domain_qa -un  $INFA_DEFAULT_USER -eu psivak -ef 'Sivakaami P' -ds 'TCS VAN Support; ServiceNow # TASK0177889' -em 'sivakaami.p@rentAcenter.com' -pn '(000) 000-0000'</v>
      </c>
      <c r="N312" s="106" t="s">
        <v>466</v>
      </c>
      <c r="O312" s="33" t="str">
        <f t="shared" ref="O312:O314" si="40">IF(N312&lt;&gt;" ",CONCATENATE("./infacmd.sh enableuser -dn ",C312,un,unv," -eu ",D312),"n/a")</f>
        <v>n/a</v>
      </c>
      <c r="P312" s="107" t="s">
        <v>466</v>
      </c>
      <c r="Q312" s="75" t="str">
        <f t="shared" ref="Q312:Q314" si="41">IF(P312=" ","n/a",CONCATENATE(" ./infacmd.sh disableuser -dn ",C312, un, unv, " -eu ",D312))</f>
        <v>n/a</v>
      </c>
    </row>
    <row r="313" spans="1:17" x14ac:dyDescent="0.2">
      <c r="A313" s="9">
        <v>43488</v>
      </c>
      <c r="B313" s="109" t="s">
        <v>1351</v>
      </c>
      <c r="C313" s="1" t="s">
        <v>612</v>
      </c>
      <c r="D313" s="2" t="s">
        <v>1353</v>
      </c>
      <c r="E313" s="34" t="s">
        <v>1356</v>
      </c>
      <c r="F313" s="110" t="s">
        <v>1352</v>
      </c>
      <c r="G313" s="110" t="s">
        <v>126</v>
      </c>
      <c r="H313" s="110" t="s">
        <v>1038</v>
      </c>
      <c r="I313" s="3" t="str">
        <f t="shared" si="37"/>
        <v>TCS VAN Support; ServiceNow # TASK0177889</v>
      </c>
      <c r="J313" s="117" t="str">
        <f t="shared" si="32"/>
        <v>sivakaami.p@rentAcenter.com</v>
      </c>
      <c r="K313" s="110" t="s">
        <v>463</v>
      </c>
      <c r="L313" s="23" t="str">
        <f t="shared" si="38"/>
        <v>./infacmd.sh createuser -dn Domain_uat -un  $INFA_DEFAULT_USER -nu psivak -np siva123rac_u -nf 'Sivakaami P' -ds 'TCS VAN Support; ServiceNow # TASK0177889' -em 'sivakaami.p@rentAcenter.com' -pn '(000) 000-0000'</v>
      </c>
      <c r="M313" s="82" t="str">
        <f t="shared" si="39"/>
        <v>./infacmd.sh edituser -dn Domain_uat -un  $INFA_DEFAULT_USER -eu psivak -ef 'Sivakaami P' -ds 'TCS VAN Support; ServiceNow # TASK0177889' -em 'sivakaami.p@rentAcenter.com' -pn '(000) 000-0000'</v>
      </c>
      <c r="N313" s="106" t="s">
        <v>466</v>
      </c>
      <c r="O313" s="33" t="str">
        <f t="shared" si="40"/>
        <v>n/a</v>
      </c>
      <c r="P313" s="107" t="s">
        <v>466</v>
      </c>
      <c r="Q313" s="75" t="str">
        <f t="shared" si="41"/>
        <v>n/a</v>
      </c>
    </row>
    <row r="314" spans="1:17" x14ac:dyDescent="0.2">
      <c r="A314" s="9">
        <v>43488</v>
      </c>
      <c r="B314" s="109" t="s">
        <v>1351</v>
      </c>
      <c r="C314" s="1" t="s">
        <v>85</v>
      </c>
      <c r="D314" s="2" t="s">
        <v>1353</v>
      </c>
      <c r="E314" s="34" t="s">
        <v>1357</v>
      </c>
      <c r="F314" s="110" t="s">
        <v>1352</v>
      </c>
      <c r="G314" s="110" t="s">
        <v>126</v>
      </c>
      <c r="H314" s="110" t="s">
        <v>1038</v>
      </c>
      <c r="I314" s="3" t="str">
        <f t="shared" si="37"/>
        <v>TCS VAN Support; ServiceNow # TASK0177889</v>
      </c>
      <c r="J314" s="117" t="str">
        <f t="shared" si="32"/>
        <v>sivakaami.p@rentAcenter.com</v>
      </c>
      <c r="K314" s="110" t="s">
        <v>463</v>
      </c>
      <c r="L314" s="23" t="str">
        <f t="shared" si="38"/>
        <v>./infacmd.sh createuser -dn Domain_prod -un  $INFA_DEFAULT_USER -nu psivak -np siva123rac_p -nf 'Sivakaami P' -ds 'TCS VAN Support; ServiceNow # TASK0177889' -em 'sivakaami.p@rentAcenter.com' -pn '(000) 000-0000'</v>
      </c>
      <c r="M314" s="82" t="str">
        <f t="shared" si="39"/>
        <v>./infacmd.sh edituser -dn Domain_prod -un  $INFA_DEFAULT_USER -eu psivak -ef 'Sivakaami P' -ds 'TCS VAN Support; ServiceNow # TASK0177889' -em 'sivakaami.p@rentAcenter.com' -pn '(000) 000-0000'</v>
      </c>
      <c r="N314" s="106" t="s">
        <v>466</v>
      </c>
      <c r="O314" s="33" t="str">
        <f t="shared" si="40"/>
        <v>n/a</v>
      </c>
      <c r="P314" s="107" t="s">
        <v>466</v>
      </c>
      <c r="Q314" s="75" t="str">
        <f t="shared" si="41"/>
        <v>n/a</v>
      </c>
    </row>
    <row r="315" spans="1:17" x14ac:dyDescent="0.2">
      <c r="A315" s="9">
        <v>43493</v>
      </c>
      <c r="B315" s="109" t="s">
        <v>210</v>
      </c>
      <c r="C315" s="1" t="s">
        <v>85</v>
      </c>
      <c r="D315" s="2" t="s">
        <v>210</v>
      </c>
      <c r="F315" s="110" t="s">
        <v>1358</v>
      </c>
      <c r="G315" s="110" t="s">
        <v>987</v>
      </c>
      <c r="H315" s="110" t="s">
        <v>1363</v>
      </c>
      <c r="I315" s="3" t="str">
        <f t="shared" si="37"/>
        <v>RAC DS INFA Platform Architect; ServiceNow # jansaj</v>
      </c>
      <c r="J315" s="117" t="str">
        <f t="shared" si="32"/>
        <v>sajjan.janardhanan@rentAcenter.com</v>
      </c>
      <c r="K315" s="110" t="s">
        <v>1359</v>
      </c>
      <c r="L315" s="23" t="str">
        <f t="shared" ref="L315" si="42">IF(AND(N315=" ",P315=" "),CONCATENATE("./infacmd.sh createuser -dn ",C315,un,unv," -nu ",D315," -np ",E315," -nf '",F315,"' -ds '",I315,"' -em '",J315,"' -pn '",K315,"'"),"n/a")</f>
        <v>./infacmd.sh createuser -dn Domain_prod -un  $INFA_DEFAULT_USER -nu jansaj -np  -nf 'Sajjan Janardhanan' -ds 'RAC DS INFA Platform Architect; ServiceNow # jansaj' -em 'sajjan.janardhanan@rentAcenter.com' -pn '(972)801-1489'</v>
      </c>
      <c r="M315" s="82" t="str">
        <f t="shared" ref="M315" si="43">IF(AND(N315=" ",P315=" "),CONCATENATE("./infacmd.sh edituser -dn ",C315,un,unv," -eu ",D315," -ef '",F315,"' -ds '",I315,"' -em '",J315,"' -pn '",K315,"'"),"n/a")</f>
        <v>./infacmd.sh edituser -dn Domain_prod -un  $INFA_DEFAULT_USER -eu jansaj -ef 'Sajjan Janardhanan' -ds 'RAC DS INFA Platform Architect; ServiceNow # jansaj' -em 'sajjan.janardhanan@rentAcenter.com' -pn '(972)801-1489'</v>
      </c>
      <c r="N315" s="106" t="s">
        <v>466</v>
      </c>
      <c r="O315" s="33" t="str">
        <f t="shared" ref="O315" si="44">IF(N315&lt;&gt;" ",CONCATENATE("./infacmd.sh enableuser -dn ",C315,un,unv," -eu ",D315),"n/a")</f>
        <v>n/a</v>
      </c>
      <c r="P315" s="107" t="s">
        <v>466</v>
      </c>
      <c r="Q315" s="75" t="str">
        <f t="shared" ref="Q315" si="45">IF(P315=" ","n/a",CONCATENATE(" ./infacmd.sh disableuser -dn ",C315, un, unv, " -eu ",D315))</f>
        <v>n/a</v>
      </c>
    </row>
    <row r="316" spans="1:17" x14ac:dyDescent="0.2">
      <c r="A316" s="9">
        <v>43493</v>
      </c>
      <c r="B316" s="109" t="s">
        <v>210</v>
      </c>
      <c r="C316" s="1" t="s">
        <v>85</v>
      </c>
      <c r="D316" s="2" t="s">
        <v>58</v>
      </c>
      <c r="F316" s="110" t="s">
        <v>1361</v>
      </c>
      <c r="G316" s="110" t="s">
        <v>987</v>
      </c>
      <c r="H316" s="110" t="s">
        <v>1362</v>
      </c>
      <c r="I316" s="3" t="str">
        <f t="shared" si="37"/>
        <v>RAC DS Director; ServiceNow # jansaj</v>
      </c>
      <c r="J316" s="117" t="str">
        <f t="shared" si="32"/>
        <v>shrikanth.kannan@rentAcenter.com</v>
      </c>
      <c r="K316" s="110" t="s">
        <v>1364</v>
      </c>
      <c r="L316" s="23" t="str">
        <f t="shared" ref="L316" si="46">IF(AND(N316=" ",P316=" "),CONCATENATE("./infacmd.sh createuser -dn ",C316,un,unv," -nu ",D316," -np ",E316," -nf '",F316,"' -ds '",I316,"' -em '",J316,"' -pn '",K316,"'"),"n/a")</f>
        <v>./infacmd.sh createuser -dn Domain_prod -un  $INFA_DEFAULT_USER -nu kanshr -np  -nf 'Shrikanth Kannan' -ds 'RAC DS Director; ServiceNow # jansaj' -em 'shrikanth.kannan@rentAcenter.com' -pn '(972)801-1886'</v>
      </c>
      <c r="M316" s="82" t="str">
        <f t="shared" ref="M316" si="47">IF(AND(N316=" ",P316=" "),CONCATENATE("./infacmd.sh edituser -dn ",C316,un,unv," -eu ",D316," -ef '",F316,"' -ds '",I316,"' -em '",J316,"' -pn '",K316,"'"),"n/a")</f>
        <v>./infacmd.sh edituser -dn Domain_prod -un  $INFA_DEFAULT_USER -eu kanshr -ef 'Shrikanth Kannan' -ds 'RAC DS Director; ServiceNow # jansaj' -em 'shrikanth.kannan@rentAcenter.com' -pn '(972)801-1886'</v>
      </c>
      <c r="N316" s="106" t="s">
        <v>466</v>
      </c>
      <c r="O316" s="33" t="str">
        <f t="shared" ref="O316" si="48">IF(N316&lt;&gt;" ",CONCATENATE("./infacmd.sh enableuser -dn ",C316,un,unv," -eu ",D316),"n/a")</f>
        <v>n/a</v>
      </c>
      <c r="P316" s="107" t="s">
        <v>466</v>
      </c>
      <c r="Q316" s="75" t="str">
        <f t="shared" ref="Q316" si="49">IF(P316=" ","n/a",CONCATENATE(" ./infacmd.sh disableuser -dn ",C316, un, unv, " -eu ",D316))</f>
        <v>n/a</v>
      </c>
    </row>
    <row r="317" spans="1:17" x14ac:dyDescent="0.2">
      <c r="A317" s="9">
        <v>43494</v>
      </c>
      <c r="B317" s="109" t="s">
        <v>210</v>
      </c>
      <c r="C317" s="1" t="s">
        <v>85</v>
      </c>
      <c r="D317" s="2" t="s">
        <v>56</v>
      </c>
      <c r="F317" s="110" t="s">
        <v>1370</v>
      </c>
      <c r="G317" s="110" t="s">
        <v>987</v>
      </c>
      <c r="H317" s="110" t="s">
        <v>1367</v>
      </c>
      <c r="I317" s="3" t="str">
        <f t="shared" si="37"/>
        <v>RAC DS ETL Developer; ServiceNow # jansaj</v>
      </c>
      <c r="J317" s="117" t="str">
        <f t="shared" si="32"/>
        <v>geetha.halemani@rentAcenter.com</v>
      </c>
      <c r="K317" s="110" t="s">
        <v>1371</v>
      </c>
      <c r="L317" s="23" t="str">
        <f t="shared" ref="L317" si="50">IF(AND(N317=" ",P317=" "),CONCATENATE("./infacmd.sh createuser -dn ",C317,un,unv," -nu ",D317," -np ",E317," -nf '",F317,"' -ds '",I317,"' -em '",J317,"' -pn '",K317,"'"),"n/a")</f>
        <v>./infacmd.sh createuser -dn Domain_prod -un  $INFA_DEFAULT_USER -nu halgee -np  -nf 'Geetha Halemani' -ds 'RAC DS ETL Developer; ServiceNow # jansaj' -em 'geetha.halemani@rentAcenter.com' -pn '(972)801-1451'</v>
      </c>
      <c r="M317" s="82" t="str">
        <f t="shared" ref="M317" si="51">IF(AND(N317=" ",P317=" "),CONCATENATE("./infacmd.sh edituser -dn ",C317,un,unv," -eu ",D317," -ef '",F317,"' -ds '",I317,"' -em '",J317,"' -pn '",K317,"'"),"n/a")</f>
        <v>./infacmd.sh edituser -dn Domain_prod -un  $INFA_DEFAULT_USER -eu halgee -ef 'Geetha Halemani' -ds 'RAC DS ETL Developer; ServiceNow # jansaj' -em 'geetha.halemani@rentAcenter.com' -pn '(972)801-1451'</v>
      </c>
      <c r="N317" s="106" t="s">
        <v>466</v>
      </c>
      <c r="O317" s="33" t="str">
        <f t="shared" ref="O317" si="52">IF(N317&lt;&gt;" ",CONCATENATE("./infacmd.sh enableuser -dn ",C317,un,unv," -eu ",D317),"n/a")</f>
        <v>n/a</v>
      </c>
      <c r="P317" s="107" t="s">
        <v>466</v>
      </c>
      <c r="Q317" s="75" t="str">
        <f t="shared" ref="Q317" si="53">IF(P317=" ","n/a",CONCATENATE(" ./infacmd.sh disableuser -dn ",C317, un, unv, " -eu ",D317))</f>
        <v>n/a</v>
      </c>
    </row>
    <row r="318" spans="1:17" x14ac:dyDescent="0.2">
      <c r="A318" s="9">
        <v>43494</v>
      </c>
      <c r="B318" s="109" t="s">
        <v>210</v>
      </c>
      <c r="C318" s="1" t="s">
        <v>85</v>
      </c>
      <c r="D318" s="2" t="s">
        <v>1372</v>
      </c>
      <c r="F318" s="110" t="s">
        <v>1376</v>
      </c>
      <c r="G318" s="110" t="s">
        <v>1374</v>
      </c>
      <c r="H318" s="110" t="s">
        <v>1373</v>
      </c>
      <c r="I318" s="3" t="str">
        <f t="shared" si="37"/>
        <v>RAC_prod Analyst SvcAcct; ServiceNow # jansaj</v>
      </c>
      <c r="J318" s="117" t="str">
        <f t="shared" si="32"/>
        <v>none@rentAcenter.com</v>
      </c>
      <c r="K318" s="110" t="s">
        <v>1375</v>
      </c>
      <c r="L318" s="23" t="str">
        <f t="shared" ref="L318" si="54">IF(AND(N318=" ",P318=" "),CONCATENATE("./infacmd.sh createuser -dn ",C318,un,unv," -nu ",D318," -np ",E318," -nf '",F318,"' -ds '",I318,"' -em '",J318,"' -pn '",K318,"'"),"n/a")</f>
        <v>./infacmd.sh createuser -dn Domain_prod -un  $INFA_DEFAULT_USER -nu xxxas -np  -nf 'Analyst Test User' -ds 'RAC_prod Analyst SvcAcct; ServiceNow # jansaj' -em 'none@rentAcenter.com' -pn '(000)000-0000'</v>
      </c>
      <c r="M318" s="82" t="str">
        <f t="shared" ref="M318" si="55">IF(AND(N318=" ",P318=" "),CONCATENATE("./infacmd.sh edituser -dn ",C318,un,unv," -eu ",D318," -ef '",F318,"' -ds '",I318,"' -em '",J318,"' -pn '",K318,"'"),"n/a")</f>
        <v>./infacmd.sh edituser -dn Domain_prod -un  $INFA_DEFAULT_USER -eu xxxas -ef 'Analyst Test User' -ds 'RAC_prod Analyst SvcAcct; ServiceNow # jansaj' -em 'none@rentAcenter.com' -pn '(000)000-0000'</v>
      </c>
      <c r="N318" s="106" t="s">
        <v>466</v>
      </c>
      <c r="O318" s="33" t="str">
        <f t="shared" ref="O318" si="56">IF(N318&lt;&gt;" ",CONCATENATE("./infacmd.sh enableuser -dn ",C318,un,unv," -eu ",D318),"n/a")</f>
        <v>n/a</v>
      </c>
      <c r="P318" s="107" t="s">
        <v>466</v>
      </c>
      <c r="Q318" s="75" t="str">
        <f t="shared" ref="Q318" si="57">IF(P318=" ","n/a",CONCATENATE(" ./infacmd.sh disableuser -dn ",C318, un, unv, " -eu ",D318))</f>
        <v>n/a</v>
      </c>
    </row>
    <row r="319" spans="1:17" x14ac:dyDescent="0.2">
      <c r="A319" s="9">
        <v>43494</v>
      </c>
      <c r="B319" s="109" t="s">
        <v>210</v>
      </c>
      <c r="C319" s="1" t="s">
        <v>85</v>
      </c>
      <c r="D319" s="2" t="s">
        <v>72</v>
      </c>
      <c r="F319" s="110" t="s">
        <v>1378</v>
      </c>
      <c r="G319" s="110" t="s">
        <v>1379</v>
      </c>
      <c r="H319" s="110" t="s">
        <v>1373</v>
      </c>
      <c r="I319" s="3" t="str">
        <f t="shared" si="37"/>
        <v>RAC_prod Administrator SvcAcct; ServiceNow # jansaj</v>
      </c>
      <c r="J319" s="117" t="str">
        <f t="shared" si="32"/>
        <v>none@rentAcenter.com</v>
      </c>
      <c r="K319" s="110" t="s">
        <v>1375</v>
      </c>
      <c r="L319" s="23" t="str">
        <f t="shared" ref="L319" si="58">IF(AND(N319=" ",P319=" "),CONCATENATE("./infacmd.sh createuser -dn ",C319,un,unv," -nu ",D319," -np ",E319," -nf '",F319,"' -ds '",I319,"' -em '",J319,"' -pn '",K319,"'"),"n/a")</f>
        <v>./infacmd.sh createuser -dn Domain_prod -un  $INFA_DEFAULT_USER -nu Administrator -np  -nf 'Super User' -ds 'RAC_prod Administrator SvcAcct; ServiceNow # jansaj' -em 'none@rentAcenter.com' -pn '(000)000-0000'</v>
      </c>
      <c r="M319" s="82" t="str">
        <f t="shared" ref="M319" si="59">IF(AND(N319=" ",P319=" "),CONCATENATE("./infacmd.sh edituser -dn ",C319,un,unv," -eu ",D319," -ef '",F319,"' -ds '",I319,"' -em '",J319,"' -pn '",K319,"'"),"n/a")</f>
        <v>./infacmd.sh edituser -dn Domain_prod -un  $INFA_DEFAULT_USER -eu Administrator -ef 'Super User' -ds 'RAC_prod Administrator SvcAcct; ServiceNow # jansaj' -em 'none@rentAcenter.com' -pn '(000)000-0000'</v>
      </c>
      <c r="N319" s="106" t="s">
        <v>466</v>
      </c>
      <c r="O319" s="33" t="str">
        <f t="shared" ref="O319" si="60">IF(N319&lt;&gt;" ",CONCATENATE("./infacmd.sh enableuser -dn ",C319,un,unv," -eu ",D319),"n/a")</f>
        <v>n/a</v>
      </c>
      <c r="P319" s="107" t="s">
        <v>466</v>
      </c>
      <c r="Q319" s="75" t="str">
        <f t="shared" ref="Q319" si="61">IF(P319=" ","n/a",CONCATENATE(" ./infacmd.sh disableuser -dn ",C319, un, unv, " -eu ",D319))</f>
        <v>n/a</v>
      </c>
    </row>
    <row r="320" spans="1:17" x14ac:dyDescent="0.2">
      <c r="A320" s="9">
        <v>43494</v>
      </c>
      <c r="B320" s="109" t="s">
        <v>210</v>
      </c>
      <c r="C320" s="1" t="s">
        <v>85</v>
      </c>
      <c r="D320" s="2" t="s">
        <v>107</v>
      </c>
      <c r="F320" s="110" t="s">
        <v>1380</v>
      </c>
      <c r="G320" s="110" t="s">
        <v>1381</v>
      </c>
      <c r="H320" s="110" t="s">
        <v>1373</v>
      </c>
      <c r="I320" s="3" t="str">
        <f t="shared" si="37"/>
        <v>RAC_prod CAWA SvcAcct; ServiceNow # jansaj</v>
      </c>
      <c r="J320" s="117" t="str">
        <f t="shared" si="32"/>
        <v>none@rentAcenter.com</v>
      </c>
      <c r="K320" s="110" t="s">
        <v>1375</v>
      </c>
      <c r="L320" s="23" t="str">
        <f t="shared" ref="L320" si="62">IF(AND(N320=" ",P320=" "),CONCATENATE("./infacmd.sh createuser -dn ",C320,un,unv," -nu ",D320," -np ",E320," -nf '",F320,"' -ds '",I320,"' -em '",J320,"' -pn '",K320,"'"),"n/a")</f>
        <v>./infacmd.sh createuser -dn Domain_prod -un  $INFA_DEFAULT_USER -nu autosys_operator -np  -nf 'CAWA user' -ds 'RAC_prod CAWA SvcAcct; ServiceNow # jansaj' -em 'none@rentAcenter.com' -pn '(000)000-0000'</v>
      </c>
      <c r="M320" s="82" t="str">
        <f t="shared" ref="M320" si="63">IF(AND(N320=" ",P320=" "),CONCATENATE("./infacmd.sh edituser -dn ",C320,un,unv," -eu ",D320," -ef '",F320,"' -ds '",I320,"' -em '",J320,"' -pn '",K320,"'"),"n/a")</f>
        <v>./infacmd.sh edituser -dn Domain_prod -un  $INFA_DEFAULT_USER -eu autosys_operator -ef 'CAWA user' -ds 'RAC_prod CAWA SvcAcct; ServiceNow # jansaj' -em 'none@rentAcenter.com' -pn '(000)000-0000'</v>
      </c>
      <c r="N320" s="106" t="s">
        <v>466</v>
      </c>
      <c r="O320" s="33" t="str">
        <f t="shared" ref="O320" si="64">IF(N320&lt;&gt;" ",CONCATENATE("./infacmd.sh enableuser -dn ",C320,un,unv," -eu ",D320),"n/a")</f>
        <v>n/a</v>
      </c>
      <c r="P320" s="107" t="s">
        <v>466</v>
      </c>
      <c r="Q320" s="75" t="str">
        <f t="shared" ref="Q320" si="65">IF(P320=" ","n/a",CONCATENATE(" ./infacmd.sh disableuser -dn ",C320, un, unv, " -eu ",D320))</f>
        <v>n/a</v>
      </c>
    </row>
    <row r="321" spans="1:17" x14ac:dyDescent="0.2">
      <c r="A321" s="9">
        <v>43494</v>
      </c>
      <c r="B321" s="109" t="s">
        <v>210</v>
      </c>
      <c r="C321" s="1" t="s">
        <v>85</v>
      </c>
      <c r="D321" s="2" t="s">
        <v>762</v>
      </c>
      <c r="F321" s="110" t="s">
        <v>1382</v>
      </c>
      <c r="G321" s="110" t="s">
        <v>1383</v>
      </c>
      <c r="H321" s="110" t="s">
        <v>1373</v>
      </c>
      <c r="I321" s="3" t="str">
        <f t="shared" si="37"/>
        <v>RAC_prod ETL SvcAcct; ServiceNow # jansaj</v>
      </c>
      <c r="J321" s="117" t="str">
        <f t="shared" si="32"/>
        <v>none@rentAcenter.com</v>
      </c>
      <c r="K321" s="110" t="s">
        <v>1375</v>
      </c>
      <c r="L321" s="23" t="str">
        <f t="shared" ref="L321:L322" si="66">IF(AND(N321=" ",P321=" "),CONCATENATE("./infacmd.sh createuser -dn ",C321,un,unv," -nu ",D321," -np ",E321," -nf '",F321,"' -ds '",I321,"' -em '",J321,"' -pn '",K321,"'"),"n/a")</f>
        <v>./infacmd.sh createuser -dn Domain_prod -un  $INFA_DEFAULT_USER -nu etlsvc -np  -nf 'ETL Operating User' -ds 'RAC_prod ETL SvcAcct; ServiceNow # jansaj' -em 'none@rentAcenter.com' -pn '(000)000-0000'</v>
      </c>
      <c r="M321" s="82" t="str">
        <f t="shared" ref="M321:M322" si="67">IF(AND(N321=" ",P321=" "),CONCATENATE("./infacmd.sh edituser -dn ",C321,un,unv," -eu ",D321," -ef '",F321,"' -ds '",I321,"' -em '",J321,"' -pn '",K321,"'"),"n/a")</f>
        <v>./infacmd.sh edituser -dn Domain_prod -un  $INFA_DEFAULT_USER -eu etlsvc -ef 'ETL Operating User' -ds 'RAC_prod ETL SvcAcct; ServiceNow # jansaj' -em 'none@rentAcenter.com' -pn '(000)000-0000'</v>
      </c>
      <c r="N321" s="106" t="s">
        <v>466</v>
      </c>
      <c r="O321" s="33" t="str">
        <f t="shared" ref="O321:O322" si="68">IF(N321&lt;&gt;" ",CONCATENATE("./infacmd.sh enableuser -dn ",C321,un,unv," -eu ",D321),"n/a")</f>
        <v>n/a</v>
      </c>
      <c r="P321" s="107" t="s">
        <v>466</v>
      </c>
      <c r="Q321" s="75" t="str">
        <f t="shared" ref="Q321:Q324" si="69">IF(P321=" ","n/a",CONCATENATE(" ./infacmd.sh disableuser -dn ",C321, un, unv, " -eu ",D321))</f>
        <v>n/a</v>
      </c>
    </row>
    <row r="322" spans="1:17" x14ac:dyDescent="0.2">
      <c r="A322" s="9">
        <v>43494</v>
      </c>
      <c r="B322" s="109" t="s">
        <v>210</v>
      </c>
      <c r="C322" s="1" t="s">
        <v>85</v>
      </c>
      <c r="D322" s="2" t="s">
        <v>1377</v>
      </c>
      <c r="F322" s="110" t="s">
        <v>1384</v>
      </c>
      <c r="G322" s="110" t="s">
        <v>1385</v>
      </c>
      <c r="H322" s="110" t="s">
        <v>1373</v>
      </c>
      <c r="I322" s="3" t="str">
        <f t="shared" si="37"/>
        <v>RAC_prod WSH SvcAcct; ServiceNow # jansaj</v>
      </c>
      <c r="J322" s="117" t="str">
        <f t="shared" ref="J322:J335" si="70">IF(H322="SvcAcct","none@rentAcenter.com", CONCATENATE(LOWER(SUBSTITUTE(F322," ",".")),"@rentAcenter.com"))</f>
        <v>none@rentAcenter.com</v>
      </c>
      <c r="K322" s="110" t="s">
        <v>1375</v>
      </c>
      <c r="L322" s="23" t="str">
        <f t="shared" si="66"/>
        <v>./infacmd.sh createuser -dn Domain_prod -un  $INFA_DEFAULT_USER -nu webserviceshub -np  -nf 'WSH Operating User' -ds 'RAC_prod WSH SvcAcct; ServiceNow # jansaj' -em 'none@rentAcenter.com' -pn '(000)000-0000'</v>
      </c>
      <c r="M322" s="82" t="str">
        <f t="shared" si="67"/>
        <v>./infacmd.sh edituser -dn Domain_prod -un  $INFA_DEFAULT_USER -eu webserviceshub -ef 'WSH Operating User' -ds 'RAC_prod WSH SvcAcct; ServiceNow # jansaj' -em 'none@rentAcenter.com' -pn '(000)000-0000'</v>
      </c>
      <c r="N322" s="106" t="s">
        <v>466</v>
      </c>
      <c r="O322" s="33" t="str">
        <f t="shared" si="68"/>
        <v>n/a</v>
      </c>
      <c r="P322" s="107" t="s">
        <v>466</v>
      </c>
      <c r="Q322" s="75" t="str">
        <f t="shared" si="69"/>
        <v>n/a</v>
      </c>
    </row>
    <row r="323" spans="1:17" x14ac:dyDescent="0.2">
      <c r="A323" s="9">
        <v>43494</v>
      </c>
      <c r="B323" s="109" t="s">
        <v>210</v>
      </c>
      <c r="C323" s="110" t="s">
        <v>3</v>
      </c>
      <c r="D323" s="2" t="s">
        <v>54</v>
      </c>
      <c r="F323" s="1" t="s">
        <v>859</v>
      </c>
      <c r="G323" s="1" t="s">
        <v>484</v>
      </c>
      <c r="H323" s="1" t="s">
        <v>991</v>
      </c>
      <c r="I323" s="3" t="str">
        <f t="shared" ref="I320:I324" si="71">CONCATENATE(G323," ",H323,"; ServiceNow # ",B323)</f>
        <v>Contractor ETL/DB Developer; ServiceNow # jansaj</v>
      </c>
      <c r="J323" s="117" t="str">
        <f t="shared" si="70"/>
        <v>amy.cox@rentAcenter.com</v>
      </c>
      <c r="K323" s="1" t="s">
        <v>463</v>
      </c>
      <c r="L323" s="23" t="str">
        <f t="shared" ref="L323:L324" si="72">IF(AND(N323=" ",P323=" "),CONCATENATE("./infacmd.sh createuser -dn ",C323,un,unv," -nu ",D323," -np ",E323," -nf '",F323,"' -ds '",I323,"' -em '",J323,"' -pn '",K323,"'"),"n/a")</f>
        <v>n/a</v>
      </c>
      <c r="M323" s="82" t="str">
        <f t="shared" ref="M323:M324" si="73">IF(AND(N323=" ",P323=" "),CONCATENATE("./infacmd.sh edituser -dn ",C323,un,unv," -eu ",D323," -ef '",F323,"' -ds '",I323,"' -em '",J323,"' -pn '",K323,"'"),"n/a")</f>
        <v>n/a</v>
      </c>
      <c r="N323" s="106" t="s">
        <v>466</v>
      </c>
      <c r="O323" s="33" t="str">
        <f t="shared" ref="O323:O324" si="74">IF(N323&lt;&gt;" ",CONCATENATE("./infacmd.sh enableuser -dn ",C323,un,unv," -eu ",D323),"n/a")</f>
        <v>n/a</v>
      </c>
      <c r="P323" s="114">
        <v>43494</v>
      </c>
      <c r="Q323" s="75" t="str">
        <f t="shared" si="69"/>
        <v xml:space="preserve"> ./infacmd.sh disableuser -dn Domain_dev -un  $INFA_DEFAULT_USER -eu coxamy</v>
      </c>
    </row>
    <row r="324" spans="1:17" x14ac:dyDescent="0.2">
      <c r="B324" s="109" t="s">
        <v>210</v>
      </c>
      <c r="C324" s="1" t="s">
        <v>3</v>
      </c>
      <c r="D324" s="24" t="s">
        <v>64</v>
      </c>
      <c r="F324" s="4" t="s">
        <v>88</v>
      </c>
      <c r="G324" s="115" t="s">
        <v>987</v>
      </c>
      <c r="H324" s="115" t="s">
        <v>1366</v>
      </c>
      <c r="I324" s="3" t="str">
        <f t="shared" si="71"/>
        <v>RAC DS INFA and CAWA Administrator; ServiceNow # jansaj</v>
      </c>
      <c r="J324" s="117" t="str">
        <f t="shared" si="70"/>
        <v>bill.ritchie@rentAcenter.com</v>
      </c>
      <c r="K324" s="115" t="s">
        <v>728</v>
      </c>
      <c r="L324" s="23" t="str">
        <f t="shared" si="72"/>
        <v>./infacmd.sh createuser -dn Domain_dev -un  $INFA_DEFAULT_USER -nu ritbil -np  -nf 'Bill Ritchie' -ds 'RAC DS INFA and CAWA Administrator; ServiceNow # jansaj' -em 'bill.ritchie@rentAcenter.com' -pn '(972)624-6040'</v>
      </c>
      <c r="M324" s="82" t="str">
        <f t="shared" si="73"/>
        <v>./infacmd.sh edituser -dn Domain_dev -un  $INFA_DEFAULT_USER -eu ritbil -ef 'Bill Ritchie' -ds 'RAC DS INFA and CAWA Administrator; ServiceNow # jansaj' -em 'bill.ritchie@rentAcenter.com' -pn '(972)624-6040'</v>
      </c>
      <c r="N324" s="106" t="s">
        <v>466</v>
      </c>
      <c r="O324" s="33" t="str">
        <f t="shared" si="74"/>
        <v>n/a</v>
      </c>
      <c r="P324" s="107" t="s">
        <v>466</v>
      </c>
      <c r="Q324" s="75" t="str">
        <f t="shared" si="69"/>
        <v>n/a</v>
      </c>
    </row>
    <row r="325" spans="1:17" x14ac:dyDescent="0.2">
      <c r="B325" s="109" t="s">
        <v>210</v>
      </c>
      <c r="C325" s="1" t="s">
        <v>612</v>
      </c>
      <c r="D325" s="24" t="s">
        <v>64</v>
      </c>
      <c r="F325" s="4" t="s">
        <v>88</v>
      </c>
      <c r="G325" s="115" t="s">
        <v>987</v>
      </c>
      <c r="H325" s="115" t="s">
        <v>1366</v>
      </c>
      <c r="I325" s="3" t="str">
        <f t="shared" ref="I325:I326" si="75">CONCATENATE(G325," ",H325,"; ServiceNow # ",B325)</f>
        <v>RAC DS INFA and CAWA Administrator; ServiceNow # jansaj</v>
      </c>
      <c r="J325" s="117" t="str">
        <f t="shared" si="70"/>
        <v>bill.ritchie@rentAcenter.com</v>
      </c>
      <c r="K325" s="115" t="s">
        <v>728</v>
      </c>
      <c r="L325" s="23" t="str">
        <f t="shared" ref="L325:L331" si="76">IF(AND(N325=" ",P325=" "),CONCATENATE("./infacmd.sh createuser -dn ",C325,un,unv," -nu ",D325," -np ",E325," -nf '",F325,"' -ds '",I325,"' -em '",J325,"' -pn '",K325,"'"),"n/a")</f>
        <v>./infacmd.sh createuser -dn Domain_uat -un  $INFA_DEFAULT_USER -nu ritbil -np  -nf 'Bill Ritchie' -ds 'RAC DS INFA and CAWA Administrator; ServiceNow # jansaj' -em 'bill.ritchie@rentAcenter.com' -pn '(972)624-6040'</v>
      </c>
      <c r="M325" s="82" t="str">
        <f t="shared" ref="M325:M331" si="77">IF(AND(N325=" ",P325=" "),CONCATENATE("./infacmd.sh edituser -dn ",C325,un,unv," -eu ",D325," -ef '",F325,"' -ds '",I325,"' -em '",J325,"' -pn '",K325,"'"),"n/a")</f>
        <v>./infacmd.sh edituser -dn Domain_uat -un  $INFA_DEFAULT_USER -eu ritbil -ef 'Bill Ritchie' -ds 'RAC DS INFA and CAWA Administrator; ServiceNow # jansaj' -em 'bill.ritchie@rentAcenter.com' -pn '(972)624-6040'</v>
      </c>
      <c r="N325" s="106" t="s">
        <v>466</v>
      </c>
      <c r="O325" s="33" t="str">
        <f t="shared" ref="O325:O331" si="78">IF(N325&lt;&gt;" ",CONCATENATE("./infacmd.sh enableuser -dn ",C325,un,unv," -eu ",D325),"n/a")</f>
        <v>n/a</v>
      </c>
      <c r="P325" s="107" t="s">
        <v>466</v>
      </c>
      <c r="Q325" s="75" t="str">
        <f t="shared" ref="Q325:Q331" si="79">IF(P325=" ","n/a",CONCATENATE(" ./infacmd.sh disableuser -dn ",C325, un, unv, " -eu ",D325))</f>
        <v>n/a</v>
      </c>
    </row>
    <row r="326" spans="1:17" x14ac:dyDescent="0.2">
      <c r="B326" s="109" t="s">
        <v>210</v>
      </c>
      <c r="C326" s="1" t="s">
        <v>3</v>
      </c>
      <c r="D326" s="2" t="s">
        <v>53</v>
      </c>
      <c r="F326" s="4" t="s">
        <v>719</v>
      </c>
      <c r="G326" s="115" t="s">
        <v>987</v>
      </c>
      <c r="H326" s="115" t="s">
        <v>1365</v>
      </c>
      <c r="I326" s="3" t="str">
        <f t="shared" si="75"/>
        <v>RAC DS Support Manager; ServiceNow # jansaj</v>
      </c>
      <c r="J326" s="117" t="str">
        <f t="shared" si="70"/>
        <v>fred.cole@rentAcenter.com</v>
      </c>
      <c r="K326" s="4" t="s">
        <v>721</v>
      </c>
      <c r="L326" s="23" t="str">
        <f t="shared" si="76"/>
        <v>./infacmd.sh createuser -dn Domain_dev -un  $INFA_DEFAULT_USER -nu colfre -np  -nf 'Fred Cole' -ds 'RAC DS Support Manager; ServiceNow # jansaj' -em 'fred.cole@rentAcenter.com' -pn '(972)624-6482'</v>
      </c>
      <c r="M326" s="82" t="str">
        <f t="shared" si="77"/>
        <v>./infacmd.sh edituser -dn Domain_dev -un  $INFA_DEFAULT_USER -eu colfre -ef 'Fred Cole' -ds 'RAC DS Support Manager; ServiceNow # jansaj' -em 'fred.cole@rentAcenter.com' -pn '(972)624-6482'</v>
      </c>
      <c r="N326" s="106" t="s">
        <v>466</v>
      </c>
      <c r="O326" s="33" t="str">
        <f t="shared" si="78"/>
        <v>n/a</v>
      </c>
      <c r="P326" s="107" t="s">
        <v>466</v>
      </c>
      <c r="Q326" s="75" t="str">
        <f t="shared" si="79"/>
        <v>n/a</v>
      </c>
    </row>
    <row r="327" spans="1:17" x14ac:dyDescent="0.2">
      <c r="B327" s="109" t="s">
        <v>210</v>
      </c>
      <c r="C327" s="1" t="s">
        <v>76</v>
      </c>
      <c r="D327" s="2" t="s">
        <v>53</v>
      </c>
      <c r="F327" s="4" t="s">
        <v>719</v>
      </c>
      <c r="G327" s="115" t="s">
        <v>987</v>
      </c>
      <c r="H327" s="115" t="s">
        <v>1365</v>
      </c>
      <c r="I327" s="3" t="str">
        <f t="shared" ref="I327:I335" si="80">CONCATENATE(G327," ",H327,"; ServiceNow # ",B327)</f>
        <v>RAC DS Support Manager; ServiceNow # jansaj</v>
      </c>
      <c r="J327" s="117" t="str">
        <f t="shared" si="70"/>
        <v>fred.cole@rentAcenter.com</v>
      </c>
      <c r="K327" s="4" t="s">
        <v>721</v>
      </c>
      <c r="L327" s="23" t="str">
        <f t="shared" si="76"/>
        <v>./infacmd.sh createuser -dn Domain_qa -un  $INFA_DEFAULT_USER -nu colfre -np  -nf 'Fred Cole' -ds 'RAC DS Support Manager; ServiceNow # jansaj' -em 'fred.cole@rentAcenter.com' -pn '(972)624-6482'</v>
      </c>
      <c r="M327" s="82" t="str">
        <f t="shared" si="77"/>
        <v>./infacmd.sh edituser -dn Domain_qa -un  $INFA_DEFAULT_USER -eu colfre -ef 'Fred Cole' -ds 'RAC DS Support Manager; ServiceNow # jansaj' -em 'fred.cole@rentAcenter.com' -pn '(972)624-6482'</v>
      </c>
      <c r="N327" s="106" t="s">
        <v>466</v>
      </c>
      <c r="O327" s="33" t="str">
        <f t="shared" si="78"/>
        <v>n/a</v>
      </c>
      <c r="P327" s="107" t="s">
        <v>466</v>
      </c>
      <c r="Q327" s="75" t="str">
        <f t="shared" si="79"/>
        <v>n/a</v>
      </c>
    </row>
    <row r="328" spans="1:17" x14ac:dyDescent="0.2">
      <c r="A328" s="9">
        <v>43495</v>
      </c>
      <c r="B328" s="109" t="s">
        <v>210</v>
      </c>
      <c r="C328" s="1" t="s">
        <v>3</v>
      </c>
      <c r="D328" s="2" t="s">
        <v>58</v>
      </c>
      <c r="F328" s="110" t="s">
        <v>1361</v>
      </c>
      <c r="G328" s="110" t="s">
        <v>987</v>
      </c>
      <c r="H328" s="110" t="s">
        <v>1362</v>
      </c>
      <c r="I328" s="3" t="str">
        <f t="shared" si="80"/>
        <v>RAC DS Director; ServiceNow # jansaj</v>
      </c>
      <c r="J328" s="117" t="str">
        <f t="shared" si="70"/>
        <v>shrikanth.kannan@rentAcenter.com</v>
      </c>
      <c r="K328" s="110" t="s">
        <v>1364</v>
      </c>
      <c r="L328" s="23" t="str">
        <f t="shared" si="76"/>
        <v>./infacmd.sh createuser -dn Domain_dev -un  $INFA_DEFAULT_USER -nu kanshr -np  -nf 'Shrikanth Kannan' -ds 'RAC DS Director; ServiceNow # jansaj' -em 'shrikanth.kannan@rentAcenter.com' -pn '(972)801-1886'</v>
      </c>
      <c r="M328" s="82" t="str">
        <f t="shared" si="77"/>
        <v>./infacmd.sh edituser -dn Domain_dev -un  $INFA_DEFAULT_USER -eu kanshr -ef 'Shrikanth Kannan' -ds 'RAC DS Director; ServiceNow # jansaj' -em 'shrikanth.kannan@rentAcenter.com' -pn '(972)801-1886'</v>
      </c>
      <c r="N328" s="106" t="s">
        <v>466</v>
      </c>
      <c r="O328" s="33" t="str">
        <f t="shared" si="78"/>
        <v>n/a</v>
      </c>
      <c r="P328" s="107" t="s">
        <v>466</v>
      </c>
      <c r="Q328" s="75" t="str">
        <f t="shared" si="79"/>
        <v>n/a</v>
      </c>
    </row>
    <row r="329" spans="1:17" x14ac:dyDescent="0.2">
      <c r="A329" s="9">
        <v>43495</v>
      </c>
      <c r="B329" s="109" t="s">
        <v>210</v>
      </c>
      <c r="C329" s="1" t="s">
        <v>76</v>
      </c>
      <c r="D329" s="2" t="s">
        <v>58</v>
      </c>
      <c r="F329" s="110" t="s">
        <v>1361</v>
      </c>
      <c r="G329" s="110" t="s">
        <v>987</v>
      </c>
      <c r="H329" s="110" t="s">
        <v>1362</v>
      </c>
      <c r="I329" s="3" t="str">
        <f t="shared" si="80"/>
        <v>RAC DS Director; ServiceNow # jansaj</v>
      </c>
      <c r="J329" s="117" t="str">
        <f t="shared" si="70"/>
        <v>shrikanth.kannan@rentAcenter.com</v>
      </c>
      <c r="K329" s="110" t="s">
        <v>1364</v>
      </c>
      <c r="L329" s="23" t="str">
        <f t="shared" si="76"/>
        <v>./infacmd.sh createuser -dn Domain_qa -un  $INFA_DEFAULT_USER -nu kanshr -np  -nf 'Shrikanth Kannan' -ds 'RAC DS Director; ServiceNow # jansaj' -em 'shrikanth.kannan@rentAcenter.com' -pn '(972)801-1886'</v>
      </c>
      <c r="M329" s="82" t="str">
        <f t="shared" si="77"/>
        <v>./infacmd.sh edituser -dn Domain_qa -un  $INFA_DEFAULT_USER -eu kanshr -ef 'Shrikanth Kannan' -ds 'RAC DS Director; ServiceNow # jansaj' -em 'shrikanth.kannan@rentAcenter.com' -pn '(972)801-1886'</v>
      </c>
      <c r="N329" s="106" t="s">
        <v>466</v>
      </c>
      <c r="O329" s="33" t="str">
        <f t="shared" si="78"/>
        <v>n/a</v>
      </c>
      <c r="P329" s="107" t="s">
        <v>466</v>
      </c>
      <c r="Q329" s="75" t="str">
        <f t="shared" si="79"/>
        <v>n/a</v>
      </c>
    </row>
    <row r="330" spans="1:17" x14ac:dyDescent="0.2">
      <c r="A330" s="9">
        <v>43495</v>
      </c>
      <c r="B330" s="109" t="s">
        <v>210</v>
      </c>
      <c r="C330" s="1" t="s">
        <v>612</v>
      </c>
      <c r="D330" s="2" t="s">
        <v>58</v>
      </c>
      <c r="F330" s="110" t="s">
        <v>1361</v>
      </c>
      <c r="G330" s="110" t="s">
        <v>987</v>
      </c>
      <c r="H330" s="110" t="s">
        <v>1362</v>
      </c>
      <c r="I330" s="3" t="str">
        <f t="shared" si="80"/>
        <v>RAC DS Director; ServiceNow # jansaj</v>
      </c>
      <c r="J330" s="117" t="str">
        <f t="shared" si="70"/>
        <v>shrikanth.kannan@rentAcenter.com</v>
      </c>
      <c r="K330" s="110" t="s">
        <v>1364</v>
      </c>
      <c r="L330" s="23" t="str">
        <f t="shared" si="76"/>
        <v>./infacmd.sh createuser -dn Domain_uat -un  $INFA_DEFAULT_USER -nu kanshr -np  -nf 'Shrikanth Kannan' -ds 'RAC DS Director; ServiceNow # jansaj' -em 'shrikanth.kannan@rentAcenter.com' -pn '(972)801-1886'</v>
      </c>
      <c r="M330" s="82" t="str">
        <f t="shared" si="77"/>
        <v>./infacmd.sh edituser -dn Domain_uat -un  $INFA_DEFAULT_USER -eu kanshr -ef 'Shrikanth Kannan' -ds 'RAC DS Director; ServiceNow # jansaj' -em 'shrikanth.kannan@rentAcenter.com' -pn '(972)801-1886'</v>
      </c>
      <c r="N330" s="106" t="s">
        <v>466</v>
      </c>
      <c r="O330" s="33" t="str">
        <f t="shared" si="78"/>
        <v>n/a</v>
      </c>
      <c r="P330" s="107" t="s">
        <v>466</v>
      </c>
      <c r="Q330" s="75" t="str">
        <f t="shared" si="79"/>
        <v>n/a</v>
      </c>
    </row>
    <row r="331" spans="1:17" x14ac:dyDescent="0.2">
      <c r="B331" s="109" t="s">
        <v>210</v>
      </c>
      <c r="C331" s="1" t="s">
        <v>3</v>
      </c>
      <c r="D331" s="2" t="s">
        <v>52</v>
      </c>
      <c r="F331" s="1" t="s">
        <v>481</v>
      </c>
      <c r="G331" s="1" t="s">
        <v>484</v>
      </c>
      <c r="H331" s="1" t="s">
        <v>991</v>
      </c>
      <c r="I331" s="3" t="str">
        <f t="shared" si="80"/>
        <v>Contractor ETL/DB Developer; ServiceNow # jansaj</v>
      </c>
      <c r="J331" s="117" t="str">
        <f t="shared" si="70"/>
        <v>bindu.chennupati@rentAcenter.com</v>
      </c>
      <c r="K331" s="4" t="s">
        <v>483</v>
      </c>
      <c r="L331" s="23" t="str">
        <f t="shared" si="76"/>
        <v>./infacmd.sh createuser -dn Domain_dev -un  $INFA_DEFAULT_USER -nu chebin -np  -nf 'Bindu Chennupati' -ds 'Contractor ETL/DB Developer; ServiceNow # jansaj' -em 'bindu.chennupati@rentAcenter.com' -pn '(972) 624-6427'</v>
      </c>
      <c r="M331" s="82" t="str">
        <f t="shared" si="77"/>
        <v>./infacmd.sh edituser -dn Domain_dev -un  $INFA_DEFAULT_USER -eu chebin -ef 'Bindu Chennupati' -ds 'Contractor ETL/DB Developer; ServiceNow # jansaj' -em 'bindu.chennupati@rentAcenter.com' -pn '(972) 624-6427'</v>
      </c>
      <c r="N331" s="106" t="s">
        <v>466</v>
      </c>
      <c r="O331" s="33" t="str">
        <f t="shared" si="78"/>
        <v>n/a</v>
      </c>
      <c r="P331" s="107" t="s">
        <v>466</v>
      </c>
      <c r="Q331" s="75" t="str">
        <f t="shared" si="79"/>
        <v>n/a</v>
      </c>
    </row>
    <row r="332" spans="1:17" x14ac:dyDescent="0.2">
      <c r="B332" s="109" t="s">
        <v>210</v>
      </c>
      <c r="C332" s="1" t="s">
        <v>3</v>
      </c>
      <c r="D332" s="2" t="s">
        <v>57</v>
      </c>
      <c r="F332" s="110" t="s">
        <v>1386</v>
      </c>
      <c r="G332" s="110" t="s">
        <v>1120</v>
      </c>
      <c r="H332" s="110" t="s">
        <v>1368</v>
      </c>
      <c r="I332" s="3" t="str">
        <f t="shared" si="80"/>
        <v>RAC MDM Developer; ServiceNow # jansaj</v>
      </c>
      <c r="J332" s="117" t="str">
        <f t="shared" si="70"/>
        <v>david.isbell@rentAcenter.com</v>
      </c>
      <c r="K332" s="110" t="s">
        <v>1387</v>
      </c>
      <c r="L332" s="23" t="str">
        <f t="shared" ref="L332" si="81">IF(AND(N332=" ",P332=" "),CONCATENATE("./infacmd.sh createuser -dn ",C332,un,unv," -nu ",D332," -np ",E332," -nf '",F332,"' -ds '",I332,"' -em '",J332,"' -pn '",K332,"'"),"n/a")</f>
        <v>./infacmd.sh createuser -dn Domain_dev -un  $INFA_DEFAULT_USER -nu isbdav -np  -nf 'David Isbell' -ds 'RAC MDM Developer; ServiceNow # jansaj' -em 'david.isbell@rentAcenter.com' -pn '(972)624-6554'</v>
      </c>
      <c r="M332" s="82" t="str">
        <f t="shared" ref="M332" si="82">IF(AND(N332=" ",P332=" "),CONCATENATE("./infacmd.sh edituser -dn ",C332,un,unv," -eu ",D332," -ef '",F332,"' -ds '",I332,"' -em '",J332,"' -pn '",K332,"'"),"n/a")</f>
        <v>./infacmd.sh edituser -dn Domain_dev -un  $INFA_DEFAULT_USER -eu isbdav -ef 'David Isbell' -ds 'RAC MDM Developer; ServiceNow # jansaj' -em 'david.isbell@rentAcenter.com' -pn '(972)624-6554'</v>
      </c>
      <c r="N332" s="106" t="s">
        <v>466</v>
      </c>
      <c r="O332" s="33" t="str">
        <f t="shared" ref="O332" si="83">IF(N332&lt;&gt;" ",CONCATENATE("./infacmd.sh enableuser -dn ",C332,un,unv," -eu ",D332),"n/a")</f>
        <v>n/a</v>
      </c>
      <c r="P332" s="107" t="s">
        <v>466</v>
      </c>
      <c r="Q332" s="75" t="str">
        <f t="shared" ref="Q332" si="84">IF(P332=" ","n/a",CONCATENATE(" ./infacmd.sh disableuser -dn ",C332, un, unv, " -eu ",D332))</f>
        <v>n/a</v>
      </c>
    </row>
    <row r="333" spans="1:17" x14ac:dyDescent="0.2">
      <c r="B333" s="109" t="s">
        <v>210</v>
      </c>
      <c r="C333" s="1" t="s">
        <v>3</v>
      </c>
      <c r="D333" s="2" t="s">
        <v>1388</v>
      </c>
      <c r="F333" s="110" t="s">
        <v>1389</v>
      </c>
      <c r="G333" s="110" t="s">
        <v>134</v>
      </c>
      <c r="H333" s="110" t="s">
        <v>1390</v>
      </c>
      <c r="I333" s="3" t="str">
        <f t="shared" si="80"/>
        <v>RAC VP; ServiceNow # jansaj</v>
      </c>
      <c r="J333" s="117" t="str">
        <f t="shared" si="70"/>
        <v>karl.hightower@rentAcenter.com</v>
      </c>
      <c r="K333" s="110" t="s">
        <v>463</v>
      </c>
      <c r="L333" s="23" t="str">
        <f t="shared" ref="L333:L334" si="85">IF(AND(N333=" ",P333=" "),CONCATENATE("./infacmd.sh createuser -dn ",C333,un,unv," -nu ",D333," -np ",E333," -nf '",F333,"' -ds '",I333,"' -em '",J333,"' -pn '",K333,"'"),"n/a")</f>
        <v>n/a</v>
      </c>
      <c r="M333" s="82" t="str">
        <f t="shared" ref="M333:M334" si="86">IF(AND(N333=" ",P333=" "),CONCATENATE("./infacmd.sh edituser -dn ",C333,un,unv," -eu ",D333," -ef '",F333,"' -ds '",I333,"' -em '",J333,"' -pn '",K333,"'"),"n/a")</f>
        <v>n/a</v>
      </c>
      <c r="N333" s="106" t="s">
        <v>466</v>
      </c>
      <c r="O333" s="33" t="str">
        <f t="shared" ref="O333:O334" si="87">IF(N333&lt;&gt;" ",CONCATENATE("./infacmd.sh enableuser -dn ",C333,un,unv," -eu ",D333),"n/a")</f>
        <v>n/a</v>
      </c>
      <c r="P333" s="111">
        <v>43495</v>
      </c>
      <c r="Q333" s="75" t="str">
        <f t="shared" ref="Q333:Q334" si="88">IF(P333=" ","n/a",CONCATENATE(" ./infacmd.sh disableuser -dn ",C333, un, unv, " -eu ",D333))</f>
        <v xml:space="preserve"> ./infacmd.sh disableuser -dn Domain_dev -un  $INFA_DEFAULT_USER -eu higkar</v>
      </c>
    </row>
    <row r="334" spans="1:17" x14ac:dyDescent="0.2">
      <c r="B334" s="109" t="s">
        <v>210</v>
      </c>
      <c r="C334" s="1" t="s">
        <v>3</v>
      </c>
      <c r="D334" s="2" t="s">
        <v>69</v>
      </c>
      <c r="F334" s="1" t="s">
        <v>723</v>
      </c>
      <c r="G334" s="110" t="s">
        <v>1120</v>
      </c>
      <c r="H334" s="110" t="s">
        <v>1369</v>
      </c>
      <c r="I334" s="3" t="str">
        <f t="shared" si="80"/>
        <v>RAC MDM Manager; ServiceNow # jansaj</v>
      </c>
      <c r="J334" s="117" t="str">
        <f t="shared" si="70"/>
        <v>neeraja.vankamamidi@rentAcenter.com</v>
      </c>
      <c r="K334" s="110" t="s">
        <v>1375</v>
      </c>
      <c r="L334" s="23" t="str">
        <f t="shared" si="85"/>
        <v>./infacmd.sh createuser -dn Domain_dev -un  $INFA_DEFAULT_USER -nu vannee -np  -nf 'Neeraja Vankamamidi' -ds 'RAC MDM Manager; ServiceNow # jansaj' -em 'neeraja.vankamamidi@rentAcenter.com' -pn '(000)000-0000'</v>
      </c>
      <c r="M334" s="82" t="str">
        <f t="shared" si="86"/>
        <v>./infacmd.sh edituser -dn Domain_dev -un  $INFA_DEFAULT_USER -eu vannee -ef 'Neeraja Vankamamidi' -ds 'RAC MDM Manager; ServiceNow # jansaj' -em 'neeraja.vankamamidi@rentAcenter.com' -pn '(000)000-0000'</v>
      </c>
      <c r="N334" s="106" t="s">
        <v>466</v>
      </c>
      <c r="O334" s="33" t="str">
        <f t="shared" si="87"/>
        <v>n/a</v>
      </c>
      <c r="P334" s="107" t="s">
        <v>466</v>
      </c>
      <c r="Q334" s="75" t="str">
        <f t="shared" si="88"/>
        <v>n/a</v>
      </c>
    </row>
    <row r="335" spans="1:17" x14ac:dyDescent="0.2">
      <c r="A335" s="9">
        <v>43495</v>
      </c>
      <c r="B335" s="109" t="s">
        <v>210</v>
      </c>
      <c r="C335" s="1" t="s">
        <v>3</v>
      </c>
      <c r="D335" s="2" t="s">
        <v>71</v>
      </c>
      <c r="F335" s="1" t="s">
        <v>1391</v>
      </c>
      <c r="G335" s="110" t="s">
        <v>987</v>
      </c>
      <c r="H335" s="110" t="s">
        <v>1392</v>
      </c>
      <c r="I335" s="3" t="str">
        <f t="shared" ref="I335" si="89">CONCATENATE(G335," ",H335,"; ServiceNow # ",B335)</f>
        <v>RAC DS ETL Lead; ServiceNow # jansaj</v>
      </c>
      <c r="J335" s="117" t="str">
        <f t="shared" ref="J335" si="90">IF(H335="SvcAcct","none@rentAcenter.com", CONCATENATE(LOWER(SUBSTITUTE(F335," ",".")),"@rentAcenter.com"))</f>
        <v>pranitha.yatavelli@rentAcenter.com</v>
      </c>
      <c r="K335" s="110" t="s">
        <v>1375</v>
      </c>
      <c r="L335" s="23" t="str">
        <f t="shared" ref="L335" si="91">IF(AND(N335=" ",P335=" "),CONCATENATE("./infacmd.sh createuser -dn ",C335,un,unv," -nu ",D335," -np ",E335," -nf '",F335,"' -ds '",I335,"' -em '",J335,"' -pn '",K335,"'"),"n/a")</f>
        <v>./infacmd.sh createuser -dn Domain_dev -un  $INFA_DEFAULT_USER -nu yatpra -np  -nf 'Pranitha Yatavelli' -ds 'RAC DS ETL Lead; ServiceNow # jansaj' -em 'pranitha.yatavelli@rentAcenter.com' -pn '(000)000-0000'</v>
      </c>
      <c r="M335" s="82" t="str">
        <f t="shared" ref="M335" si="92">IF(AND(N335=" ",P335=" "),CONCATENATE("./infacmd.sh edituser -dn ",C335,un,unv," -eu ",D335," -ef '",F335,"' -ds '",I335,"' -em '",J335,"' -pn '",K335,"'"),"n/a")</f>
        <v>./infacmd.sh edituser -dn Domain_dev -un  $INFA_DEFAULT_USER -eu yatpra -ef 'Pranitha Yatavelli' -ds 'RAC DS ETL Lead; ServiceNow # jansaj' -em 'pranitha.yatavelli@rentAcenter.com' -pn '(000)000-0000'</v>
      </c>
      <c r="N335" s="106" t="s">
        <v>466</v>
      </c>
      <c r="O335" s="33" t="str">
        <f t="shared" ref="O335" si="93">IF(N335&lt;&gt;" ",CONCATENATE("./infacmd.sh enableuser -dn ",C335,un,unv," -eu ",D335),"n/a")</f>
        <v>n/a</v>
      </c>
      <c r="P335" s="107" t="s">
        <v>466</v>
      </c>
      <c r="Q335" s="75" t="str">
        <f t="shared" ref="Q335" si="94">IF(P335=" ","n/a",CONCATENATE(" ./infacmd.sh disableuser -dn ",C335, un, unv, " -eu ",D335))</f>
        <v>n/a</v>
      </c>
    </row>
    <row r="336" spans="1:17" x14ac:dyDescent="0.2">
      <c r="B336" s="109" t="s">
        <v>210</v>
      </c>
      <c r="C336" s="1" t="s">
        <v>76</v>
      </c>
      <c r="D336" s="2" t="s">
        <v>71</v>
      </c>
      <c r="F336" s="1" t="s">
        <v>1391</v>
      </c>
      <c r="G336" s="110" t="s">
        <v>987</v>
      </c>
      <c r="H336" s="110" t="s">
        <v>1392</v>
      </c>
      <c r="I336" s="3" t="str">
        <f t="shared" ref="I336:I338" si="95">CONCATENATE(G336," ",H336,"; ServiceNow # ",B336)</f>
        <v>RAC DS ETL Lead; ServiceNow # jansaj</v>
      </c>
      <c r="J336" s="117" t="str">
        <f t="shared" ref="J336:J338" si="96">IF(H336="SvcAcct","none@rentAcenter.com", CONCATENATE(LOWER(SUBSTITUTE(F336," ",".")),"@rentAcenter.com"))</f>
        <v>pranitha.yatavelli@rentAcenter.com</v>
      </c>
      <c r="K336" s="110" t="s">
        <v>1375</v>
      </c>
      <c r="L336" s="23" t="str">
        <f t="shared" ref="L336:L338" si="97">IF(AND(N336=" ",P336=" "),CONCATENATE("./infacmd.sh createuser -dn ",C336,un,unv," -nu ",D336," -np ",E336," -nf '",F336,"' -ds '",I336,"' -em '",J336,"' -pn '",K336,"'"),"n/a")</f>
        <v>./infacmd.sh createuser -dn Domain_qa -un  $INFA_DEFAULT_USER -nu yatpra -np  -nf 'Pranitha Yatavelli' -ds 'RAC DS ETL Lead; ServiceNow # jansaj' -em 'pranitha.yatavelli@rentAcenter.com' -pn '(000)000-0000'</v>
      </c>
      <c r="M336" s="82" t="str">
        <f t="shared" ref="M336:M338" si="98">IF(AND(N336=" ",P336=" "),CONCATENATE("./infacmd.sh edituser -dn ",C336,un,unv," -eu ",D336," -ef '",F336,"' -ds '",I336,"' -em '",J336,"' -pn '",K336,"'"),"n/a")</f>
        <v>./infacmd.sh edituser -dn Domain_qa -un  $INFA_DEFAULT_USER -eu yatpra -ef 'Pranitha Yatavelli' -ds 'RAC DS ETL Lead; ServiceNow # jansaj' -em 'pranitha.yatavelli@rentAcenter.com' -pn '(000)000-0000'</v>
      </c>
      <c r="N336" s="106" t="s">
        <v>466</v>
      </c>
      <c r="O336" s="33" t="str">
        <f t="shared" ref="O336:O338" si="99">IF(N336&lt;&gt;" ",CONCATENATE("./infacmd.sh enableuser -dn ",C336,un,unv," -eu ",D336),"n/a")</f>
        <v>n/a</v>
      </c>
      <c r="P336" s="107" t="s">
        <v>466</v>
      </c>
      <c r="Q336" s="75" t="str">
        <f t="shared" ref="Q336:Q338" si="100">IF(P336=" ","n/a",CONCATENATE(" ./infacmd.sh disableuser -dn ",C336, un, unv, " -eu ",D336))</f>
        <v>n/a</v>
      </c>
    </row>
    <row r="337" spans="2:17" x14ac:dyDescent="0.2">
      <c r="B337" s="109" t="s">
        <v>210</v>
      </c>
      <c r="C337" s="1" t="s">
        <v>612</v>
      </c>
      <c r="D337" s="2" t="s">
        <v>71</v>
      </c>
      <c r="F337" s="1" t="s">
        <v>1391</v>
      </c>
      <c r="G337" s="110" t="s">
        <v>987</v>
      </c>
      <c r="H337" s="110" t="s">
        <v>1392</v>
      </c>
      <c r="I337" s="3" t="str">
        <f t="shared" si="95"/>
        <v>RAC DS ETL Lead; ServiceNow # jansaj</v>
      </c>
      <c r="J337" s="117" t="str">
        <f t="shared" si="96"/>
        <v>pranitha.yatavelli@rentAcenter.com</v>
      </c>
      <c r="K337" s="110" t="s">
        <v>1375</v>
      </c>
      <c r="L337" s="23" t="str">
        <f t="shared" si="97"/>
        <v>./infacmd.sh createuser -dn Domain_uat -un  $INFA_DEFAULT_USER -nu yatpra -np  -nf 'Pranitha Yatavelli' -ds 'RAC DS ETL Lead; ServiceNow # jansaj' -em 'pranitha.yatavelli@rentAcenter.com' -pn '(000)000-0000'</v>
      </c>
      <c r="M337" s="82" t="str">
        <f t="shared" si="98"/>
        <v>./infacmd.sh edituser -dn Domain_uat -un  $INFA_DEFAULT_USER -eu yatpra -ef 'Pranitha Yatavelli' -ds 'RAC DS ETL Lead; ServiceNow # jansaj' -em 'pranitha.yatavelli@rentAcenter.com' -pn '(000)000-0000'</v>
      </c>
      <c r="N337" s="106" t="s">
        <v>466</v>
      </c>
      <c r="O337" s="33" t="str">
        <f t="shared" si="99"/>
        <v>n/a</v>
      </c>
      <c r="P337" s="107" t="s">
        <v>466</v>
      </c>
      <c r="Q337" s="75" t="str">
        <f t="shared" si="100"/>
        <v>n/a</v>
      </c>
    </row>
    <row r="338" spans="2:17" x14ac:dyDescent="0.2">
      <c r="B338" s="109" t="s">
        <v>210</v>
      </c>
      <c r="C338" s="1" t="s">
        <v>85</v>
      </c>
      <c r="D338" s="2" t="s">
        <v>71</v>
      </c>
      <c r="F338" s="1" t="s">
        <v>1391</v>
      </c>
      <c r="G338" s="110" t="s">
        <v>987</v>
      </c>
      <c r="H338" s="110" t="s">
        <v>1392</v>
      </c>
      <c r="I338" s="3" t="str">
        <f t="shared" si="95"/>
        <v>RAC DS ETL Lead; ServiceNow # jansaj</v>
      </c>
      <c r="J338" s="117" t="str">
        <f t="shared" si="96"/>
        <v>pranitha.yatavelli@rentAcenter.com</v>
      </c>
      <c r="K338" s="110" t="s">
        <v>1375</v>
      </c>
      <c r="L338" s="23" t="str">
        <f t="shared" si="97"/>
        <v>./infacmd.sh createuser -dn Domain_prod -un  $INFA_DEFAULT_USER -nu yatpra -np  -nf 'Pranitha Yatavelli' -ds 'RAC DS ETL Lead; ServiceNow # jansaj' -em 'pranitha.yatavelli@rentAcenter.com' -pn '(000)000-0000'</v>
      </c>
      <c r="M338" s="82" t="str">
        <f t="shared" si="98"/>
        <v>./infacmd.sh edituser -dn Domain_prod -un  $INFA_DEFAULT_USER -eu yatpra -ef 'Pranitha Yatavelli' -ds 'RAC DS ETL Lead; ServiceNow # jansaj' -em 'pranitha.yatavelli@rentAcenter.com' -pn '(000)000-0000'</v>
      </c>
      <c r="N338" s="106" t="s">
        <v>466</v>
      </c>
      <c r="O338" s="33" t="str">
        <f t="shared" si="99"/>
        <v>n/a</v>
      </c>
      <c r="P338" s="107" t="s">
        <v>466</v>
      </c>
      <c r="Q338" s="75" t="str">
        <f t="shared" si="100"/>
        <v>n/a</v>
      </c>
    </row>
  </sheetData>
  <autoFilter ref="A1:Q333"/>
  <sortState ref="A2:Q299">
    <sortCondition ref="A2:A299"/>
    <sortCondition ref="C2:C299"/>
    <sortCondition ref="D2:D299"/>
    <sortCondition ref="P2:P299"/>
  </sortState>
  <hyperlinks>
    <hyperlink ref="J37" r:id="rId1"/>
    <hyperlink ref="J13" r:id="rId2"/>
    <hyperlink ref="J9" r:id="rId3"/>
    <hyperlink ref="J43" r:id="rId4"/>
    <hyperlink ref="J10" r:id="rId5"/>
    <hyperlink ref="J51" r:id="rId6"/>
    <hyperlink ref="J11" r:id="rId7"/>
    <hyperlink ref="J33" r:id="rId8"/>
    <hyperlink ref="J49" r:id="rId9"/>
    <hyperlink ref="J32" r:id="rId10"/>
    <hyperlink ref="J16" r:id="rId11"/>
    <hyperlink ref="J19" r:id="rId12"/>
    <hyperlink ref="J26" r:id="rId13"/>
    <hyperlink ref="J31" r:id="rId14"/>
    <hyperlink ref="J25" r:id="rId15"/>
    <hyperlink ref="J15" r:id="rId16"/>
    <hyperlink ref="J18" r:id="rId17"/>
    <hyperlink ref="J21" r:id="rId18"/>
    <hyperlink ref="J24" r:id="rId19"/>
    <hyperlink ref="J22" r:id="rId20"/>
    <hyperlink ref="J17" r:id="rId21"/>
    <hyperlink ref="J29" r:id="rId22"/>
    <hyperlink ref="J28" r:id="rId23"/>
    <hyperlink ref="J57" r:id="rId24"/>
    <hyperlink ref="J58" r:id="rId25"/>
    <hyperlink ref="J59" r:id="rId26"/>
    <hyperlink ref="J60" r:id="rId27"/>
    <hyperlink ref="J63" r:id="rId28"/>
    <hyperlink ref="J65" r:id="rId29"/>
    <hyperlink ref="J64" r:id="rId30"/>
    <hyperlink ref="J66" r:id="rId31"/>
    <hyperlink ref="J67" r:id="rId32"/>
    <hyperlink ref="J68" r:id="rId33"/>
    <hyperlink ref="J69" r:id="rId34"/>
    <hyperlink ref="J70" r:id="rId35"/>
    <hyperlink ref="J71" r:id="rId36"/>
    <hyperlink ref="J72" r:id="rId37"/>
    <hyperlink ref="J64:J65" r:id="rId38" display="Sarithapandi.Sundaram@Rentacenter.com"/>
    <hyperlink ref="J14" r:id="rId39"/>
    <hyperlink ref="J67:J68" r:id="rId40" display="rtorresguerra@informatica.com"/>
    <hyperlink ref="J12" r:id="rId41" display="mailto:rnarayan@informatica.com"/>
    <hyperlink ref="J70:J71" r:id="rId42" display="mailto:rnarayan@informatica.com"/>
    <hyperlink ref="J75" r:id="rId43"/>
    <hyperlink ref="J76" r:id="rId44"/>
    <hyperlink ref="J77" r:id="rId45"/>
    <hyperlink ref="J75:J76" r:id="rId46" display="Anandaraj.Sundaram@rentAcenter.com"/>
    <hyperlink ref="J81" r:id="rId47"/>
    <hyperlink ref="J80" r:id="rId48"/>
    <hyperlink ref="J82" r:id="rId49"/>
    <hyperlink ref="J83" r:id="rId50"/>
    <hyperlink ref="J85" r:id="rId51"/>
    <hyperlink ref="J84" r:id="rId52"/>
    <hyperlink ref="J87" r:id="rId53"/>
    <hyperlink ref="J86" r:id="rId54"/>
    <hyperlink ref="J89" r:id="rId55"/>
    <hyperlink ref="J91" r:id="rId56"/>
    <hyperlink ref="J98" r:id="rId57"/>
    <hyperlink ref="J103" r:id="rId58"/>
    <hyperlink ref="J108" r:id="rId59"/>
    <hyperlink ref="J102" r:id="rId60"/>
    <hyperlink ref="J107" r:id="rId61"/>
    <hyperlink ref="J99" r:id="rId62"/>
    <hyperlink ref="J104" r:id="rId63"/>
    <hyperlink ref="J109" r:id="rId64"/>
    <hyperlink ref="J115" r:id="rId65"/>
    <hyperlink ref="J112" r:id="rId66"/>
    <hyperlink ref="J124" r:id="rId67"/>
    <hyperlink ref="J130" r:id="rId68"/>
    <hyperlink ref="J131" r:id="rId69"/>
    <hyperlink ref="J140" r:id="rId70"/>
    <hyperlink ref="J139" r:id="rId71"/>
    <hyperlink ref="J138" r:id="rId72"/>
    <hyperlink ref="J141" r:id="rId73"/>
    <hyperlink ref="J142" r:id="rId74"/>
    <hyperlink ref="J143" r:id="rId75"/>
    <hyperlink ref="J146" r:id="rId76"/>
    <hyperlink ref="J147" r:id="rId77"/>
    <hyperlink ref="J148" r:id="rId78"/>
    <hyperlink ref="J149" r:id="rId79"/>
    <hyperlink ref="J144" r:id="rId80"/>
    <hyperlink ref="J145" r:id="rId81"/>
    <hyperlink ref="J151" r:id="rId82"/>
    <hyperlink ref="J152" r:id="rId83"/>
    <hyperlink ref="J156" r:id="rId84"/>
    <hyperlink ref="J161" r:id="rId85"/>
    <hyperlink ref="J165" r:id="rId86"/>
    <hyperlink ref="J170" r:id="rId87"/>
    <hyperlink ref="J167" r:id="rId88"/>
    <hyperlink ref="J168" r:id="rId89"/>
    <hyperlink ref="J171" r:id="rId90"/>
    <hyperlink ref="E173" r:id="rId91"/>
    <hyperlink ref="J173" r:id="rId92"/>
    <hyperlink ref="J174" r:id="rId93"/>
    <hyperlink ref="J175" r:id="rId94"/>
    <hyperlink ref="J177" r:id="rId95"/>
    <hyperlink ref="J178" r:id="rId96"/>
    <hyperlink ref="J176" r:id="rId97"/>
    <hyperlink ref="E193" r:id="rId98"/>
    <hyperlink ref="E195" r:id="rId99"/>
    <hyperlink ref="J210" r:id="rId100"/>
    <hyperlink ref="J213" r:id="rId101"/>
    <hyperlink ref="J218" r:id="rId102"/>
    <hyperlink ref="J229" r:id="rId103"/>
    <hyperlink ref="J236" r:id="rId104"/>
    <hyperlink ref="J242" r:id="rId105"/>
    <hyperlink ref="J243" r:id="rId106"/>
    <hyperlink ref="J237" r:id="rId107"/>
    <hyperlink ref="J241" r:id="rId108"/>
    <hyperlink ref="J238" r:id="rId109"/>
    <hyperlink ref="J239" r:id="rId110"/>
    <hyperlink ref="J240" r:id="rId111"/>
    <hyperlink ref="J244" r:id="rId112"/>
    <hyperlink ref="J245" r:id="rId113"/>
    <hyperlink ref="J249" r:id="rId114"/>
    <hyperlink ref="J250" r:id="rId115"/>
    <hyperlink ref="J251" r:id="rId116"/>
    <hyperlink ref="J255" r:id="rId117"/>
    <hyperlink ref="J258" r:id="rId118"/>
    <hyperlink ref="J256:J258" r:id="rId119" display="Narendra.Mohan@Rentacenter.com"/>
    <hyperlink ref="J266" r:id="rId120"/>
    <hyperlink ref="J267" r:id="rId121"/>
    <hyperlink ref="J268" r:id="rId122"/>
    <hyperlink ref="J27" r:id="rId123"/>
  </hyperlinks>
  <pageMargins left="0.7" right="0.7" top="0.75" bottom="0.75" header="0.3" footer="0.3"/>
  <pageSetup orientation="portrait" r:id="rId1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G108"/>
  <sheetViews>
    <sheetView workbookViewId="0">
      <pane ySplit="1" topLeftCell="A104" activePane="bottomLeft" state="frozen"/>
      <selection pane="bottomLeft" activeCell="G106" sqref="G106"/>
    </sheetView>
  </sheetViews>
  <sheetFormatPr defaultRowHeight="11.25" x14ac:dyDescent="0.25"/>
  <cols>
    <col min="1" max="1" width="12" style="13" bestFit="1" customWidth="1"/>
    <col min="2" max="2" width="10.42578125" style="13" bestFit="1" customWidth="1"/>
    <col min="3" max="3" width="8.85546875" style="13" customWidth="1"/>
    <col min="4" max="5" width="12.140625" style="13" customWidth="1"/>
    <col min="6" max="6" width="36.5703125" style="13" customWidth="1"/>
    <col min="7" max="7" width="21" style="13" customWidth="1"/>
    <col min="8" max="16384" width="9.140625" style="13"/>
  </cols>
  <sheetData>
    <row r="1" spans="1:7" ht="25.5" x14ac:dyDescent="0.25">
      <c r="A1" s="31" t="s">
        <v>150</v>
      </c>
      <c r="B1" s="32" t="s">
        <v>154</v>
      </c>
      <c r="C1" s="32" t="s">
        <v>160</v>
      </c>
      <c r="D1" s="32" t="s">
        <v>137</v>
      </c>
      <c r="E1" s="32" t="s">
        <v>161</v>
      </c>
      <c r="F1" s="31" t="s">
        <v>155</v>
      </c>
      <c r="G1" s="31" t="s">
        <v>162</v>
      </c>
    </row>
    <row r="2" spans="1:7" ht="12.75" x14ac:dyDescent="0.25">
      <c r="A2" s="4">
        <v>101637</v>
      </c>
      <c r="B2" s="25">
        <v>42181</v>
      </c>
      <c r="C2" s="4" t="s">
        <v>132</v>
      </c>
      <c r="D2" s="4" t="s">
        <v>3</v>
      </c>
      <c r="E2" s="4" t="s">
        <v>173</v>
      </c>
      <c r="F2" s="4" t="s">
        <v>156</v>
      </c>
      <c r="G2" s="33" t="str">
        <f t="shared" ref="G2:G22" si="0">CONCATENATE("./infacmd.sh adduserprivilege -dn ",D2," -un ",unv," -eu ",C2," -sn ",E2," -pp ",F2)</f>
        <v>./infacmd.sh adduserprivilege -dn Domain_dev -un  $INFA_DEFAULT_USER -eu kimsea -sn RAC_dev -pp Tools/Access Designer</v>
      </c>
    </row>
    <row r="3" spans="1:7" ht="12.75" x14ac:dyDescent="0.25">
      <c r="A3" s="4">
        <v>101637</v>
      </c>
      <c r="B3" s="25">
        <v>42181</v>
      </c>
      <c r="C3" s="4" t="s">
        <v>132</v>
      </c>
      <c r="D3" s="4" t="s">
        <v>3</v>
      </c>
      <c r="E3" s="4" t="s">
        <v>173</v>
      </c>
      <c r="F3" s="4" t="s">
        <v>157</v>
      </c>
      <c r="G3" s="33" t="str">
        <f t="shared" si="0"/>
        <v>./infacmd.sh adduserprivilege -dn Domain_dev -un  $INFA_DEFAULT_USER -eu kimsea -sn RAC_dev -pp Tools/Access Repository Manager</v>
      </c>
    </row>
    <row r="4" spans="1:7" ht="12.75" x14ac:dyDescent="0.25">
      <c r="A4" s="4">
        <v>101637</v>
      </c>
      <c r="B4" s="25">
        <v>42181</v>
      </c>
      <c r="C4" s="4" t="s">
        <v>132</v>
      </c>
      <c r="D4" s="4" t="s">
        <v>3</v>
      </c>
      <c r="E4" s="4" t="s">
        <v>173</v>
      </c>
      <c r="F4" s="4" t="s">
        <v>158</v>
      </c>
      <c r="G4" s="33" t="str">
        <f t="shared" si="0"/>
        <v>./infacmd.sh adduserprivilege -dn Domain_dev -un  $INFA_DEFAULT_USER -eu kimsea -sn RAC_dev -pp Tools/Access Workflow Manager</v>
      </c>
    </row>
    <row r="5" spans="1:7" ht="12.75" x14ac:dyDescent="0.25">
      <c r="A5" s="4">
        <v>101637</v>
      </c>
      <c r="B5" s="25">
        <v>42181</v>
      </c>
      <c r="C5" s="4" t="s">
        <v>132</v>
      </c>
      <c r="D5" s="4" t="s">
        <v>3</v>
      </c>
      <c r="E5" s="4" t="s">
        <v>173</v>
      </c>
      <c r="F5" s="4" t="s">
        <v>159</v>
      </c>
      <c r="G5" s="33" t="str">
        <f t="shared" si="0"/>
        <v>./infacmd.sh adduserprivilege -dn Domain_dev -un  $INFA_DEFAULT_USER -eu kimsea -sn RAC_dev -pp Tools/Access Workflow Monitor</v>
      </c>
    </row>
    <row r="6" spans="1:7" ht="12.75" x14ac:dyDescent="0.25">
      <c r="A6" s="4">
        <v>101637</v>
      </c>
      <c r="B6" s="25">
        <v>42181</v>
      </c>
      <c r="C6" s="4" t="s">
        <v>149</v>
      </c>
      <c r="D6" s="4" t="s">
        <v>3</v>
      </c>
      <c r="E6" s="4" t="s">
        <v>173</v>
      </c>
      <c r="F6" s="4" t="s">
        <v>163</v>
      </c>
      <c r="G6" s="33" t="str">
        <f t="shared" si="0"/>
        <v>./infacmd.sh adduserprivilege -dn Domain_dev -un  $INFA_DEFAULT_USER -eu na -sn RAC_dev -pp Runtime Objects/Monitor/Execute/Manage Execution</v>
      </c>
    </row>
    <row r="7" spans="1:7" ht="12.75" x14ac:dyDescent="0.25">
      <c r="A7" s="4">
        <v>104617</v>
      </c>
      <c r="B7" s="25">
        <v>42249</v>
      </c>
      <c r="C7" s="4" t="s">
        <v>185</v>
      </c>
      <c r="D7" s="4" t="s">
        <v>3</v>
      </c>
      <c r="E7" s="4" t="s">
        <v>173</v>
      </c>
      <c r="F7" s="4" t="s">
        <v>156</v>
      </c>
      <c r="G7" s="33" t="str">
        <f t="shared" si="0"/>
        <v>./infacmd.sh adduserprivilege -dn Domain_dev -un  $INFA_DEFAULT_USER -eu waneri -sn RAC_dev -pp Tools/Access Designer</v>
      </c>
    </row>
    <row r="8" spans="1:7" ht="12.75" x14ac:dyDescent="0.25">
      <c r="A8" s="4">
        <v>104617</v>
      </c>
      <c r="B8" s="25">
        <v>42249</v>
      </c>
      <c r="C8" s="4" t="s">
        <v>185</v>
      </c>
      <c r="D8" s="4" t="s">
        <v>3</v>
      </c>
      <c r="E8" s="4" t="s">
        <v>173</v>
      </c>
      <c r="F8" s="4" t="s">
        <v>157</v>
      </c>
      <c r="G8" s="33" t="str">
        <f t="shared" si="0"/>
        <v>./infacmd.sh adduserprivilege -dn Domain_dev -un  $INFA_DEFAULT_USER -eu waneri -sn RAC_dev -pp Tools/Access Repository Manager</v>
      </c>
    </row>
    <row r="9" spans="1:7" ht="12.75" x14ac:dyDescent="0.25">
      <c r="A9" s="4">
        <v>104617</v>
      </c>
      <c r="B9" s="25">
        <v>42249</v>
      </c>
      <c r="C9" s="4" t="s">
        <v>185</v>
      </c>
      <c r="D9" s="4" t="s">
        <v>3</v>
      </c>
      <c r="E9" s="4" t="s">
        <v>173</v>
      </c>
      <c r="F9" s="4" t="s">
        <v>158</v>
      </c>
      <c r="G9" s="33" t="str">
        <f t="shared" si="0"/>
        <v>./infacmd.sh adduserprivilege -dn Domain_dev -un  $INFA_DEFAULT_USER -eu waneri -sn RAC_dev -pp Tools/Access Workflow Manager</v>
      </c>
    </row>
    <row r="10" spans="1:7" ht="12.75" x14ac:dyDescent="0.25">
      <c r="A10" s="4">
        <v>104617</v>
      </c>
      <c r="B10" s="25">
        <v>42249</v>
      </c>
      <c r="C10" s="4" t="s">
        <v>185</v>
      </c>
      <c r="D10" s="4" t="s">
        <v>3</v>
      </c>
      <c r="E10" s="4" t="s">
        <v>173</v>
      </c>
      <c r="F10" s="4" t="s">
        <v>159</v>
      </c>
      <c r="G10" s="33" t="str">
        <f t="shared" si="0"/>
        <v>./infacmd.sh adduserprivilege -dn Domain_dev -un  $INFA_DEFAULT_USER -eu waneri -sn RAC_dev -pp Tools/Access Workflow Monitor</v>
      </c>
    </row>
    <row r="11" spans="1:7" ht="12.75" x14ac:dyDescent="0.25">
      <c r="A11" s="4" t="s">
        <v>571</v>
      </c>
      <c r="B11" s="25" t="s">
        <v>571</v>
      </c>
      <c r="C11" s="4" t="s">
        <v>60</v>
      </c>
      <c r="D11" s="4" t="s">
        <v>76</v>
      </c>
      <c r="E11" s="4" t="s">
        <v>142</v>
      </c>
      <c r="F11" s="4" t="s">
        <v>156</v>
      </c>
      <c r="G11" s="33" t="str">
        <f t="shared" si="0"/>
        <v>./infacmd.sh adduserprivilege -dn Domain_qa -un  $INFA_DEFAULT_USER -eu kuthom -sn RAC_qa -pp Tools/Access Designer</v>
      </c>
    </row>
    <row r="12" spans="1:7" ht="12.75" x14ac:dyDescent="0.25">
      <c r="A12" s="4" t="s">
        <v>571</v>
      </c>
      <c r="B12" s="25" t="s">
        <v>571</v>
      </c>
      <c r="C12" s="4" t="s">
        <v>60</v>
      </c>
      <c r="D12" s="4" t="s">
        <v>76</v>
      </c>
      <c r="E12" s="4" t="s">
        <v>142</v>
      </c>
      <c r="F12" s="4" t="s">
        <v>157</v>
      </c>
      <c r="G12" s="33" t="str">
        <f t="shared" si="0"/>
        <v>./infacmd.sh adduserprivilege -dn Domain_qa -un  $INFA_DEFAULT_USER -eu kuthom -sn RAC_qa -pp Tools/Access Repository Manager</v>
      </c>
    </row>
    <row r="13" spans="1:7" ht="12.75" x14ac:dyDescent="0.25">
      <c r="A13" s="4" t="s">
        <v>571</v>
      </c>
      <c r="B13" s="25" t="s">
        <v>571</v>
      </c>
      <c r="C13" s="4" t="s">
        <v>60</v>
      </c>
      <c r="D13" s="4" t="s">
        <v>76</v>
      </c>
      <c r="E13" s="4" t="s">
        <v>142</v>
      </c>
      <c r="F13" s="4" t="s">
        <v>158</v>
      </c>
      <c r="G13" s="33" t="str">
        <f t="shared" si="0"/>
        <v>./infacmd.sh adduserprivilege -dn Domain_qa -un  $INFA_DEFAULT_USER -eu kuthom -sn RAC_qa -pp Tools/Access Workflow Manager</v>
      </c>
    </row>
    <row r="14" spans="1:7" ht="12.75" x14ac:dyDescent="0.25">
      <c r="A14" s="4" t="s">
        <v>571</v>
      </c>
      <c r="B14" s="25" t="s">
        <v>571</v>
      </c>
      <c r="C14" s="4" t="s">
        <v>60</v>
      </c>
      <c r="D14" s="4" t="s">
        <v>76</v>
      </c>
      <c r="E14" s="4" t="s">
        <v>142</v>
      </c>
      <c r="F14" s="4" t="s">
        <v>159</v>
      </c>
      <c r="G14" s="33" t="str">
        <f t="shared" si="0"/>
        <v>./infacmd.sh adduserprivilege -dn Domain_qa -un  $INFA_DEFAULT_USER -eu kuthom -sn RAC_qa -pp Tools/Access Workflow Monitor</v>
      </c>
    </row>
    <row r="15" spans="1:7" ht="12.75" x14ac:dyDescent="0.25">
      <c r="A15" s="4" t="s">
        <v>571</v>
      </c>
      <c r="B15" s="25" t="s">
        <v>571</v>
      </c>
      <c r="C15" s="4" t="s">
        <v>68</v>
      </c>
      <c r="D15" s="4" t="s">
        <v>76</v>
      </c>
      <c r="E15" s="4" t="s">
        <v>142</v>
      </c>
      <c r="F15" s="4" t="s">
        <v>156</v>
      </c>
      <c r="G15" s="33" t="str">
        <f t="shared" si="0"/>
        <v>./infacmd.sh adduserprivilege -dn Domain_qa -un  $INFA_DEFAULT_USER -eu upphim -sn RAC_qa -pp Tools/Access Designer</v>
      </c>
    </row>
    <row r="16" spans="1:7" ht="12.75" x14ac:dyDescent="0.25">
      <c r="A16" s="4" t="s">
        <v>571</v>
      </c>
      <c r="B16" s="25" t="s">
        <v>571</v>
      </c>
      <c r="C16" s="4" t="s">
        <v>68</v>
      </c>
      <c r="D16" s="4" t="s">
        <v>76</v>
      </c>
      <c r="E16" s="4" t="s">
        <v>142</v>
      </c>
      <c r="F16" s="4" t="s">
        <v>157</v>
      </c>
      <c r="G16" s="33" t="str">
        <f t="shared" si="0"/>
        <v>./infacmd.sh adduserprivilege -dn Domain_qa -un  $INFA_DEFAULT_USER -eu upphim -sn RAC_qa -pp Tools/Access Repository Manager</v>
      </c>
    </row>
    <row r="17" spans="1:7" ht="12.75" x14ac:dyDescent="0.25">
      <c r="A17" s="4" t="s">
        <v>571</v>
      </c>
      <c r="B17" s="25" t="s">
        <v>571</v>
      </c>
      <c r="C17" s="4" t="s">
        <v>68</v>
      </c>
      <c r="D17" s="4" t="s">
        <v>76</v>
      </c>
      <c r="E17" s="4" t="s">
        <v>142</v>
      </c>
      <c r="F17" s="4" t="s">
        <v>158</v>
      </c>
      <c r="G17" s="33" t="str">
        <f t="shared" si="0"/>
        <v>./infacmd.sh adduserprivilege -dn Domain_qa -un  $INFA_DEFAULT_USER -eu upphim -sn RAC_qa -pp Tools/Access Workflow Manager</v>
      </c>
    </row>
    <row r="18" spans="1:7" ht="12.75" x14ac:dyDescent="0.25">
      <c r="A18" s="4" t="s">
        <v>571</v>
      </c>
      <c r="B18" s="25" t="s">
        <v>571</v>
      </c>
      <c r="C18" s="4" t="s">
        <v>68</v>
      </c>
      <c r="D18" s="4" t="s">
        <v>76</v>
      </c>
      <c r="E18" s="4" t="s">
        <v>142</v>
      </c>
      <c r="F18" s="4" t="s">
        <v>159</v>
      </c>
      <c r="G18" s="33" t="str">
        <f t="shared" si="0"/>
        <v>./infacmd.sh adduserprivilege -dn Domain_qa -un  $INFA_DEFAULT_USER -eu upphim -sn RAC_qa -pp Tools/Access Workflow Monitor</v>
      </c>
    </row>
    <row r="19" spans="1:7" ht="12.75" x14ac:dyDescent="0.25">
      <c r="A19" s="4" t="s">
        <v>571</v>
      </c>
      <c r="B19" s="25" t="s">
        <v>571</v>
      </c>
      <c r="C19" s="4" t="s">
        <v>64</v>
      </c>
      <c r="D19" s="4" t="s">
        <v>85</v>
      </c>
      <c r="E19" s="4" t="s">
        <v>200</v>
      </c>
      <c r="F19" s="4" t="s">
        <v>156</v>
      </c>
      <c r="G19" s="33" t="str">
        <f t="shared" si="0"/>
        <v>./infacmd.sh adduserprivilege -dn Domain_prod -un  $INFA_DEFAULT_USER -eu ritbil -sn RAC_prod -pp Tools/Access Designer</v>
      </c>
    </row>
    <row r="20" spans="1:7" ht="12.75" x14ac:dyDescent="0.25">
      <c r="A20" s="4" t="s">
        <v>571</v>
      </c>
      <c r="B20" s="25" t="s">
        <v>571</v>
      </c>
      <c r="C20" s="4" t="s">
        <v>64</v>
      </c>
      <c r="D20" s="4" t="s">
        <v>85</v>
      </c>
      <c r="E20" s="4" t="s">
        <v>200</v>
      </c>
      <c r="F20" s="4" t="s">
        <v>157</v>
      </c>
      <c r="G20" s="33" t="str">
        <f t="shared" si="0"/>
        <v>./infacmd.sh adduserprivilege -dn Domain_prod -un  $INFA_DEFAULT_USER -eu ritbil -sn RAC_prod -pp Tools/Access Repository Manager</v>
      </c>
    </row>
    <row r="21" spans="1:7" ht="12.75" x14ac:dyDescent="0.25">
      <c r="A21" s="4" t="s">
        <v>571</v>
      </c>
      <c r="B21" s="25" t="s">
        <v>571</v>
      </c>
      <c r="C21" s="4" t="s">
        <v>64</v>
      </c>
      <c r="D21" s="4" t="s">
        <v>85</v>
      </c>
      <c r="E21" s="4" t="s">
        <v>200</v>
      </c>
      <c r="F21" s="4" t="s">
        <v>158</v>
      </c>
      <c r="G21" s="33" t="str">
        <f t="shared" si="0"/>
        <v>./infacmd.sh adduserprivilege -dn Domain_prod -un  $INFA_DEFAULT_USER -eu ritbil -sn RAC_prod -pp Tools/Access Workflow Manager</v>
      </c>
    </row>
    <row r="22" spans="1:7" ht="12.75" x14ac:dyDescent="0.25">
      <c r="A22" s="4" t="s">
        <v>571</v>
      </c>
      <c r="B22" s="25" t="s">
        <v>571</v>
      </c>
      <c r="C22" s="4" t="s">
        <v>64</v>
      </c>
      <c r="D22" s="4" t="s">
        <v>85</v>
      </c>
      <c r="E22" s="4" t="s">
        <v>200</v>
      </c>
      <c r="F22" s="4" t="s">
        <v>159</v>
      </c>
      <c r="G22" s="33" t="str">
        <f t="shared" si="0"/>
        <v>./infacmd.sh adduserprivilege -dn Domain_prod -un  $INFA_DEFAULT_USER -eu ritbil -sn RAC_prod -pp Tools/Access Workflow Monitor</v>
      </c>
    </row>
    <row r="23" spans="1:7" ht="12.75" x14ac:dyDescent="0.25">
      <c r="A23" s="4" t="s">
        <v>571</v>
      </c>
      <c r="B23" s="25">
        <v>42321</v>
      </c>
      <c r="C23" s="4" t="s">
        <v>201</v>
      </c>
      <c r="D23" s="4" t="s">
        <v>3</v>
      </c>
      <c r="E23" s="4" t="s">
        <v>173</v>
      </c>
      <c r="F23" s="4" t="s">
        <v>156</v>
      </c>
      <c r="G23" s="33" t="str">
        <f>CONCATENATE("./infacmd.sh adduserprivilege -dn ",D23," -un ",unv," -eu ",C23," -sn ",E23," -pp ",F23)</f>
        <v>./infacmd.sh adduserprivilege -dn Domain_dev -un  $INFA_DEFAULT_USER -eu torrub -sn RAC_dev -pp Tools/Access Designer</v>
      </c>
    </row>
    <row r="24" spans="1:7" ht="12.75" x14ac:dyDescent="0.25">
      <c r="A24" s="4" t="s">
        <v>571</v>
      </c>
      <c r="B24" s="25">
        <v>42321</v>
      </c>
      <c r="C24" s="4" t="s">
        <v>201</v>
      </c>
      <c r="D24" s="4" t="s">
        <v>3</v>
      </c>
      <c r="E24" s="4" t="s">
        <v>173</v>
      </c>
      <c r="F24" s="4" t="s">
        <v>157</v>
      </c>
      <c r="G24" s="33" t="str">
        <f>CONCATENATE("./infacmd.sh adduserprivilege -dn ",D24," -un ",unv," -eu ",C24," -sn ",E24," -pp ",F24)</f>
        <v>./infacmd.sh adduserprivilege -dn Domain_dev -un  $INFA_DEFAULT_USER -eu torrub -sn RAC_dev -pp Tools/Access Repository Manager</v>
      </c>
    </row>
    <row r="25" spans="1:7" ht="12.75" x14ac:dyDescent="0.25">
      <c r="A25" s="4" t="s">
        <v>571</v>
      </c>
      <c r="B25" s="25">
        <v>42321</v>
      </c>
      <c r="C25" s="4" t="s">
        <v>201</v>
      </c>
      <c r="D25" s="4" t="s">
        <v>3</v>
      </c>
      <c r="E25" s="4" t="s">
        <v>173</v>
      </c>
      <c r="F25" s="4" t="s">
        <v>158</v>
      </c>
      <c r="G25" s="33" t="str">
        <f>CONCATENATE("./infacmd.sh adduserprivilege -dn ",D25," -un ",unv," -eu ",C25," -sn ",E25," -pp ",F25)</f>
        <v>./infacmd.sh adduserprivilege -dn Domain_dev -un  $INFA_DEFAULT_USER -eu torrub -sn RAC_dev -pp Tools/Access Workflow Manager</v>
      </c>
    </row>
    <row r="26" spans="1:7" ht="12.75" x14ac:dyDescent="0.25">
      <c r="A26" s="4" t="s">
        <v>571</v>
      </c>
      <c r="B26" s="25">
        <v>42321</v>
      </c>
      <c r="C26" s="4" t="s">
        <v>201</v>
      </c>
      <c r="D26" s="4" t="s">
        <v>3</v>
      </c>
      <c r="E26" s="4" t="s">
        <v>173</v>
      </c>
      <c r="F26" s="4" t="s">
        <v>159</v>
      </c>
      <c r="G26" s="33" t="str">
        <f>CONCATENATE("./infacmd.sh adduserprivilege -dn ",D26," -un ",unv," -eu ",C26," -sn ",E26," -pp ",F26)</f>
        <v>./infacmd.sh adduserprivilege -dn Domain_dev -un  $INFA_DEFAULT_USER -eu torrub -sn RAC_dev -pp Tools/Access Workflow Monitor</v>
      </c>
    </row>
    <row r="27" spans="1:7" ht="12.75" x14ac:dyDescent="0.25">
      <c r="A27" s="4" t="s">
        <v>571</v>
      </c>
      <c r="B27" s="25">
        <v>42321</v>
      </c>
      <c r="C27" s="4" t="s">
        <v>201</v>
      </c>
      <c r="D27" s="4" t="s">
        <v>76</v>
      </c>
      <c r="E27" s="4" t="s">
        <v>142</v>
      </c>
      <c r="F27" s="4" t="s">
        <v>156</v>
      </c>
      <c r="G27" s="33" t="str">
        <f t="shared" ref="G27:G34" si="1">CONCATENATE("./infacmd.sh adduserprivilege -dn ",D27," -un ",unv," -eu ",C27," -sn ",E27," -pp ",F27)</f>
        <v>./infacmd.sh adduserprivilege -dn Domain_qa -un  $INFA_DEFAULT_USER -eu torrub -sn RAC_qa -pp Tools/Access Designer</v>
      </c>
    </row>
    <row r="28" spans="1:7" ht="12.75" x14ac:dyDescent="0.25">
      <c r="A28" s="4" t="s">
        <v>571</v>
      </c>
      <c r="B28" s="25">
        <v>42321</v>
      </c>
      <c r="C28" s="4" t="s">
        <v>201</v>
      </c>
      <c r="D28" s="4" t="s">
        <v>76</v>
      </c>
      <c r="E28" s="4" t="s">
        <v>142</v>
      </c>
      <c r="F28" s="4" t="s">
        <v>157</v>
      </c>
      <c r="G28" s="33" t="str">
        <f t="shared" si="1"/>
        <v>./infacmd.sh adduserprivilege -dn Domain_qa -un  $INFA_DEFAULT_USER -eu torrub -sn RAC_qa -pp Tools/Access Repository Manager</v>
      </c>
    </row>
    <row r="29" spans="1:7" ht="12.75" x14ac:dyDescent="0.25">
      <c r="A29" s="4" t="s">
        <v>571</v>
      </c>
      <c r="B29" s="25">
        <v>42321</v>
      </c>
      <c r="C29" s="4" t="s">
        <v>201</v>
      </c>
      <c r="D29" s="4" t="s">
        <v>76</v>
      </c>
      <c r="E29" s="4" t="s">
        <v>142</v>
      </c>
      <c r="F29" s="4" t="s">
        <v>158</v>
      </c>
      <c r="G29" s="33" t="str">
        <f t="shared" si="1"/>
        <v>./infacmd.sh adduserprivilege -dn Domain_qa -un  $INFA_DEFAULT_USER -eu torrub -sn RAC_qa -pp Tools/Access Workflow Manager</v>
      </c>
    </row>
    <row r="30" spans="1:7" ht="12.75" x14ac:dyDescent="0.25">
      <c r="A30" s="4" t="s">
        <v>571</v>
      </c>
      <c r="B30" s="25">
        <v>42321</v>
      </c>
      <c r="C30" s="4" t="s">
        <v>201</v>
      </c>
      <c r="D30" s="4" t="s">
        <v>76</v>
      </c>
      <c r="E30" s="4" t="s">
        <v>142</v>
      </c>
      <c r="F30" s="4" t="s">
        <v>159</v>
      </c>
      <c r="G30" s="33" t="str">
        <f t="shared" si="1"/>
        <v>./infacmd.sh adduserprivilege -dn Domain_qa -un  $INFA_DEFAULT_USER -eu torrub -sn RAC_qa -pp Tools/Access Workflow Monitor</v>
      </c>
    </row>
    <row r="31" spans="1:7" ht="12.75" x14ac:dyDescent="0.25">
      <c r="A31" s="4" t="s">
        <v>571</v>
      </c>
      <c r="B31" s="25">
        <v>42321</v>
      </c>
      <c r="C31" s="4" t="s">
        <v>201</v>
      </c>
      <c r="D31" s="4" t="s">
        <v>85</v>
      </c>
      <c r="E31" s="4" t="s">
        <v>200</v>
      </c>
      <c r="F31" s="4" t="s">
        <v>156</v>
      </c>
      <c r="G31" s="33" t="str">
        <f t="shared" si="1"/>
        <v>./infacmd.sh adduserprivilege -dn Domain_prod -un  $INFA_DEFAULT_USER -eu torrub -sn RAC_prod -pp Tools/Access Designer</v>
      </c>
    </row>
    <row r="32" spans="1:7" ht="12.75" x14ac:dyDescent="0.25">
      <c r="A32" s="4" t="s">
        <v>571</v>
      </c>
      <c r="B32" s="25">
        <v>42321</v>
      </c>
      <c r="C32" s="4" t="s">
        <v>201</v>
      </c>
      <c r="D32" s="4" t="s">
        <v>85</v>
      </c>
      <c r="E32" s="4" t="s">
        <v>200</v>
      </c>
      <c r="F32" s="4" t="s">
        <v>157</v>
      </c>
      <c r="G32" s="33" t="str">
        <f t="shared" si="1"/>
        <v>./infacmd.sh adduserprivilege -dn Domain_prod -un  $INFA_DEFAULT_USER -eu torrub -sn RAC_prod -pp Tools/Access Repository Manager</v>
      </c>
    </row>
    <row r="33" spans="1:7" ht="12.75" x14ac:dyDescent="0.25">
      <c r="A33" s="4" t="s">
        <v>571</v>
      </c>
      <c r="B33" s="25">
        <v>42321</v>
      </c>
      <c r="C33" s="4" t="s">
        <v>201</v>
      </c>
      <c r="D33" s="4" t="s">
        <v>85</v>
      </c>
      <c r="E33" s="4" t="s">
        <v>200</v>
      </c>
      <c r="F33" s="4" t="s">
        <v>158</v>
      </c>
      <c r="G33" s="33" t="str">
        <f t="shared" si="1"/>
        <v>./infacmd.sh adduserprivilege -dn Domain_prod -un  $INFA_DEFAULT_USER -eu torrub -sn RAC_prod -pp Tools/Access Workflow Manager</v>
      </c>
    </row>
    <row r="34" spans="1:7" ht="12.75" x14ac:dyDescent="0.25">
      <c r="A34" s="4" t="s">
        <v>571</v>
      </c>
      <c r="B34" s="25">
        <v>42321</v>
      </c>
      <c r="C34" s="4" t="s">
        <v>201</v>
      </c>
      <c r="D34" s="4" t="s">
        <v>85</v>
      </c>
      <c r="E34" s="4" t="s">
        <v>200</v>
      </c>
      <c r="F34" s="4" t="s">
        <v>159</v>
      </c>
      <c r="G34" s="33" t="str">
        <f t="shared" si="1"/>
        <v>./infacmd.sh adduserprivilege -dn Domain_prod -un  $INFA_DEFAULT_USER -eu torrub -sn RAC_prod -pp Tools/Access Workflow Monitor</v>
      </c>
    </row>
    <row r="35" spans="1:7" ht="12.75" x14ac:dyDescent="0.25">
      <c r="A35" s="4" t="s">
        <v>571</v>
      </c>
      <c r="B35" s="25">
        <v>42321</v>
      </c>
      <c r="C35" s="4" t="s">
        <v>202</v>
      </c>
      <c r="D35" s="4" t="s">
        <v>3</v>
      </c>
      <c r="E35" s="4" t="s">
        <v>173</v>
      </c>
      <c r="F35" s="4" t="s">
        <v>156</v>
      </c>
      <c r="G35" s="33" t="str">
        <f t="shared" ref="G35:G46" si="2">CONCATENATE("./infacmd.sh adduserprivilege -dn ",D35," -un ",unv," -eu ",C35," -sn ",E35," -pp ",F35)</f>
        <v>./infacmd.sh adduserprivilege -dn Domain_dev -un  $INFA_DEFAULT_USER -eu narraj -sn RAC_dev -pp Tools/Access Designer</v>
      </c>
    </row>
    <row r="36" spans="1:7" ht="12.75" x14ac:dyDescent="0.25">
      <c r="A36" s="4" t="s">
        <v>571</v>
      </c>
      <c r="B36" s="25">
        <v>42321</v>
      </c>
      <c r="C36" s="4" t="s">
        <v>202</v>
      </c>
      <c r="D36" s="4" t="s">
        <v>3</v>
      </c>
      <c r="E36" s="4" t="s">
        <v>173</v>
      </c>
      <c r="F36" s="4" t="s">
        <v>157</v>
      </c>
      <c r="G36" s="33" t="str">
        <f t="shared" si="2"/>
        <v>./infacmd.sh adduserprivilege -dn Domain_dev -un  $INFA_DEFAULT_USER -eu narraj -sn RAC_dev -pp Tools/Access Repository Manager</v>
      </c>
    </row>
    <row r="37" spans="1:7" ht="12.75" x14ac:dyDescent="0.25">
      <c r="A37" s="4" t="s">
        <v>571</v>
      </c>
      <c r="B37" s="25">
        <v>42321</v>
      </c>
      <c r="C37" s="4" t="s">
        <v>202</v>
      </c>
      <c r="D37" s="4" t="s">
        <v>3</v>
      </c>
      <c r="E37" s="4" t="s">
        <v>173</v>
      </c>
      <c r="F37" s="4" t="s">
        <v>158</v>
      </c>
      <c r="G37" s="33" t="str">
        <f t="shared" si="2"/>
        <v>./infacmd.sh adduserprivilege -dn Domain_dev -un  $INFA_DEFAULT_USER -eu narraj -sn RAC_dev -pp Tools/Access Workflow Manager</v>
      </c>
    </row>
    <row r="38" spans="1:7" ht="12.75" x14ac:dyDescent="0.25">
      <c r="A38" s="4" t="s">
        <v>571</v>
      </c>
      <c r="B38" s="25">
        <v>42321</v>
      </c>
      <c r="C38" s="4" t="s">
        <v>202</v>
      </c>
      <c r="D38" s="4" t="s">
        <v>3</v>
      </c>
      <c r="E38" s="4" t="s">
        <v>173</v>
      </c>
      <c r="F38" s="4" t="s">
        <v>159</v>
      </c>
      <c r="G38" s="33" t="str">
        <f t="shared" si="2"/>
        <v>./infacmd.sh adduserprivilege -dn Domain_dev -un  $INFA_DEFAULT_USER -eu narraj -sn RAC_dev -pp Tools/Access Workflow Monitor</v>
      </c>
    </row>
    <row r="39" spans="1:7" ht="12.75" x14ac:dyDescent="0.25">
      <c r="A39" s="4" t="s">
        <v>571</v>
      </c>
      <c r="B39" s="25">
        <v>42321</v>
      </c>
      <c r="C39" s="4" t="s">
        <v>202</v>
      </c>
      <c r="D39" s="4" t="s">
        <v>76</v>
      </c>
      <c r="E39" s="4" t="s">
        <v>142</v>
      </c>
      <c r="F39" s="4" t="s">
        <v>156</v>
      </c>
      <c r="G39" s="33" t="str">
        <f t="shared" si="2"/>
        <v>./infacmd.sh adduserprivilege -dn Domain_qa -un  $INFA_DEFAULT_USER -eu narraj -sn RAC_qa -pp Tools/Access Designer</v>
      </c>
    </row>
    <row r="40" spans="1:7" ht="12.75" x14ac:dyDescent="0.25">
      <c r="A40" s="4" t="s">
        <v>571</v>
      </c>
      <c r="B40" s="25">
        <v>42321</v>
      </c>
      <c r="C40" s="4" t="s">
        <v>202</v>
      </c>
      <c r="D40" s="4" t="s">
        <v>76</v>
      </c>
      <c r="E40" s="4" t="s">
        <v>142</v>
      </c>
      <c r="F40" s="4" t="s">
        <v>157</v>
      </c>
      <c r="G40" s="33" t="str">
        <f t="shared" si="2"/>
        <v>./infacmd.sh adduserprivilege -dn Domain_qa -un  $INFA_DEFAULT_USER -eu narraj -sn RAC_qa -pp Tools/Access Repository Manager</v>
      </c>
    </row>
    <row r="41" spans="1:7" ht="12.75" x14ac:dyDescent="0.25">
      <c r="A41" s="4" t="s">
        <v>571</v>
      </c>
      <c r="B41" s="25">
        <v>42321</v>
      </c>
      <c r="C41" s="4" t="s">
        <v>202</v>
      </c>
      <c r="D41" s="4" t="s">
        <v>76</v>
      </c>
      <c r="E41" s="4" t="s">
        <v>142</v>
      </c>
      <c r="F41" s="4" t="s">
        <v>158</v>
      </c>
      <c r="G41" s="33" t="str">
        <f t="shared" si="2"/>
        <v>./infacmd.sh adduserprivilege -dn Domain_qa -un  $INFA_DEFAULT_USER -eu narraj -sn RAC_qa -pp Tools/Access Workflow Manager</v>
      </c>
    </row>
    <row r="42" spans="1:7" ht="12.75" x14ac:dyDescent="0.25">
      <c r="A42" s="4" t="s">
        <v>571</v>
      </c>
      <c r="B42" s="25">
        <v>42321</v>
      </c>
      <c r="C42" s="4" t="s">
        <v>202</v>
      </c>
      <c r="D42" s="4" t="s">
        <v>76</v>
      </c>
      <c r="E42" s="4" t="s">
        <v>142</v>
      </c>
      <c r="F42" s="4" t="s">
        <v>159</v>
      </c>
      <c r="G42" s="33" t="str">
        <f t="shared" si="2"/>
        <v>./infacmd.sh adduserprivilege -dn Domain_qa -un  $INFA_DEFAULT_USER -eu narraj -sn RAC_qa -pp Tools/Access Workflow Monitor</v>
      </c>
    </row>
    <row r="43" spans="1:7" ht="12.75" x14ac:dyDescent="0.25">
      <c r="A43" s="4" t="s">
        <v>571</v>
      </c>
      <c r="B43" s="25">
        <v>42321</v>
      </c>
      <c r="C43" s="4" t="s">
        <v>202</v>
      </c>
      <c r="D43" s="4" t="s">
        <v>85</v>
      </c>
      <c r="E43" s="4" t="s">
        <v>200</v>
      </c>
      <c r="F43" s="4" t="s">
        <v>156</v>
      </c>
      <c r="G43" s="33" t="str">
        <f t="shared" si="2"/>
        <v>./infacmd.sh adduserprivilege -dn Domain_prod -un  $INFA_DEFAULT_USER -eu narraj -sn RAC_prod -pp Tools/Access Designer</v>
      </c>
    </row>
    <row r="44" spans="1:7" ht="12.75" x14ac:dyDescent="0.25">
      <c r="A44" s="4" t="s">
        <v>571</v>
      </c>
      <c r="B44" s="25">
        <v>42321</v>
      </c>
      <c r="C44" s="4" t="s">
        <v>202</v>
      </c>
      <c r="D44" s="4" t="s">
        <v>85</v>
      </c>
      <c r="E44" s="4" t="s">
        <v>200</v>
      </c>
      <c r="F44" s="4" t="s">
        <v>157</v>
      </c>
      <c r="G44" s="33" t="str">
        <f t="shared" si="2"/>
        <v>./infacmd.sh adduserprivilege -dn Domain_prod -un  $INFA_DEFAULT_USER -eu narraj -sn RAC_prod -pp Tools/Access Repository Manager</v>
      </c>
    </row>
    <row r="45" spans="1:7" ht="12.75" x14ac:dyDescent="0.25">
      <c r="A45" s="4" t="s">
        <v>571</v>
      </c>
      <c r="B45" s="25">
        <v>42321</v>
      </c>
      <c r="C45" s="4" t="s">
        <v>202</v>
      </c>
      <c r="D45" s="4" t="s">
        <v>85</v>
      </c>
      <c r="E45" s="4" t="s">
        <v>200</v>
      </c>
      <c r="F45" s="4" t="s">
        <v>158</v>
      </c>
      <c r="G45" s="33" t="str">
        <f t="shared" si="2"/>
        <v>./infacmd.sh adduserprivilege -dn Domain_prod -un  $INFA_DEFAULT_USER -eu narraj -sn RAC_prod -pp Tools/Access Workflow Manager</v>
      </c>
    </row>
    <row r="46" spans="1:7" ht="12.75" x14ac:dyDescent="0.25">
      <c r="A46" s="4" t="s">
        <v>571</v>
      </c>
      <c r="B46" s="25">
        <v>42321</v>
      </c>
      <c r="C46" s="4" t="s">
        <v>202</v>
      </c>
      <c r="D46" s="4" t="s">
        <v>85</v>
      </c>
      <c r="E46" s="4" t="s">
        <v>200</v>
      </c>
      <c r="F46" s="4" t="s">
        <v>159</v>
      </c>
      <c r="G46" s="33" t="str">
        <f t="shared" si="2"/>
        <v>./infacmd.sh adduserprivilege -dn Domain_prod -un  $INFA_DEFAULT_USER -eu narraj -sn RAC_prod -pp Tools/Access Workflow Monitor</v>
      </c>
    </row>
    <row r="47" spans="1:7" ht="12.75" x14ac:dyDescent="0.25">
      <c r="A47" s="4">
        <v>109629</v>
      </c>
      <c r="B47" s="25">
        <v>42384</v>
      </c>
      <c r="C47" s="4" t="s">
        <v>459</v>
      </c>
      <c r="D47" s="4" t="s">
        <v>85</v>
      </c>
      <c r="E47" s="4" t="s">
        <v>200</v>
      </c>
      <c r="F47" s="4" t="s">
        <v>156</v>
      </c>
      <c r="G47" s="33" t="str">
        <f t="shared" ref="G47:G58" si="3">CONCATENATE("./infacmd.sh adduserprivilege -dn ",D47," -un ",unv," -eu ",C47," -sn ",E47," -pp ",F47)</f>
        <v>./infacmd.sh adduserprivilege -dn Domain_prod -un  $INFA_DEFAULT_USER -eu sitsiv -sn RAC_prod -pp Tools/Access Designer</v>
      </c>
    </row>
    <row r="48" spans="1:7" ht="12.75" x14ac:dyDescent="0.25">
      <c r="A48" s="4">
        <v>109629</v>
      </c>
      <c r="B48" s="25">
        <v>42384</v>
      </c>
      <c r="C48" s="4" t="s">
        <v>459</v>
      </c>
      <c r="D48" s="4" t="s">
        <v>85</v>
      </c>
      <c r="E48" s="4" t="s">
        <v>200</v>
      </c>
      <c r="F48" s="4" t="s">
        <v>157</v>
      </c>
      <c r="G48" s="33" t="str">
        <f t="shared" si="3"/>
        <v>./infacmd.sh adduserprivilege -dn Domain_prod -un  $INFA_DEFAULT_USER -eu sitsiv -sn RAC_prod -pp Tools/Access Repository Manager</v>
      </c>
    </row>
    <row r="49" spans="1:7" ht="12.75" x14ac:dyDescent="0.25">
      <c r="A49" s="4">
        <v>109629</v>
      </c>
      <c r="B49" s="25">
        <v>42384</v>
      </c>
      <c r="C49" s="4" t="s">
        <v>459</v>
      </c>
      <c r="D49" s="4" t="s">
        <v>85</v>
      </c>
      <c r="E49" s="4" t="s">
        <v>200</v>
      </c>
      <c r="F49" s="4" t="s">
        <v>158</v>
      </c>
      <c r="G49" s="33" t="str">
        <f t="shared" si="3"/>
        <v>./infacmd.sh adduserprivilege -dn Domain_prod -un  $INFA_DEFAULT_USER -eu sitsiv -sn RAC_prod -pp Tools/Access Workflow Manager</v>
      </c>
    </row>
    <row r="50" spans="1:7" ht="12.75" x14ac:dyDescent="0.25">
      <c r="A50" s="4">
        <v>109629</v>
      </c>
      <c r="B50" s="25">
        <v>42384</v>
      </c>
      <c r="C50" s="4" t="s">
        <v>459</v>
      </c>
      <c r="D50" s="4" t="s">
        <v>85</v>
      </c>
      <c r="E50" s="4" t="s">
        <v>200</v>
      </c>
      <c r="F50" s="4" t="s">
        <v>159</v>
      </c>
      <c r="G50" s="33" t="str">
        <f t="shared" si="3"/>
        <v>./infacmd.sh adduserprivilege -dn Domain_prod -un  $INFA_DEFAULT_USER -eu sitsiv -sn RAC_prod -pp Tools/Access Workflow Monitor</v>
      </c>
    </row>
    <row r="51" spans="1:7" ht="12.75" x14ac:dyDescent="0.25">
      <c r="A51" s="4" t="s">
        <v>571</v>
      </c>
      <c r="B51" s="25">
        <v>42408</v>
      </c>
      <c r="C51" s="4" t="s">
        <v>52</v>
      </c>
      <c r="D51" s="4" t="s">
        <v>85</v>
      </c>
      <c r="E51" s="4" t="s">
        <v>200</v>
      </c>
      <c r="F51" s="4" t="s">
        <v>156</v>
      </c>
      <c r="G51" s="33" t="str">
        <f t="shared" si="3"/>
        <v>./infacmd.sh adduserprivilege -dn Domain_prod -un  $INFA_DEFAULT_USER -eu chebin -sn RAC_prod -pp Tools/Access Designer</v>
      </c>
    </row>
    <row r="52" spans="1:7" ht="12.75" x14ac:dyDescent="0.25">
      <c r="A52" s="4" t="s">
        <v>571</v>
      </c>
      <c r="B52" s="25">
        <v>42408</v>
      </c>
      <c r="C52" s="4" t="s">
        <v>52</v>
      </c>
      <c r="D52" s="4" t="s">
        <v>85</v>
      </c>
      <c r="E52" s="4" t="s">
        <v>200</v>
      </c>
      <c r="F52" s="4" t="s">
        <v>157</v>
      </c>
      <c r="G52" s="33" t="str">
        <f t="shared" si="3"/>
        <v>./infacmd.sh adduserprivilege -dn Domain_prod -un  $INFA_DEFAULT_USER -eu chebin -sn RAC_prod -pp Tools/Access Repository Manager</v>
      </c>
    </row>
    <row r="53" spans="1:7" ht="12.75" x14ac:dyDescent="0.25">
      <c r="A53" s="4" t="s">
        <v>571</v>
      </c>
      <c r="B53" s="25">
        <v>42408</v>
      </c>
      <c r="C53" s="4" t="s">
        <v>52</v>
      </c>
      <c r="D53" s="4" t="s">
        <v>85</v>
      </c>
      <c r="E53" s="4" t="s">
        <v>200</v>
      </c>
      <c r="F53" s="4" t="s">
        <v>158</v>
      </c>
      <c r="G53" s="33" t="str">
        <f t="shared" si="3"/>
        <v>./infacmd.sh adduserprivilege -dn Domain_prod -un  $INFA_DEFAULT_USER -eu chebin -sn RAC_prod -pp Tools/Access Workflow Manager</v>
      </c>
    </row>
    <row r="54" spans="1:7" ht="12.75" x14ac:dyDescent="0.25">
      <c r="A54" s="4" t="s">
        <v>571</v>
      </c>
      <c r="B54" s="25">
        <v>42408</v>
      </c>
      <c r="C54" s="4" t="s">
        <v>52</v>
      </c>
      <c r="D54" s="4" t="s">
        <v>85</v>
      </c>
      <c r="E54" s="4" t="s">
        <v>200</v>
      </c>
      <c r="F54" s="4" t="s">
        <v>159</v>
      </c>
      <c r="G54" s="33" t="str">
        <f t="shared" si="3"/>
        <v>./infacmd.sh adduserprivilege -dn Domain_prod -un  $INFA_DEFAULT_USER -eu chebin -sn RAC_prod -pp Tools/Access Workflow Monitor</v>
      </c>
    </row>
    <row r="55" spans="1:7" ht="12.75" x14ac:dyDescent="0.25">
      <c r="A55" s="4">
        <v>111675</v>
      </c>
      <c r="B55" s="25">
        <v>42431</v>
      </c>
      <c r="C55" s="4" t="s">
        <v>529</v>
      </c>
      <c r="D55" s="4" t="s">
        <v>3</v>
      </c>
      <c r="E55" s="4" t="s">
        <v>173</v>
      </c>
      <c r="F55" s="4" t="s">
        <v>156</v>
      </c>
      <c r="G55" s="33" t="str">
        <f t="shared" si="3"/>
        <v>./infacmd.sh adduserprivilege -dn Domain_dev -un  $INFA_DEFAULT_USER -eu fleing -sn RAC_dev -pp Tools/Access Designer</v>
      </c>
    </row>
    <row r="56" spans="1:7" ht="12.75" x14ac:dyDescent="0.25">
      <c r="A56" s="4">
        <v>111675</v>
      </c>
      <c r="B56" s="25">
        <v>42431</v>
      </c>
      <c r="C56" s="4" t="s">
        <v>529</v>
      </c>
      <c r="D56" s="4" t="s">
        <v>3</v>
      </c>
      <c r="E56" s="4" t="s">
        <v>173</v>
      </c>
      <c r="F56" s="4" t="s">
        <v>157</v>
      </c>
      <c r="G56" s="33" t="str">
        <f t="shared" si="3"/>
        <v>./infacmd.sh adduserprivilege -dn Domain_dev -un  $INFA_DEFAULT_USER -eu fleing -sn RAC_dev -pp Tools/Access Repository Manager</v>
      </c>
    </row>
    <row r="57" spans="1:7" ht="12.75" x14ac:dyDescent="0.25">
      <c r="A57" s="4">
        <v>111675</v>
      </c>
      <c r="B57" s="25">
        <v>42431</v>
      </c>
      <c r="C57" s="4" t="s">
        <v>529</v>
      </c>
      <c r="D57" s="4" t="s">
        <v>3</v>
      </c>
      <c r="E57" s="4" t="s">
        <v>173</v>
      </c>
      <c r="F57" s="4" t="s">
        <v>158</v>
      </c>
      <c r="G57" s="33" t="str">
        <f t="shared" si="3"/>
        <v>./infacmd.sh adduserprivilege -dn Domain_dev -un  $INFA_DEFAULT_USER -eu fleing -sn RAC_dev -pp Tools/Access Workflow Manager</v>
      </c>
    </row>
    <row r="58" spans="1:7" ht="12.75" x14ac:dyDescent="0.25">
      <c r="A58" s="4">
        <v>111675</v>
      </c>
      <c r="B58" s="25">
        <v>42431</v>
      </c>
      <c r="C58" s="4" t="s">
        <v>529</v>
      </c>
      <c r="D58" s="4" t="s">
        <v>3</v>
      </c>
      <c r="E58" s="4" t="s">
        <v>173</v>
      </c>
      <c r="F58" s="4" t="s">
        <v>159</v>
      </c>
      <c r="G58" s="33" t="str">
        <f t="shared" si="3"/>
        <v>./infacmd.sh adduserprivilege -dn Domain_dev -un  $INFA_DEFAULT_USER -eu fleing -sn RAC_dev -pp Tools/Access Workflow Monitor</v>
      </c>
    </row>
    <row r="59" spans="1:7" ht="12.75" x14ac:dyDescent="0.25">
      <c r="A59" s="4">
        <v>110757</v>
      </c>
      <c r="B59" s="25">
        <v>42432</v>
      </c>
      <c r="C59" s="4" t="s">
        <v>538</v>
      </c>
      <c r="D59" s="4" t="s">
        <v>85</v>
      </c>
      <c r="E59" s="4" t="s">
        <v>200</v>
      </c>
      <c r="F59" s="4" t="s">
        <v>156</v>
      </c>
      <c r="G59" s="33" t="str">
        <f t="shared" ref="G59:G74" si="4">CONCATENATE("./infacmd.sh adduserprivilege -dn ",D59," -un ",unv," -eu ",C59," -sn ",E59," -pp ",F59)</f>
        <v>./infacmd.sh adduserprivilege -dn Domain_prod -un  $INFA_DEFAULT_USER -eu sarbal -sn RAC_prod -pp Tools/Access Designer</v>
      </c>
    </row>
    <row r="60" spans="1:7" ht="12.75" x14ac:dyDescent="0.25">
      <c r="A60" s="4">
        <v>110757</v>
      </c>
      <c r="B60" s="25">
        <v>42432</v>
      </c>
      <c r="C60" s="4" t="s">
        <v>538</v>
      </c>
      <c r="D60" s="4" t="s">
        <v>85</v>
      </c>
      <c r="E60" s="4" t="s">
        <v>200</v>
      </c>
      <c r="F60" s="4" t="s">
        <v>157</v>
      </c>
      <c r="G60" s="33" t="str">
        <f t="shared" si="4"/>
        <v>./infacmd.sh adduserprivilege -dn Domain_prod -un  $INFA_DEFAULT_USER -eu sarbal -sn RAC_prod -pp Tools/Access Repository Manager</v>
      </c>
    </row>
    <row r="61" spans="1:7" ht="12.75" x14ac:dyDescent="0.25">
      <c r="A61" s="4">
        <v>110757</v>
      </c>
      <c r="B61" s="25">
        <v>42432</v>
      </c>
      <c r="C61" s="4" t="s">
        <v>538</v>
      </c>
      <c r="D61" s="4" t="s">
        <v>85</v>
      </c>
      <c r="E61" s="4" t="s">
        <v>200</v>
      </c>
      <c r="F61" s="4" t="s">
        <v>158</v>
      </c>
      <c r="G61" s="33" t="str">
        <f t="shared" si="4"/>
        <v>./infacmd.sh adduserprivilege -dn Domain_prod -un  $INFA_DEFAULT_USER -eu sarbal -sn RAC_prod -pp Tools/Access Workflow Manager</v>
      </c>
    </row>
    <row r="62" spans="1:7" ht="12.75" x14ac:dyDescent="0.25">
      <c r="A62" s="4">
        <v>110757</v>
      </c>
      <c r="B62" s="25">
        <v>42432</v>
      </c>
      <c r="C62" s="4" t="s">
        <v>538</v>
      </c>
      <c r="D62" s="4" t="s">
        <v>85</v>
      </c>
      <c r="E62" s="4" t="s">
        <v>200</v>
      </c>
      <c r="F62" s="4" t="s">
        <v>159</v>
      </c>
      <c r="G62" s="33" t="str">
        <f t="shared" si="4"/>
        <v>./infacmd.sh adduserprivilege -dn Domain_prod -un  $INFA_DEFAULT_USER -eu sarbal -sn RAC_prod -pp Tools/Access Workflow Monitor</v>
      </c>
    </row>
    <row r="63" spans="1:7" ht="12.75" x14ac:dyDescent="0.25">
      <c r="A63" s="4">
        <v>110757</v>
      </c>
      <c r="B63" s="25">
        <v>42432</v>
      </c>
      <c r="C63" s="4" t="s">
        <v>539</v>
      </c>
      <c r="D63" s="4" t="s">
        <v>85</v>
      </c>
      <c r="E63" s="4" t="s">
        <v>200</v>
      </c>
      <c r="F63" s="4" t="s">
        <v>156</v>
      </c>
      <c r="G63" s="33" t="str">
        <f t="shared" si="4"/>
        <v>./infacmd.sh adduserprivilege -dn Domain_prod -un  $INFA_DEFAULT_USER -eu dniranja -sn RAC_prod -pp Tools/Access Designer</v>
      </c>
    </row>
    <row r="64" spans="1:7" ht="12.75" x14ac:dyDescent="0.25">
      <c r="A64" s="4">
        <v>110757</v>
      </c>
      <c r="B64" s="25">
        <v>42432</v>
      </c>
      <c r="C64" s="4" t="s">
        <v>539</v>
      </c>
      <c r="D64" s="4" t="s">
        <v>85</v>
      </c>
      <c r="E64" s="4" t="s">
        <v>200</v>
      </c>
      <c r="F64" s="4" t="s">
        <v>157</v>
      </c>
      <c r="G64" s="33" t="str">
        <f t="shared" si="4"/>
        <v>./infacmd.sh adduserprivilege -dn Domain_prod -un  $INFA_DEFAULT_USER -eu dniranja -sn RAC_prod -pp Tools/Access Repository Manager</v>
      </c>
    </row>
    <row r="65" spans="1:7" ht="12.75" x14ac:dyDescent="0.25">
      <c r="A65" s="4">
        <v>110757</v>
      </c>
      <c r="B65" s="25">
        <v>42432</v>
      </c>
      <c r="C65" s="4" t="s">
        <v>539</v>
      </c>
      <c r="D65" s="4" t="s">
        <v>85</v>
      </c>
      <c r="E65" s="4" t="s">
        <v>200</v>
      </c>
      <c r="F65" s="4" t="s">
        <v>158</v>
      </c>
      <c r="G65" s="33" t="str">
        <f t="shared" si="4"/>
        <v>./infacmd.sh adduserprivilege -dn Domain_prod -un  $INFA_DEFAULT_USER -eu dniranja -sn RAC_prod -pp Tools/Access Workflow Manager</v>
      </c>
    </row>
    <row r="66" spans="1:7" ht="12.75" x14ac:dyDescent="0.25">
      <c r="A66" s="4">
        <v>110757</v>
      </c>
      <c r="B66" s="25">
        <v>42432</v>
      </c>
      <c r="C66" s="4" t="s">
        <v>539</v>
      </c>
      <c r="D66" s="4" t="s">
        <v>85</v>
      </c>
      <c r="E66" s="4" t="s">
        <v>200</v>
      </c>
      <c r="F66" s="4" t="s">
        <v>159</v>
      </c>
      <c r="G66" s="33" t="str">
        <f t="shared" si="4"/>
        <v>./infacmd.sh adduserprivilege -dn Domain_prod -un  $INFA_DEFAULT_USER -eu dniranja -sn RAC_prod -pp Tools/Access Workflow Monitor</v>
      </c>
    </row>
    <row r="67" spans="1:7" ht="12.75" x14ac:dyDescent="0.25">
      <c r="A67" s="4">
        <v>110757</v>
      </c>
      <c r="B67" s="25">
        <v>42432</v>
      </c>
      <c r="C67" s="4" t="s">
        <v>540</v>
      </c>
      <c r="D67" s="4" t="s">
        <v>85</v>
      </c>
      <c r="E67" s="4" t="s">
        <v>200</v>
      </c>
      <c r="F67" s="4" t="s">
        <v>567</v>
      </c>
      <c r="G67" s="33" t="str">
        <f t="shared" si="4"/>
        <v>./infacmd.sh adduserprivilege -dn Domain_prod -un  $INFA_DEFAULT_USER -eu palsri -sn RAC_prod -pp  'Tools/Access Designer'</v>
      </c>
    </row>
    <row r="68" spans="1:7" ht="12.75" x14ac:dyDescent="0.25">
      <c r="A68" s="4">
        <v>110757</v>
      </c>
      <c r="B68" s="25">
        <v>42432</v>
      </c>
      <c r="C68" s="4" t="s">
        <v>540</v>
      </c>
      <c r="D68" s="4" t="s">
        <v>85</v>
      </c>
      <c r="E68" s="4" t="s">
        <v>200</v>
      </c>
      <c r="F68" s="4" t="s">
        <v>568</v>
      </c>
      <c r="G68" s="33" t="str">
        <f t="shared" si="4"/>
        <v>./infacmd.sh adduserprivilege -dn Domain_prod -un  $INFA_DEFAULT_USER -eu palsri -sn RAC_prod -pp  'Tools/Access Repository Manager'</v>
      </c>
    </row>
    <row r="69" spans="1:7" ht="12.75" x14ac:dyDescent="0.25">
      <c r="A69" s="4">
        <v>110757</v>
      </c>
      <c r="B69" s="25">
        <v>42432</v>
      </c>
      <c r="C69" s="4" t="s">
        <v>540</v>
      </c>
      <c r="D69" s="4" t="s">
        <v>85</v>
      </c>
      <c r="E69" s="4" t="s">
        <v>200</v>
      </c>
      <c r="F69" s="4" t="s">
        <v>569</v>
      </c>
      <c r="G69" s="33" t="str">
        <f t="shared" si="4"/>
        <v>./infacmd.sh adduserprivilege -dn Domain_prod -un  $INFA_DEFAULT_USER -eu palsri -sn RAC_prod -pp  'Tools/Access Workflow Manager'</v>
      </c>
    </row>
    <row r="70" spans="1:7" ht="12.75" x14ac:dyDescent="0.25">
      <c r="A70" s="4">
        <v>110757</v>
      </c>
      <c r="B70" s="25">
        <v>42432</v>
      </c>
      <c r="C70" s="4" t="s">
        <v>540</v>
      </c>
      <c r="D70" s="4" t="s">
        <v>85</v>
      </c>
      <c r="E70" s="4" t="s">
        <v>200</v>
      </c>
      <c r="F70" s="4" t="s">
        <v>570</v>
      </c>
      <c r="G70" s="33" t="str">
        <f t="shared" si="4"/>
        <v>./infacmd.sh adduserprivilege -dn Domain_prod -un  $INFA_DEFAULT_USER -eu palsri -sn RAC_prod -pp  'Tools/Access Workflow Monitor'</v>
      </c>
    </row>
    <row r="71" spans="1:7" ht="12.75" x14ac:dyDescent="0.25">
      <c r="A71" s="4">
        <v>110757</v>
      </c>
      <c r="B71" s="25">
        <v>42432</v>
      </c>
      <c r="C71" s="4" t="s">
        <v>541</v>
      </c>
      <c r="D71" s="4" t="s">
        <v>85</v>
      </c>
      <c r="E71" s="4" t="s">
        <v>200</v>
      </c>
      <c r="F71" s="4" t="s">
        <v>567</v>
      </c>
      <c r="G71" s="33" t="str">
        <f t="shared" si="4"/>
        <v>./infacmd.sh adduserprivilege -dn Domain_prod -un  $INFA_DEFAULT_USER -eu matgee -sn RAC_prod -pp  'Tools/Access Designer'</v>
      </c>
    </row>
    <row r="72" spans="1:7" ht="12.75" x14ac:dyDescent="0.25">
      <c r="A72" s="4">
        <v>110757</v>
      </c>
      <c r="B72" s="25">
        <v>42432</v>
      </c>
      <c r="C72" s="4" t="s">
        <v>541</v>
      </c>
      <c r="D72" s="4" t="s">
        <v>85</v>
      </c>
      <c r="E72" s="4" t="s">
        <v>200</v>
      </c>
      <c r="F72" s="4" t="s">
        <v>568</v>
      </c>
      <c r="G72" s="33" t="str">
        <f t="shared" si="4"/>
        <v>./infacmd.sh adduserprivilege -dn Domain_prod -un  $INFA_DEFAULT_USER -eu matgee -sn RAC_prod -pp  'Tools/Access Repository Manager'</v>
      </c>
    </row>
    <row r="73" spans="1:7" ht="12.75" x14ac:dyDescent="0.25">
      <c r="A73" s="4">
        <v>110757</v>
      </c>
      <c r="B73" s="25">
        <v>42432</v>
      </c>
      <c r="C73" s="4" t="s">
        <v>541</v>
      </c>
      <c r="D73" s="4" t="s">
        <v>85</v>
      </c>
      <c r="E73" s="4" t="s">
        <v>200</v>
      </c>
      <c r="F73" s="4" t="s">
        <v>569</v>
      </c>
      <c r="G73" s="33" t="str">
        <f t="shared" si="4"/>
        <v>./infacmd.sh adduserprivilege -dn Domain_prod -un  $INFA_DEFAULT_USER -eu matgee -sn RAC_prod -pp  'Tools/Access Workflow Manager'</v>
      </c>
    </row>
    <row r="74" spans="1:7" ht="12.75" x14ac:dyDescent="0.25">
      <c r="A74" s="4">
        <v>110757</v>
      </c>
      <c r="B74" s="25">
        <v>42432</v>
      </c>
      <c r="C74" s="4" t="s">
        <v>541</v>
      </c>
      <c r="D74" s="4" t="s">
        <v>85</v>
      </c>
      <c r="E74" s="4" t="s">
        <v>200</v>
      </c>
      <c r="F74" s="4" t="s">
        <v>570</v>
      </c>
      <c r="G74" s="33" t="str">
        <f t="shared" si="4"/>
        <v>./infacmd.sh adduserprivilege -dn Domain_prod -un  $INFA_DEFAULT_USER -eu matgee -sn RAC_prod -pp  'Tools/Access Workflow Monitor'</v>
      </c>
    </row>
    <row r="75" spans="1:7" ht="12.75" x14ac:dyDescent="0.25">
      <c r="A75" s="4" t="s">
        <v>706</v>
      </c>
      <c r="B75" s="25">
        <v>42522</v>
      </c>
      <c r="C75" s="4" t="s">
        <v>697</v>
      </c>
      <c r="D75" s="4" t="s">
        <v>3</v>
      </c>
      <c r="E75" s="4" t="s">
        <v>173</v>
      </c>
      <c r="F75" s="4" t="s">
        <v>568</v>
      </c>
      <c r="G75" s="33" t="str">
        <f>CONCATENATE("./infacmd.sh adduserprivilege -dn ",D75," -un ",unv," -eu ",C75," -sn ",E75," -pp ",F75)</f>
        <v>./infacmd.sh adduserprivilege -dn Domain_dev -un  $INFA_DEFAULT_USER -eu shaabh -sn RAC_dev -pp  'Tools/Access Repository Manager'</v>
      </c>
    </row>
    <row r="76" spans="1:7" ht="12.75" x14ac:dyDescent="0.25">
      <c r="A76" s="4" t="s">
        <v>706</v>
      </c>
      <c r="B76" s="25">
        <v>42522</v>
      </c>
      <c r="C76" s="4" t="s">
        <v>698</v>
      </c>
      <c r="D76" s="4" t="s">
        <v>3</v>
      </c>
      <c r="E76" s="4" t="s">
        <v>173</v>
      </c>
      <c r="F76" s="4" t="s">
        <v>568</v>
      </c>
      <c r="G76" s="33" t="str">
        <f t="shared" ref="G76:G96" si="5">CONCATENATE("./infacmd.sh adduserprivilege -dn ",D76," -un ",unv," -eu ",C76," -sn ",E76," -pp ",F76)</f>
        <v>./infacmd.sh adduserprivilege -dn Domain_dev -un  $INFA_DEFAULT_USER -eu nagman -sn RAC_dev -pp  'Tools/Access Repository Manager'</v>
      </c>
    </row>
    <row r="77" spans="1:7" ht="12.75" x14ac:dyDescent="0.25">
      <c r="A77" s="4" t="s">
        <v>706</v>
      </c>
      <c r="B77" s="25">
        <v>42522</v>
      </c>
      <c r="C77" s="4" t="s">
        <v>699</v>
      </c>
      <c r="D77" s="4" t="s">
        <v>3</v>
      </c>
      <c r="E77" s="4" t="s">
        <v>173</v>
      </c>
      <c r="F77" s="4" t="s">
        <v>568</v>
      </c>
      <c r="G77" s="33" t="str">
        <f t="shared" si="5"/>
        <v>./infacmd.sh adduserprivilege -dn Domain_dev -un  $INFA_DEFAULT_USER -eu malpha -sn RAC_dev -pp  'Tools/Access Repository Manager'</v>
      </c>
    </row>
    <row r="78" spans="1:7" ht="12.75" x14ac:dyDescent="0.25">
      <c r="A78" s="4" t="s">
        <v>706</v>
      </c>
      <c r="B78" s="25">
        <v>42522</v>
      </c>
      <c r="C78" s="4" t="s">
        <v>700</v>
      </c>
      <c r="D78" s="4" t="s">
        <v>3</v>
      </c>
      <c r="E78" s="4" t="s">
        <v>173</v>
      </c>
      <c r="F78" s="4" t="s">
        <v>568</v>
      </c>
      <c r="G78" s="33" t="str">
        <f t="shared" si="5"/>
        <v>./infacmd.sh adduserprivilege -dn Domain_dev -un  $INFA_DEFAULT_USER -eu vensne -sn RAC_dev -pp  'Tools/Access Repository Manager'</v>
      </c>
    </row>
    <row r="79" spans="1:7" ht="12.75" x14ac:dyDescent="0.25">
      <c r="A79" s="4" t="s">
        <v>706</v>
      </c>
      <c r="B79" s="25">
        <v>42522</v>
      </c>
      <c r="C79" s="4" t="s">
        <v>701</v>
      </c>
      <c r="D79" s="4" t="s">
        <v>3</v>
      </c>
      <c r="E79" s="4" t="s">
        <v>173</v>
      </c>
      <c r="F79" s="4" t="s">
        <v>568</v>
      </c>
      <c r="G79" s="33" t="str">
        <f t="shared" si="5"/>
        <v>./infacmd.sh adduserprivilege -dn Domain_dev -un  $INFA_DEFAULT_USER -eu kansre -sn RAC_dev -pp  'Tools/Access Repository Manager'</v>
      </c>
    </row>
    <row r="80" spans="1:7" ht="12.75" x14ac:dyDescent="0.25">
      <c r="A80" s="4" t="s">
        <v>706</v>
      </c>
      <c r="B80" s="25">
        <v>42522</v>
      </c>
      <c r="C80" s="4" t="s">
        <v>702</v>
      </c>
      <c r="D80" s="4" t="s">
        <v>3</v>
      </c>
      <c r="E80" s="4" t="s">
        <v>173</v>
      </c>
      <c r="F80" s="4" t="s">
        <v>568</v>
      </c>
      <c r="G80" s="33" t="str">
        <f t="shared" si="5"/>
        <v>./infacmd.sh adduserprivilege -dn Domain_dev -un  $INFA_DEFAULT_USER -eu kadsri -sn RAC_dev -pp  'Tools/Access Repository Manager'</v>
      </c>
    </row>
    <row r="81" spans="1:7" ht="12.75" x14ac:dyDescent="0.25">
      <c r="A81" s="4" t="s">
        <v>571</v>
      </c>
      <c r="B81" s="25">
        <v>42531</v>
      </c>
      <c r="C81" s="4" t="s">
        <v>69</v>
      </c>
      <c r="D81" s="4" t="s">
        <v>76</v>
      </c>
      <c r="E81" s="4" t="s">
        <v>142</v>
      </c>
      <c r="F81" s="4" t="s">
        <v>567</v>
      </c>
      <c r="G81" s="33" t="str">
        <f t="shared" si="5"/>
        <v>./infacmd.sh adduserprivilege -dn Domain_qa -un  $INFA_DEFAULT_USER -eu vannee -sn RAC_qa -pp  'Tools/Access Designer'</v>
      </c>
    </row>
    <row r="82" spans="1:7" ht="12.75" x14ac:dyDescent="0.25">
      <c r="A82" s="4" t="s">
        <v>571</v>
      </c>
      <c r="B82" s="25">
        <v>42531</v>
      </c>
      <c r="C82" s="4" t="s">
        <v>69</v>
      </c>
      <c r="D82" s="4" t="s">
        <v>76</v>
      </c>
      <c r="E82" s="4" t="s">
        <v>142</v>
      </c>
      <c r="F82" s="4" t="s">
        <v>568</v>
      </c>
      <c r="G82" s="33" t="str">
        <f t="shared" si="5"/>
        <v>./infacmd.sh adduserprivilege -dn Domain_qa -un  $INFA_DEFAULT_USER -eu vannee -sn RAC_qa -pp  'Tools/Access Repository Manager'</v>
      </c>
    </row>
    <row r="83" spans="1:7" ht="12.75" x14ac:dyDescent="0.25">
      <c r="A83" s="4" t="s">
        <v>571</v>
      </c>
      <c r="B83" s="25">
        <v>42531</v>
      </c>
      <c r="C83" s="4" t="s">
        <v>69</v>
      </c>
      <c r="D83" s="4" t="s">
        <v>76</v>
      </c>
      <c r="E83" s="4" t="s">
        <v>142</v>
      </c>
      <c r="F83" s="4" t="s">
        <v>569</v>
      </c>
      <c r="G83" s="33" t="str">
        <f t="shared" si="5"/>
        <v>./infacmd.sh adduserprivilege -dn Domain_qa -un  $INFA_DEFAULT_USER -eu vannee -sn RAC_qa -pp  'Tools/Access Workflow Manager'</v>
      </c>
    </row>
    <row r="84" spans="1:7" ht="12.75" x14ac:dyDescent="0.25">
      <c r="A84" s="4" t="s">
        <v>571</v>
      </c>
      <c r="B84" s="25">
        <v>42531</v>
      </c>
      <c r="C84" s="4" t="s">
        <v>69</v>
      </c>
      <c r="D84" s="4" t="s">
        <v>76</v>
      </c>
      <c r="E84" s="4" t="s">
        <v>142</v>
      </c>
      <c r="F84" s="4" t="s">
        <v>570</v>
      </c>
      <c r="G84" s="33" t="str">
        <f t="shared" si="5"/>
        <v>./infacmd.sh adduserprivilege -dn Domain_qa -un  $INFA_DEFAULT_USER -eu vannee -sn RAC_qa -pp  'Tools/Access Workflow Monitor'</v>
      </c>
    </row>
    <row r="85" spans="1:7" ht="12.75" x14ac:dyDescent="0.25">
      <c r="A85" s="4" t="s">
        <v>571</v>
      </c>
      <c r="B85" s="25">
        <v>42531</v>
      </c>
      <c r="C85" s="4" t="s">
        <v>69</v>
      </c>
      <c r="D85" s="4" t="s">
        <v>85</v>
      </c>
      <c r="E85" s="4" t="s">
        <v>200</v>
      </c>
      <c r="F85" s="4" t="s">
        <v>567</v>
      </c>
      <c r="G85" s="33" t="str">
        <f t="shared" si="5"/>
        <v>./infacmd.sh adduserprivilege -dn Domain_prod -un  $INFA_DEFAULT_USER -eu vannee -sn RAC_prod -pp  'Tools/Access Designer'</v>
      </c>
    </row>
    <row r="86" spans="1:7" ht="12.75" x14ac:dyDescent="0.25">
      <c r="A86" s="4" t="s">
        <v>571</v>
      </c>
      <c r="B86" s="25">
        <v>42531</v>
      </c>
      <c r="C86" s="4" t="s">
        <v>69</v>
      </c>
      <c r="D86" s="4" t="s">
        <v>85</v>
      </c>
      <c r="E86" s="4" t="s">
        <v>200</v>
      </c>
      <c r="F86" s="4" t="s">
        <v>568</v>
      </c>
      <c r="G86" s="33" t="str">
        <f t="shared" si="5"/>
        <v>./infacmd.sh adduserprivilege -dn Domain_prod -un  $INFA_DEFAULT_USER -eu vannee -sn RAC_prod -pp  'Tools/Access Repository Manager'</v>
      </c>
    </row>
    <row r="87" spans="1:7" ht="12.75" x14ac:dyDescent="0.25">
      <c r="A87" s="4" t="s">
        <v>571</v>
      </c>
      <c r="B87" s="25">
        <v>42531</v>
      </c>
      <c r="C87" s="4" t="s">
        <v>69</v>
      </c>
      <c r="D87" s="4" t="s">
        <v>85</v>
      </c>
      <c r="E87" s="4" t="s">
        <v>200</v>
      </c>
      <c r="F87" s="4" t="s">
        <v>569</v>
      </c>
      <c r="G87" s="33" t="str">
        <f t="shared" si="5"/>
        <v>./infacmd.sh adduserprivilege -dn Domain_prod -un  $INFA_DEFAULT_USER -eu vannee -sn RAC_prod -pp  'Tools/Access Workflow Manager'</v>
      </c>
    </row>
    <row r="88" spans="1:7" ht="12.75" x14ac:dyDescent="0.25">
      <c r="A88" s="4" t="s">
        <v>571</v>
      </c>
      <c r="B88" s="25">
        <v>42531</v>
      </c>
      <c r="C88" s="4" t="s">
        <v>69</v>
      </c>
      <c r="D88" s="4" t="s">
        <v>85</v>
      </c>
      <c r="E88" s="4" t="s">
        <v>200</v>
      </c>
      <c r="F88" s="4" t="s">
        <v>570</v>
      </c>
      <c r="G88" s="33" t="str">
        <f t="shared" si="5"/>
        <v>./infacmd.sh adduserprivilege -dn Domain_prod -un  $INFA_DEFAULT_USER -eu vannee -sn RAC_prod -pp  'Tools/Access Workflow Monitor'</v>
      </c>
    </row>
    <row r="89" spans="1:7" ht="12.75" x14ac:dyDescent="0.25">
      <c r="A89" s="4" t="s">
        <v>757</v>
      </c>
      <c r="B89" s="25">
        <v>42550</v>
      </c>
      <c r="C89" s="4" t="s">
        <v>755</v>
      </c>
      <c r="D89" s="4" t="s">
        <v>3</v>
      </c>
      <c r="E89" s="4" t="s">
        <v>173</v>
      </c>
      <c r="F89" s="4" t="s">
        <v>567</v>
      </c>
      <c r="G89" s="33" t="str">
        <f t="shared" si="5"/>
        <v>./infacmd.sh adduserprivilege -dn Domain_dev -un  $INFA_DEFAULT_USER -eu jaianu -sn RAC_dev -pp  'Tools/Access Designer'</v>
      </c>
    </row>
    <row r="90" spans="1:7" ht="12.75" x14ac:dyDescent="0.25">
      <c r="A90" s="4" t="s">
        <v>757</v>
      </c>
      <c r="B90" s="25">
        <v>42550</v>
      </c>
      <c r="C90" s="4" t="s">
        <v>755</v>
      </c>
      <c r="D90" s="4" t="s">
        <v>3</v>
      </c>
      <c r="E90" s="4" t="s">
        <v>173</v>
      </c>
      <c r="F90" s="4" t="s">
        <v>568</v>
      </c>
      <c r="G90" s="33" t="str">
        <f t="shared" si="5"/>
        <v>./infacmd.sh adduserprivilege -dn Domain_dev -un  $INFA_DEFAULT_USER -eu jaianu -sn RAC_dev -pp  'Tools/Access Repository Manager'</v>
      </c>
    </row>
    <row r="91" spans="1:7" ht="12.75" x14ac:dyDescent="0.25">
      <c r="A91" s="4" t="s">
        <v>757</v>
      </c>
      <c r="B91" s="25">
        <v>42550</v>
      </c>
      <c r="C91" s="4" t="s">
        <v>755</v>
      </c>
      <c r="D91" s="4" t="s">
        <v>3</v>
      </c>
      <c r="E91" s="4" t="s">
        <v>173</v>
      </c>
      <c r="F91" s="4" t="s">
        <v>569</v>
      </c>
      <c r="G91" s="33" t="str">
        <f t="shared" si="5"/>
        <v>./infacmd.sh adduserprivilege -dn Domain_dev -un  $INFA_DEFAULT_USER -eu jaianu -sn RAC_dev -pp  'Tools/Access Workflow Manager'</v>
      </c>
    </row>
    <row r="92" spans="1:7" ht="12.75" x14ac:dyDescent="0.25">
      <c r="A92" s="4" t="s">
        <v>757</v>
      </c>
      <c r="B92" s="25">
        <v>42550</v>
      </c>
      <c r="C92" s="4" t="s">
        <v>755</v>
      </c>
      <c r="D92" s="4" t="s">
        <v>3</v>
      </c>
      <c r="E92" s="4" t="s">
        <v>173</v>
      </c>
      <c r="F92" s="4" t="s">
        <v>570</v>
      </c>
      <c r="G92" s="33" t="str">
        <f t="shared" si="5"/>
        <v>./infacmd.sh adduserprivilege -dn Domain_dev -un  $INFA_DEFAULT_USER -eu jaianu -sn RAC_dev -pp  'Tools/Access Workflow Monitor'</v>
      </c>
    </row>
    <row r="93" spans="1:7" ht="12.75" x14ac:dyDescent="0.25">
      <c r="A93" s="4" t="s">
        <v>757</v>
      </c>
      <c r="B93" s="25">
        <v>42550</v>
      </c>
      <c r="C93" s="4" t="s">
        <v>756</v>
      </c>
      <c r="D93" s="4" t="s">
        <v>3</v>
      </c>
      <c r="E93" s="4" t="s">
        <v>173</v>
      </c>
      <c r="F93" s="4" t="s">
        <v>567</v>
      </c>
      <c r="G93" s="33" t="str">
        <f t="shared" si="5"/>
        <v>./infacmd.sh adduserprivilege -dn Domain_dev -un  $INFA_DEFAULT_USER -eu naiind -sn RAC_dev -pp  'Tools/Access Designer'</v>
      </c>
    </row>
    <row r="94" spans="1:7" ht="12.75" x14ac:dyDescent="0.25">
      <c r="A94" s="4" t="s">
        <v>757</v>
      </c>
      <c r="B94" s="25">
        <v>42550</v>
      </c>
      <c r="C94" s="4" t="s">
        <v>756</v>
      </c>
      <c r="D94" s="4" t="s">
        <v>3</v>
      </c>
      <c r="E94" s="4" t="s">
        <v>173</v>
      </c>
      <c r="F94" s="4" t="s">
        <v>568</v>
      </c>
      <c r="G94" s="33" t="str">
        <f t="shared" si="5"/>
        <v>./infacmd.sh adduserprivilege -dn Domain_dev -un  $INFA_DEFAULT_USER -eu naiind -sn RAC_dev -pp  'Tools/Access Repository Manager'</v>
      </c>
    </row>
    <row r="95" spans="1:7" ht="12.75" x14ac:dyDescent="0.25">
      <c r="A95" s="4" t="s">
        <v>757</v>
      </c>
      <c r="B95" s="25">
        <v>42550</v>
      </c>
      <c r="C95" s="4" t="s">
        <v>756</v>
      </c>
      <c r="D95" s="4" t="s">
        <v>3</v>
      </c>
      <c r="E95" s="4" t="s">
        <v>173</v>
      </c>
      <c r="F95" s="4" t="s">
        <v>569</v>
      </c>
      <c r="G95" s="33" t="str">
        <f t="shared" si="5"/>
        <v>./infacmd.sh adduserprivilege -dn Domain_dev -un  $INFA_DEFAULT_USER -eu naiind -sn RAC_dev -pp  'Tools/Access Workflow Manager'</v>
      </c>
    </row>
    <row r="96" spans="1:7" ht="12.75" x14ac:dyDescent="0.25">
      <c r="A96" s="4" t="s">
        <v>757</v>
      </c>
      <c r="B96" s="25">
        <v>42550</v>
      </c>
      <c r="C96" s="4" t="s">
        <v>756</v>
      </c>
      <c r="D96" s="4" t="s">
        <v>3</v>
      </c>
      <c r="E96" s="4" t="s">
        <v>173</v>
      </c>
      <c r="F96" s="4" t="s">
        <v>570</v>
      </c>
      <c r="G96" s="33" t="str">
        <f t="shared" si="5"/>
        <v>./infacmd.sh adduserprivilege -dn Domain_dev -un  $INFA_DEFAULT_USER -eu naiind -sn RAC_dev -pp  'Tools/Access Workflow Monitor'</v>
      </c>
    </row>
    <row r="97" spans="1:7" ht="12.75" x14ac:dyDescent="0.25">
      <c r="A97" s="4" t="s">
        <v>1047</v>
      </c>
      <c r="B97" s="25">
        <v>42908</v>
      </c>
      <c r="C97" s="4" t="s">
        <v>1047</v>
      </c>
      <c r="D97" s="4" t="s">
        <v>3</v>
      </c>
      <c r="E97" s="4" t="s">
        <v>173</v>
      </c>
      <c r="F97" s="4" t="s">
        <v>567</v>
      </c>
      <c r="G97" s="33" t="str">
        <f t="shared" ref="G97:G108" si="6">CONCATENATE("./infacmd.sh adduserprivilege -dn ",D97," -un ",unv," -eu ",C97," -sn ",E97," -pp ",F97)</f>
        <v>./infacmd.sh adduserprivilege -dn Domain_dev -un  $INFA_DEFAULT_USER -eu narshw -sn RAC_dev -pp  'Tools/Access Designer'</v>
      </c>
    </row>
    <row r="98" spans="1:7" ht="12.75" x14ac:dyDescent="0.25">
      <c r="A98" s="4" t="s">
        <v>1047</v>
      </c>
      <c r="B98" s="25">
        <v>42908</v>
      </c>
      <c r="C98" s="4" t="s">
        <v>1047</v>
      </c>
      <c r="D98" s="4" t="s">
        <v>3</v>
      </c>
      <c r="E98" s="4" t="s">
        <v>173</v>
      </c>
      <c r="F98" s="4" t="s">
        <v>568</v>
      </c>
      <c r="G98" s="33" t="str">
        <f t="shared" si="6"/>
        <v>./infacmd.sh adduserprivilege -dn Domain_dev -un  $INFA_DEFAULT_USER -eu narshw -sn RAC_dev -pp  'Tools/Access Repository Manager'</v>
      </c>
    </row>
    <row r="99" spans="1:7" ht="12.75" x14ac:dyDescent="0.25">
      <c r="A99" s="4" t="s">
        <v>1047</v>
      </c>
      <c r="B99" s="25">
        <v>42908</v>
      </c>
      <c r="C99" s="4" t="s">
        <v>1047</v>
      </c>
      <c r="D99" s="4" t="s">
        <v>3</v>
      </c>
      <c r="E99" s="4" t="s">
        <v>173</v>
      </c>
      <c r="F99" s="4" t="s">
        <v>569</v>
      </c>
      <c r="G99" s="33" t="str">
        <f t="shared" si="6"/>
        <v>./infacmd.sh adduserprivilege -dn Domain_dev -un  $INFA_DEFAULT_USER -eu narshw -sn RAC_dev -pp  'Tools/Access Workflow Manager'</v>
      </c>
    </row>
    <row r="100" spans="1:7" ht="12.75" x14ac:dyDescent="0.25">
      <c r="A100" s="4" t="s">
        <v>1047</v>
      </c>
      <c r="B100" s="25">
        <v>42908</v>
      </c>
      <c r="C100" s="4" t="s">
        <v>1047</v>
      </c>
      <c r="D100" s="4" t="s">
        <v>3</v>
      </c>
      <c r="E100" s="4" t="s">
        <v>173</v>
      </c>
      <c r="F100" s="4" t="s">
        <v>570</v>
      </c>
      <c r="G100" s="33" t="str">
        <f t="shared" si="6"/>
        <v>./infacmd.sh adduserprivilege -dn Domain_dev -un  $INFA_DEFAULT_USER -eu narshw -sn RAC_dev -pp  'Tools/Access Workflow Monitor'</v>
      </c>
    </row>
    <row r="101" spans="1:7" ht="12.75" x14ac:dyDescent="0.25">
      <c r="A101" s="4" t="s">
        <v>1104</v>
      </c>
      <c r="B101" s="25">
        <v>43046</v>
      </c>
      <c r="C101" s="4" t="s">
        <v>1103</v>
      </c>
      <c r="D101" s="4" t="s">
        <v>3</v>
      </c>
      <c r="E101" s="4" t="s">
        <v>173</v>
      </c>
      <c r="F101" s="4" t="s">
        <v>567</v>
      </c>
      <c r="G101" s="33" t="str">
        <f t="shared" si="6"/>
        <v>./infacmd.sh adduserprivilege -dn Domain_dev -un  $INFA_DEFAULT_USER -eu shrman -sn RAC_dev -pp  'Tools/Access Designer'</v>
      </c>
    </row>
    <row r="102" spans="1:7" ht="12.75" x14ac:dyDescent="0.25">
      <c r="A102" s="4" t="s">
        <v>1104</v>
      </c>
      <c r="B102" s="25">
        <v>43046</v>
      </c>
      <c r="C102" s="4" t="s">
        <v>1103</v>
      </c>
      <c r="D102" s="4" t="s">
        <v>3</v>
      </c>
      <c r="E102" s="4" t="s">
        <v>173</v>
      </c>
      <c r="F102" s="4" t="s">
        <v>568</v>
      </c>
      <c r="G102" s="33" t="str">
        <f t="shared" si="6"/>
        <v>./infacmd.sh adduserprivilege -dn Domain_dev -un  $INFA_DEFAULT_USER -eu shrman -sn RAC_dev -pp  'Tools/Access Repository Manager'</v>
      </c>
    </row>
    <row r="103" spans="1:7" ht="12.75" x14ac:dyDescent="0.25">
      <c r="A103" s="4" t="s">
        <v>1104</v>
      </c>
      <c r="B103" s="25">
        <v>43046</v>
      </c>
      <c r="C103" s="4" t="s">
        <v>1103</v>
      </c>
      <c r="D103" s="4" t="s">
        <v>3</v>
      </c>
      <c r="E103" s="4" t="s">
        <v>173</v>
      </c>
      <c r="F103" s="4" t="s">
        <v>569</v>
      </c>
      <c r="G103" s="33" t="str">
        <f t="shared" si="6"/>
        <v>./infacmd.sh adduserprivilege -dn Domain_dev -un  $INFA_DEFAULT_USER -eu shrman -sn RAC_dev -pp  'Tools/Access Workflow Manager'</v>
      </c>
    </row>
    <row r="104" spans="1:7" ht="12.75" x14ac:dyDescent="0.25">
      <c r="A104" s="4" t="s">
        <v>1104</v>
      </c>
      <c r="B104" s="25">
        <v>43046</v>
      </c>
      <c r="C104" s="4" t="s">
        <v>1103</v>
      </c>
      <c r="D104" s="4" t="s">
        <v>3</v>
      </c>
      <c r="E104" s="4" t="s">
        <v>173</v>
      </c>
      <c r="F104" s="4" t="s">
        <v>570</v>
      </c>
      <c r="G104" s="33" t="str">
        <f t="shared" si="6"/>
        <v>./infacmd.sh adduserprivilege -dn Domain_dev -un  $INFA_DEFAULT_USER -eu shrman -sn RAC_dev -pp  'Tools/Access Workflow Monitor'</v>
      </c>
    </row>
    <row r="105" spans="1:7" ht="12.75" x14ac:dyDescent="0.25">
      <c r="A105" s="13" t="s">
        <v>1110</v>
      </c>
      <c r="B105" s="14">
        <v>43060</v>
      </c>
      <c r="C105" s="4" t="s">
        <v>1103</v>
      </c>
      <c r="D105" s="4" t="s">
        <v>76</v>
      </c>
      <c r="E105" s="4" t="s">
        <v>142</v>
      </c>
      <c r="F105" s="4" t="s">
        <v>567</v>
      </c>
      <c r="G105" s="33" t="str">
        <f t="shared" si="6"/>
        <v>./infacmd.sh adduserprivilege -dn Domain_qa -un  $INFA_DEFAULT_USER -eu shrman -sn RAC_qa -pp  'Tools/Access Designer'</v>
      </c>
    </row>
    <row r="106" spans="1:7" ht="12.75" x14ac:dyDescent="0.25">
      <c r="A106" s="13" t="s">
        <v>1110</v>
      </c>
      <c r="B106" s="14">
        <v>43060</v>
      </c>
      <c r="C106" s="4" t="s">
        <v>1103</v>
      </c>
      <c r="D106" s="4" t="s">
        <v>76</v>
      </c>
      <c r="E106" s="4" t="s">
        <v>142</v>
      </c>
      <c r="F106" s="4" t="s">
        <v>568</v>
      </c>
      <c r="G106" s="33" t="str">
        <f t="shared" si="6"/>
        <v>./infacmd.sh adduserprivilege -dn Domain_qa -un  $INFA_DEFAULT_USER -eu shrman -sn RAC_qa -pp  'Tools/Access Repository Manager'</v>
      </c>
    </row>
    <row r="107" spans="1:7" ht="12.75" x14ac:dyDescent="0.25">
      <c r="A107" s="13" t="s">
        <v>1110</v>
      </c>
      <c r="B107" s="14">
        <v>43060</v>
      </c>
      <c r="C107" s="4" t="s">
        <v>1103</v>
      </c>
      <c r="D107" s="4" t="s">
        <v>76</v>
      </c>
      <c r="E107" s="4" t="s">
        <v>142</v>
      </c>
      <c r="F107" s="4" t="s">
        <v>569</v>
      </c>
      <c r="G107" s="33" t="str">
        <f t="shared" si="6"/>
        <v>./infacmd.sh adduserprivilege -dn Domain_qa -un  $INFA_DEFAULT_USER -eu shrman -sn RAC_qa -pp  'Tools/Access Workflow Manager'</v>
      </c>
    </row>
    <row r="108" spans="1:7" ht="12.75" x14ac:dyDescent="0.25">
      <c r="A108" s="13" t="s">
        <v>1110</v>
      </c>
      <c r="B108" s="14">
        <v>43060</v>
      </c>
      <c r="C108" s="4" t="s">
        <v>1103</v>
      </c>
      <c r="D108" s="4" t="s">
        <v>76</v>
      </c>
      <c r="E108" s="4" t="s">
        <v>142</v>
      </c>
      <c r="F108" s="4" t="s">
        <v>570</v>
      </c>
      <c r="G108" s="33" t="str">
        <f t="shared" si="6"/>
        <v>./infacmd.sh adduserprivilege -dn Domain_qa -un  $INFA_DEFAULT_USER -eu shrman -sn RAC_qa -pp  'Tools/Access Workflow Monitor'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</sheetPr>
  <dimension ref="A1:G25"/>
  <sheetViews>
    <sheetView workbookViewId="0">
      <selection activeCell="G24" sqref="G24:G25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3.7109375" bestFit="1" customWidth="1"/>
    <col min="4" max="4" width="12.28515625" bestFit="1" customWidth="1"/>
    <col min="5" max="5" width="22.85546875" bestFit="1" customWidth="1"/>
    <col min="6" max="6" width="13.28515625" bestFit="1" customWidth="1"/>
    <col min="7" max="7" width="36.28515625" style="1" customWidth="1"/>
  </cols>
  <sheetData>
    <row r="1" spans="1:7" x14ac:dyDescent="0.25">
      <c r="A1" s="76" t="s">
        <v>122</v>
      </c>
      <c r="B1" s="76" t="s">
        <v>685</v>
      </c>
      <c r="C1" s="76" t="s">
        <v>137</v>
      </c>
      <c r="D1" s="76" t="s">
        <v>535</v>
      </c>
      <c r="E1" s="76" t="s">
        <v>536</v>
      </c>
      <c r="F1" s="76" t="s">
        <v>161</v>
      </c>
      <c r="G1" s="76" t="s">
        <v>537</v>
      </c>
    </row>
    <row r="2" spans="1:7" x14ac:dyDescent="0.25">
      <c r="A2" s="9">
        <v>42431</v>
      </c>
      <c r="B2" s="1">
        <v>111675</v>
      </c>
      <c r="C2" s="1" t="s">
        <v>3</v>
      </c>
      <c r="D2" s="1" t="s">
        <v>529</v>
      </c>
      <c r="E2" s="1" t="s">
        <v>507</v>
      </c>
      <c r="F2" s="1" t="s">
        <v>173</v>
      </c>
      <c r="G2" s="75" t="str">
        <f>CONCATENATE("./infacmd.sh ",$G$1," -dn ",C2," -un $INFA_DEFAULT_USER -eu ",D2, " -rn '",E2,"' -sn ",F2)</f>
        <v>./infacmd.sh assignRoleTouser -dn Domain_dev -un $INFA_DEFAULT_USER -eu fleing -rn 'PowerCenter Developer' -sn RAC_dev</v>
      </c>
    </row>
    <row r="3" spans="1:7" x14ac:dyDescent="0.25">
      <c r="A3" s="9">
        <v>42431</v>
      </c>
      <c r="B3" s="1">
        <v>111675</v>
      </c>
      <c r="C3" s="1" t="s">
        <v>3</v>
      </c>
      <c r="D3" s="1" t="s">
        <v>529</v>
      </c>
      <c r="E3" s="1" t="s">
        <v>506</v>
      </c>
      <c r="F3" s="1" t="s">
        <v>173</v>
      </c>
      <c r="G3" s="75" t="str">
        <f>CONCATENATE("./infacmd.sh ",$G$1," -dn ",C3," -un $INFA_DEFAULT_USER -eu ",D3, " -rn '",E3,"' -sn ",F3)</f>
        <v>./infacmd.sh assignRoleTouser -dn Domain_dev -un $INFA_DEFAULT_USER -eu fleing -rn 'PowerCenter Operator' -sn RAC_dev</v>
      </c>
    </row>
    <row r="4" spans="1:7" x14ac:dyDescent="0.25">
      <c r="A4" s="9">
        <v>42446</v>
      </c>
      <c r="B4" s="1">
        <v>112341</v>
      </c>
      <c r="C4" s="1" t="s">
        <v>3</v>
      </c>
      <c r="D4" s="1" t="s">
        <v>458</v>
      </c>
      <c r="E4" s="1" t="s">
        <v>72</v>
      </c>
      <c r="F4" s="1" t="s">
        <v>585</v>
      </c>
      <c r="G4" s="75" t="str">
        <f>CONCATENATE("./infacmd.sh ",$G$1," -dn ",C4," -un $INFA_DEFAULT_USER -eu ",D4, " -rn '",E4,"' -sn ",F4)</f>
        <v>./infacmd.sh assignRoleTouser -dn Domain_dev -un $INFA_DEFAULT_USER -eu atlrad -rn 'Administrator' -sn AS_dev</v>
      </c>
    </row>
    <row r="5" spans="1:7" x14ac:dyDescent="0.25">
      <c r="A5" s="9">
        <v>42522</v>
      </c>
      <c r="B5" s="1" t="s">
        <v>706</v>
      </c>
      <c r="C5" s="1" t="s">
        <v>3</v>
      </c>
      <c r="D5" s="1" t="s">
        <v>697</v>
      </c>
      <c r="E5" s="1" t="s">
        <v>507</v>
      </c>
      <c r="F5" s="1" t="s">
        <v>173</v>
      </c>
      <c r="G5" s="75" t="str">
        <f>CONCATENATE("./infacmd.sh ",$G$1," -dn ",C5," -un $INFA_DEFAULT_USER -eu ",D5, " -rn '",E5,"' -sn ",F5)</f>
        <v>./infacmd.sh assignRoleTouser -dn Domain_dev -un $INFA_DEFAULT_USER -eu shaabh -rn 'PowerCenter Developer' -sn RAC_dev</v>
      </c>
    </row>
    <row r="6" spans="1:7" x14ac:dyDescent="0.25">
      <c r="A6" s="9">
        <v>42522</v>
      </c>
      <c r="B6" s="1" t="s">
        <v>706</v>
      </c>
      <c r="C6" s="1" t="s">
        <v>3</v>
      </c>
      <c r="D6" s="1" t="s">
        <v>698</v>
      </c>
      <c r="E6" s="1" t="s">
        <v>507</v>
      </c>
      <c r="F6" s="1" t="s">
        <v>173</v>
      </c>
      <c r="G6" s="75" t="str">
        <f t="shared" ref="G6:G21" si="0">CONCATENATE("./infacmd.sh ",$G$1," -dn ",C6," -un $INFA_DEFAULT_USER -eu ",D6, " -rn '",E6,"' -sn ",F6)</f>
        <v>./infacmd.sh assignRoleTouser -dn Domain_dev -un $INFA_DEFAULT_USER -eu nagman -rn 'PowerCenter Developer' -sn RAC_dev</v>
      </c>
    </row>
    <row r="7" spans="1:7" x14ac:dyDescent="0.25">
      <c r="A7" s="9">
        <v>42522</v>
      </c>
      <c r="B7" s="1" t="s">
        <v>706</v>
      </c>
      <c r="C7" s="1" t="s">
        <v>3</v>
      </c>
      <c r="D7" s="1" t="s">
        <v>699</v>
      </c>
      <c r="E7" s="1" t="s">
        <v>507</v>
      </c>
      <c r="F7" s="1" t="s">
        <v>173</v>
      </c>
      <c r="G7" s="75" t="str">
        <f t="shared" si="0"/>
        <v>./infacmd.sh assignRoleTouser -dn Domain_dev -un $INFA_DEFAULT_USER -eu malpha -rn 'PowerCenter Developer' -sn RAC_dev</v>
      </c>
    </row>
    <row r="8" spans="1:7" x14ac:dyDescent="0.25">
      <c r="A8" s="9">
        <v>42522</v>
      </c>
      <c r="B8" s="1" t="s">
        <v>706</v>
      </c>
      <c r="C8" s="1" t="s">
        <v>3</v>
      </c>
      <c r="D8" s="1" t="s">
        <v>700</v>
      </c>
      <c r="E8" s="1" t="s">
        <v>507</v>
      </c>
      <c r="F8" s="1" t="s">
        <v>173</v>
      </c>
      <c r="G8" s="75" t="str">
        <f t="shared" si="0"/>
        <v>./infacmd.sh assignRoleTouser -dn Domain_dev -un $INFA_DEFAULT_USER -eu vensne -rn 'PowerCenter Developer' -sn RAC_dev</v>
      </c>
    </row>
    <row r="9" spans="1:7" x14ac:dyDescent="0.25">
      <c r="A9" s="9">
        <v>42522</v>
      </c>
      <c r="B9" s="1" t="s">
        <v>706</v>
      </c>
      <c r="C9" s="1" t="s">
        <v>3</v>
      </c>
      <c r="D9" s="1" t="s">
        <v>701</v>
      </c>
      <c r="E9" s="1" t="s">
        <v>507</v>
      </c>
      <c r="F9" s="1" t="s">
        <v>173</v>
      </c>
      <c r="G9" s="75" t="str">
        <f t="shared" si="0"/>
        <v>./infacmd.sh assignRoleTouser -dn Domain_dev -un $INFA_DEFAULT_USER -eu kansre -rn 'PowerCenter Developer' -sn RAC_dev</v>
      </c>
    </row>
    <row r="10" spans="1:7" x14ac:dyDescent="0.25">
      <c r="A10" s="9">
        <v>42522</v>
      </c>
      <c r="B10" s="1" t="s">
        <v>706</v>
      </c>
      <c r="C10" s="1" t="s">
        <v>3</v>
      </c>
      <c r="D10" s="1" t="s">
        <v>702</v>
      </c>
      <c r="E10" s="1" t="s">
        <v>507</v>
      </c>
      <c r="F10" s="1" t="s">
        <v>173</v>
      </c>
      <c r="G10" s="75" t="str">
        <f t="shared" si="0"/>
        <v>./infacmd.sh assignRoleTouser -dn Domain_dev -un $INFA_DEFAULT_USER -eu kadsri -rn 'PowerCenter Developer' -sn RAC_dev</v>
      </c>
    </row>
    <row r="11" spans="1:7" x14ac:dyDescent="0.25">
      <c r="A11" s="9">
        <v>42522</v>
      </c>
      <c r="B11" s="1" t="s">
        <v>706</v>
      </c>
      <c r="C11" s="1" t="s">
        <v>3</v>
      </c>
      <c r="D11" s="1" t="s">
        <v>697</v>
      </c>
      <c r="E11" s="1" t="s">
        <v>506</v>
      </c>
      <c r="F11" s="1" t="s">
        <v>173</v>
      </c>
      <c r="G11" s="75" t="str">
        <f t="shared" si="0"/>
        <v>./infacmd.sh assignRoleTouser -dn Domain_dev -un $INFA_DEFAULT_USER -eu shaabh -rn 'PowerCenter Operator' -sn RAC_dev</v>
      </c>
    </row>
    <row r="12" spans="1:7" x14ac:dyDescent="0.25">
      <c r="A12" s="9">
        <v>42522</v>
      </c>
      <c r="B12" s="1" t="s">
        <v>706</v>
      </c>
      <c r="C12" s="1" t="s">
        <v>3</v>
      </c>
      <c r="D12" s="1" t="s">
        <v>698</v>
      </c>
      <c r="E12" s="1" t="s">
        <v>506</v>
      </c>
      <c r="F12" s="1" t="s">
        <v>173</v>
      </c>
      <c r="G12" s="75" t="str">
        <f t="shared" si="0"/>
        <v>./infacmd.sh assignRoleTouser -dn Domain_dev -un $INFA_DEFAULT_USER -eu nagman -rn 'PowerCenter Operator' -sn RAC_dev</v>
      </c>
    </row>
    <row r="13" spans="1:7" x14ac:dyDescent="0.25">
      <c r="A13" s="9">
        <v>42522</v>
      </c>
      <c r="B13" s="1" t="s">
        <v>706</v>
      </c>
      <c r="C13" s="1" t="s">
        <v>3</v>
      </c>
      <c r="D13" s="1" t="s">
        <v>699</v>
      </c>
      <c r="E13" s="1" t="s">
        <v>506</v>
      </c>
      <c r="F13" s="1" t="s">
        <v>173</v>
      </c>
      <c r="G13" s="75" t="str">
        <f t="shared" si="0"/>
        <v>./infacmd.sh assignRoleTouser -dn Domain_dev -un $INFA_DEFAULT_USER -eu malpha -rn 'PowerCenter Operator' -sn RAC_dev</v>
      </c>
    </row>
    <row r="14" spans="1:7" x14ac:dyDescent="0.25">
      <c r="A14" s="9">
        <v>42522</v>
      </c>
      <c r="B14" s="1" t="s">
        <v>706</v>
      </c>
      <c r="C14" s="1" t="s">
        <v>3</v>
      </c>
      <c r="D14" s="1" t="s">
        <v>700</v>
      </c>
      <c r="E14" s="1" t="s">
        <v>506</v>
      </c>
      <c r="F14" s="1" t="s">
        <v>173</v>
      </c>
      <c r="G14" s="75" t="str">
        <f t="shared" si="0"/>
        <v>./infacmd.sh assignRoleTouser -dn Domain_dev -un $INFA_DEFAULT_USER -eu vensne -rn 'PowerCenter Operator' -sn RAC_dev</v>
      </c>
    </row>
    <row r="15" spans="1:7" x14ac:dyDescent="0.25">
      <c r="A15" s="9">
        <v>42522</v>
      </c>
      <c r="B15" s="1" t="s">
        <v>706</v>
      </c>
      <c r="C15" s="1" t="s">
        <v>3</v>
      </c>
      <c r="D15" s="1" t="s">
        <v>701</v>
      </c>
      <c r="E15" s="1" t="s">
        <v>506</v>
      </c>
      <c r="F15" s="1" t="s">
        <v>173</v>
      </c>
      <c r="G15" s="75" t="str">
        <f t="shared" si="0"/>
        <v>./infacmd.sh assignRoleTouser -dn Domain_dev -un $INFA_DEFAULT_USER -eu kansre -rn 'PowerCenter Operator' -sn RAC_dev</v>
      </c>
    </row>
    <row r="16" spans="1:7" x14ac:dyDescent="0.25">
      <c r="A16" s="9">
        <v>42522</v>
      </c>
      <c r="B16" s="1" t="s">
        <v>706</v>
      </c>
      <c r="C16" s="1" t="s">
        <v>3</v>
      </c>
      <c r="D16" s="1" t="s">
        <v>702</v>
      </c>
      <c r="E16" s="1" t="s">
        <v>506</v>
      </c>
      <c r="F16" s="1" t="s">
        <v>173</v>
      </c>
      <c r="G16" s="75" t="str">
        <f t="shared" si="0"/>
        <v>./infacmd.sh assignRoleTouser -dn Domain_dev -un $INFA_DEFAULT_USER -eu kadsri -rn 'PowerCenter Operator' -sn RAC_dev</v>
      </c>
    </row>
    <row r="17" spans="1:7" x14ac:dyDescent="0.25">
      <c r="A17" s="9">
        <v>42550</v>
      </c>
      <c r="B17" s="1" t="s">
        <v>757</v>
      </c>
      <c r="C17" s="1" t="s">
        <v>3</v>
      </c>
      <c r="D17" s="1" t="s">
        <v>755</v>
      </c>
      <c r="E17" s="1" t="s">
        <v>506</v>
      </c>
      <c r="F17" s="1" t="s">
        <v>173</v>
      </c>
      <c r="G17" s="75" t="str">
        <f t="shared" si="0"/>
        <v>./infacmd.sh assignRoleTouser -dn Domain_dev -un $INFA_DEFAULT_USER -eu jaianu -rn 'PowerCenter Operator' -sn RAC_dev</v>
      </c>
    </row>
    <row r="18" spans="1:7" x14ac:dyDescent="0.25">
      <c r="A18" s="9">
        <v>42550</v>
      </c>
      <c r="B18" s="1" t="s">
        <v>757</v>
      </c>
      <c r="C18" s="1" t="s">
        <v>3</v>
      </c>
      <c r="D18" s="1" t="s">
        <v>756</v>
      </c>
      <c r="E18" s="1" t="s">
        <v>506</v>
      </c>
      <c r="F18" s="1" t="s">
        <v>173</v>
      </c>
      <c r="G18" s="75" t="str">
        <f t="shared" si="0"/>
        <v>./infacmd.sh assignRoleTouser -dn Domain_dev -un $INFA_DEFAULT_USER -eu naiind -rn 'PowerCenter Operator' -sn RAC_dev</v>
      </c>
    </row>
    <row r="19" spans="1:7" x14ac:dyDescent="0.25">
      <c r="A19" s="9">
        <v>42550</v>
      </c>
      <c r="B19" s="1" t="s">
        <v>757</v>
      </c>
      <c r="C19" s="1" t="s">
        <v>3</v>
      </c>
      <c r="D19" s="1" t="s">
        <v>755</v>
      </c>
      <c r="E19" s="1" t="s">
        <v>507</v>
      </c>
      <c r="F19" s="1" t="s">
        <v>173</v>
      </c>
      <c r="G19" s="75" t="str">
        <f t="shared" si="0"/>
        <v>./infacmd.sh assignRoleTouser -dn Domain_dev -un $INFA_DEFAULT_USER -eu jaianu -rn 'PowerCenter Developer' -sn RAC_dev</v>
      </c>
    </row>
    <row r="20" spans="1:7" x14ac:dyDescent="0.25">
      <c r="A20" s="9">
        <v>42550</v>
      </c>
      <c r="B20" s="1" t="s">
        <v>757</v>
      </c>
      <c r="C20" s="1" t="s">
        <v>3</v>
      </c>
      <c r="D20" s="1" t="s">
        <v>756</v>
      </c>
      <c r="E20" s="1" t="s">
        <v>507</v>
      </c>
      <c r="F20" s="1" t="s">
        <v>173</v>
      </c>
      <c r="G20" s="75" t="str">
        <f t="shared" si="0"/>
        <v>./infacmd.sh assignRoleTouser -dn Domain_dev -un $INFA_DEFAULT_USER -eu naiind -rn 'PowerCenter Developer' -sn RAC_dev</v>
      </c>
    </row>
    <row r="21" spans="1:7" x14ac:dyDescent="0.25">
      <c r="A21" s="9">
        <v>42908</v>
      </c>
      <c r="B21" s="1" t="s">
        <v>1047</v>
      </c>
      <c r="C21" s="1" t="s">
        <v>3</v>
      </c>
      <c r="D21" s="1" t="s">
        <v>1047</v>
      </c>
      <c r="E21" s="1" t="s">
        <v>507</v>
      </c>
      <c r="F21" s="1" t="s">
        <v>173</v>
      </c>
      <c r="G21" s="75" t="str">
        <f t="shared" si="0"/>
        <v>./infacmd.sh assignRoleTouser -dn Domain_dev -un $INFA_DEFAULT_USER -eu narshw -rn 'PowerCenter Developer' -sn RAC_dev</v>
      </c>
    </row>
    <row r="22" spans="1:7" x14ac:dyDescent="0.25">
      <c r="A22" s="9">
        <v>43046</v>
      </c>
      <c r="B22" s="1" t="s">
        <v>1104</v>
      </c>
      <c r="C22" s="1" t="s">
        <v>3</v>
      </c>
      <c r="D22" s="1" t="s">
        <v>1103</v>
      </c>
      <c r="E22" s="1" t="s">
        <v>506</v>
      </c>
      <c r="F22" s="1" t="s">
        <v>173</v>
      </c>
      <c r="G22" s="75" t="str">
        <f t="shared" ref="G22:G23" si="1">CONCATENATE("./infacmd.sh ",$G$1," -dn ",C22," -un $INFA_DEFAULT_USER -eu ",D22, " -rn '",E22,"' -sn ",F22)</f>
        <v>./infacmd.sh assignRoleTouser -dn Domain_dev -un $INFA_DEFAULT_USER -eu shrman -rn 'PowerCenter Operator' -sn RAC_dev</v>
      </c>
    </row>
    <row r="23" spans="1:7" x14ac:dyDescent="0.25">
      <c r="A23" s="9">
        <v>43046</v>
      </c>
      <c r="B23" s="1" t="s">
        <v>1104</v>
      </c>
      <c r="C23" s="1" t="s">
        <v>3</v>
      </c>
      <c r="D23" s="1" t="s">
        <v>1103</v>
      </c>
      <c r="E23" s="1" t="s">
        <v>507</v>
      </c>
      <c r="F23" s="1" t="s">
        <v>173</v>
      </c>
      <c r="G23" s="75" t="str">
        <f t="shared" si="1"/>
        <v>./infacmd.sh assignRoleTouser -dn Domain_dev -un $INFA_DEFAULT_USER -eu shrman -rn 'PowerCenter Developer' -sn RAC_dev</v>
      </c>
    </row>
    <row r="24" spans="1:7" x14ac:dyDescent="0.25">
      <c r="A24" s="17">
        <v>43171</v>
      </c>
      <c r="B24" s="11" t="s">
        <v>1229</v>
      </c>
      <c r="C24" s="1" t="s">
        <v>3</v>
      </c>
      <c r="D24" s="1" t="s">
        <v>1024</v>
      </c>
      <c r="E24" s="1" t="s">
        <v>506</v>
      </c>
      <c r="F24" s="1" t="s">
        <v>173</v>
      </c>
      <c r="G24" s="75" t="str">
        <f t="shared" ref="G24:G25" si="2">CONCATENATE("./infacmd.sh ",$G$1," -dn ",C24," -un $INFA_DEFAULT_USER -eu ",D24, " -rn '",E24,"' -sn ",F24)</f>
        <v>./infacmd.sh assignRoleTouser -dn Domain_dev -un $INFA_DEFAULT_USER -eu pengop -rn 'PowerCenter Operator' -sn RAC_dev</v>
      </c>
    </row>
    <row r="25" spans="1:7" x14ac:dyDescent="0.25">
      <c r="A25" s="17">
        <v>43171</v>
      </c>
      <c r="B25" s="11" t="s">
        <v>1229</v>
      </c>
      <c r="C25" s="1" t="s">
        <v>3</v>
      </c>
      <c r="D25" s="1" t="s">
        <v>1024</v>
      </c>
      <c r="E25" s="1" t="s">
        <v>507</v>
      </c>
      <c r="F25" s="1" t="s">
        <v>173</v>
      </c>
      <c r="G25" s="75" t="str">
        <f t="shared" si="2"/>
        <v>./infacmd.sh assignRoleTouser -dn Domain_dev -un $INFA_DEFAULT_USER -eu pengop -rn 'PowerCenter Developer' -sn RAC_dev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8" tint="-0.499984740745262"/>
  </sheetPr>
  <dimension ref="A1:J54"/>
  <sheetViews>
    <sheetView workbookViewId="0">
      <pane ySplit="1" topLeftCell="A23" activePane="bottomLeft" state="frozen"/>
      <selection pane="bottomLeft" activeCell="G54" sqref="G54"/>
    </sheetView>
  </sheetViews>
  <sheetFormatPr defaultRowHeight="12.75" x14ac:dyDescent="0.25"/>
  <cols>
    <col min="1" max="1" width="10.7109375" style="51" bestFit="1" customWidth="1"/>
    <col min="2" max="2" width="12.42578125" style="51" bestFit="1" customWidth="1"/>
    <col min="3" max="3" width="13.28515625" style="4" bestFit="1" customWidth="1"/>
    <col min="4" max="4" width="13.28515625" style="4" customWidth="1"/>
    <col min="5" max="5" width="22.5703125" style="4" bestFit="1" customWidth="1"/>
    <col min="6" max="6" width="28.85546875" style="4" customWidth="1"/>
    <col min="7" max="7" width="42" style="33" customWidth="1"/>
    <col min="8" max="8" width="21.28515625" style="33" customWidth="1"/>
    <col min="9" max="9" width="22.85546875" style="4" bestFit="1" customWidth="1"/>
    <col min="10" max="10" width="21.5703125" style="4" bestFit="1" customWidth="1"/>
    <col min="11" max="16384" width="9.140625" style="4"/>
  </cols>
  <sheetData>
    <row r="1" spans="1:10" x14ac:dyDescent="0.25">
      <c r="A1" s="49" t="s">
        <v>122</v>
      </c>
      <c r="B1" s="49" t="s">
        <v>504</v>
      </c>
      <c r="C1" s="44" t="s">
        <v>505</v>
      </c>
      <c r="D1" s="44" t="s">
        <v>510</v>
      </c>
      <c r="E1" s="44" t="s">
        <v>46</v>
      </c>
      <c r="F1" s="44" t="s">
        <v>508</v>
      </c>
      <c r="G1" s="45" t="s">
        <v>583</v>
      </c>
      <c r="H1" s="45" t="s">
        <v>584</v>
      </c>
      <c r="I1" s="44" t="s">
        <v>507</v>
      </c>
      <c r="J1" s="44" t="s">
        <v>506</v>
      </c>
    </row>
    <row r="2" spans="1:10" x14ac:dyDescent="0.25">
      <c r="A2" s="50">
        <v>42426</v>
      </c>
      <c r="B2" s="51">
        <v>111525</v>
      </c>
      <c r="C2" s="4" t="s">
        <v>3</v>
      </c>
      <c r="D2" s="4" t="s">
        <v>173</v>
      </c>
      <c r="E2" s="4" t="s">
        <v>511</v>
      </c>
      <c r="G2" s="46" t="s">
        <v>597</v>
      </c>
      <c r="H2" s="47"/>
      <c r="I2" s="33"/>
    </row>
    <row r="3" spans="1:10" x14ac:dyDescent="0.25">
      <c r="A3" s="50">
        <v>42426</v>
      </c>
      <c r="B3" s="51">
        <v>111525</v>
      </c>
      <c r="C3" s="4" t="s">
        <v>3</v>
      </c>
      <c r="D3" s="4" t="s">
        <v>173</v>
      </c>
      <c r="E3" s="4" t="s">
        <v>528</v>
      </c>
      <c r="G3" s="46" t="s">
        <v>597</v>
      </c>
      <c r="H3" s="47"/>
      <c r="J3" s="33"/>
    </row>
    <row r="4" spans="1:10" x14ac:dyDescent="0.25">
      <c r="A4" s="50">
        <v>42432</v>
      </c>
      <c r="B4" s="51">
        <v>110757</v>
      </c>
      <c r="C4" s="4" t="s">
        <v>85</v>
      </c>
      <c r="D4" s="4" t="s">
        <v>200</v>
      </c>
      <c r="E4" s="4" t="s">
        <v>555</v>
      </c>
      <c r="F4" s="4" t="s">
        <v>556</v>
      </c>
      <c r="G4" s="33" t="str">
        <f t="shared" ref="G4:G24" si="0">CONCATENATE(" ./infacmd.sh creategroup -dn ",C4," -un $INFA_DEFAULT_USER -gn ",E4," -ds '",F4,"'")</f>
        <v xml:space="preserve"> ./infacmd.sh creategroup -dn Domain_prod -un $INFA_DEFAULT_USER -gn Operators_MonthRecon -ds 'This group has been created for the members of MONTHLY RECON operators team'</v>
      </c>
      <c r="H4" s="47" t="str">
        <f t="shared" ref="H4:H12" si="1">CONCATENATE(" ./infacmd.sh removegroup -dn ",C4," -un $INFA_DEFAULT_USER -gn ",E4)</f>
        <v xml:space="preserve"> ./infacmd.sh removegroup -dn Domain_prod -un $INFA_DEFAULT_USER -gn Operators_MonthRecon</v>
      </c>
      <c r="I4" s="4" t="s">
        <v>466</v>
      </c>
      <c r="J4" s="33" t="str">
        <f>CONCATENATE("./infacmd.sh assignroletogroup -dn ",$C4," -un $INFA_DEFAULT_USER -gn ",$E4, " -rn '",J$1,"' -sn ",$D4)</f>
        <v>./infacmd.sh assignroletogroup -dn Domain_prod -un $INFA_DEFAULT_USER -gn Operators_MonthRecon -rn 'PowerCenter Operator' -sn RAC_prod</v>
      </c>
    </row>
    <row r="5" spans="1:10" x14ac:dyDescent="0.25">
      <c r="A5" s="50">
        <v>42433</v>
      </c>
      <c r="B5" s="51" t="s">
        <v>571</v>
      </c>
      <c r="C5" s="4" t="s">
        <v>76</v>
      </c>
      <c r="D5" s="4" t="s">
        <v>142</v>
      </c>
      <c r="E5" s="4" t="s">
        <v>498</v>
      </c>
      <c r="F5" s="4" t="s">
        <v>572</v>
      </c>
      <c r="G5" s="33" t="str">
        <f t="shared" si="0"/>
        <v xml:space="preserve"> ./infacmd.sh creategroup -dn Domain_qa -un $INFA_DEFAULT_USER -gn Operators_QA -ds 'This group has been created for the members of the QA team'</v>
      </c>
      <c r="H5" s="47" t="str">
        <f t="shared" si="1"/>
        <v xml:space="preserve"> ./infacmd.sh removegroup -dn Domain_qa -un $INFA_DEFAULT_USER -gn Operators_QA</v>
      </c>
      <c r="I5" s="4" t="s">
        <v>466</v>
      </c>
      <c r="J5" s="33" t="str">
        <f>CONCATENATE("./infacmd.sh assignroletogroup -dn ",$C5," -un $INFA_DEFAULT_USER -gn ",$E5, " -rn '",J$1,"' -sn ",$D5)</f>
        <v>./infacmd.sh assignroletogroup -dn Domain_qa -un $INFA_DEFAULT_USER -gn Operators_QA -rn 'PowerCenter Operator' -sn RAC_qa</v>
      </c>
    </row>
    <row r="6" spans="1:10" x14ac:dyDescent="0.25">
      <c r="A6" s="50">
        <v>42444</v>
      </c>
      <c r="B6" s="51">
        <v>111777</v>
      </c>
      <c r="C6" s="4" t="s">
        <v>85</v>
      </c>
      <c r="D6" s="4" t="s">
        <v>200</v>
      </c>
      <c r="E6" s="4" t="s">
        <v>579</v>
      </c>
      <c r="F6" s="4" t="s">
        <v>580</v>
      </c>
      <c r="G6" s="33" t="str">
        <f t="shared" si="0"/>
        <v xml:space="preserve"> ./infacmd.sh creategroup -dn Domain_prod -un $INFA_DEFAULT_USER -gn PowerCenter_read -ds 'This group is for people who request read-only access to a repository'</v>
      </c>
      <c r="H6" s="47" t="str">
        <f t="shared" si="1"/>
        <v xml:space="preserve"> ./infacmd.sh removegroup -dn Domain_prod -un $INFA_DEFAULT_USER -gn PowerCenter_read</v>
      </c>
      <c r="I6" s="4" t="s">
        <v>466</v>
      </c>
      <c r="J6" s="4" t="s">
        <v>466</v>
      </c>
    </row>
    <row r="7" spans="1:10" x14ac:dyDescent="0.25">
      <c r="A7" s="50">
        <v>42445</v>
      </c>
      <c r="B7" s="51">
        <v>111525</v>
      </c>
      <c r="C7" s="4" t="s">
        <v>3</v>
      </c>
      <c r="D7" s="4" t="s">
        <v>173</v>
      </c>
      <c r="E7" s="4" t="s">
        <v>582</v>
      </c>
      <c r="F7" s="4" t="s">
        <v>581</v>
      </c>
      <c r="G7" s="33" t="str">
        <f t="shared" si="0"/>
        <v xml:space="preserve"> ./infacmd.sh creategroup -dn Domain_dev -un $INFA_DEFAULT_USER -gn LawSapConv -ds 'This group is for the team that works in Lawson to SAP data conversion'</v>
      </c>
      <c r="H7" s="47" t="str">
        <f t="shared" si="1"/>
        <v xml:space="preserve"> ./infacmd.sh removegroup -dn Domain_dev -un $INFA_DEFAULT_USER -gn LawSapConv</v>
      </c>
      <c r="I7" s="33" t="str">
        <f>CONCATENATE("./infacmd.sh assignroletogroup -dn ",$C7," -un $INFA_DEFAULT_USER -gn ",$E7, " -rn '",I$1,"' -sn ",$D7)</f>
        <v>./infacmd.sh assignroletogroup -dn Domain_dev -un $INFA_DEFAULT_USER -gn LawSapConv -rn 'PowerCenter Developer' -sn RAC_dev</v>
      </c>
      <c r="J7" s="33" t="str">
        <f>CONCATENATE("./infacmd.sh assignroletogroup -dn ",$C7," -un $INFA_DEFAULT_USER -gn ",$E7, " -rn '",J$1,"' -sn ",$D7)</f>
        <v>./infacmd.sh assignroletogroup -dn Domain_dev -un $INFA_DEFAULT_USER -gn LawSapConv -rn 'PowerCenter Operator' -sn RAC_dev</v>
      </c>
    </row>
    <row r="8" spans="1:10" x14ac:dyDescent="0.25">
      <c r="A8" s="50">
        <v>42446</v>
      </c>
      <c r="B8" s="51">
        <v>112341</v>
      </c>
      <c r="C8" s="4" t="s">
        <v>3</v>
      </c>
      <c r="D8" s="4" t="s">
        <v>585</v>
      </c>
      <c r="E8" s="4" t="s">
        <v>586</v>
      </c>
      <c r="F8" s="4" t="s">
        <v>587</v>
      </c>
      <c r="G8" s="33" t="str">
        <f t="shared" si="0"/>
        <v xml:space="preserve"> ./infacmd.sh creategroup -dn Domain_dev -un $INFA_DEFAULT_USER -gn as_users -ds 'This group is for people who want to make use of the Analyst service'</v>
      </c>
      <c r="H8" s="47" t="str">
        <f t="shared" si="1"/>
        <v xml:space="preserve"> ./infacmd.sh removegroup -dn Domain_dev -un $INFA_DEFAULT_USER -gn as_users</v>
      </c>
      <c r="I8" s="4" t="s">
        <v>466</v>
      </c>
      <c r="J8" s="4" t="str">
        <f>CONCATENATE("./infacmd.sh assignroletogroup -dn ",$C8," -un $INFA_DEFAULT_USER -gn ",$E8, " -rn '",J$1,"' -sn ",$D8)</f>
        <v>./infacmd.sh assignroletogroup -dn Domain_dev -un $INFA_DEFAULT_USER -gn as_users -rn 'PowerCenter Operator' -sn AS_dev</v>
      </c>
    </row>
    <row r="9" spans="1:10" x14ac:dyDescent="0.25">
      <c r="A9" s="50">
        <v>42446</v>
      </c>
      <c r="B9" s="51">
        <v>112206</v>
      </c>
      <c r="C9" s="4" t="s">
        <v>3</v>
      </c>
      <c r="D9" s="4" t="s">
        <v>173</v>
      </c>
      <c r="E9" s="4" t="s">
        <v>596</v>
      </c>
      <c r="F9" s="4" t="s">
        <v>509</v>
      </c>
      <c r="G9" s="33" t="str">
        <f t="shared" si="0"/>
        <v xml:space="preserve"> ./infacmd.sh creategroup -dn Domain_dev -un $INFA_DEFAULT_USER -gn DataArchTeam -ds 'this group has been created for the Data Architecture group'</v>
      </c>
      <c r="H9" s="47" t="str">
        <f t="shared" si="1"/>
        <v xml:space="preserve"> ./infacmd.sh removegroup -dn Domain_dev -un $INFA_DEFAULT_USER -gn DataArchTeam</v>
      </c>
      <c r="I9" s="33" t="str">
        <f>CONCATENATE("./infacmd.sh assignroletogroup -dn ",$C9," -un $INFA_DEFAULT_USER -gn ",$E9, " -rn '",I$1,"' -sn ",$D9)</f>
        <v>./infacmd.sh assignroletogroup -dn Domain_dev -un $INFA_DEFAULT_USER -gn DataArchTeam -rn 'PowerCenter Developer' -sn RAC_dev</v>
      </c>
      <c r="J9" s="33" t="str">
        <f>CONCATENATE("./infacmd.sh assignroletogroup -dn ",$C9," -un $INFA_DEFAULT_USER -gn ",$E9, " -rn '",J$1,"' -sn ",$D9)</f>
        <v>./infacmd.sh assignroletogroup -dn Domain_dev -un $INFA_DEFAULT_USER -gn DataArchTeam -rn 'PowerCenter Operator' -sn RAC_dev</v>
      </c>
    </row>
    <row r="10" spans="1:10" x14ac:dyDescent="0.25">
      <c r="A10" s="50">
        <v>42446</v>
      </c>
      <c r="B10" s="51">
        <v>112206</v>
      </c>
      <c r="C10" s="4" t="s">
        <v>76</v>
      </c>
      <c r="D10" s="4" t="s">
        <v>142</v>
      </c>
      <c r="E10" s="4" t="s">
        <v>596</v>
      </c>
      <c r="F10" s="4" t="s">
        <v>509</v>
      </c>
      <c r="G10" s="33" t="str">
        <f t="shared" si="0"/>
        <v xml:space="preserve"> ./infacmd.sh creategroup -dn Domain_qa -un $INFA_DEFAULT_USER -gn DataArchTeam -ds 'this group has been created for the Data Architecture group'</v>
      </c>
      <c r="H10" s="47" t="str">
        <f t="shared" si="1"/>
        <v xml:space="preserve"> ./infacmd.sh removegroup -dn Domain_qa -un $INFA_DEFAULT_USER -gn DataArchTeam</v>
      </c>
      <c r="I10" s="33" t="str">
        <f>CONCATENATE("./infacmd.sh assignroletogroup -dn ",$C10," -un $INFA_DEFAULT_USER -gn ",$E10, " -rn '",I$1,"' -sn ",$D10)</f>
        <v>./infacmd.sh assignroletogroup -dn Domain_qa -un $INFA_DEFAULT_USER -gn DataArchTeam -rn 'PowerCenter Developer' -sn RAC_qa</v>
      </c>
      <c r="J10" s="33" t="str">
        <f>CONCATENATE("./infacmd.sh assignroletogroup -dn ",$C10," -un $INFA_DEFAULT_USER -gn ",$E10, " -rn '",J$1,"' -sn ",$D10)</f>
        <v>./infacmd.sh assignroletogroup -dn Domain_qa -un $INFA_DEFAULT_USER -gn DataArchTeam -rn 'PowerCenter Operator' -sn RAC_qa</v>
      </c>
    </row>
    <row r="11" spans="1:10" x14ac:dyDescent="0.25">
      <c r="A11" s="50">
        <v>42451</v>
      </c>
      <c r="B11" s="51">
        <v>111714</v>
      </c>
      <c r="C11" s="4" t="s">
        <v>76</v>
      </c>
      <c r="D11" s="4" t="s">
        <v>142</v>
      </c>
      <c r="E11" s="4" t="s">
        <v>582</v>
      </c>
      <c r="F11" s="4" t="s">
        <v>581</v>
      </c>
      <c r="G11" s="33" t="str">
        <f t="shared" si="0"/>
        <v xml:space="preserve"> ./infacmd.sh creategroup -dn Domain_qa -un $INFA_DEFAULT_USER -gn LawSapConv -ds 'This group is for the team that works in Lawson to SAP data conversion'</v>
      </c>
      <c r="H11" s="47" t="str">
        <f t="shared" si="1"/>
        <v xml:space="preserve"> ./infacmd.sh removegroup -dn Domain_qa -un $INFA_DEFAULT_USER -gn LawSapConv</v>
      </c>
      <c r="I11" s="33" t="str">
        <f>CONCATENATE("./infacmd.sh assignroletogroup -dn ",$C11," -un $INFA_DEFAULT_USER -gn ",$E11, " -rn '",I$1,"' -sn ",$D11)</f>
        <v>./infacmd.sh assignroletogroup -dn Domain_qa -un $INFA_DEFAULT_USER -gn LawSapConv -rn 'PowerCenter Developer' -sn RAC_qa</v>
      </c>
      <c r="J11" s="33" t="str">
        <f>CONCATENATE("./infacmd.sh assignroletogroup -dn ",$C11," -un $INFA_DEFAULT_USER -gn ",$E11, " -rn '",J$1,"' -sn ",$D11)</f>
        <v>./infacmd.sh assignroletogroup -dn Domain_qa -un $INFA_DEFAULT_USER -gn LawSapConv -rn 'PowerCenter Operator' -sn RAC_qa</v>
      </c>
    </row>
    <row r="12" spans="1:10" x14ac:dyDescent="0.25">
      <c r="A12" s="50">
        <v>42451</v>
      </c>
      <c r="B12" s="51">
        <v>111714</v>
      </c>
      <c r="C12" s="4" t="s">
        <v>85</v>
      </c>
      <c r="D12" s="4" t="s">
        <v>200</v>
      </c>
      <c r="E12" s="4" t="s">
        <v>582</v>
      </c>
      <c r="F12" s="4" t="s">
        <v>581</v>
      </c>
      <c r="G12" s="33" t="str">
        <f t="shared" si="0"/>
        <v xml:space="preserve"> ./infacmd.sh creategroup -dn Domain_prod -un $INFA_DEFAULT_USER -gn LawSapConv -ds 'This group is for the team that works in Lawson to SAP data conversion'</v>
      </c>
      <c r="H12" s="47" t="str">
        <f t="shared" si="1"/>
        <v xml:space="preserve"> ./infacmd.sh removegroup -dn Domain_prod -un $INFA_DEFAULT_USER -gn LawSapConv</v>
      </c>
      <c r="I12" s="33" t="str">
        <f>CONCATENATE("./infacmd.sh assignroletogroup -dn ",$C12," -un $INFA_DEFAULT_USER -gn ",$E12, " -rn '",I$1,"' -sn ",$D12)</f>
        <v>./infacmd.sh assignroletogroup -dn Domain_prod -un $INFA_DEFAULT_USER -gn LawSapConv -rn 'PowerCenter Developer' -sn RAC_prod</v>
      </c>
      <c r="J12" s="33" t="str">
        <f>CONCATENATE("./infacmd.sh assignroletogroup -dn ",$C12," -un $INFA_DEFAULT_USER -gn ",$E12, " -rn '",J$1,"' -sn ",$D12)</f>
        <v>./infacmd.sh assignroletogroup -dn Domain_prod -un $INFA_DEFAULT_USER -gn LawSapConv -rn 'PowerCenter Operator' -sn RAC_prod</v>
      </c>
    </row>
    <row r="13" spans="1:10" x14ac:dyDescent="0.25">
      <c r="A13" s="50">
        <v>42453</v>
      </c>
      <c r="B13" s="51">
        <v>111152</v>
      </c>
      <c r="C13" s="4" t="s">
        <v>3</v>
      </c>
      <c r="D13" s="4" t="s">
        <v>173</v>
      </c>
      <c r="E13" s="4" t="s">
        <v>586</v>
      </c>
      <c r="F13" s="4" t="s">
        <v>619</v>
      </c>
      <c r="G13" s="33" t="str">
        <f t="shared" si="0"/>
        <v xml:space="preserve"> ./infacmd.sh creategroup -dn Domain_dev -un $INFA_DEFAULT_USER -gn as_users -ds 'This group is for Analyst users'</v>
      </c>
      <c r="H13" s="47" t="s">
        <v>466</v>
      </c>
      <c r="I13" s="33" t="s">
        <v>466</v>
      </c>
      <c r="J13" s="33" t="s">
        <v>466</v>
      </c>
    </row>
    <row r="14" spans="1:10" x14ac:dyDescent="0.25">
      <c r="A14" s="50">
        <v>42454</v>
      </c>
      <c r="B14" s="51" t="s">
        <v>571</v>
      </c>
      <c r="C14" s="4" t="s">
        <v>85</v>
      </c>
      <c r="D14" s="4" t="s">
        <v>200</v>
      </c>
      <c r="E14" s="4" t="s">
        <v>596</v>
      </c>
      <c r="F14" s="4" t="s">
        <v>509</v>
      </c>
      <c r="G14" s="33" t="str">
        <f t="shared" si="0"/>
        <v xml:space="preserve"> ./infacmd.sh creategroup -dn Domain_prod -un $INFA_DEFAULT_USER -gn DataArchTeam -ds 'this group has been created for the Data Architecture group'</v>
      </c>
      <c r="H14" s="47" t="str">
        <f>CONCATENATE(" ./infacmd.sh removegroup -dn ",C14," -un $INFA_DEFAULT_USER -gn ",E14)</f>
        <v xml:space="preserve"> ./infacmd.sh removegroup -dn Domain_prod -un $INFA_DEFAULT_USER -gn DataArchTeam</v>
      </c>
      <c r="J14" s="33" t="str">
        <f>CONCATENATE("./infacmd.sh assignroletogroup -dn ",$C14," -un $INFA_DEFAULT_USER -gn ",$E14, " -rn '",J$1,"' -sn ",$D14)</f>
        <v>./infacmd.sh assignroletogroup -dn Domain_prod -un $INFA_DEFAULT_USER -gn DataArchTeam -rn 'PowerCenter Operator' -sn RAC_prod</v>
      </c>
    </row>
    <row r="15" spans="1:10" x14ac:dyDescent="0.25">
      <c r="A15" s="50">
        <v>42465</v>
      </c>
      <c r="B15" s="51">
        <v>111152</v>
      </c>
      <c r="C15" s="4" t="s">
        <v>76</v>
      </c>
      <c r="D15" s="4" t="s">
        <v>142</v>
      </c>
      <c r="E15" s="4" t="s">
        <v>586</v>
      </c>
      <c r="F15" s="4" t="s">
        <v>619</v>
      </c>
      <c r="G15" s="33" t="str">
        <f t="shared" si="0"/>
        <v xml:space="preserve"> ./infacmd.sh creategroup -dn Domain_qa -un $INFA_DEFAULT_USER -gn as_users -ds 'This group is for Analyst users'</v>
      </c>
      <c r="H15" s="47" t="s">
        <v>571</v>
      </c>
    </row>
    <row r="16" spans="1:10" x14ac:dyDescent="0.25">
      <c r="A16" s="50">
        <v>42465</v>
      </c>
      <c r="B16" s="51">
        <v>111152</v>
      </c>
      <c r="C16" s="4" t="s">
        <v>85</v>
      </c>
      <c r="D16" s="4" t="s">
        <v>200</v>
      </c>
      <c r="E16" s="4" t="s">
        <v>586</v>
      </c>
      <c r="F16" s="4" t="s">
        <v>619</v>
      </c>
      <c r="G16" s="33" t="str">
        <f t="shared" si="0"/>
        <v xml:space="preserve"> ./infacmd.sh creategroup -dn Domain_prod -un $INFA_DEFAULT_USER -gn as_users -ds 'This group is for Analyst users'</v>
      </c>
      <c r="H16" s="47" t="s">
        <v>571</v>
      </c>
    </row>
    <row r="17" spans="1:8" x14ac:dyDescent="0.25">
      <c r="A17" s="50">
        <v>42472</v>
      </c>
      <c r="B17" s="51" t="s">
        <v>571</v>
      </c>
      <c r="C17" s="4" t="s">
        <v>3</v>
      </c>
      <c r="D17" s="4" t="s">
        <v>663</v>
      </c>
      <c r="E17" s="4" t="s">
        <v>664</v>
      </c>
      <c r="F17" s="4" t="s">
        <v>667</v>
      </c>
      <c r="G17" s="33" t="str">
        <f t="shared" si="0"/>
        <v xml:space="preserve"> ./infacmd.sh creategroup -dn Domain_dev -un $INFA_DEFAULT_USER -gn mm_basic -ds 'Metadata Manager basic users'</v>
      </c>
      <c r="H17" s="47" t="s">
        <v>571</v>
      </c>
    </row>
    <row r="18" spans="1:8" x14ac:dyDescent="0.25">
      <c r="A18" s="50">
        <v>42472</v>
      </c>
      <c r="B18" s="51" t="s">
        <v>571</v>
      </c>
      <c r="C18" s="4" t="s">
        <v>3</v>
      </c>
      <c r="D18" s="4" t="s">
        <v>663</v>
      </c>
      <c r="E18" s="4" t="s">
        <v>665</v>
      </c>
      <c r="F18" s="4" t="s">
        <v>139</v>
      </c>
      <c r="G18" s="33" t="str">
        <f t="shared" si="0"/>
        <v xml:space="preserve"> ./infacmd.sh creategroup -dn Domain_dev -un $INFA_DEFAULT_USER -gn mm_intermediate -ds 'Metadata Manager'</v>
      </c>
      <c r="H18" s="47" t="s">
        <v>571</v>
      </c>
    </row>
    <row r="19" spans="1:8" x14ac:dyDescent="0.25">
      <c r="A19" s="50">
        <v>42472</v>
      </c>
      <c r="B19" s="51" t="s">
        <v>571</v>
      </c>
      <c r="C19" s="4" t="s">
        <v>3</v>
      </c>
      <c r="D19" s="4" t="s">
        <v>663</v>
      </c>
      <c r="E19" s="4" t="s">
        <v>666</v>
      </c>
      <c r="F19" s="4" t="s">
        <v>139</v>
      </c>
      <c r="G19" s="33" t="str">
        <f t="shared" si="0"/>
        <v xml:space="preserve"> ./infacmd.sh creategroup -dn Domain_dev -un $INFA_DEFAULT_USER -gn mm_advanced -ds 'Metadata Manager'</v>
      </c>
      <c r="H19" s="47" t="s">
        <v>571</v>
      </c>
    </row>
    <row r="20" spans="1:8" x14ac:dyDescent="0.25">
      <c r="A20" s="50">
        <v>42472</v>
      </c>
      <c r="B20" s="51" t="s">
        <v>571</v>
      </c>
      <c r="C20" s="4" t="s">
        <v>76</v>
      </c>
      <c r="D20" s="4" t="s">
        <v>671</v>
      </c>
      <c r="E20" s="4" t="s">
        <v>664</v>
      </c>
      <c r="F20" s="4" t="s">
        <v>667</v>
      </c>
      <c r="G20" s="33" t="str">
        <f t="shared" si="0"/>
        <v xml:space="preserve"> ./infacmd.sh creategroup -dn Domain_qa -un $INFA_DEFAULT_USER -gn mm_basic -ds 'Metadata Manager basic users'</v>
      </c>
      <c r="H20" s="33" t="s">
        <v>571</v>
      </c>
    </row>
    <row r="21" spans="1:8" x14ac:dyDescent="0.25">
      <c r="A21" s="50">
        <v>42472</v>
      </c>
      <c r="B21" s="51" t="s">
        <v>571</v>
      </c>
      <c r="C21" s="4" t="s">
        <v>76</v>
      </c>
      <c r="D21" s="4" t="s">
        <v>671</v>
      </c>
      <c r="E21" s="4" t="s">
        <v>665</v>
      </c>
      <c r="F21" s="4" t="s">
        <v>139</v>
      </c>
      <c r="G21" s="33" t="str">
        <f t="shared" si="0"/>
        <v xml:space="preserve"> ./infacmd.sh creategroup -dn Domain_qa -un $INFA_DEFAULT_USER -gn mm_intermediate -ds 'Metadata Manager'</v>
      </c>
      <c r="H21" s="33" t="s">
        <v>571</v>
      </c>
    </row>
    <row r="22" spans="1:8" x14ac:dyDescent="0.25">
      <c r="A22" s="50">
        <v>42472</v>
      </c>
      <c r="B22" s="51" t="s">
        <v>571</v>
      </c>
      <c r="C22" s="4" t="s">
        <v>76</v>
      </c>
      <c r="D22" s="4" t="s">
        <v>671</v>
      </c>
      <c r="E22" s="4" t="s">
        <v>666</v>
      </c>
      <c r="F22" s="4" t="s">
        <v>139</v>
      </c>
      <c r="G22" s="33" t="str">
        <f t="shared" si="0"/>
        <v xml:space="preserve"> ./infacmd.sh creategroup -dn Domain_qa -un $INFA_DEFAULT_USER -gn mm_advanced -ds 'Metadata Manager'</v>
      </c>
      <c r="H22" s="33" t="s">
        <v>571</v>
      </c>
    </row>
    <row r="23" spans="1:8" x14ac:dyDescent="0.25">
      <c r="A23" s="50">
        <v>42472</v>
      </c>
      <c r="B23" s="51">
        <v>113194</v>
      </c>
      <c r="C23" s="4" t="s">
        <v>3</v>
      </c>
      <c r="D23" s="4" t="s">
        <v>173</v>
      </c>
      <c r="E23" s="4" t="s">
        <v>672</v>
      </c>
      <c r="F23" s="4" t="s">
        <v>675</v>
      </c>
      <c r="G23" s="33" t="str">
        <f t="shared" si="0"/>
        <v xml:space="preserve"> ./infacmd.sh creategroup -dn Domain_dev -un $INFA_DEFAULT_USER -gn Developers_3PL -ds '3PL Development'</v>
      </c>
      <c r="H23" s="33" t="s">
        <v>571</v>
      </c>
    </row>
    <row r="24" spans="1:8" x14ac:dyDescent="0.25">
      <c r="A24" s="50">
        <v>42472</v>
      </c>
      <c r="B24" s="51">
        <v>113194</v>
      </c>
      <c r="C24" s="4" t="s">
        <v>3</v>
      </c>
      <c r="D24" s="4" t="s">
        <v>173</v>
      </c>
      <c r="E24" s="4" t="s">
        <v>673</v>
      </c>
      <c r="F24" s="4" t="s">
        <v>674</v>
      </c>
      <c r="G24" s="33" t="str">
        <f t="shared" si="0"/>
        <v xml:space="preserve"> ./infacmd.sh creategroup -dn Domain_dev -un $INFA_DEFAULT_USER -gn Operators_3PL -ds '3PL QA/Support'</v>
      </c>
      <c r="H24" s="33" t="s">
        <v>571</v>
      </c>
    </row>
    <row r="25" spans="1:8" x14ac:dyDescent="0.25">
      <c r="A25" s="50">
        <v>42472</v>
      </c>
      <c r="B25" s="51">
        <v>113194</v>
      </c>
      <c r="C25" s="4" t="s">
        <v>3</v>
      </c>
      <c r="D25" s="4" t="s">
        <v>173</v>
      </c>
      <c r="E25" s="4" t="s">
        <v>44</v>
      </c>
      <c r="G25" s="33" t="s">
        <v>571</v>
      </c>
      <c r="H25" s="47" t="str">
        <f t="shared" ref="H25:H31" si="2">CONCATENATE(" ./infacmd.sh removegroup -dn ",C25," -un $INFA_DEFAULT_USER -gn ",E25)</f>
        <v xml:space="preserve"> ./infacmd.sh removegroup -dn Domain_dev -un $INFA_DEFAULT_USER -gn deloitte</v>
      </c>
    </row>
    <row r="26" spans="1:8" x14ac:dyDescent="0.25">
      <c r="A26" s="50">
        <v>42472</v>
      </c>
      <c r="B26" s="51">
        <v>113194</v>
      </c>
      <c r="C26" s="4" t="s">
        <v>3</v>
      </c>
      <c r="D26" s="4" t="s">
        <v>173</v>
      </c>
      <c r="E26" s="4" t="s">
        <v>111</v>
      </c>
      <c r="G26" s="33" t="s">
        <v>571</v>
      </c>
      <c r="H26" s="47" t="str">
        <f t="shared" si="2"/>
        <v xml:space="preserve"> ./infacmd.sh removegroup -dn Domain_dev -un $INFA_DEFAULT_USER -gn deloitte_qa</v>
      </c>
    </row>
    <row r="27" spans="1:8" x14ac:dyDescent="0.25">
      <c r="A27" s="50">
        <v>42472</v>
      </c>
      <c r="B27" s="51">
        <v>113194</v>
      </c>
      <c r="C27" s="4" t="s">
        <v>76</v>
      </c>
      <c r="D27" s="4" t="s">
        <v>142</v>
      </c>
      <c r="E27" s="4" t="s">
        <v>673</v>
      </c>
      <c r="F27" s="4" t="s">
        <v>674</v>
      </c>
      <c r="G27" s="33" t="str">
        <f>CONCATENATE(" ./infacmd.sh creategroup -dn ",C27," -un $INFA_DEFAULT_USER -gn ",E27," -ds '",F27,"'")</f>
        <v xml:space="preserve"> ./infacmd.sh creategroup -dn Domain_qa -un $INFA_DEFAULT_USER -gn Operators_3PL -ds '3PL QA/Support'</v>
      </c>
      <c r="H27" s="33" t="s">
        <v>571</v>
      </c>
    </row>
    <row r="28" spans="1:8" x14ac:dyDescent="0.25">
      <c r="A28" s="50">
        <v>42472</v>
      </c>
      <c r="B28" s="51">
        <v>113194</v>
      </c>
      <c r="C28" s="4" t="s">
        <v>76</v>
      </c>
      <c r="D28" s="4" t="s">
        <v>142</v>
      </c>
      <c r="E28" s="4" t="s">
        <v>44</v>
      </c>
      <c r="G28" s="33" t="s">
        <v>571</v>
      </c>
      <c r="H28" s="47" t="str">
        <f t="shared" si="2"/>
        <v xml:space="preserve"> ./infacmd.sh removegroup -dn Domain_qa -un $INFA_DEFAULT_USER -gn deloitte</v>
      </c>
    </row>
    <row r="29" spans="1:8" x14ac:dyDescent="0.25">
      <c r="A29" s="50">
        <v>42472</v>
      </c>
      <c r="B29" s="51">
        <v>113194</v>
      </c>
      <c r="C29" s="4" t="s">
        <v>76</v>
      </c>
      <c r="D29" s="4" t="s">
        <v>142</v>
      </c>
      <c r="E29" s="4" t="s">
        <v>111</v>
      </c>
      <c r="G29" s="33" t="s">
        <v>571</v>
      </c>
      <c r="H29" s="47" t="str">
        <f t="shared" si="2"/>
        <v xml:space="preserve"> ./infacmd.sh removegroup -dn Domain_qa -un $INFA_DEFAULT_USER -gn deloitte_qa</v>
      </c>
    </row>
    <row r="30" spans="1:8" x14ac:dyDescent="0.25">
      <c r="A30" s="50">
        <v>42472</v>
      </c>
      <c r="B30" s="51">
        <v>113194</v>
      </c>
      <c r="C30" s="4" t="s">
        <v>85</v>
      </c>
      <c r="D30" s="4" t="s">
        <v>200</v>
      </c>
      <c r="E30" s="4" t="s">
        <v>673</v>
      </c>
      <c r="F30" s="4" t="s">
        <v>674</v>
      </c>
      <c r="G30" s="33" t="str">
        <f t="shared" ref="G30:G35" si="3">CONCATENATE(" ./infacmd.sh creategroup -dn ",C30," -un $INFA_DEFAULT_USER -gn ",E30," -ds '",F30,"'")</f>
        <v xml:space="preserve"> ./infacmd.sh creategroup -dn Domain_prod -un $INFA_DEFAULT_USER -gn Operators_3PL -ds '3PL QA/Support'</v>
      </c>
      <c r="H30" s="33" t="s">
        <v>571</v>
      </c>
    </row>
    <row r="31" spans="1:8" x14ac:dyDescent="0.25">
      <c r="A31" s="50">
        <v>42472</v>
      </c>
      <c r="B31" s="51">
        <v>113194</v>
      </c>
      <c r="C31" s="4" t="s">
        <v>85</v>
      </c>
      <c r="D31" s="4" t="s">
        <v>200</v>
      </c>
      <c r="E31" s="4" t="s">
        <v>479</v>
      </c>
      <c r="G31" s="33" t="s">
        <v>571</v>
      </c>
      <c r="H31" s="48" t="str">
        <f t="shared" si="2"/>
        <v xml:space="preserve"> ./infacmd.sh removegroup -dn Domain_prod -un $INFA_DEFAULT_USER -gn 3PL_Operators</v>
      </c>
    </row>
    <row r="32" spans="1:8" x14ac:dyDescent="0.25">
      <c r="A32" s="50">
        <v>42530</v>
      </c>
      <c r="B32" s="51" t="s">
        <v>571</v>
      </c>
      <c r="C32" s="4" t="s">
        <v>612</v>
      </c>
      <c r="D32" s="4" t="s">
        <v>715</v>
      </c>
      <c r="E32" s="4" t="s">
        <v>716</v>
      </c>
      <c r="F32" s="4" t="s">
        <v>717</v>
      </c>
      <c r="G32" s="33" t="str">
        <f t="shared" si="3"/>
        <v xml:space="preserve"> ./infacmd.sh creategroup -dn Domain_uat -un $INFA_DEFAULT_USER -gn UAT_Testers -ds 'This group contains the users who will be testing the UAT environment'</v>
      </c>
      <c r="H32" s="33" t="s">
        <v>571</v>
      </c>
    </row>
    <row r="33" spans="1:8" x14ac:dyDescent="0.25">
      <c r="A33" s="50">
        <v>42549</v>
      </c>
      <c r="B33" s="51" t="s">
        <v>571</v>
      </c>
      <c r="C33" s="4" t="s">
        <v>3</v>
      </c>
      <c r="D33" s="4" t="s">
        <v>173</v>
      </c>
      <c r="E33" s="4" t="s">
        <v>749</v>
      </c>
      <c r="F33" s="4" t="s">
        <v>649</v>
      </c>
      <c r="G33" s="33" t="str">
        <f t="shared" si="3"/>
        <v xml:space="preserve"> ./infacmd.sh creategroup -dn Domain_dev -un $INFA_DEFAULT_USER -gn ztest -ds 'test'</v>
      </c>
      <c r="H33" s="33" t="s">
        <v>571</v>
      </c>
    </row>
    <row r="34" spans="1:8" x14ac:dyDescent="0.25">
      <c r="A34" s="50">
        <v>42552</v>
      </c>
      <c r="B34" s="51" t="s">
        <v>757</v>
      </c>
      <c r="C34" s="4" t="s">
        <v>3</v>
      </c>
      <c r="D34" s="4" t="s">
        <v>173</v>
      </c>
      <c r="E34" s="4" t="s">
        <v>714</v>
      </c>
      <c r="F34" s="4" t="s">
        <v>761</v>
      </c>
      <c r="G34" s="33" t="str">
        <f t="shared" si="3"/>
        <v xml:space="preserve"> ./infacmd.sh creategroup -dn Domain_dev -un $INFA_DEFAULT_USER -gn SAPFIHR -ds 'SAPFIHR project members'</v>
      </c>
      <c r="H34" s="33" t="s">
        <v>571</v>
      </c>
    </row>
    <row r="35" spans="1:8" x14ac:dyDescent="0.25">
      <c r="A35" s="50">
        <v>42591</v>
      </c>
      <c r="B35" s="51" t="s">
        <v>801</v>
      </c>
      <c r="C35" s="4" t="s">
        <v>3</v>
      </c>
      <c r="D35" s="4" t="s">
        <v>173</v>
      </c>
      <c r="E35" s="4" t="s">
        <v>800</v>
      </c>
      <c r="F35" s="4" t="s">
        <v>812</v>
      </c>
      <c r="G35" s="33" t="str">
        <f t="shared" si="3"/>
        <v xml:space="preserve"> ./infacmd.sh creategroup -dn Domain_dev -un $INFA_DEFAULT_USER -gn SLALOM -ds 'SLALOM Consulting Team. SN# REQ0014895'</v>
      </c>
      <c r="H35" s="33" t="s">
        <v>571</v>
      </c>
    </row>
    <row r="36" spans="1:8" x14ac:dyDescent="0.25">
      <c r="A36" s="50">
        <v>42601</v>
      </c>
      <c r="B36" s="51" t="s">
        <v>571</v>
      </c>
      <c r="C36" s="4" t="s">
        <v>76</v>
      </c>
      <c r="D36" s="4" t="s">
        <v>142</v>
      </c>
      <c r="E36" s="4" t="s">
        <v>714</v>
      </c>
      <c r="F36" s="4" t="s">
        <v>761</v>
      </c>
      <c r="G36" s="33" t="str">
        <f>CONCATENATE(" ./infacmd.sh creategroup -dn ",C36," -un $INFA_DEFAULT_USER -gn ",E36," -ds '",F36,"'")</f>
        <v xml:space="preserve"> ./infacmd.sh creategroup -dn Domain_qa -un $INFA_DEFAULT_USER -gn SAPFIHR -ds 'SAPFIHR project members'</v>
      </c>
      <c r="H36" s="33" t="s">
        <v>571</v>
      </c>
    </row>
    <row r="37" spans="1:8" x14ac:dyDescent="0.25">
      <c r="A37" s="50">
        <v>42649</v>
      </c>
      <c r="B37" s="51" t="s">
        <v>571</v>
      </c>
      <c r="C37" s="4" t="s">
        <v>612</v>
      </c>
      <c r="D37" s="4" t="s">
        <v>715</v>
      </c>
      <c r="E37" s="4" t="s">
        <v>673</v>
      </c>
      <c r="F37" s="4" t="s">
        <v>674</v>
      </c>
      <c r="G37" s="33" t="str">
        <f>CONCATENATE(" ./infacmd.sh creategroup -dn ",C37," -un $INFA_DEFAULT_USER -gn ",E37," -ds '",F37,"'")</f>
        <v xml:space="preserve"> ./infacmd.sh creategroup -dn Domain_uat -un $INFA_DEFAULT_USER -gn Operators_3PL -ds '3PL QA/Support'</v>
      </c>
      <c r="H37" s="33" t="s">
        <v>571</v>
      </c>
    </row>
    <row r="38" spans="1:8" x14ac:dyDescent="0.25">
      <c r="A38" s="50">
        <v>42676</v>
      </c>
      <c r="B38" s="51" t="s">
        <v>867</v>
      </c>
      <c r="C38" s="4" t="s">
        <v>3</v>
      </c>
      <c r="D38" s="4" t="s">
        <v>173</v>
      </c>
      <c r="E38" s="4" t="s">
        <v>126</v>
      </c>
      <c r="F38" s="4" t="s">
        <v>873</v>
      </c>
      <c r="G38" s="33" t="str">
        <f>CONCATENATE(" ./infacmd.sh creategroup -dn ",C38," -un $INFA_DEFAULT_USER -gn ",E38," -ds '",F38,"'")</f>
        <v xml:space="preserve"> ./infacmd.sh creategroup -dn Domain_dev -un $INFA_DEFAULT_USER -gn TCS -ds 'TCS Dev, QA and Support team. Service-Now = REQ0016659'</v>
      </c>
      <c r="H38" s="33" t="s">
        <v>571</v>
      </c>
    </row>
    <row r="39" spans="1:8" x14ac:dyDescent="0.25">
      <c r="A39" s="50">
        <v>42676</v>
      </c>
      <c r="B39" s="51" t="s">
        <v>867</v>
      </c>
      <c r="C39" s="4" t="s">
        <v>76</v>
      </c>
      <c r="D39" s="4" t="s">
        <v>142</v>
      </c>
      <c r="E39" s="4" t="s">
        <v>126</v>
      </c>
      <c r="F39" s="4" t="s">
        <v>873</v>
      </c>
      <c r="G39" s="33" t="str">
        <f t="shared" ref="G39:G44" si="4">CONCATENATE(" ./infacmd.sh creategroup -dn ",C39," -un $INFA_DEFAULT_USER -gn ",E39," -ds '",F39,"'")</f>
        <v xml:space="preserve"> ./infacmd.sh creategroup -dn Domain_qa -un $INFA_DEFAULT_USER -gn TCS -ds 'TCS Dev, QA and Support team. Service-Now = REQ0016659'</v>
      </c>
      <c r="H39" s="33" t="s">
        <v>571</v>
      </c>
    </row>
    <row r="40" spans="1:8" x14ac:dyDescent="0.25">
      <c r="A40" s="50">
        <v>42676</v>
      </c>
      <c r="B40" s="51" t="s">
        <v>867</v>
      </c>
      <c r="C40" s="4" t="s">
        <v>612</v>
      </c>
      <c r="D40" s="4" t="s">
        <v>715</v>
      </c>
      <c r="E40" s="4" t="s">
        <v>126</v>
      </c>
      <c r="F40" s="4" t="s">
        <v>873</v>
      </c>
      <c r="G40" s="33" t="str">
        <f t="shared" si="4"/>
        <v xml:space="preserve"> ./infacmd.sh creategroup -dn Domain_uat -un $INFA_DEFAULT_USER -gn TCS -ds 'TCS Dev, QA and Support team. Service-Now = REQ0016659'</v>
      </c>
      <c r="H40" s="33" t="s">
        <v>571</v>
      </c>
    </row>
    <row r="41" spans="1:8" x14ac:dyDescent="0.25">
      <c r="A41" s="50">
        <v>42676</v>
      </c>
      <c r="B41" s="51" t="s">
        <v>867</v>
      </c>
      <c r="C41" s="4" t="s">
        <v>85</v>
      </c>
      <c r="D41" s="4" t="s">
        <v>200</v>
      </c>
      <c r="E41" s="4" t="s">
        <v>126</v>
      </c>
      <c r="F41" s="4" t="s">
        <v>873</v>
      </c>
      <c r="G41" s="33" t="str">
        <f t="shared" si="4"/>
        <v xml:space="preserve"> ./infacmd.sh creategroup -dn Domain_prod -un $INFA_DEFAULT_USER -gn TCS -ds 'TCS Dev, QA and Support team. Service-Now = REQ0016659'</v>
      </c>
      <c r="H41" s="33" t="s">
        <v>571</v>
      </c>
    </row>
    <row r="42" spans="1:8" x14ac:dyDescent="0.2">
      <c r="A42" s="50">
        <v>42683</v>
      </c>
      <c r="B42" s="52" t="s">
        <v>900</v>
      </c>
      <c r="C42" s="4" t="s">
        <v>85</v>
      </c>
      <c r="D42" s="4" t="s">
        <v>200</v>
      </c>
      <c r="E42" s="4" t="s">
        <v>911</v>
      </c>
      <c r="F42" s="4" t="s">
        <v>912</v>
      </c>
      <c r="G42" s="33" t="str">
        <f t="shared" si="4"/>
        <v xml:space="preserve"> ./infacmd.sh creategroup -dn Domain_prod -un $INFA_DEFAULT_USER -gn AssetProt -ds 'Asset Protection team that uses the Analyst tool for Reference Table Manager'</v>
      </c>
      <c r="H42" s="33" t="s">
        <v>571</v>
      </c>
    </row>
    <row r="43" spans="1:8" x14ac:dyDescent="0.25">
      <c r="A43" s="50">
        <v>42688</v>
      </c>
      <c r="B43" s="51" t="s">
        <v>571</v>
      </c>
      <c r="C43" s="4" t="s">
        <v>76</v>
      </c>
      <c r="D43" s="4" t="s">
        <v>142</v>
      </c>
      <c r="E43" s="4" t="s">
        <v>800</v>
      </c>
      <c r="F43" s="4" t="s">
        <v>949</v>
      </c>
      <c r="G43" s="33" t="str">
        <f t="shared" si="4"/>
        <v xml:space="preserve"> ./infacmd.sh creategroup -dn Domain_qa -un $INFA_DEFAULT_USER -gn SLALOM -ds 'SLALOM Consulting Team'</v>
      </c>
      <c r="H43" s="33" t="s">
        <v>571</v>
      </c>
    </row>
    <row r="44" spans="1:8" x14ac:dyDescent="0.25">
      <c r="A44" s="50">
        <v>42769</v>
      </c>
      <c r="B44" s="51" t="s">
        <v>210</v>
      </c>
      <c r="C44" s="4" t="s">
        <v>3</v>
      </c>
      <c r="D44" s="4" t="s">
        <v>173</v>
      </c>
      <c r="E44" s="4" t="s">
        <v>1010</v>
      </c>
      <c r="F44" s="4" t="s">
        <v>1011</v>
      </c>
      <c r="G44" s="33" t="str">
        <f t="shared" si="4"/>
        <v xml:space="preserve"> ./infacmd.sh creategroup -dn Domain_dev -un $INFA_DEFAULT_USER -gn Admin_Deployments -ds 'Administrator group with privileges limited to using PowerCenter deployment groups and RW access to shared folders'</v>
      </c>
      <c r="H44" s="33" t="s">
        <v>571</v>
      </c>
    </row>
    <row r="45" spans="1:8" x14ac:dyDescent="0.25">
      <c r="A45" s="50">
        <v>42831</v>
      </c>
      <c r="B45" s="51" t="s">
        <v>210</v>
      </c>
      <c r="C45" s="4" t="s">
        <v>76</v>
      </c>
      <c r="D45" s="4" t="s">
        <v>142</v>
      </c>
      <c r="E45" s="4" t="s">
        <v>1010</v>
      </c>
      <c r="F45" s="4" t="s">
        <v>1011</v>
      </c>
      <c r="G45" s="33" t="str">
        <f t="shared" ref="G45:G50" si="5">CONCATENATE(" ./infacmd.sh creategroup -dn ",C45," -un $INFA_DEFAULT_USER -gn ",E45," -ds '",F45,"'")</f>
        <v xml:space="preserve"> ./infacmd.sh creategroup -dn Domain_qa -un $INFA_DEFAULT_USER -gn Admin_Deployments -ds 'Administrator group with privileges limited to using PowerCenter deployment groups and RW access to shared folders'</v>
      </c>
      <c r="H45" s="33" t="s">
        <v>571</v>
      </c>
    </row>
    <row r="46" spans="1:8" x14ac:dyDescent="0.25">
      <c r="A46" s="50">
        <v>42911</v>
      </c>
      <c r="B46" s="51" t="s">
        <v>1053</v>
      </c>
      <c r="C46" s="4" t="s">
        <v>76</v>
      </c>
      <c r="D46" s="4" t="s">
        <v>142</v>
      </c>
      <c r="E46" s="4" t="s">
        <v>1054</v>
      </c>
      <c r="F46" s="4" t="s">
        <v>1055</v>
      </c>
      <c r="G46" s="33" t="str">
        <f t="shared" si="5"/>
        <v xml:space="preserve"> ./infacmd.sh creategroup -dn Domain_qa -un $INFA_DEFAULT_USER -gn Developers_Temp -ds 'This group has been created in connection with INFA 10x upgrade and is temporary. Ticket # CHG0006657'</v>
      </c>
      <c r="H46" s="33" t="s">
        <v>571</v>
      </c>
    </row>
    <row r="47" spans="1:8" x14ac:dyDescent="0.25">
      <c r="A47" s="50">
        <v>42919</v>
      </c>
      <c r="B47" s="51" t="s">
        <v>1059</v>
      </c>
      <c r="C47" s="4" t="s">
        <v>76</v>
      </c>
      <c r="D47" s="4" t="s">
        <v>142</v>
      </c>
      <c r="E47" s="4" t="s">
        <v>1070</v>
      </c>
      <c r="F47" s="4" t="s">
        <v>1071</v>
      </c>
      <c r="G47" s="33" t="str">
        <f t="shared" si="5"/>
        <v xml:space="preserve"> ./infacmd.sh creategroup -dn Domain_qa -un $INFA_DEFAULT_USER -gn Cigniti -ds 'QA team from Cigniti; Ticket # REQ0022687'</v>
      </c>
      <c r="H47" s="33" t="s">
        <v>571</v>
      </c>
    </row>
    <row r="48" spans="1:8" x14ac:dyDescent="0.2">
      <c r="A48" s="50">
        <v>42942</v>
      </c>
      <c r="B48" s="52" t="s">
        <v>1074</v>
      </c>
      <c r="C48" s="4" t="s">
        <v>3</v>
      </c>
      <c r="D48" s="4" t="s">
        <v>173</v>
      </c>
      <c r="E48" s="4" t="s">
        <v>1070</v>
      </c>
      <c r="F48" s="4" t="s">
        <v>1075</v>
      </c>
      <c r="G48" s="33" t="str">
        <f t="shared" si="5"/>
        <v xml:space="preserve"> ./infacmd.sh creategroup -dn Domain_dev -un $INFA_DEFAULT_USER -gn Cigniti -ds 'QA team from Cigniti; Ticket # TASK0122114'</v>
      </c>
      <c r="H48" s="33" t="s">
        <v>571</v>
      </c>
    </row>
    <row r="49" spans="1:8" x14ac:dyDescent="0.2">
      <c r="A49" s="50">
        <v>43019</v>
      </c>
      <c r="B49" s="52" t="s">
        <v>210</v>
      </c>
      <c r="C49" s="4" t="s">
        <v>612</v>
      </c>
      <c r="D49" s="4" t="s">
        <v>715</v>
      </c>
      <c r="E49" s="4" t="s">
        <v>1070</v>
      </c>
      <c r="F49" s="4" t="s">
        <v>1083</v>
      </c>
      <c r="G49" s="33" t="str">
        <f t="shared" si="5"/>
        <v xml:space="preserve"> ./infacmd.sh creategroup -dn Domain_uat -un $INFA_DEFAULT_USER -gn Cigniti -ds 'QA team from Cigniti'</v>
      </c>
      <c r="H49" s="33" t="s">
        <v>571</v>
      </c>
    </row>
    <row r="50" spans="1:8" x14ac:dyDescent="0.25">
      <c r="A50" s="50">
        <v>43027</v>
      </c>
      <c r="B50" s="51" t="s">
        <v>210</v>
      </c>
      <c r="C50" s="4" t="s">
        <v>612</v>
      </c>
      <c r="D50" s="4" t="s">
        <v>715</v>
      </c>
      <c r="E50" s="4" t="s">
        <v>596</v>
      </c>
      <c r="F50" s="4" t="s">
        <v>509</v>
      </c>
      <c r="G50" s="33" t="str">
        <f t="shared" si="5"/>
        <v xml:space="preserve"> ./infacmd.sh creategroup -dn Domain_uat -un $INFA_DEFAULT_USER -gn DataArchTeam -ds 'this group has been created for the Data Architecture group'</v>
      </c>
      <c r="H50" s="33" t="s">
        <v>571</v>
      </c>
    </row>
    <row r="51" spans="1:8" x14ac:dyDescent="0.25">
      <c r="A51" s="50">
        <v>43210</v>
      </c>
      <c r="B51" s="51" t="s">
        <v>1290</v>
      </c>
      <c r="C51" s="4" t="s">
        <v>76</v>
      </c>
      <c r="D51" s="4" t="s">
        <v>142</v>
      </c>
      <c r="E51" s="4" t="s">
        <v>1291</v>
      </c>
      <c r="F51" s="4" t="s">
        <v>1292</v>
      </c>
      <c r="G51" s="33" t="str">
        <f t="shared" ref="G51" si="6">CONCATENATE(" ./infacmd.sh creategroup -dn ",C51," -un $INFA_DEFAULT_USER -gn ",E51," -ds '",F51,"'")</f>
        <v xml:space="preserve"> ./infacmd.sh creategroup -dn Domain_qa -un $INFA_DEFAULT_USER -gn Greenhorns -ds 'New developers with read-only permissions'</v>
      </c>
      <c r="H51" s="33" t="s">
        <v>571</v>
      </c>
    </row>
    <row r="52" spans="1:8" x14ac:dyDescent="0.25">
      <c r="A52" s="50">
        <v>43210</v>
      </c>
      <c r="B52" s="51" t="s">
        <v>1290</v>
      </c>
      <c r="C52" s="4" t="s">
        <v>612</v>
      </c>
      <c r="D52" s="4" t="s">
        <v>715</v>
      </c>
      <c r="E52" s="4" t="s">
        <v>1291</v>
      </c>
      <c r="F52" s="4" t="s">
        <v>1292</v>
      </c>
      <c r="G52" s="33" t="str">
        <f t="shared" ref="G52" si="7">CONCATENATE(" ./infacmd.sh creategroup -dn ",C52," -un $INFA_DEFAULT_USER -gn ",E52," -ds '",F52,"'")</f>
        <v xml:space="preserve"> ./infacmd.sh creategroup -dn Domain_uat -un $INFA_DEFAULT_USER -gn Greenhorns -ds 'New developers with read-only permissions'</v>
      </c>
      <c r="H52" s="33" t="s">
        <v>571</v>
      </c>
    </row>
    <row r="53" spans="1:8" x14ac:dyDescent="0.25">
      <c r="A53" s="50">
        <v>43210</v>
      </c>
      <c r="B53" s="51" t="s">
        <v>1290</v>
      </c>
      <c r="C53" s="4" t="s">
        <v>85</v>
      </c>
      <c r="D53" s="4" t="s">
        <v>200</v>
      </c>
      <c r="E53" s="4" t="s">
        <v>1291</v>
      </c>
      <c r="F53" s="4" t="s">
        <v>1292</v>
      </c>
      <c r="G53" s="33" t="str">
        <f t="shared" ref="G53:G54" si="8">CONCATENATE(" ./infacmd.sh creategroup -dn ",C53," -un $INFA_DEFAULT_USER -gn ",E53," -ds '",F53,"'")</f>
        <v xml:space="preserve"> ./infacmd.sh creategroup -dn Domain_prod -un $INFA_DEFAULT_USER -gn Greenhorns -ds 'New developers with read-only permissions'</v>
      </c>
      <c r="H53" s="33" t="s">
        <v>571</v>
      </c>
    </row>
    <row r="54" spans="1:8" x14ac:dyDescent="0.25">
      <c r="A54" s="50">
        <v>43360</v>
      </c>
      <c r="B54" s="94" t="s">
        <v>210</v>
      </c>
      <c r="C54" s="4" t="s">
        <v>612</v>
      </c>
      <c r="D54" s="4" t="s">
        <v>715</v>
      </c>
      <c r="E54" s="95" t="s">
        <v>465</v>
      </c>
      <c r="F54" s="95" t="s">
        <v>1317</v>
      </c>
      <c r="G54" s="33" t="str">
        <f t="shared" si="8"/>
        <v xml:space="preserve"> ./infacmd.sh creategroup -dn Domain_uat -un $INFA_DEFAULT_USER -gn Operators_MDM -ds 'MDM team'</v>
      </c>
      <c r="H54" s="33" t="s">
        <v>571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I164"/>
  <sheetViews>
    <sheetView workbookViewId="0">
      <pane ySplit="2" topLeftCell="A124" activePane="bottomLeft" state="frozen"/>
      <selection pane="bottomLeft" activeCell="H150" sqref="H150:I154"/>
    </sheetView>
  </sheetViews>
  <sheetFormatPr defaultRowHeight="12.75" x14ac:dyDescent="0.25"/>
  <cols>
    <col min="1" max="1" width="10.7109375" style="51" bestFit="1" customWidth="1"/>
    <col min="2" max="2" width="13.5703125" style="51" bestFit="1" customWidth="1"/>
    <col min="3" max="3" width="13.140625" style="51" bestFit="1" customWidth="1"/>
    <col min="4" max="4" width="20" style="51" bestFit="1" customWidth="1"/>
    <col min="5" max="5" width="13.28515625" style="51" bestFit="1" customWidth="1"/>
    <col min="6" max="6" width="21.5703125" style="51" bestFit="1" customWidth="1"/>
    <col min="7" max="7" width="53" style="51" bestFit="1" customWidth="1"/>
    <col min="8" max="8" width="18.28515625" style="51" bestFit="1" customWidth="1"/>
    <col min="9" max="9" width="20.140625" style="51" bestFit="1" customWidth="1"/>
    <col min="10" max="16384" width="9.140625" style="51"/>
  </cols>
  <sheetData>
    <row r="1" spans="1:9" x14ac:dyDescent="0.25">
      <c r="H1" s="54" t="s">
        <v>615</v>
      </c>
      <c r="I1" s="54" t="s">
        <v>620</v>
      </c>
    </row>
    <row r="2" spans="1:9" ht="13.5" thickBot="1" x14ac:dyDescent="0.3">
      <c r="A2" s="49" t="s">
        <v>122</v>
      </c>
      <c r="B2" s="49" t="s">
        <v>504</v>
      </c>
      <c r="C2" s="49" t="s">
        <v>573</v>
      </c>
      <c r="D2" s="49" t="s">
        <v>614</v>
      </c>
      <c r="E2" s="49" t="s">
        <v>161</v>
      </c>
      <c r="F2" s="49" t="s">
        <v>536</v>
      </c>
      <c r="G2" s="49" t="s">
        <v>155</v>
      </c>
      <c r="H2" s="55"/>
      <c r="I2" s="55"/>
    </row>
    <row r="3" spans="1:9" x14ac:dyDescent="0.25">
      <c r="A3" s="50">
        <v>42453</v>
      </c>
      <c r="B3" s="51">
        <v>111152</v>
      </c>
      <c r="C3" s="51" t="s">
        <v>3</v>
      </c>
      <c r="D3" s="51" t="s">
        <v>586</v>
      </c>
      <c r="E3" s="51" t="s">
        <v>616</v>
      </c>
      <c r="G3" s="51" t="s">
        <v>621</v>
      </c>
      <c r="H3" s="56" t="str">
        <f t="shared" ref="H3:H11" si="0">IF(F3="","",CONCATENATE("./infacmd.sh ",$H$1," -dn ",C3," -un $INFA_DEFAULT_USER -gn ",D3," -rn '",F3,"' -sn ",E3))</f>
        <v/>
      </c>
      <c r="I3" s="57" t="str">
        <f t="shared" ref="I3:I11" si="1">IF(G3="","",CONCATENATE("./infacmd.sh ",$I$1," -dn ",C3," -un $INFA_DEFAULT_USER -gn ",D3," -sn ",E3," -pp '",G3,"'"))</f>
        <v>./infacmd.sh addGroupPrivilege -dn Domain_dev -un $INFA_DEFAULT_USER -gn as_users -sn Model_dev -pp 'Model Repository Service Administration/Create Projects'</v>
      </c>
    </row>
    <row r="4" spans="1:9" x14ac:dyDescent="0.25">
      <c r="A4" s="50">
        <v>42453</v>
      </c>
      <c r="B4" s="51">
        <v>111152</v>
      </c>
      <c r="C4" s="51" t="s">
        <v>3</v>
      </c>
      <c r="D4" s="51" t="s">
        <v>586</v>
      </c>
      <c r="E4" s="51" t="s">
        <v>618</v>
      </c>
      <c r="F4" s="51" t="s">
        <v>72</v>
      </c>
      <c r="H4" s="56" t="str">
        <f t="shared" si="0"/>
        <v>./infacmd.sh assignRoleToGroup -dn Domain_dev -un $INFA_DEFAULT_USER -gn as_users -rn 'Administrator' -sn DIS_dev</v>
      </c>
      <c r="I4" s="57" t="str">
        <f t="shared" si="1"/>
        <v/>
      </c>
    </row>
    <row r="5" spans="1:9" x14ac:dyDescent="0.25">
      <c r="A5" s="50">
        <v>42453</v>
      </c>
      <c r="B5" s="51">
        <v>111152</v>
      </c>
      <c r="C5" s="51" t="s">
        <v>3</v>
      </c>
      <c r="D5" s="51" t="s">
        <v>586</v>
      </c>
      <c r="E5" s="51" t="s">
        <v>3</v>
      </c>
      <c r="G5" s="51" t="s">
        <v>622</v>
      </c>
      <c r="H5" s="56" t="str">
        <f t="shared" si="0"/>
        <v/>
      </c>
      <c r="I5" s="57" t="str">
        <f t="shared" si="1"/>
        <v>./infacmd.sh addGroupPrivilege -dn Domain_dev -un $INFA_DEFAULT_USER -gn as_users -sn Domain_dev -pp 'Monitoring/Access Monitoring/Access from Analyst Tool'</v>
      </c>
    </row>
    <row r="6" spans="1:9" x14ac:dyDescent="0.25">
      <c r="A6" s="50">
        <v>42453</v>
      </c>
      <c r="B6" s="51">
        <v>111152</v>
      </c>
      <c r="C6" s="51" t="s">
        <v>3</v>
      </c>
      <c r="D6" s="51" t="s">
        <v>586</v>
      </c>
      <c r="E6" s="51" t="s">
        <v>585</v>
      </c>
      <c r="F6" s="51" t="s">
        <v>72</v>
      </c>
      <c r="H6" s="56" t="str">
        <f t="shared" si="0"/>
        <v>./infacmd.sh assignRoleToGroup -dn Domain_dev -un $INFA_DEFAULT_USER -gn as_users -rn 'Administrator' -sn AS_dev</v>
      </c>
      <c r="I6" s="57" t="str">
        <f t="shared" si="1"/>
        <v/>
      </c>
    </row>
    <row r="7" spans="1:9" x14ac:dyDescent="0.25">
      <c r="A7" s="50">
        <v>42453</v>
      </c>
      <c r="B7" s="51">
        <v>111152</v>
      </c>
      <c r="C7" s="51" t="s">
        <v>3</v>
      </c>
      <c r="D7" s="51" t="s">
        <v>586</v>
      </c>
      <c r="E7" s="51" t="s">
        <v>3</v>
      </c>
      <c r="G7" s="51" t="s">
        <v>623</v>
      </c>
      <c r="H7" s="56" t="str">
        <f t="shared" si="0"/>
        <v/>
      </c>
      <c r="I7" s="57" t="str">
        <f t="shared" si="1"/>
        <v>./infacmd.sh addGroupPrivilege -dn Domain_dev -un $INFA_DEFAULT_USER -gn as_users -sn Domain_dev -pp 'Tools/Access Informatica Administrator'</v>
      </c>
    </row>
    <row r="8" spans="1:9" x14ac:dyDescent="0.25">
      <c r="A8" s="50">
        <v>42454</v>
      </c>
      <c r="B8" s="51">
        <v>112206</v>
      </c>
      <c r="C8" s="51" t="s">
        <v>85</v>
      </c>
      <c r="D8" s="51" t="s">
        <v>596</v>
      </c>
      <c r="E8" s="51" t="s">
        <v>200</v>
      </c>
      <c r="F8" s="51" t="s">
        <v>506</v>
      </c>
      <c r="H8" s="56" t="str">
        <f t="shared" si="0"/>
        <v>./infacmd.sh assignRoleToGroup -dn Domain_prod -un $INFA_DEFAULT_USER -gn DataArchTeam -rn 'PowerCenter Operator' -sn RAC_prod</v>
      </c>
      <c r="I8" s="57" t="str">
        <f t="shared" si="1"/>
        <v/>
      </c>
    </row>
    <row r="9" spans="1:9" x14ac:dyDescent="0.25">
      <c r="A9" s="50">
        <v>42454</v>
      </c>
      <c r="B9" s="51">
        <v>112206</v>
      </c>
      <c r="C9" s="51" t="s">
        <v>85</v>
      </c>
      <c r="D9" s="51" t="s">
        <v>596</v>
      </c>
      <c r="E9" s="51" t="s">
        <v>200</v>
      </c>
      <c r="G9" s="51" t="s">
        <v>156</v>
      </c>
      <c r="H9" s="56" t="str">
        <f t="shared" si="0"/>
        <v/>
      </c>
      <c r="I9" s="57" t="str">
        <f t="shared" si="1"/>
        <v>./infacmd.sh addGroupPrivilege -dn Domain_prod -un $INFA_DEFAULT_USER -gn DataArchTeam -sn RAC_prod -pp 'Tools/Access Designer'</v>
      </c>
    </row>
    <row r="10" spans="1:9" x14ac:dyDescent="0.25">
      <c r="A10" s="50">
        <v>42454</v>
      </c>
      <c r="B10" s="51">
        <v>112206</v>
      </c>
      <c r="C10" s="51" t="s">
        <v>85</v>
      </c>
      <c r="D10" s="51" t="s">
        <v>596</v>
      </c>
      <c r="E10" s="51" t="s">
        <v>200</v>
      </c>
      <c r="G10" s="51" t="s">
        <v>157</v>
      </c>
      <c r="H10" s="56" t="str">
        <f t="shared" si="0"/>
        <v/>
      </c>
      <c r="I10" s="57" t="str">
        <f t="shared" si="1"/>
        <v>./infacmd.sh addGroupPrivilege -dn Domain_prod -un $INFA_DEFAULT_USER -gn DataArchTeam -sn RAC_prod -pp 'Tools/Access Repository Manager'</v>
      </c>
    </row>
    <row r="11" spans="1:9" x14ac:dyDescent="0.25">
      <c r="A11" s="50">
        <v>42454</v>
      </c>
      <c r="B11" s="51">
        <v>112206</v>
      </c>
      <c r="C11" s="51" t="s">
        <v>85</v>
      </c>
      <c r="D11" s="51" t="s">
        <v>596</v>
      </c>
      <c r="E11" s="51" t="s">
        <v>200</v>
      </c>
      <c r="G11" s="51" t="s">
        <v>158</v>
      </c>
      <c r="H11" s="56" t="str">
        <f t="shared" si="0"/>
        <v/>
      </c>
      <c r="I11" s="57" t="str">
        <f t="shared" si="1"/>
        <v>./infacmd.sh addGroupPrivilege -dn Domain_prod -un $INFA_DEFAULT_USER -gn DataArchTeam -sn RAC_prod -pp 'Tools/Access Workflow Manager'</v>
      </c>
    </row>
    <row r="12" spans="1:9" x14ac:dyDescent="0.25">
      <c r="A12" s="50">
        <v>42465</v>
      </c>
      <c r="B12" s="51">
        <v>111152</v>
      </c>
      <c r="C12" s="51" t="s">
        <v>76</v>
      </c>
      <c r="D12" s="51" t="s">
        <v>586</v>
      </c>
      <c r="E12" s="51" t="s">
        <v>141</v>
      </c>
      <c r="G12" s="51" t="s">
        <v>621</v>
      </c>
      <c r="H12" s="56" t="str">
        <f t="shared" ref="H12:H22" si="2">IF(F12="","",CONCATENATE("./infacmd.sh ",$H$1," -dn ",C12," -un $INFA_DEFAULT_USER -gn ",D12," -rn '",F12,"' -sn ",E12))</f>
        <v/>
      </c>
      <c r="I12" s="57" t="str">
        <f t="shared" ref="I12:I22" si="3">IF(G12="","",CONCATENATE("./infacmd.sh ",$I$1," -dn ",C12," -un $INFA_DEFAULT_USER -gn ",D12," -sn ",E12," -pp '",G12,"'"))</f>
        <v>./infacmd.sh addGroupPrivilege -dn Domain_qa -un $INFA_DEFAULT_USER -gn as_users -sn Model_qa -pp 'Model Repository Service Administration/Create Projects'</v>
      </c>
    </row>
    <row r="13" spans="1:9" x14ac:dyDescent="0.25">
      <c r="A13" s="50">
        <v>42465</v>
      </c>
      <c r="B13" s="51">
        <v>111152</v>
      </c>
      <c r="C13" s="51" t="s">
        <v>76</v>
      </c>
      <c r="D13" s="51" t="s">
        <v>586</v>
      </c>
      <c r="E13" s="51" t="s">
        <v>658</v>
      </c>
      <c r="F13" s="51" t="s">
        <v>72</v>
      </c>
      <c r="H13" s="56" t="str">
        <f t="shared" si="2"/>
        <v>./infacmd.sh assignRoleToGroup -dn Domain_qa -un $INFA_DEFAULT_USER -gn as_users -rn 'Administrator' -sn Data_Int</v>
      </c>
      <c r="I13" s="57" t="str">
        <f t="shared" si="3"/>
        <v/>
      </c>
    </row>
    <row r="14" spans="1:9" x14ac:dyDescent="0.25">
      <c r="A14" s="50">
        <v>42465</v>
      </c>
      <c r="B14" s="51">
        <v>111152</v>
      </c>
      <c r="C14" s="51" t="s">
        <v>76</v>
      </c>
      <c r="D14" s="51" t="s">
        <v>586</v>
      </c>
      <c r="E14" s="51" t="s">
        <v>76</v>
      </c>
      <c r="G14" s="51" t="s">
        <v>622</v>
      </c>
      <c r="H14" s="56" t="str">
        <f t="shared" si="2"/>
        <v/>
      </c>
      <c r="I14" s="57" t="str">
        <f t="shared" si="3"/>
        <v>./infacmd.sh addGroupPrivilege -dn Domain_qa -un $INFA_DEFAULT_USER -gn as_users -sn Domain_qa -pp 'Monitoring/Access Monitoring/Access from Analyst Tool'</v>
      </c>
    </row>
    <row r="15" spans="1:9" x14ac:dyDescent="0.25">
      <c r="A15" s="50">
        <v>42465</v>
      </c>
      <c r="B15" s="51">
        <v>111152</v>
      </c>
      <c r="C15" s="51" t="s">
        <v>76</v>
      </c>
      <c r="D15" s="51" t="s">
        <v>586</v>
      </c>
      <c r="E15" s="51" t="s">
        <v>140</v>
      </c>
      <c r="F15" s="51" t="s">
        <v>72</v>
      </c>
      <c r="H15" s="56" t="str">
        <f t="shared" si="2"/>
        <v>./infacmd.sh assignRoleToGroup -dn Domain_qa -un $INFA_DEFAULT_USER -gn as_users -rn 'Administrator' -sn Analyst_Serv</v>
      </c>
      <c r="I15" s="57" t="str">
        <f t="shared" si="3"/>
        <v/>
      </c>
    </row>
    <row r="16" spans="1:9" x14ac:dyDescent="0.25">
      <c r="A16" s="50">
        <v>42465</v>
      </c>
      <c r="B16" s="51">
        <v>111152</v>
      </c>
      <c r="C16" s="51" t="s">
        <v>76</v>
      </c>
      <c r="D16" s="51" t="s">
        <v>586</v>
      </c>
      <c r="E16" s="51" t="s">
        <v>76</v>
      </c>
      <c r="G16" s="51" t="s">
        <v>623</v>
      </c>
      <c r="H16" s="56" t="str">
        <f t="shared" si="2"/>
        <v/>
      </c>
      <c r="I16" s="57" t="str">
        <f t="shared" si="3"/>
        <v>./infacmd.sh addGroupPrivilege -dn Domain_qa -un $INFA_DEFAULT_USER -gn as_users -sn Domain_qa -pp 'Tools/Access Informatica Administrator'</v>
      </c>
    </row>
    <row r="17" spans="1:9" x14ac:dyDescent="0.25">
      <c r="A17" s="50">
        <v>42465</v>
      </c>
      <c r="B17" s="51">
        <v>111152</v>
      </c>
      <c r="C17" s="51" t="s">
        <v>85</v>
      </c>
      <c r="D17" s="51" t="s">
        <v>586</v>
      </c>
      <c r="E17" s="51" t="s">
        <v>656</v>
      </c>
      <c r="G17" s="51" t="s">
        <v>621</v>
      </c>
      <c r="H17" s="56" t="str">
        <f t="shared" si="2"/>
        <v/>
      </c>
      <c r="I17" s="57" t="str">
        <f t="shared" si="3"/>
        <v>./infacmd.sh addGroupPrivilege -dn Domain_prod -un $INFA_DEFAULT_USER -gn as_users -sn Model_prod -pp 'Model Repository Service Administration/Create Projects'</v>
      </c>
    </row>
    <row r="18" spans="1:9" x14ac:dyDescent="0.25">
      <c r="A18" s="50">
        <v>42465</v>
      </c>
      <c r="B18" s="51">
        <v>111152</v>
      </c>
      <c r="C18" s="51" t="s">
        <v>85</v>
      </c>
      <c r="D18" s="51" t="s">
        <v>586</v>
      </c>
      <c r="E18" s="51" t="s">
        <v>617</v>
      </c>
      <c r="F18" s="51" t="s">
        <v>72</v>
      </c>
      <c r="H18" s="56" t="str">
        <f t="shared" si="2"/>
        <v>./infacmd.sh assignRoleToGroup -dn Domain_prod -un $INFA_DEFAULT_USER -gn as_users -rn 'Administrator' -sn DIS_prod</v>
      </c>
      <c r="I18" s="57" t="str">
        <f t="shared" si="3"/>
        <v/>
      </c>
    </row>
    <row r="19" spans="1:9" x14ac:dyDescent="0.25">
      <c r="A19" s="50">
        <v>42465</v>
      </c>
      <c r="B19" s="51">
        <v>111152</v>
      </c>
      <c r="C19" s="51" t="s">
        <v>85</v>
      </c>
      <c r="D19" s="51" t="s">
        <v>586</v>
      </c>
      <c r="E19" s="51" t="s">
        <v>85</v>
      </c>
      <c r="G19" s="51" t="s">
        <v>622</v>
      </c>
      <c r="H19" s="56" t="str">
        <f t="shared" si="2"/>
        <v/>
      </c>
      <c r="I19" s="57" t="str">
        <f t="shared" si="3"/>
        <v>./infacmd.sh addGroupPrivilege -dn Domain_prod -un $INFA_DEFAULT_USER -gn as_users -sn Domain_prod -pp 'Monitoring/Access Monitoring/Access from Analyst Tool'</v>
      </c>
    </row>
    <row r="20" spans="1:9" x14ac:dyDescent="0.25">
      <c r="A20" s="50">
        <v>42465</v>
      </c>
      <c r="B20" s="51">
        <v>111152</v>
      </c>
      <c r="C20" s="51" t="s">
        <v>85</v>
      </c>
      <c r="D20" s="51" t="s">
        <v>586</v>
      </c>
      <c r="E20" s="51" t="s">
        <v>657</v>
      </c>
      <c r="F20" s="51" t="s">
        <v>72</v>
      </c>
      <c r="H20" s="56" t="str">
        <f t="shared" si="2"/>
        <v>./infacmd.sh assignRoleToGroup -dn Domain_prod -un $INFA_DEFAULT_USER -gn as_users -rn 'Administrator' -sn AS_prod</v>
      </c>
      <c r="I20" s="57" t="str">
        <f t="shared" si="3"/>
        <v/>
      </c>
    </row>
    <row r="21" spans="1:9" x14ac:dyDescent="0.25">
      <c r="A21" s="50">
        <v>42465</v>
      </c>
      <c r="B21" s="51">
        <v>111152</v>
      </c>
      <c r="C21" s="51" t="s">
        <v>85</v>
      </c>
      <c r="D21" s="51" t="s">
        <v>586</v>
      </c>
      <c r="E21" s="51" t="s">
        <v>85</v>
      </c>
      <c r="G21" s="51" t="s">
        <v>623</v>
      </c>
      <c r="H21" s="56" t="str">
        <f t="shared" si="2"/>
        <v/>
      </c>
      <c r="I21" s="57" t="str">
        <f t="shared" si="3"/>
        <v>./infacmd.sh addGroupPrivilege -dn Domain_prod -un $INFA_DEFAULT_USER -gn as_users -sn Domain_prod -pp 'Tools/Access Informatica Administrator'</v>
      </c>
    </row>
    <row r="22" spans="1:9" x14ac:dyDescent="0.25">
      <c r="A22" s="50">
        <v>42472</v>
      </c>
      <c r="B22" s="51" t="s">
        <v>571</v>
      </c>
      <c r="C22" s="51" t="s">
        <v>3</v>
      </c>
      <c r="D22" s="51" t="s">
        <v>664</v>
      </c>
      <c r="E22" s="51" t="s">
        <v>663</v>
      </c>
      <c r="F22" s="51" t="s">
        <v>668</v>
      </c>
      <c r="H22" s="56" t="str">
        <f t="shared" si="2"/>
        <v>./infacmd.sh assignRoleToGroup -dn Domain_dev -un $INFA_DEFAULT_USER -gn mm_basic -rn 'Metadata Manager Basic User' -sn MMS_dev</v>
      </c>
      <c r="I22" s="57" t="str">
        <f t="shared" si="3"/>
        <v/>
      </c>
    </row>
    <row r="23" spans="1:9" x14ac:dyDescent="0.25">
      <c r="A23" s="50">
        <v>42472</v>
      </c>
      <c r="B23" s="51" t="s">
        <v>571</v>
      </c>
      <c r="C23" s="51" t="s">
        <v>3</v>
      </c>
      <c r="D23" s="51" t="s">
        <v>665</v>
      </c>
      <c r="E23" s="51" t="s">
        <v>663</v>
      </c>
      <c r="F23" s="51" t="s">
        <v>669</v>
      </c>
      <c r="H23" s="56" t="str">
        <f t="shared" ref="H23:H28" si="4">IF(F23="","",CONCATENATE("./infacmd.sh ",$H$1," -dn ",C23," -un $INFA_DEFAULT_USER -gn ",D23," -rn '",F23,"' -sn ",E23))</f>
        <v>./infacmd.sh assignRoleToGroup -dn Domain_dev -un $INFA_DEFAULT_USER -gn mm_intermediate -rn 'Metadata Manager Intermediate User' -sn MMS_dev</v>
      </c>
      <c r="I23" s="57" t="str">
        <f t="shared" ref="I23:I28" si="5">IF(G23="","",CONCATENATE("./infacmd.sh ",$I$1," -dn ",C23," -un $INFA_DEFAULT_USER -gn ",D23," -sn ",E23," -pp '",G23,"'"))</f>
        <v/>
      </c>
    </row>
    <row r="24" spans="1:9" x14ac:dyDescent="0.25">
      <c r="A24" s="50">
        <v>42472</v>
      </c>
      <c r="B24" s="51" t="s">
        <v>571</v>
      </c>
      <c r="C24" s="51" t="s">
        <v>3</v>
      </c>
      <c r="D24" s="51" t="s">
        <v>666</v>
      </c>
      <c r="E24" s="51" t="s">
        <v>663</v>
      </c>
      <c r="F24" s="51" t="s">
        <v>670</v>
      </c>
      <c r="H24" s="56" t="str">
        <f t="shared" si="4"/>
        <v>./infacmd.sh assignRoleToGroup -dn Domain_dev -un $INFA_DEFAULT_USER -gn mm_advanced -rn 'Metadata Manager Advanced User' -sn MMS_dev</v>
      </c>
      <c r="I24" s="57" t="str">
        <f t="shared" si="5"/>
        <v/>
      </c>
    </row>
    <row r="25" spans="1:9" x14ac:dyDescent="0.25">
      <c r="A25" s="50">
        <v>42472</v>
      </c>
      <c r="B25" s="51" t="s">
        <v>571</v>
      </c>
      <c r="C25" s="51" t="s">
        <v>76</v>
      </c>
      <c r="D25" s="51" t="s">
        <v>664</v>
      </c>
      <c r="E25" s="51" t="s">
        <v>671</v>
      </c>
      <c r="F25" s="51" t="s">
        <v>668</v>
      </c>
      <c r="H25" s="56" t="str">
        <f t="shared" si="4"/>
        <v>./infacmd.sh assignRoleToGroup -dn Domain_qa -un $INFA_DEFAULT_USER -gn mm_basic -rn 'Metadata Manager Basic User' -sn MMS_qa</v>
      </c>
      <c r="I25" s="57" t="str">
        <f t="shared" si="5"/>
        <v/>
      </c>
    </row>
    <row r="26" spans="1:9" x14ac:dyDescent="0.25">
      <c r="A26" s="50">
        <v>42472</v>
      </c>
      <c r="B26" s="51" t="s">
        <v>571</v>
      </c>
      <c r="C26" s="51" t="s">
        <v>76</v>
      </c>
      <c r="D26" s="51" t="s">
        <v>665</v>
      </c>
      <c r="E26" s="51" t="s">
        <v>671</v>
      </c>
      <c r="F26" s="51" t="s">
        <v>669</v>
      </c>
      <c r="H26" s="56" t="str">
        <f t="shared" si="4"/>
        <v>./infacmd.sh assignRoleToGroup -dn Domain_qa -un $INFA_DEFAULT_USER -gn mm_intermediate -rn 'Metadata Manager Intermediate User' -sn MMS_qa</v>
      </c>
      <c r="I26" s="57" t="str">
        <f t="shared" si="5"/>
        <v/>
      </c>
    </row>
    <row r="27" spans="1:9" x14ac:dyDescent="0.25">
      <c r="A27" s="50">
        <v>42472</v>
      </c>
      <c r="B27" s="51" t="s">
        <v>571</v>
      </c>
      <c r="C27" s="51" t="s">
        <v>76</v>
      </c>
      <c r="D27" s="51" t="s">
        <v>666</v>
      </c>
      <c r="E27" s="51" t="s">
        <v>671</v>
      </c>
      <c r="F27" s="51" t="s">
        <v>670</v>
      </c>
      <c r="H27" s="56" t="str">
        <f t="shared" si="4"/>
        <v>./infacmd.sh assignRoleToGroup -dn Domain_qa -un $INFA_DEFAULT_USER -gn mm_advanced -rn 'Metadata Manager Advanced User' -sn MMS_qa</v>
      </c>
      <c r="I27" s="57" t="str">
        <f t="shared" si="5"/>
        <v/>
      </c>
    </row>
    <row r="28" spans="1:9" x14ac:dyDescent="0.25">
      <c r="A28" s="50">
        <v>42472</v>
      </c>
      <c r="B28" s="51">
        <v>113194</v>
      </c>
      <c r="C28" s="51" t="s">
        <v>3</v>
      </c>
      <c r="D28" s="51" t="s">
        <v>672</v>
      </c>
      <c r="E28" s="51" t="s">
        <v>173</v>
      </c>
      <c r="F28" s="51" t="s">
        <v>507</v>
      </c>
      <c r="H28" s="58" t="str">
        <f t="shared" si="4"/>
        <v>./infacmd.sh assignRoleToGroup -dn Domain_dev -un $INFA_DEFAULT_USER -gn Developers_3PL -rn 'PowerCenter Developer' -sn RAC_dev</v>
      </c>
      <c r="I28" s="59" t="str">
        <f t="shared" si="5"/>
        <v/>
      </c>
    </row>
    <row r="29" spans="1:9" x14ac:dyDescent="0.25">
      <c r="A29" s="50">
        <v>42472</v>
      </c>
      <c r="B29" s="51">
        <v>113194</v>
      </c>
      <c r="C29" s="51" t="s">
        <v>3</v>
      </c>
      <c r="D29" s="51" t="s">
        <v>673</v>
      </c>
      <c r="E29" s="51" t="s">
        <v>173</v>
      </c>
      <c r="F29" s="51" t="s">
        <v>506</v>
      </c>
      <c r="H29" s="58" t="str">
        <f t="shared" ref="H29:H55" si="6">IF(F29="","",CONCATENATE("./infacmd.sh ",$H$1," -dn ",C29," -un $INFA_DEFAULT_USER -gn ",D29," -rn '",F29,"' -sn ",E29))</f>
        <v>./infacmd.sh assignRoleToGroup -dn Domain_dev -un $INFA_DEFAULT_USER -gn Operators_3PL -rn 'PowerCenter Operator' -sn RAC_dev</v>
      </c>
      <c r="I29" s="59" t="str">
        <f t="shared" ref="I29:I34" si="7">IF(G29="","",CONCATENATE("./infacmd.sh ",$I$1," -dn ",C29," -un $INFA_DEFAULT_USER -gn ",D29," -sn ",E29," -pp '",G29,"'"))</f>
        <v/>
      </c>
    </row>
    <row r="30" spans="1:9" x14ac:dyDescent="0.25">
      <c r="A30" s="50">
        <v>42472</v>
      </c>
      <c r="B30" s="51">
        <v>113194</v>
      </c>
      <c r="C30" s="51" t="s">
        <v>76</v>
      </c>
      <c r="D30" s="51" t="s">
        <v>673</v>
      </c>
      <c r="E30" s="51" t="s">
        <v>142</v>
      </c>
      <c r="F30" s="51" t="s">
        <v>506</v>
      </c>
      <c r="H30" s="58" t="str">
        <f t="shared" si="6"/>
        <v>./infacmd.sh assignRoleToGroup -dn Domain_qa -un $INFA_DEFAULT_USER -gn Operators_3PL -rn 'PowerCenter Operator' -sn RAC_qa</v>
      </c>
      <c r="I30" s="59" t="str">
        <f t="shared" si="7"/>
        <v/>
      </c>
    </row>
    <row r="31" spans="1:9" x14ac:dyDescent="0.25">
      <c r="A31" s="50">
        <v>42472</v>
      </c>
      <c r="B31" s="51">
        <v>113194</v>
      </c>
      <c r="C31" s="51" t="s">
        <v>85</v>
      </c>
      <c r="D31" s="51" t="s">
        <v>673</v>
      </c>
      <c r="E31" s="51" t="s">
        <v>200</v>
      </c>
      <c r="F31" s="51" t="s">
        <v>506</v>
      </c>
      <c r="H31" s="58" t="str">
        <f t="shared" si="6"/>
        <v>./infacmd.sh assignRoleToGroup -dn Domain_prod -un $INFA_DEFAULT_USER -gn Operators_3PL -rn 'PowerCenter Operator' -sn RAC_prod</v>
      </c>
      <c r="I31" s="59" t="str">
        <f t="shared" si="7"/>
        <v/>
      </c>
    </row>
    <row r="32" spans="1:9" x14ac:dyDescent="0.25">
      <c r="A32" s="50">
        <v>42473</v>
      </c>
      <c r="B32" s="51">
        <v>113194</v>
      </c>
      <c r="C32" s="51" t="s">
        <v>76</v>
      </c>
      <c r="D32" s="51" t="s">
        <v>673</v>
      </c>
      <c r="E32" s="51" t="s">
        <v>142</v>
      </c>
      <c r="G32" s="51" t="s">
        <v>156</v>
      </c>
      <c r="H32" s="58" t="str">
        <f t="shared" si="6"/>
        <v/>
      </c>
      <c r="I32" s="59" t="str">
        <f t="shared" si="7"/>
        <v>./infacmd.sh addGroupPrivilege -dn Domain_qa -un $INFA_DEFAULT_USER -gn Operators_3PL -sn RAC_qa -pp 'Tools/Access Designer'</v>
      </c>
    </row>
    <row r="33" spans="1:9" x14ac:dyDescent="0.25">
      <c r="A33" s="50">
        <v>42473</v>
      </c>
      <c r="B33" s="51">
        <v>113194</v>
      </c>
      <c r="C33" s="51" t="s">
        <v>76</v>
      </c>
      <c r="D33" s="51" t="s">
        <v>673</v>
      </c>
      <c r="E33" s="51" t="s">
        <v>142</v>
      </c>
      <c r="G33" s="51" t="s">
        <v>157</v>
      </c>
      <c r="H33" s="58" t="str">
        <f t="shared" si="6"/>
        <v/>
      </c>
      <c r="I33" s="59" t="str">
        <f t="shared" si="7"/>
        <v>./infacmd.sh addGroupPrivilege -dn Domain_qa -un $INFA_DEFAULT_USER -gn Operators_3PL -sn RAC_qa -pp 'Tools/Access Repository Manager'</v>
      </c>
    </row>
    <row r="34" spans="1:9" x14ac:dyDescent="0.25">
      <c r="A34" s="50">
        <v>42473</v>
      </c>
      <c r="B34" s="51">
        <v>113194</v>
      </c>
      <c r="C34" s="51" t="s">
        <v>76</v>
      </c>
      <c r="D34" s="51" t="s">
        <v>673</v>
      </c>
      <c r="E34" s="51" t="s">
        <v>142</v>
      </c>
      <c r="G34" s="51" t="s">
        <v>158</v>
      </c>
      <c r="H34" s="58" t="str">
        <f t="shared" si="6"/>
        <v/>
      </c>
      <c r="I34" s="59" t="str">
        <f t="shared" si="7"/>
        <v>./infacmd.sh addGroupPrivilege -dn Domain_qa -un $INFA_DEFAULT_USER -gn Operators_3PL -sn RAC_qa -pp 'Tools/Access Workflow Manager'</v>
      </c>
    </row>
    <row r="35" spans="1:9" x14ac:dyDescent="0.25">
      <c r="A35" s="50">
        <v>42473</v>
      </c>
      <c r="B35" s="51">
        <v>113194</v>
      </c>
      <c r="C35" s="51" t="s">
        <v>85</v>
      </c>
      <c r="D35" s="51" t="s">
        <v>673</v>
      </c>
      <c r="E35" s="51" t="s">
        <v>200</v>
      </c>
      <c r="G35" s="51" t="s">
        <v>156</v>
      </c>
      <c r="H35" s="58" t="str">
        <f t="shared" si="6"/>
        <v/>
      </c>
      <c r="I35" s="59" t="str">
        <f>IF(G35="","",CONCATENATE("./infacmd.sh ",$I$1," -dn ",C35," -un $INFA_DEFAULT_USER -gn ",D35," -sn ",E35," -pp '",G35,"'"))</f>
        <v>./infacmd.sh addGroupPrivilege -dn Domain_prod -un $INFA_DEFAULT_USER -gn Operators_3PL -sn RAC_prod -pp 'Tools/Access Designer'</v>
      </c>
    </row>
    <row r="36" spans="1:9" x14ac:dyDescent="0.25">
      <c r="A36" s="50">
        <v>42473</v>
      </c>
      <c r="B36" s="51">
        <v>113194</v>
      </c>
      <c r="C36" s="51" t="s">
        <v>85</v>
      </c>
      <c r="D36" s="51" t="s">
        <v>673</v>
      </c>
      <c r="E36" s="51" t="s">
        <v>200</v>
      </c>
      <c r="G36" s="51" t="s">
        <v>157</v>
      </c>
      <c r="H36" s="58" t="str">
        <f t="shared" si="6"/>
        <v/>
      </c>
      <c r="I36" s="59" t="str">
        <f>IF(G36="","",CONCATENATE("./infacmd.sh ",$I$1," -dn ",C36," -un $INFA_DEFAULT_USER -gn ",D36," -sn ",E36," -pp '",G36,"'"))</f>
        <v>./infacmd.sh addGroupPrivilege -dn Domain_prod -un $INFA_DEFAULT_USER -gn Operators_3PL -sn RAC_prod -pp 'Tools/Access Repository Manager'</v>
      </c>
    </row>
    <row r="37" spans="1:9" x14ac:dyDescent="0.25">
      <c r="A37" s="50">
        <v>42473</v>
      </c>
      <c r="B37" s="51">
        <v>113194</v>
      </c>
      <c r="C37" s="51" t="s">
        <v>85</v>
      </c>
      <c r="D37" s="51" t="s">
        <v>673</v>
      </c>
      <c r="E37" s="51" t="s">
        <v>200</v>
      </c>
      <c r="G37" s="51" t="s">
        <v>158</v>
      </c>
      <c r="H37" s="58" t="str">
        <f t="shared" si="6"/>
        <v/>
      </c>
      <c r="I37" s="59" t="str">
        <f>IF(G37="","",CONCATENATE("./infacmd.sh ",$I$1," -dn ",C37," -un $INFA_DEFAULT_USER -gn ",D37," -sn ",E37," -pp '",G37,"'"))</f>
        <v>./infacmd.sh addGroupPrivilege -dn Domain_prod -un $INFA_DEFAULT_USER -gn Operators_3PL -sn RAC_prod -pp 'Tools/Access Workflow Manager'</v>
      </c>
    </row>
    <row r="38" spans="1:9" x14ac:dyDescent="0.25">
      <c r="A38" s="50">
        <v>42530</v>
      </c>
      <c r="B38" s="51" t="s">
        <v>571</v>
      </c>
      <c r="C38" s="51" t="s">
        <v>612</v>
      </c>
      <c r="D38" s="51" t="s">
        <v>716</v>
      </c>
      <c r="E38" s="51" t="s">
        <v>715</v>
      </c>
      <c r="F38" s="51" t="s">
        <v>507</v>
      </c>
      <c r="H38" s="58" t="str">
        <f t="shared" si="6"/>
        <v>./infacmd.sh assignRoleToGroup -dn Domain_uat -un $INFA_DEFAULT_USER -gn UAT_Testers -rn 'PowerCenter Developer' -sn RAC_uat</v>
      </c>
      <c r="I38" s="59" t="str">
        <f>IF(G38="","",CONCATENATE("./infacmd.sh ",$I$1," -dn ",C38," -un $INFA_DEFAULT_USER -gn ",D38," -sn ",E38," -pp '",G38,"'"))</f>
        <v/>
      </c>
    </row>
    <row r="39" spans="1:9" x14ac:dyDescent="0.25">
      <c r="A39" s="50">
        <v>42530</v>
      </c>
      <c r="B39" s="51" t="s">
        <v>571</v>
      </c>
      <c r="C39" s="51" t="s">
        <v>612</v>
      </c>
      <c r="D39" s="51" t="s">
        <v>716</v>
      </c>
      <c r="E39" s="51" t="s">
        <v>715</v>
      </c>
      <c r="F39" s="51" t="s">
        <v>506</v>
      </c>
      <c r="H39" s="58" t="str">
        <f t="shared" si="6"/>
        <v>./infacmd.sh assignRoleToGroup -dn Domain_uat -un $INFA_DEFAULT_USER -gn UAT_Testers -rn 'PowerCenter Operator' -sn RAC_uat</v>
      </c>
      <c r="I39" s="59" t="str">
        <f>IF(G39="","",CONCATENATE("./infacmd.sh ",$I$1," -dn ",C39," -un $INFA_DEFAULT_USER -gn ",D39," -sn ",E39," -pp '",G39,"'"))</f>
        <v/>
      </c>
    </row>
    <row r="40" spans="1:9" x14ac:dyDescent="0.25">
      <c r="A40" s="50">
        <v>42530</v>
      </c>
      <c r="B40" s="51" t="s">
        <v>571</v>
      </c>
      <c r="C40" s="51" t="s">
        <v>612</v>
      </c>
      <c r="D40" s="51" t="s">
        <v>716</v>
      </c>
      <c r="E40" s="51" t="s">
        <v>715</v>
      </c>
      <c r="G40" s="51" t="s">
        <v>156</v>
      </c>
      <c r="H40" s="58" t="str">
        <f t="shared" si="6"/>
        <v/>
      </c>
      <c r="I40" s="59" t="str">
        <f t="shared" ref="I40:I55" si="8">IF(G40="","",CONCATENATE("./infacmd.sh ",$I$1," -dn ",C40," -un $INFA_DEFAULT_USER -gn ",D40," -sn ",E40," -pp '",G40,"'"))</f>
        <v>./infacmd.sh addGroupPrivilege -dn Domain_uat -un $INFA_DEFAULT_USER -gn UAT_Testers -sn RAC_uat -pp 'Tools/Access Designer'</v>
      </c>
    </row>
    <row r="41" spans="1:9" x14ac:dyDescent="0.25">
      <c r="A41" s="50">
        <v>42530</v>
      </c>
      <c r="B41" s="51" t="s">
        <v>571</v>
      </c>
      <c r="C41" s="51" t="s">
        <v>612</v>
      </c>
      <c r="D41" s="51" t="s">
        <v>716</v>
      </c>
      <c r="E41" s="51" t="s">
        <v>715</v>
      </c>
      <c r="G41" s="51" t="s">
        <v>157</v>
      </c>
      <c r="H41" s="58" t="str">
        <f t="shared" si="6"/>
        <v/>
      </c>
      <c r="I41" s="59" t="str">
        <f t="shared" si="8"/>
        <v>./infacmd.sh addGroupPrivilege -dn Domain_uat -un $INFA_DEFAULT_USER -gn UAT_Testers -sn RAC_uat -pp 'Tools/Access Repository Manager'</v>
      </c>
    </row>
    <row r="42" spans="1:9" x14ac:dyDescent="0.25">
      <c r="A42" s="50">
        <v>42530</v>
      </c>
      <c r="B42" s="51" t="s">
        <v>571</v>
      </c>
      <c r="C42" s="51" t="s">
        <v>612</v>
      </c>
      <c r="D42" s="51" t="s">
        <v>716</v>
      </c>
      <c r="E42" s="51" t="s">
        <v>715</v>
      </c>
      <c r="G42" s="51" t="s">
        <v>158</v>
      </c>
      <c r="H42" s="58" t="str">
        <f t="shared" si="6"/>
        <v/>
      </c>
      <c r="I42" s="59" t="str">
        <f t="shared" si="8"/>
        <v>./infacmd.sh addGroupPrivilege -dn Domain_uat -un $INFA_DEFAULT_USER -gn UAT_Testers -sn RAC_uat -pp 'Tools/Access Workflow Manager'</v>
      </c>
    </row>
    <row r="43" spans="1:9" x14ac:dyDescent="0.25">
      <c r="A43" s="50">
        <v>42530</v>
      </c>
      <c r="B43" s="51" t="s">
        <v>571</v>
      </c>
      <c r="C43" s="51" t="s">
        <v>612</v>
      </c>
      <c r="D43" s="51" t="s">
        <v>716</v>
      </c>
      <c r="E43" s="51" t="s">
        <v>715</v>
      </c>
      <c r="G43" s="51" t="s">
        <v>159</v>
      </c>
      <c r="H43" s="58" t="str">
        <f t="shared" si="6"/>
        <v/>
      </c>
      <c r="I43" s="59" t="str">
        <f t="shared" si="8"/>
        <v>./infacmd.sh addGroupPrivilege -dn Domain_uat -un $INFA_DEFAULT_USER -gn UAT_Testers -sn RAC_uat -pp 'Tools/Access Workflow Monitor'</v>
      </c>
    </row>
    <row r="44" spans="1:9" x14ac:dyDescent="0.25">
      <c r="A44" s="50">
        <v>42549</v>
      </c>
      <c r="B44" s="51" t="s">
        <v>571</v>
      </c>
      <c r="C44" s="51" t="s">
        <v>3</v>
      </c>
      <c r="D44" s="51" t="s">
        <v>749</v>
      </c>
      <c r="E44" s="51" t="s">
        <v>173</v>
      </c>
      <c r="G44" s="51" t="s">
        <v>750</v>
      </c>
      <c r="H44" s="58" t="str">
        <f t="shared" si="6"/>
        <v/>
      </c>
      <c r="I44" s="59" t="str">
        <f t="shared" si="8"/>
        <v>./infacmd.sh addGroupPrivilege -dn Domain_dev -un $INFA_DEFAULT_USER -gn ztest -sn RAC_dev -pp 'Runtime Objects/Create, Edit, and Delete'</v>
      </c>
    </row>
    <row r="45" spans="1:9" x14ac:dyDescent="0.25">
      <c r="A45" s="50">
        <v>42549</v>
      </c>
      <c r="B45" s="51" t="s">
        <v>571</v>
      </c>
      <c r="C45" s="51" t="s">
        <v>3</v>
      </c>
      <c r="D45" s="51" t="s">
        <v>749</v>
      </c>
      <c r="E45" s="51" t="s">
        <v>173</v>
      </c>
      <c r="G45" s="51" t="s">
        <v>751</v>
      </c>
      <c r="H45" s="58" t="str">
        <f t="shared" si="6"/>
        <v/>
      </c>
      <c r="I45" s="59" t="str">
        <f t="shared" si="8"/>
        <v>./infacmd.sh addGroupPrivilege -dn Domain_dev -un $INFA_DEFAULT_USER -gn ztest -sn RAC_dev -pp 'Runtime Objects/Monitor'</v>
      </c>
    </row>
    <row r="46" spans="1:9" x14ac:dyDescent="0.25">
      <c r="A46" s="50">
        <v>42549</v>
      </c>
      <c r="B46" s="51" t="s">
        <v>571</v>
      </c>
      <c r="C46" s="51" t="s">
        <v>3</v>
      </c>
      <c r="D46" s="51" t="s">
        <v>749</v>
      </c>
      <c r="E46" s="51" t="s">
        <v>173</v>
      </c>
      <c r="G46" s="51" t="s">
        <v>752</v>
      </c>
      <c r="H46" s="58" t="str">
        <f t="shared" si="6"/>
        <v/>
      </c>
      <c r="I46" s="59" t="str">
        <f t="shared" si="8"/>
        <v>./infacmd.sh addGroupPrivilege -dn Domain_dev -un $INFA_DEFAULT_USER -gn ztest -sn RAC_dev -pp 'Runtime Objects/Monitor/Execute'</v>
      </c>
    </row>
    <row r="47" spans="1:9" x14ac:dyDescent="0.25">
      <c r="A47" s="50">
        <v>42549</v>
      </c>
      <c r="B47" s="51" t="s">
        <v>571</v>
      </c>
      <c r="C47" s="51" t="s">
        <v>3</v>
      </c>
      <c r="D47" s="51" t="s">
        <v>749</v>
      </c>
      <c r="E47" s="51" t="s">
        <v>173</v>
      </c>
      <c r="G47" s="51" t="s">
        <v>163</v>
      </c>
      <c r="H47" s="58" t="str">
        <f t="shared" si="6"/>
        <v/>
      </c>
      <c r="I47" s="59" t="str">
        <f t="shared" si="8"/>
        <v>./infacmd.sh addGroupPrivilege -dn Domain_dev -un $INFA_DEFAULT_USER -gn ztest -sn RAC_dev -pp 'Runtime Objects/Monitor/Execute/Manage Execution'</v>
      </c>
    </row>
    <row r="48" spans="1:9" x14ac:dyDescent="0.25">
      <c r="A48" s="50">
        <v>42549</v>
      </c>
      <c r="B48" s="51" t="s">
        <v>571</v>
      </c>
      <c r="C48" s="51" t="s">
        <v>3</v>
      </c>
      <c r="D48" s="51" t="s">
        <v>749</v>
      </c>
      <c r="E48" s="51" t="s">
        <v>173</v>
      </c>
      <c r="G48" s="51" t="s">
        <v>156</v>
      </c>
      <c r="H48" s="58" t="str">
        <f t="shared" si="6"/>
        <v/>
      </c>
      <c r="I48" s="59" t="str">
        <f t="shared" si="8"/>
        <v>./infacmd.sh addGroupPrivilege -dn Domain_dev -un $INFA_DEFAULT_USER -gn ztest -sn RAC_dev -pp 'Tools/Access Designer'</v>
      </c>
    </row>
    <row r="49" spans="1:9" x14ac:dyDescent="0.25">
      <c r="A49" s="50">
        <v>42549</v>
      </c>
      <c r="B49" s="51" t="s">
        <v>571</v>
      </c>
      <c r="C49" s="51" t="s">
        <v>3</v>
      </c>
      <c r="D49" s="51" t="s">
        <v>749</v>
      </c>
      <c r="E49" s="51" t="s">
        <v>173</v>
      </c>
      <c r="G49" s="51" t="s">
        <v>157</v>
      </c>
      <c r="H49" s="58" t="str">
        <f t="shared" si="6"/>
        <v/>
      </c>
      <c r="I49" s="59" t="str">
        <f t="shared" si="8"/>
        <v>./infacmd.sh addGroupPrivilege -dn Domain_dev -un $INFA_DEFAULT_USER -gn ztest -sn RAC_dev -pp 'Tools/Access Repository Manager'</v>
      </c>
    </row>
    <row r="50" spans="1:9" x14ac:dyDescent="0.25">
      <c r="A50" s="50">
        <v>42549</v>
      </c>
      <c r="B50" s="51" t="s">
        <v>571</v>
      </c>
      <c r="C50" s="51" t="s">
        <v>3</v>
      </c>
      <c r="D50" s="51" t="s">
        <v>749</v>
      </c>
      <c r="E50" s="51" t="s">
        <v>173</v>
      </c>
      <c r="G50" s="51" t="s">
        <v>158</v>
      </c>
      <c r="H50" s="58" t="str">
        <f t="shared" si="6"/>
        <v/>
      </c>
      <c r="I50" s="59" t="str">
        <f t="shared" si="8"/>
        <v>./infacmd.sh addGroupPrivilege -dn Domain_dev -un $INFA_DEFAULT_USER -gn ztest -sn RAC_dev -pp 'Tools/Access Workflow Manager'</v>
      </c>
    </row>
    <row r="51" spans="1:9" x14ac:dyDescent="0.25">
      <c r="A51" s="50">
        <v>42549</v>
      </c>
      <c r="B51" s="51" t="s">
        <v>571</v>
      </c>
      <c r="C51" s="51" t="s">
        <v>3</v>
      </c>
      <c r="D51" s="51" t="s">
        <v>749</v>
      </c>
      <c r="E51" s="51" t="s">
        <v>173</v>
      </c>
      <c r="G51" s="51" t="s">
        <v>159</v>
      </c>
      <c r="H51" s="58" t="str">
        <f t="shared" si="6"/>
        <v/>
      </c>
      <c r="I51" s="59" t="str">
        <f t="shared" si="8"/>
        <v>./infacmd.sh addGroupPrivilege -dn Domain_dev -un $INFA_DEFAULT_USER -gn ztest -sn RAC_dev -pp 'Tools/Access Workflow Monitor'</v>
      </c>
    </row>
    <row r="52" spans="1:9" x14ac:dyDescent="0.25">
      <c r="A52" s="50">
        <v>42549</v>
      </c>
      <c r="B52" s="51" t="s">
        <v>571</v>
      </c>
      <c r="C52" s="51" t="s">
        <v>3</v>
      </c>
      <c r="D52" s="51" t="s">
        <v>749</v>
      </c>
      <c r="E52" s="51" t="s">
        <v>173</v>
      </c>
      <c r="G52" s="51" t="s">
        <v>753</v>
      </c>
      <c r="H52" s="58" t="str">
        <f t="shared" si="6"/>
        <v/>
      </c>
      <c r="I52" s="59" t="str">
        <f t="shared" si="8"/>
        <v>./infacmd.sh addGroupPrivilege -dn Domain_dev -un $INFA_DEFAULT_USER -gn ztest -sn RAC_dev -pp 'Design Objects/Create, Edit, and Delete'</v>
      </c>
    </row>
    <row r="53" spans="1:9" x14ac:dyDescent="0.25">
      <c r="A53" s="50">
        <v>42549</v>
      </c>
      <c r="B53" s="51" t="s">
        <v>571</v>
      </c>
      <c r="C53" s="51" t="s">
        <v>3</v>
      </c>
      <c r="D53" s="51" t="s">
        <v>749</v>
      </c>
      <c r="E53" s="51" t="s">
        <v>173</v>
      </c>
      <c r="G53" s="51" t="s">
        <v>754</v>
      </c>
      <c r="H53" s="58" t="str">
        <f t="shared" si="6"/>
        <v/>
      </c>
      <c r="I53" s="59" t="str">
        <f t="shared" si="8"/>
        <v>./infacmd.sh addGroupPrivilege -dn Domain_dev -un $INFA_DEFAULT_USER -gn ztest -sn RAC_dev -pp 'Sources and Targets/Create, Edit, and Delete'</v>
      </c>
    </row>
    <row r="54" spans="1:9" x14ac:dyDescent="0.25">
      <c r="A54" s="50">
        <v>42552</v>
      </c>
      <c r="B54" s="51" t="s">
        <v>757</v>
      </c>
      <c r="C54" s="51" t="s">
        <v>3</v>
      </c>
      <c r="D54" s="51" t="s">
        <v>714</v>
      </c>
      <c r="E54" s="51" t="s">
        <v>173</v>
      </c>
      <c r="F54" s="51" t="s">
        <v>507</v>
      </c>
      <c r="H54" s="58" t="str">
        <f t="shared" si="6"/>
        <v>./infacmd.sh assignRoleToGroup -dn Domain_dev -un $INFA_DEFAULT_USER -gn SAPFIHR -rn 'PowerCenter Developer' -sn RAC_dev</v>
      </c>
      <c r="I54" s="59" t="str">
        <f t="shared" si="8"/>
        <v/>
      </c>
    </row>
    <row r="55" spans="1:9" x14ac:dyDescent="0.25">
      <c r="A55" s="50">
        <v>42552</v>
      </c>
      <c r="B55" s="51" t="s">
        <v>757</v>
      </c>
      <c r="C55" s="51" t="s">
        <v>3</v>
      </c>
      <c r="D55" s="51" t="s">
        <v>714</v>
      </c>
      <c r="E55" s="51" t="s">
        <v>173</v>
      </c>
      <c r="F55" s="51" t="s">
        <v>506</v>
      </c>
      <c r="H55" s="58" t="str">
        <f t="shared" si="6"/>
        <v>./infacmd.sh assignRoleToGroup -dn Domain_dev -un $INFA_DEFAULT_USER -gn SAPFIHR -rn 'PowerCenter Operator' -sn RAC_dev</v>
      </c>
      <c r="I55" s="59" t="str">
        <f t="shared" si="8"/>
        <v/>
      </c>
    </row>
    <row r="56" spans="1:9" x14ac:dyDescent="0.25">
      <c r="A56" s="50">
        <v>42591</v>
      </c>
      <c r="B56" s="51" t="s">
        <v>801</v>
      </c>
      <c r="C56" s="51" t="s">
        <v>3</v>
      </c>
      <c r="D56" s="51" t="s">
        <v>800</v>
      </c>
      <c r="E56" s="51" t="s">
        <v>173</v>
      </c>
      <c r="F56" s="51" t="s">
        <v>507</v>
      </c>
      <c r="H56" s="58" t="str">
        <f t="shared" ref="H56:H63" si="9">IF(F56="","",CONCATENATE("./infacmd.sh ",$H$1," -dn ",C56," -un $INFA_DEFAULT_USER -gn ",D56," -rn '",F56,"' -sn ",E56))</f>
        <v>./infacmd.sh assignRoleToGroup -dn Domain_dev -un $INFA_DEFAULT_USER -gn SLALOM -rn 'PowerCenter Developer' -sn RAC_dev</v>
      </c>
      <c r="I56" s="59" t="str">
        <f t="shared" ref="I56:I63" si="10">IF(G56="","",CONCATENATE("./infacmd.sh ",$I$1," -dn ",C56," -un $INFA_DEFAULT_USER -gn ",D56," -sn ",E56," -pp '",G56,"'"))</f>
        <v/>
      </c>
    </row>
    <row r="57" spans="1:9" x14ac:dyDescent="0.25">
      <c r="A57" s="50">
        <v>42591</v>
      </c>
      <c r="B57" s="51" t="s">
        <v>801</v>
      </c>
      <c r="C57" s="51" t="s">
        <v>3</v>
      </c>
      <c r="D57" s="51" t="s">
        <v>800</v>
      </c>
      <c r="E57" s="51" t="s">
        <v>173</v>
      </c>
      <c r="F57" s="51" t="s">
        <v>506</v>
      </c>
      <c r="H57" s="58" t="str">
        <f t="shared" si="9"/>
        <v>./infacmd.sh assignRoleToGroup -dn Domain_dev -un $INFA_DEFAULT_USER -gn SLALOM -rn 'PowerCenter Operator' -sn RAC_dev</v>
      </c>
      <c r="I57" s="59" t="str">
        <f t="shared" si="10"/>
        <v/>
      </c>
    </row>
    <row r="58" spans="1:9" x14ac:dyDescent="0.25">
      <c r="A58" s="50">
        <v>42594</v>
      </c>
      <c r="B58" s="51" t="s">
        <v>801</v>
      </c>
      <c r="C58" s="51" t="s">
        <v>3</v>
      </c>
      <c r="D58" s="51" t="s">
        <v>800</v>
      </c>
      <c r="E58" s="51" t="s">
        <v>173</v>
      </c>
      <c r="G58" s="51" t="s">
        <v>157</v>
      </c>
      <c r="H58" s="58" t="str">
        <f t="shared" si="9"/>
        <v/>
      </c>
      <c r="I58" s="59" t="str">
        <f t="shared" si="10"/>
        <v>./infacmd.sh addGroupPrivilege -dn Domain_dev -un $INFA_DEFAULT_USER -gn SLALOM -sn RAC_dev -pp 'Tools/Access Repository Manager'</v>
      </c>
    </row>
    <row r="59" spans="1:9" x14ac:dyDescent="0.25">
      <c r="A59" s="50">
        <v>42601</v>
      </c>
      <c r="B59" s="51" t="s">
        <v>571</v>
      </c>
      <c r="C59" s="51" t="s">
        <v>3</v>
      </c>
      <c r="D59" s="51" t="s">
        <v>714</v>
      </c>
      <c r="E59" s="51" t="s">
        <v>173</v>
      </c>
      <c r="F59" s="51" t="s">
        <v>507</v>
      </c>
      <c r="H59" s="58" t="str">
        <f t="shared" si="9"/>
        <v>./infacmd.sh assignRoleToGroup -dn Domain_dev -un $INFA_DEFAULT_USER -gn SAPFIHR -rn 'PowerCenter Developer' -sn RAC_dev</v>
      </c>
      <c r="I59" s="59" t="str">
        <f t="shared" si="10"/>
        <v/>
      </c>
    </row>
    <row r="60" spans="1:9" x14ac:dyDescent="0.25">
      <c r="A60" s="50">
        <v>42601</v>
      </c>
      <c r="B60" s="51" t="s">
        <v>571</v>
      </c>
      <c r="C60" s="51" t="s">
        <v>3</v>
      </c>
      <c r="D60" s="51" t="s">
        <v>714</v>
      </c>
      <c r="E60" s="51" t="s">
        <v>173</v>
      </c>
      <c r="F60" s="51" t="s">
        <v>506</v>
      </c>
      <c r="H60" s="58" t="str">
        <f t="shared" si="9"/>
        <v>./infacmd.sh assignRoleToGroup -dn Domain_dev -un $INFA_DEFAULT_USER -gn SAPFIHR -rn 'PowerCenter Operator' -sn RAC_dev</v>
      </c>
      <c r="I60" s="59" t="str">
        <f t="shared" si="10"/>
        <v/>
      </c>
    </row>
    <row r="61" spans="1:9" x14ac:dyDescent="0.25">
      <c r="A61" s="50">
        <v>42676</v>
      </c>
      <c r="B61" s="51" t="s">
        <v>867</v>
      </c>
      <c r="C61" s="51" t="s">
        <v>3</v>
      </c>
      <c r="D61" s="51" t="s">
        <v>126</v>
      </c>
      <c r="E61" s="51" t="s">
        <v>173</v>
      </c>
      <c r="F61" s="51" t="s">
        <v>507</v>
      </c>
      <c r="H61" s="58" t="str">
        <f t="shared" si="9"/>
        <v>./infacmd.sh assignRoleToGroup -dn Domain_dev -un $INFA_DEFAULT_USER -gn TCS -rn 'PowerCenter Developer' -sn RAC_dev</v>
      </c>
      <c r="I61" s="59" t="str">
        <f t="shared" si="10"/>
        <v/>
      </c>
    </row>
    <row r="62" spans="1:9" x14ac:dyDescent="0.25">
      <c r="A62" s="50">
        <v>42676</v>
      </c>
      <c r="B62" s="51" t="s">
        <v>867</v>
      </c>
      <c r="C62" s="51" t="s">
        <v>3</v>
      </c>
      <c r="D62" s="51" t="s">
        <v>126</v>
      </c>
      <c r="E62" s="51" t="s">
        <v>173</v>
      </c>
      <c r="F62" s="51" t="s">
        <v>506</v>
      </c>
      <c r="H62" s="58" t="str">
        <f t="shared" si="9"/>
        <v>./infacmd.sh assignRoleToGroup -dn Domain_dev -un $INFA_DEFAULT_USER -gn TCS -rn 'PowerCenter Operator' -sn RAC_dev</v>
      </c>
      <c r="I62" s="59" t="str">
        <f t="shared" si="10"/>
        <v/>
      </c>
    </row>
    <row r="63" spans="1:9" x14ac:dyDescent="0.25">
      <c r="A63" s="50">
        <v>42676</v>
      </c>
      <c r="B63" s="51" t="s">
        <v>867</v>
      </c>
      <c r="C63" s="51" t="s">
        <v>3</v>
      </c>
      <c r="D63" s="51" t="s">
        <v>126</v>
      </c>
      <c r="E63" s="51" t="s">
        <v>173</v>
      </c>
      <c r="G63" s="51" t="s">
        <v>157</v>
      </c>
      <c r="H63" s="58" t="str">
        <f t="shared" si="9"/>
        <v/>
      </c>
      <c r="I63" s="59" t="str">
        <f t="shared" si="10"/>
        <v>./infacmd.sh addGroupPrivilege -dn Domain_dev -un $INFA_DEFAULT_USER -gn TCS -sn RAC_dev -pp 'Tools/Access Repository Manager'</v>
      </c>
    </row>
    <row r="64" spans="1:9" x14ac:dyDescent="0.25">
      <c r="A64" s="50">
        <v>42676</v>
      </c>
      <c r="B64" s="51" t="s">
        <v>867</v>
      </c>
      <c r="C64" s="51" t="s">
        <v>76</v>
      </c>
      <c r="D64" s="51" t="s">
        <v>126</v>
      </c>
      <c r="E64" s="51" t="s">
        <v>142</v>
      </c>
      <c r="F64" s="51" t="s">
        <v>506</v>
      </c>
      <c r="H64" s="58" t="str">
        <f t="shared" ref="H64:H70" si="11">IF(F64="","",CONCATENATE("./infacmd.sh ",$H$1," -dn ",C64," -un $INFA_DEFAULT_USER -gn ",D64," -rn '",F64,"' -sn ",E64))</f>
        <v>./infacmd.sh assignRoleToGroup -dn Domain_qa -un $INFA_DEFAULT_USER -gn TCS -rn 'PowerCenter Operator' -sn RAC_qa</v>
      </c>
      <c r="I64" s="59" t="str">
        <f t="shared" ref="I64:I70" si="12">IF(G64="","",CONCATENATE("./infacmd.sh ",$I$1," -dn ",C64," -un $INFA_DEFAULT_USER -gn ",D64," -sn ",E64," -pp '",G64,"'"))</f>
        <v/>
      </c>
    </row>
    <row r="65" spans="1:9" x14ac:dyDescent="0.25">
      <c r="A65" s="50">
        <v>42676</v>
      </c>
      <c r="B65" s="51" t="s">
        <v>867</v>
      </c>
      <c r="C65" s="51" t="s">
        <v>76</v>
      </c>
      <c r="D65" s="51" t="s">
        <v>126</v>
      </c>
      <c r="E65" s="51" t="s">
        <v>142</v>
      </c>
      <c r="G65" s="51" t="s">
        <v>157</v>
      </c>
      <c r="H65" s="58" t="str">
        <f>IF(F65="","",CONCATENATE("./infacmd.sh ",$H$1," -dn ",C65," -un $INFA_DEFAULT_USER -gn ",D65," -rn '",F65,"' -sn ",E65))</f>
        <v/>
      </c>
      <c r="I65" s="59" t="str">
        <f>IF(G65="","",CONCATENATE("./infacmd.sh ",$I$1," -dn ",C65," -un $INFA_DEFAULT_USER -gn ",D65," -sn ",E65," -pp '",G65,"'"))</f>
        <v>./infacmd.sh addGroupPrivilege -dn Domain_qa -un $INFA_DEFAULT_USER -gn TCS -sn RAC_qa -pp 'Tools/Access Repository Manager'</v>
      </c>
    </row>
    <row r="66" spans="1:9" x14ac:dyDescent="0.25">
      <c r="A66" s="50">
        <v>42676</v>
      </c>
      <c r="B66" s="51" t="s">
        <v>867</v>
      </c>
      <c r="C66" s="51" t="s">
        <v>76</v>
      </c>
      <c r="D66" s="51" t="s">
        <v>126</v>
      </c>
      <c r="E66" s="51" t="s">
        <v>142</v>
      </c>
      <c r="G66" s="51" t="s">
        <v>156</v>
      </c>
      <c r="H66" s="58" t="str">
        <f>IF(F66="","",CONCATENATE("./infacmd.sh ",$H$1," -dn ",C66," -un $INFA_DEFAULT_USER -gn ",D66," -rn '",F66,"' -sn ",E66))</f>
        <v/>
      </c>
      <c r="I66" s="59" t="str">
        <f>IF(G66="","",CONCATENATE("./infacmd.sh ",$I$1," -dn ",C66," -un $INFA_DEFAULT_USER -gn ",D66," -sn ",E66," -pp '",G66,"'"))</f>
        <v>./infacmd.sh addGroupPrivilege -dn Domain_qa -un $INFA_DEFAULT_USER -gn TCS -sn RAC_qa -pp 'Tools/Access Designer'</v>
      </c>
    </row>
    <row r="67" spans="1:9" x14ac:dyDescent="0.25">
      <c r="A67" s="50">
        <v>42676</v>
      </c>
      <c r="B67" s="51" t="s">
        <v>867</v>
      </c>
      <c r="C67" s="51" t="s">
        <v>76</v>
      </c>
      <c r="D67" s="51" t="s">
        <v>126</v>
      </c>
      <c r="E67" s="51" t="s">
        <v>142</v>
      </c>
      <c r="G67" s="51" t="s">
        <v>158</v>
      </c>
      <c r="H67" s="58" t="str">
        <f>IF(F67="","",CONCATENATE("./infacmd.sh ",$H$1," -dn ",C67," -un $INFA_DEFAULT_USER -gn ",D67," -rn '",F67,"' -sn ",E67))</f>
        <v/>
      </c>
      <c r="I67" s="59" t="str">
        <f>IF(G67="","",CONCATENATE("./infacmd.sh ",$I$1," -dn ",C67," -un $INFA_DEFAULT_USER -gn ",D67," -sn ",E67," -pp '",G67,"'"))</f>
        <v>./infacmd.sh addGroupPrivilege -dn Domain_qa -un $INFA_DEFAULT_USER -gn TCS -sn RAC_qa -pp 'Tools/Access Workflow Manager'</v>
      </c>
    </row>
    <row r="68" spans="1:9" x14ac:dyDescent="0.25">
      <c r="A68" s="50">
        <v>42676</v>
      </c>
      <c r="B68" s="51" t="s">
        <v>867</v>
      </c>
      <c r="C68" s="51" t="s">
        <v>612</v>
      </c>
      <c r="D68" s="51" t="s">
        <v>126</v>
      </c>
      <c r="E68" s="51" t="s">
        <v>715</v>
      </c>
      <c r="F68" s="51" t="s">
        <v>506</v>
      </c>
      <c r="H68" s="58" t="str">
        <f t="shared" si="11"/>
        <v>./infacmd.sh assignRoleToGroup -dn Domain_uat -un $INFA_DEFAULT_USER -gn TCS -rn 'PowerCenter Operator' -sn RAC_uat</v>
      </c>
      <c r="I68" s="59" t="str">
        <f t="shared" si="12"/>
        <v/>
      </c>
    </row>
    <row r="69" spans="1:9" x14ac:dyDescent="0.25">
      <c r="A69" s="50">
        <v>42676</v>
      </c>
      <c r="B69" s="51" t="s">
        <v>867</v>
      </c>
      <c r="C69" s="51" t="s">
        <v>612</v>
      </c>
      <c r="D69" s="51" t="s">
        <v>126</v>
      </c>
      <c r="E69" s="51" t="s">
        <v>715</v>
      </c>
      <c r="G69" s="51" t="s">
        <v>157</v>
      </c>
      <c r="H69" s="58" t="str">
        <f>IF(F69="","",CONCATENATE("./infacmd.sh ",$H$1," -dn ",C69," -un $INFA_DEFAULT_USER -gn ",D69," -rn '",F69,"' -sn ",E69))</f>
        <v/>
      </c>
      <c r="I69" s="59" t="str">
        <f>IF(G69="","",CONCATENATE("./infacmd.sh ",$I$1," -dn ",C69," -un $INFA_DEFAULT_USER -gn ",D69," -sn ",E69," -pp '",G69,"'"))</f>
        <v>./infacmd.sh addGroupPrivilege -dn Domain_uat -un $INFA_DEFAULT_USER -gn TCS -sn RAC_uat -pp 'Tools/Access Repository Manager'</v>
      </c>
    </row>
    <row r="70" spans="1:9" x14ac:dyDescent="0.25">
      <c r="A70" s="50">
        <v>42676</v>
      </c>
      <c r="B70" s="51" t="s">
        <v>867</v>
      </c>
      <c r="C70" s="51" t="s">
        <v>85</v>
      </c>
      <c r="D70" s="51" t="s">
        <v>126</v>
      </c>
      <c r="E70" s="51" t="s">
        <v>200</v>
      </c>
      <c r="F70" s="51" t="s">
        <v>506</v>
      </c>
      <c r="H70" s="58" t="str">
        <f t="shared" si="11"/>
        <v>./infacmd.sh assignRoleToGroup -dn Domain_prod -un $INFA_DEFAULT_USER -gn TCS -rn 'PowerCenter Operator' -sn RAC_prod</v>
      </c>
      <c r="I70" s="59" t="str">
        <f t="shared" si="12"/>
        <v/>
      </c>
    </row>
    <row r="71" spans="1:9" x14ac:dyDescent="0.25">
      <c r="A71" s="50">
        <v>42676</v>
      </c>
      <c r="B71" s="51" t="s">
        <v>867</v>
      </c>
      <c r="C71" s="51" t="s">
        <v>85</v>
      </c>
      <c r="D71" s="51" t="s">
        <v>126</v>
      </c>
      <c r="E71" s="51" t="s">
        <v>200</v>
      </c>
      <c r="G71" s="51" t="s">
        <v>157</v>
      </c>
      <c r="H71" s="58" t="str">
        <f t="shared" ref="H71:H89" si="13">IF(F71="","",CONCATENATE("./infacmd.sh ",$H$1," -dn ",C71," -un $INFA_DEFAULT_USER -gn ",D71," -rn '",F71,"' -sn ",E71))</f>
        <v/>
      </c>
      <c r="I71" s="59" t="str">
        <f t="shared" ref="I71:I89" si="14">IF(G71="","",CONCATENATE("./infacmd.sh ",$I$1," -dn ",C71," -un $INFA_DEFAULT_USER -gn ",D71," -sn ",E71," -pp '",G71,"'"))</f>
        <v>./infacmd.sh addGroupPrivilege -dn Domain_prod -un $INFA_DEFAULT_USER -gn TCS -sn RAC_prod -pp 'Tools/Access Repository Manager'</v>
      </c>
    </row>
    <row r="72" spans="1:9" x14ac:dyDescent="0.25">
      <c r="A72" s="50">
        <v>42683</v>
      </c>
      <c r="B72" s="51" t="s">
        <v>900</v>
      </c>
      <c r="C72" s="51" t="s">
        <v>85</v>
      </c>
      <c r="D72" s="51" t="s">
        <v>911</v>
      </c>
      <c r="E72" s="51" t="s">
        <v>200</v>
      </c>
      <c r="G72" s="51" t="s">
        <v>916</v>
      </c>
      <c r="H72" s="58" t="str">
        <f t="shared" si="13"/>
        <v/>
      </c>
      <c r="I72" s="59" t="str">
        <f t="shared" si="14"/>
        <v>./infacmd.sh addGroupPrivilege -dn Domain_prod -un $INFA_DEFAULT_USER -gn AssetProt -sn RAC_prod -pp 'Reference Table/Edit Reference Table Data'</v>
      </c>
    </row>
    <row r="73" spans="1:9" x14ac:dyDescent="0.25">
      <c r="A73" s="50">
        <v>42591</v>
      </c>
      <c r="B73" s="51" t="s">
        <v>801</v>
      </c>
      <c r="C73" s="51" t="s">
        <v>76</v>
      </c>
      <c r="D73" s="51" t="s">
        <v>800</v>
      </c>
      <c r="E73" s="51" t="s">
        <v>142</v>
      </c>
      <c r="F73" s="51" t="s">
        <v>507</v>
      </c>
      <c r="H73" s="58" t="str">
        <f t="shared" si="13"/>
        <v>./infacmd.sh assignRoleToGroup -dn Domain_qa -un $INFA_DEFAULT_USER -gn SLALOM -rn 'PowerCenter Developer' -sn RAC_qa</v>
      </c>
      <c r="I73" s="59" t="str">
        <f t="shared" si="14"/>
        <v/>
      </c>
    </row>
    <row r="74" spans="1:9" x14ac:dyDescent="0.25">
      <c r="A74" s="50">
        <v>42591</v>
      </c>
      <c r="B74" s="51" t="s">
        <v>801</v>
      </c>
      <c r="C74" s="51" t="s">
        <v>76</v>
      </c>
      <c r="D74" s="51" t="s">
        <v>800</v>
      </c>
      <c r="E74" s="51" t="s">
        <v>142</v>
      </c>
      <c r="F74" s="51" t="s">
        <v>506</v>
      </c>
      <c r="H74" s="58" t="str">
        <f t="shared" si="13"/>
        <v>./infacmd.sh assignRoleToGroup -dn Domain_qa -un $INFA_DEFAULT_USER -gn SLALOM -rn 'PowerCenter Operator' -sn RAC_qa</v>
      </c>
      <c r="I74" s="59" t="str">
        <f t="shared" si="14"/>
        <v/>
      </c>
    </row>
    <row r="75" spans="1:9" x14ac:dyDescent="0.25">
      <c r="A75" s="50">
        <v>42594</v>
      </c>
      <c r="B75" s="51" t="s">
        <v>801</v>
      </c>
      <c r="C75" s="51" t="s">
        <v>76</v>
      </c>
      <c r="D75" s="51" t="s">
        <v>800</v>
      </c>
      <c r="E75" s="51" t="s">
        <v>142</v>
      </c>
      <c r="G75" s="51" t="s">
        <v>157</v>
      </c>
      <c r="H75" s="58" t="str">
        <f t="shared" si="13"/>
        <v/>
      </c>
      <c r="I75" s="59" t="str">
        <f t="shared" si="14"/>
        <v>./infacmd.sh addGroupPrivilege -dn Domain_qa -un $INFA_DEFAULT_USER -gn SLALOM -sn RAC_qa -pp 'Tools/Access Repository Manager'</v>
      </c>
    </row>
    <row r="76" spans="1:9" x14ac:dyDescent="0.25">
      <c r="A76" s="50">
        <v>42691</v>
      </c>
      <c r="B76" s="51" t="s">
        <v>494</v>
      </c>
      <c r="C76" s="51" t="s">
        <v>76</v>
      </c>
      <c r="D76" s="51" t="s">
        <v>574</v>
      </c>
      <c r="E76" s="51" t="s">
        <v>142</v>
      </c>
      <c r="F76" s="51" t="s">
        <v>507</v>
      </c>
      <c r="H76" s="58" t="str">
        <f t="shared" si="13"/>
        <v>./infacmd.sh assignRoleToGroup -dn Domain_qa -un $INFA_DEFAULT_USER -gn Developers_IDQ -rn 'PowerCenter Developer' -sn RAC_qa</v>
      </c>
      <c r="I76" s="59" t="str">
        <f t="shared" si="14"/>
        <v/>
      </c>
    </row>
    <row r="77" spans="1:9" x14ac:dyDescent="0.25">
      <c r="A77" s="50">
        <v>42746</v>
      </c>
      <c r="B77" s="51" t="s">
        <v>210</v>
      </c>
      <c r="C77" s="51" t="s">
        <v>3</v>
      </c>
      <c r="D77" s="51" t="s">
        <v>94</v>
      </c>
      <c r="E77" s="51" t="s">
        <v>173</v>
      </c>
      <c r="G77" s="51" t="s">
        <v>993</v>
      </c>
      <c r="H77" s="58" t="str">
        <f t="shared" si="13"/>
        <v/>
      </c>
      <c r="I77" s="59" t="str">
        <f t="shared" si="14"/>
        <v>./infacmd.sh addGroupPrivilege -dn Domain_dev -un $INFA_DEFAULT_USER -gn Operators -sn RAC_dev -pp 'Global Objects/Create Queries'</v>
      </c>
    </row>
    <row r="78" spans="1:9" x14ac:dyDescent="0.25">
      <c r="A78" s="50">
        <v>42746</v>
      </c>
      <c r="B78" s="51" t="s">
        <v>210</v>
      </c>
      <c r="C78" s="51" t="s">
        <v>76</v>
      </c>
      <c r="D78" s="51" t="s">
        <v>94</v>
      </c>
      <c r="E78" s="51" t="s">
        <v>142</v>
      </c>
      <c r="G78" s="51" t="s">
        <v>993</v>
      </c>
      <c r="H78" s="58" t="str">
        <f t="shared" si="13"/>
        <v/>
      </c>
      <c r="I78" s="59" t="str">
        <f t="shared" si="14"/>
        <v>./infacmd.sh addGroupPrivilege -dn Domain_qa -un $INFA_DEFAULT_USER -gn Operators -sn RAC_qa -pp 'Global Objects/Create Queries'</v>
      </c>
    </row>
    <row r="79" spans="1:9" x14ac:dyDescent="0.25">
      <c r="A79" s="50">
        <v>42746</v>
      </c>
      <c r="B79" s="51" t="s">
        <v>210</v>
      </c>
      <c r="C79" s="51" t="s">
        <v>612</v>
      </c>
      <c r="D79" s="51" t="s">
        <v>94</v>
      </c>
      <c r="E79" s="51" t="s">
        <v>715</v>
      </c>
      <c r="G79" s="51" t="s">
        <v>993</v>
      </c>
      <c r="H79" s="58" t="str">
        <f t="shared" si="13"/>
        <v/>
      </c>
      <c r="I79" s="59" t="str">
        <f t="shared" si="14"/>
        <v>./infacmd.sh addGroupPrivilege -dn Domain_uat -un $INFA_DEFAULT_USER -gn Operators -sn RAC_uat -pp 'Global Objects/Create Queries'</v>
      </c>
    </row>
    <row r="80" spans="1:9" x14ac:dyDescent="0.25">
      <c r="A80" s="50">
        <v>42746</v>
      </c>
      <c r="B80" s="51" t="s">
        <v>210</v>
      </c>
      <c r="C80" s="51" t="s">
        <v>85</v>
      </c>
      <c r="D80" s="51" t="s">
        <v>94</v>
      </c>
      <c r="E80" s="51" t="s">
        <v>200</v>
      </c>
      <c r="G80" s="51" t="s">
        <v>993</v>
      </c>
      <c r="H80" s="58" t="str">
        <f t="shared" si="13"/>
        <v/>
      </c>
      <c r="I80" s="59" t="str">
        <f t="shared" si="14"/>
        <v>./infacmd.sh addGroupPrivilege -dn Domain_prod -un $INFA_DEFAULT_USER -gn Operators -sn RAC_prod -pp 'Global Objects/Create Queries'</v>
      </c>
    </row>
    <row r="81" spans="1:9" x14ac:dyDescent="0.25">
      <c r="A81" s="50">
        <v>42765</v>
      </c>
      <c r="B81" s="53" t="s">
        <v>1001</v>
      </c>
      <c r="C81" s="51" t="s">
        <v>76</v>
      </c>
      <c r="D81" s="51" t="s">
        <v>498</v>
      </c>
      <c r="E81" s="51" t="s">
        <v>142</v>
      </c>
      <c r="G81" s="51" t="s">
        <v>157</v>
      </c>
      <c r="H81" s="58" t="str">
        <f t="shared" si="13"/>
        <v/>
      </c>
      <c r="I81" s="59" t="str">
        <f t="shared" si="14"/>
        <v>./infacmd.sh addGroupPrivilege -dn Domain_qa -un $INFA_DEFAULT_USER -gn Operators_QA -sn RAC_qa -pp 'Tools/Access Repository Manager'</v>
      </c>
    </row>
    <row r="82" spans="1:9" x14ac:dyDescent="0.25">
      <c r="A82" s="50">
        <v>42769</v>
      </c>
      <c r="B82" s="51" t="s">
        <v>210</v>
      </c>
      <c r="C82" s="51" t="s">
        <v>3</v>
      </c>
      <c r="D82" s="51" t="s">
        <v>1010</v>
      </c>
      <c r="E82" s="51" t="s">
        <v>173</v>
      </c>
      <c r="G82" s="60" t="s">
        <v>1012</v>
      </c>
      <c r="H82" s="58" t="str">
        <f t="shared" si="13"/>
        <v/>
      </c>
      <c r="I82" s="59" t="str">
        <f t="shared" si="14"/>
        <v>./infacmd.sh addGroupPrivilege -dn Domain_dev -un $INFA_DEFAULT_USER -gn Admin_Deployments -sn RAC_dev -pp 'Domain Administration/Manage Service Execution'</v>
      </c>
    </row>
    <row r="83" spans="1:9" x14ac:dyDescent="0.25">
      <c r="A83" s="50">
        <v>42769</v>
      </c>
      <c r="B83" s="51" t="s">
        <v>210</v>
      </c>
      <c r="C83" s="51" t="s">
        <v>3</v>
      </c>
      <c r="D83" s="51" t="s">
        <v>1010</v>
      </c>
      <c r="E83" s="51" t="s">
        <v>173</v>
      </c>
      <c r="G83" s="60" t="s">
        <v>1013</v>
      </c>
      <c r="H83" s="58" t="str">
        <f t="shared" si="13"/>
        <v/>
      </c>
      <c r="I83" s="59" t="str">
        <f t="shared" si="14"/>
        <v>./infacmd.sh addGroupPrivilege -dn Domain_dev -un $INFA_DEFAULT_USER -gn Admin_Deployments -sn RAC_dev -pp 'Domain Administration/Manage Service Execution/Manage Services'</v>
      </c>
    </row>
    <row r="84" spans="1:9" x14ac:dyDescent="0.25">
      <c r="A84" s="50">
        <v>42769</v>
      </c>
      <c r="B84" s="51" t="s">
        <v>210</v>
      </c>
      <c r="C84" s="51" t="s">
        <v>3</v>
      </c>
      <c r="D84" s="51" t="s">
        <v>1010</v>
      </c>
      <c r="E84" s="51" t="s">
        <v>173</v>
      </c>
      <c r="G84" s="60" t="s">
        <v>1014</v>
      </c>
      <c r="H84" s="58" t="str">
        <f t="shared" si="13"/>
        <v/>
      </c>
      <c r="I84" s="59" t="str">
        <f t="shared" si="14"/>
        <v>./infacmd.sh addGroupPrivilege -dn Domain_dev -un $INFA_DEFAULT_USER -gn Admin_Deployments -sn RAC_dev -pp 'Monitoring/Access Monitoring'</v>
      </c>
    </row>
    <row r="85" spans="1:9" x14ac:dyDescent="0.25">
      <c r="A85" s="50">
        <v>42769</v>
      </c>
      <c r="B85" s="51" t="s">
        <v>210</v>
      </c>
      <c r="C85" s="51" t="s">
        <v>3</v>
      </c>
      <c r="D85" s="51" t="s">
        <v>1010</v>
      </c>
      <c r="E85" s="51" t="s">
        <v>173</v>
      </c>
      <c r="G85" s="51" t="s">
        <v>1016</v>
      </c>
      <c r="H85" s="58" t="str">
        <f t="shared" si="13"/>
        <v/>
      </c>
      <c r="I85" s="59" t="str">
        <f t="shared" si="14"/>
        <v>./infacmd.sh addGroupPrivilege -dn Domain_dev -un $INFA_DEFAULT_USER -gn Admin_Deployments -sn RAC_dev -pp 'Global Objects/Execute Deployment Groups'</v>
      </c>
    </row>
    <row r="86" spans="1:9" x14ac:dyDescent="0.25">
      <c r="A86" s="50">
        <v>42769</v>
      </c>
      <c r="B86" s="51" t="s">
        <v>210</v>
      </c>
      <c r="C86" s="51" t="s">
        <v>3</v>
      </c>
      <c r="D86" s="51" t="s">
        <v>1010</v>
      </c>
      <c r="E86" s="51" t="s">
        <v>173</v>
      </c>
      <c r="G86" s="51" t="s">
        <v>1017</v>
      </c>
      <c r="H86" s="58" t="str">
        <f t="shared" si="13"/>
        <v/>
      </c>
      <c r="I86" s="59" t="str">
        <f t="shared" si="14"/>
        <v>./infacmd.sh addGroupPrivilege -dn Domain_dev -un $INFA_DEFAULT_USER -gn Admin_Deployments -sn RAC_dev -pp 'Global Objects/Create Labels'</v>
      </c>
    </row>
    <row r="87" spans="1:9" x14ac:dyDescent="0.25">
      <c r="A87" s="50">
        <v>42769</v>
      </c>
      <c r="B87" s="51" t="s">
        <v>210</v>
      </c>
      <c r="C87" s="51" t="s">
        <v>3</v>
      </c>
      <c r="D87" s="51" t="s">
        <v>1010</v>
      </c>
      <c r="E87" s="51" t="s">
        <v>173</v>
      </c>
      <c r="G87" s="51" t="s">
        <v>993</v>
      </c>
      <c r="H87" s="58" t="str">
        <f t="shared" si="13"/>
        <v/>
      </c>
      <c r="I87" s="59" t="str">
        <f t="shared" si="14"/>
        <v>./infacmd.sh addGroupPrivilege -dn Domain_dev -un $INFA_DEFAULT_USER -gn Admin_Deployments -sn RAC_dev -pp 'Global Objects/Create Queries'</v>
      </c>
    </row>
    <row r="88" spans="1:9" x14ac:dyDescent="0.25">
      <c r="A88" s="50">
        <v>42772</v>
      </c>
      <c r="B88" s="51" t="s">
        <v>210</v>
      </c>
      <c r="C88" s="51" t="s">
        <v>3</v>
      </c>
      <c r="D88" s="51" t="s">
        <v>1010</v>
      </c>
      <c r="E88" s="51" t="s">
        <v>173</v>
      </c>
      <c r="G88" s="51" t="s">
        <v>1015</v>
      </c>
      <c r="H88" s="58" t="str">
        <f t="shared" si="13"/>
        <v/>
      </c>
      <c r="I88" s="59" t="str">
        <f t="shared" si="14"/>
        <v>./infacmd.sh addGroupPrivilege -dn Domain_dev -un $INFA_DEFAULT_USER -gn Admin_Deployments -sn RAC_dev -pp 'Global Objects/Manage Deployment Groups'</v>
      </c>
    </row>
    <row r="89" spans="1:9" x14ac:dyDescent="0.25">
      <c r="A89" s="50">
        <v>42831</v>
      </c>
      <c r="B89" s="51" t="s">
        <v>210</v>
      </c>
      <c r="C89" s="51" t="s">
        <v>76</v>
      </c>
      <c r="D89" s="51" t="s">
        <v>1010</v>
      </c>
      <c r="E89" s="51" t="s">
        <v>142</v>
      </c>
      <c r="G89" s="60" t="s">
        <v>1012</v>
      </c>
      <c r="H89" s="58" t="str">
        <f t="shared" si="13"/>
        <v/>
      </c>
      <c r="I89" s="59" t="str">
        <f t="shared" si="14"/>
        <v>./infacmd.sh addGroupPrivilege -dn Domain_qa -un $INFA_DEFAULT_USER -gn Admin_Deployments -sn RAC_qa -pp 'Domain Administration/Manage Service Execution'</v>
      </c>
    </row>
    <row r="90" spans="1:9" x14ac:dyDescent="0.25">
      <c r="A90" s="50">
        <v>42831</v>
      </c>
      <c r="B90" s="51" t="s">
        <v>210</v>
      </c>
      <c r="C90" s="51" t="s">
        <v>76</v>
      </c>
      <c r="D90" s="51" t="s">
        <v>1010</v>
      </c>
      <c r="E90" s="51" t="s">
        <v>142</v>
      </c>
      <c r="G90" s="60" t="s">
        <v>1013</v>
      </c>
      <c r="H90" s="58" t="str">
        <f t="shared" ref="H90:H95" si="15">IF(F90="","",CONCATENATE("./infacmd.sh ",$H$1," -dn ",C90," -un $INFA_DEFAULT_USER -gn ",D90," -rn '",F90,"' -sn ",E90))</f>
        <v/>
      </c>
      <c r="I90" s="59" t="str">
        <f t="shared" ref="I90:I95" si="16">IF(G90="","",CONCATENATE("./infacmd.sh ",$I$1," -dn ",C90," -un $INFA_DEFAULT_USER -gn ",D90," -sn ",E90," -pp '",G90,"'"))</f>
        <v>./infacmd.sh addGroupPrivilege -dn Domain_qa -un $INFA_DEFAULT_USER -gn Admin_Deployments -sn RAC_qa -pp 'Domain Administration/Manage Service Execution/Manage Services'</v>
      </c>
    </row>
    <row r="91" spans="1:9" x14ac:dyDescent="0.25">
      <c r="A91" s="50">
        <v>42831</v>
      </c>
      <c r="B91" s="51" t="s">
        <v>210</v>
      </c>
      <c r="C91" s="51" t="s">
        <v>76</v>
      </c>
      <c r="D91" s="51" t="s">
        <v>1010</v>
      </c>
      <c r="E91" s="51" t="s">
        <v>142</v>
      </c>
      <c r="G91" s="60" t="s">
        <v>1014</v>
      </c>
      <c r="H91" s="58" t="str">
        <f t="shared" si="15"/>
        <v/>
      </c>
      <c r="I91" s="59" t="str">
        <f t="shared" si="16"/>
        <v>./infacmd.sh addGroupPrivilege -dn Domain_qa -un $INFA_DEFAULT_USER -gn Admin_Deployments -sn RAC_qa -pp 'Monitoring/Access Monitoring'</v>
      </c>
    </row>
    <row r="92" spans="1:9" x14ac:dyDescent="0.25">
      <c r="A92" s="50">
        <v>42831</v>
      </c>
      <c r="B92" s="51" t="s">
        <v>210</v>
      </c>
      <c r="C92" s="51" t="s">
        <v>76</v>
      </c>
      <c r="D92" s="51" t="s">
        <v>1010</v>
      </c>
      <c r="E92" s="51" t="s">
        <v>142</v>
      </c>
      <c r="G92" s="51" t="s">
        <v>1016</v>
      </c>
      <c r="H92" s="58" t="str">
        <f t="shared" si="15"/>
        <v/>
      </c>
      <c r="I92" s="59" t="str">
        <f t="shared" si="16"/>
        <v>./infacmd.sh addGroupPrivilege -dn Domain_qa -un $INFA_DEFAULT_USER -gn Admin_Deployments -sn RAC_qa -pp 'Global Objects/Execute Deployment Groups'</v>
      </c>
    </row>
    <row r="93" spans="1:9" x14ac:dyDescent="0.25">
      <c r="A93" s="50">
        <v>42831</v>
      </c>
      <c r="B93" s="51" t="s">
        <v>210</v>
      </c>
      <c r="C93" s="51" t="s">
        <v>76</v>
      </c>
      <c r="D93" s="51" t="s">
        <v>1010</v>
      </c>
      <c r="E93" s="51" t="s">
        <v>142</v>
      </c>
      <c r="G93" s="51" t="s">
        <v>1017</v>
      </c>
      <c r="H93" s="58" t="str">
        <f t="shared" si="15"/>
        <v/>
      </c>
      <c r="I93" s="59" t="str">
        <f t="shared" si="16"/>
        <v>./infacmd.sh addGroupPrivilege -dn Domain_qa -un $INFA_DEFAULT_USER -gn Admin_Deployments -sn RAC_qa -pp 'Global Objects/Create Labels'</v>
      </c>
    </row>
    <row r="94" spans="1:9" x14ac:dyDescent="0.25">
      <c r="A94" s="50">
        <v>42831</v>
      </c>
      <c r="B94" s="51" t="s">
        <v>210</v>
      </c>
      <c r="C94" s="51" t="s">
        <v>76</v>
      </c>
      <c r="D94" s="51" t="s">
        <v>1010</v>
      </c>
      <c r="E94" s="51" t="s">
        <v>142</v>
      </c>
      <c r="G94" s="51" t="s">
        <v>993</v>
      </c>
      <c r="H94" s="58" t="str">
        <f t="shared" si="15"/>
        <v/>
      </c>
      <c r="I94" s="59" t="str">
        <f t="shared" si="16"/>
        <v>./infacmd.sh addGroupPrivilege -dn Domain_qa -un $INFA_DEFAULT_USER -gn Admin_Deployments -sn RAC_qa -pp 'Global Objects/Create Queries'</v>
      </c>
    </row>
    <row r="95" spans="1:9" x14ac:dyDescent="0.25">
      <c r="A95" s="50">
        <v>42831</v>
      </c>
      <c r="B95" s="51" t="s">
        <v>210</v>
      </c>
      <c r="C95" s="51" t="s">
        <v>76</v>
      </c>
      <c r="D95" s="51" t="s">
        <v>1010</v>
      </c>
      <c r="E95" s="51" t="s">
        <v>142</v>
      </c>
      <c r="G95" s="51" t="s">
        <v>1015</v>
      </c>
      <c r="H95" s="58" t="str">
        <f t="shared" si="15"/>
        <v/>
      </c>
      <c r="I95" s="59" t="str">
        <f t="shared" si="16"/>
        <v>./infacmd.sh addGroupPrivilege -dn Domain_qa -un $INFA_DEFAULT_USER -gn Admin_Deployments -sn RAC_qa -pp 'Global Objects/Manage Deployment Groups'</v>
      </c>
    </row>
    <row r="96" spans="1:9" x14ac:dyDescent="0.25">
      <c r="A96" s="50">
        <v>42831</v>
      </c>
      <c r="B96" s="51" t="s">
        <v>210</v>
      </c>
      <c r="C96" s="51" t="s">
        <v>76</v>
      </c>
      <c r="D96" s="51" t="s">
        <v>1010</v>
      </c>
      <c r="E96" s="51" t="s">
        <v>142</v>
      </c>
      <c r="F96" s="51" t="s">
        <v>507</v>
      </c>
      <c r="H96" s="58" t="str">
        <f t="shared" ref="H96:H112" si="17">IF(F96="","",CONCATENATE("./infacmd.sh ",$H$1," -dn ",C96," -un $INFA_DEFAULT_USER -gn ",D96," -rn '",F96,"' -sn ",E96))</f>
        <v>./infacmd.sh assignRoleToGroup -dn Domain_qa -un $INFA_DEFAULT_USER -gn Admin_Deployments -rn 'PowerCenter Developer' -sn RAC_qa</v>
      </c>
      <c r="I96" s="59" t="str">
        <f t="shared" ref="I96:I112" si="18">IF(G96="","",CONCATENATE("./infacmd.sh ",$I$1," -dn ",C96," -un $INFA_DEFAULT_USER -gn ",D96," -sn ",E96," -pp '",G96,"'"))</f>
        <v/>
      </c>
    </row>
    <row r="97" spans="1:9" x14ac:dyDescent="0.25">
      <c r="A97" s="50">
        <v>42831</v>
      </c>
      <c r="B97" s="51" t="s">
        <v>210</v>
      </c>
      <c r="C97" s="51" t="s">
        <v>76</v>
      </c>
      <c r="D97" s="51" t="s">
        <v>1010</v>
      </c>
      <c r="E97" s="51" t="s">
        <v>142</v>
      </c>
      <c r="F97" s="51" t="s">
        <v>506</v>
      </c>
      <c r="H97" s="58" t="str">
        <f t="shared" si="17"/>
        <v>./infacmd.sh assignRoleToGroup -dn Domain_qa -un $INFA_DEFAULT_USER -gn Admin_Deployments -rn 'PowerCenter Operator' -sn RAC_qa</v>
      </c>
      <c r="I97" s="59" t="str">
        <f t="shared" si="18"/>
        <v/>
      </c>
    </row>
    <row r="98" spans="1:9" x14ac:dyDescent="0.25">
      <c r="A98" s="50">
        <v>42911</v>
      </c>
      <c r="B98" s="51" t="s">
        <v>1053</v>
      </c>
      <c r="C98" s="51" t="s">
        <v>76</v>
      </c>
      <c r="D98" s="51" t="s">
        <v>1054</v>
      </c>
      <c r="E98" s="51" t="s">
        <v>142</v>
      </c>
      <c r="F98" s="51" t="s">
        <v>507</v>
      </c>
      <c r="H98" s="58" t="str">
        <f t="shared" si="17"/>
        <v>./infacmd.sh assignRoleToGroup -dn Domain_qa -un $INFA_DEFAULT_USER -gn Developers_Temp -rn 'PowerCenter Developer' -sn RAC_qa</v>
      </c>
      <c r="I98" s="59" t="str">
        <f t="shared" si="18"/>
        <v/>
      </c>
    </row>
    <row r="99" spans="1:9" x14ac:dyDescent="0.25">
      <c r="A99" s="50">
        <v>42911</v>
      </c>
      <c r="B99" s="51" t="s">
        <v>1053</v>
      </c>
      <c r="C99" s="51" t="s">
        <v>76</v>
      </c>
      <c r="D99" s="51" t="s">
        <v>1054</v>
      </c>
      <c r="E99" s="51" t="s">
        <v>142</v>
      </c>
      <c r="G99" s="51" t="s">
        <v>157</v>
      </c>
      <c r="H99" s="58" t="str">
        <f t="shared" si="17"/>
        <v/>
      </c>
      <c r="I99" s="59" t="str">
        <f t="shared" si="18"/>
        <v>./infacmd.sh addGroupPrivilege -dn Domain_qa -un $INFA_DEFAULT_USER -gn Developers_Temp -sn RAC_qa -pp 'Tools/Access Repository Manager'</v>
      </c>
    </row>
    <row r="100" spans="1:9" x14ac:dyDescent="0.25">
      <c r="A100" s="50">
        <v>42911</v>
      </c>
      <c r="B100" s="51" t="s">
        <v>1053</v>
      </c>
      <c r="C100" s="51" t="s">
        <v>76</v>
      </c>
      <c r="D100" s="51" t="s">
        <v>1054</v>
      </c>
      <c r="E100" s="51" t="s">
        <v>142</v>
      </c>
      <c r="G100" s="51" t="s">
        <v>158</v>
      </c>
      <c r="H100" s="58" t="str">
        <f t="shared" si="17"/>
        <v/>
      </c>
      <c r="I100" s="59" t="str">
        <f t="shared" si="18"/>
        <v>./infacmd.sh addGroupPrivilege -dn Domain_qa -un $INFA_DEFAULT_USER -gn Developers_Temp -sn RAC_qa -pp 'Tools/Access Workflow Manager'</v>
      </c>
    </row>
    <row r="101" spans="1:9" x14ac:dyDescent="0.25">
      <c r="A101" s="50">
        <v>42911</v>
      </c>
      <c r="B101" s="51" t="s">
        <v>1053</v>
      </c>
      <c r="C101" s="51" t="s">
        <v>76</v>
      </c>
      <c r="D101" s="51" t="s">
        <v>1054</v>
      </c>
      <c r="E101" s="51" t="s">
        <v>142</v>
      </c>
      <c r="G101" s="51" t="s">
        <v>159</v>
      </c>
      <c r="H101" s="58" t="str">
        <f t="shared" si="17"/>
        <v/>
      </c>
      <c r="I101" s="59" t="str">
        <f t="shared" si="18"/>
        <v>./infacmd.sh addGroupPrivilege -dn Domain_qa -un $INFA_DEFAULT_USER -gn Developers_Temp -sn RAC_qa -pp 'Tools/Access Workflow Monitor'</v>
      </c>
    </row>
    <row r="102" spans="1:9" x14ac:dyDescent="0.25">
      <c r="A102" s="50">
        <v>42911</v>
      </c>
      <c r="B102" s="51" t="s">
        <v>1053</v>
      </c>
      <c r="C102" s="51" t="s">
        <v>76</v>
      </c>
      <c r="D102" s="51" t="s">
        <v>1054</v>
      </c>
      <c r="E102" s="51" t="s">
        <v>142</v>
      </c>
      <c r="G102" s="51" t="s">
        <v>156</v>
      </c>
      <c r="H102" s="58" t="str">
        <f t="shared" si="17"/>
        <v/>
      </c>
      <c r="I102" s="59" t="str">
        <f t="shared" si="18"/>
        <v>./infacmd.sh addGroupPrivilege -dn Domain_qa -un $INFA_DEFAULT_USER -gn Developers_Temp -sn RAC_qa -pp 'Tools/Access Designer'</v>
      </c>
    </row>
    <row r="103" spans="1:9" x14ac:dyDescent="0.25">
      <c r="A103" s="50">
        <v>42919</v>
      </c>
      <c r="B103" s="51" t="s">
        <v>1059</v>
      </c>
      <c r="C103" s="51" t="s">
        <v>76</v>
      </c>
      <c r="D103" s="51" t="s">
        <v>1070</v>
      </c>
      <c r="E103" s="51" t="s">
        <v>142</v>
      </c>
      <c r="F103" s="51" t="s">
        <v>506</v>
      </c>
      <c r="H103" s="58" t="str">
        <f t="shared" si="17"/>
        <v>./infacmd.sh assignRoleToGroup -dn Domain_qa -un $INFA_DEFAULT_USER -gn Cigniti -rn 'PowerCenter Operator' -sn RAC_qa</v>
      </c>
      <c r="I103" s="59" t="str">
        <f t="shared" si="18"/>
        <v/>
      </c>
    </row>
    <row r="104" spans="1:9" x14ac:dyDescent="0.25">
      <c r="A104" s="50">
        <v>42919</v>
      </c>
      <c r="B104" s="51" t="s">
        <v>1059</v>
      </c>
      <c r="C104" s="51" t="s">
        <v>76</v>
      </c>
      <c r="D104" s="51" t="s">
        <v>1070</v>
      </c>
      <c r="E104" s="51" t="s">
        <v>142</v>
      </c>
      <c r="G104" s="51" t="s">
        <v>157</v>
      </c>
      <c r="H104" s="58" t="str">
        <f t="shared" si="17"/>
        <v/>
      </c>
      <c r="I104" s="59" t="str">
        <f t="shared" si="18"/>
        <v>./infacmd.sh addGroupPrivilege -dn Domain_qa -un $INFA_DEFAULT_USER -gn Cigniti -sn RAC_qa -pp 'Tools/Access Repository Manager'</v>
      </c>
    </row>
    <row r="105" spans="1:9" x14ac:dyDescent="0.25">
      <c r="A105" s="50">
        <v>42919</v>
      </c>
      <c r="B105" s="51" t="s">
        <v>1059</v>
      </c>
      <c r="C105" s="51" t="s">
        <v>76</v>
      </c>
      <c r="D105" s="51" t="s">
        <v>1070</v>
      </c>
      <c r="E105" s="51" t="s">
        <v>142</v>
      </c>
      <c r="G105" s="51" t="s">
        <v>158</v>
      </c>
      <c r="H105" s="58" t="str">
        <f t="shared" si="17"/>
        <v/>
      </c>
      <c r="I105" s="59" t="str">
        <f t="shared" si="18"/>
        <v>./infacmd.sh addGroupPrivilege -dn Domain_qa -un $INFA_DEFAULT_USER -gn Cigniti -sn RAC_qa -pp 'Tools/Access Workflow Manager'</v>
      </c>
    </row>
    <row r="106" spans="1:9" x14ac:dyDescent="0.25">
      <c r="A106" s="50">
        <v>42919</v>
      </c>
      <c r="B106" s="51" t="s">
        <v>1059</v>
      </c>
      <c r="C106" s="51" t="s">
        <v>76</v>
      </c>
      <c r="D106" s="51" t="s">
        <v>1070</v>
      </c>
      <c r="E106" s="51" t="s">
        <v>142</v>
      </c>
      <c r="G106" s="51" t="s">
        <v>159</v>
      </c>
      <c r="H106" s="58" t="str">
        <f t="shared" si="17"/>
        <v/>
      </c>
      <c r="I106" s="59" t="str">
        <f t="shared" si="18"/>
        <v>./infacmd.sh addGroupPrivilege -dn Domain_qa -un $INFA_DEFAULT_USER -gn Cigniti -sn RAC_qa -pp 'Tools/Access Workflow Monitor'</v>
      </c>
    </row>
    <row r="107" spans="1:9" x14ac:dyDescent="0.25">
      <c r="A107" s="50">
        <v>42919</v>
      </c>
      <c r="B107" s="51" t="s">
        <v>1059</v>
      </c>
      <c r="C107" s="51" t="s">
        <v>76</v>
      </c>
      <c r="D107" s="51" t="s">
        <v>1070</v>
      </c>
      <c r="E107" s="51" t="s">
        <v>142</v>
      </c>
      <c r="G107" s="51" t="s">
        <v>156</v>
      </c>
      <c r="H107" s="58" t="str">
        <f t="shared" si="17"/>
        <v/>
      </c>
      <c r="I107" s="59" t="str">
        <f t="shared" si="18"/>
        <v>./infacmd.sh addGroupPrivilege -dn Domain_qa -un $INFA_DEFAULT_USER -gn Cigniti -sn RAC_qa -pp 'Tools/Access Designer'</v>
      </c>
    </row>
    <row r="108" spans="1:9" x14ac:dyDescent="0.25">
      <c r="A108" s="50">
        <v>42942</v>
      </c>
      <c r="B108" s="53" t="s">
        <v>1074</v>
      </c>
      <c r="C108" s="51" t="s">
        <v>3</v>
      </c>
      <c r="D108" s="51" t="s">
        <v>1070</v>
      </c>
      <c r="E108" s="51" t="s">
        <v>173</v>
      </c>
      <c r="F108" s="51" t="s">
        <v>506</v>
      </c>
      <c r="H108" s="58" t="str">
        <f t="shared" si="17"/>
        <v>./infacmd.sh assignRoleToGroup -dn Domain_dev -un $INFA_DEFAULT_USER -gn Cigniti -rn 'PowerCenter Operator' -sn RAC_dev</v>
      </c>
      <c r="I108" s="59" t="str">
        <f t="shared" si="18"/>
        <v/>
      </c>
    </row>
    <row r="109" spans="1:9" x14ac:dyDescent="0.25">
      <c r="A109" s="50">
        <v>42942</v>
      </c>
      <c r="B109" s="53" t="s">
        <v>1074</v>
      </c>
      <c r="C109" s="51" t="s">
        <v>3</v>
      </c>
      <c r="D109" s="51" t="s">
        <v>1070</v>
      </c>
      <c r="E109" s="51" t="s">
        <v>173</v>
      </c>
      <c r="G109" s="51" t="s">
        <v>157</v>
      </c>
      <c r="H109" s="58" t="str">
        <f t="shared" si="17"/>
        <v/>
      </c>
      <c r="I109" s="59" t="str">
        <f t="shared" si="18"/>
        <v>./infacmd.sh addGroupPrivilege -dn Domain_dev -un $INFA_DEFAULT_USER -gn Cigniti -sn RAC_dev -pp 'Tools/Access Repository Manager'</v>
      </c>
    </row>
    <row r="110" spans="1:9" x14ac:dyDescent="0.25">
      <c r="A110" s="50">
        <v>42942</v>
      </c>
      <c r="B110" s="53" t="s">
        <v>1074</v>
      </c>
      <c r="C110" s="51" t="s">
        <v>3</v>
      </c>
      <c r="D110" s="51" t="s">
        <v>1070</v>
      </c>
      <c r="E110" s="51" t="s">
        <v>173</v>
      </c>
      <c r="G110" s="51" t="s">
        <v>158</v>
      </c>
      <c r="H110" s="58" t="str">
        <f t="shared" si="17"/>
        <v/>
      </c>
      <c r="I110" s="59" t="str">
        <f t="shared" si="18"/>
        <v>./infacmd.sh addGroupPrivilege -dn Domain_dev -un $INFA_DEFAULT_USER -gn Cigniti -sn RAC_dev -pp 'Tools/Access Workflow Manager'</v>
      </c>
    </row>
    <row r="111" spans="1:9" x14ac:dyDescent="0.25">
      <c r="A111" s="50">
        <v>42942</v>
      </c>
      <c r="B111" s="53" t="s">
        <v>1074</v>
      </c>
      <c r="C111" s="51" t="s">
        <v>3</v>
      </c>
      <c r="D111" s="51" t="s">
        <v>1070</v>
      </c>
      <c r="E111" s="51" t="s">
        <v>173</v>
      </c>
      <c r="G111" s="51" t="s">
        <v>159</v>
      </c>
      <c r="H111" s="58" t="str">
        <f t="shared" si="17"/>
        <v/>
      </c>
      <c r="I111" s="59" t="str">
        <f t="shared" si="18"/>
        <v>./infacmd.sh addGroupPrivilege -dn Domain_dev -un $INFA_DEFAULT_USER -gn Cigniti -sn RAC_dev -pp 'Tools/Access Workflow Monitor'</v>
      </c>
    </row>
    <row r="112" spans="1:9" x14ac:dyDescent="0.25">
      <c r="A112" s="50">
        <v>42942</v>
      </c>
      <c r="B112" s="53" t="s">
        <v>1074</v>
      </c>
      <c r="C112" s="51" t="s">
        <v>3</v>
      </c>
      <c r="D112" s="51" t="s">
        <v>1070</v>
      </c>
      <c r="E112" s="51" t="s">
        <v>173</v>
      </c>
      <c r="G112" s="51" t="s">
        <v>156</v>
      </c>
      <c r="H112" s="58" t="str">
        <f t="shared" si="17"/>
        <v/>
      </c>
      <c r="I112" s="59" t="str">
        <f t="shared" si="18"/>
        <v>./infacmd.sh addGroupPrivilege -dn Domain_dev -un $INFA_DEFAULT_USER -gn Cigniti -sn RAC_dev -pp 'Tools/Access Designer'</v>
      </c>
    </row>
    <row r="113" spans="1:9" x14ac:dyDescent="0.25">
      <c r="A113" s="50">
        <v>43019</v>
      </c>
      <c r="B113" s="53" t="s">
        <v>210</v>
      </c>
      <c r="C113" s="51" t="s">
        <v>612</v>
      </c>
      <c r="D113" s="51" t="s">
        <v>1070</v>
      </c>
      <c r="E113" s="51" t="s">
        <v>715</v>
      </c>
      <c r="F113" s="51" t="s">
        <v>506</v>
      </c>
      <c r="H113" s="58" t="str">
        <f t="shared" ref="H113:H121" si="19">IF(F113="","",CONCATENATE("./infacmd.sh ",$H$1," -dn ",C113," -un $INFA_DEFAULT_USER -gn ",D113," -rn '",F113,"' -sn ",E113))</f>
        <v>./infacmd.sh assignRoleToGroup -dn Domain_uat -un $INFA_DEFAULT_USER -gn Cigniti -rn 'PowerCenter Operator' -sn RAC_uat</v>
      </c>
      <c r="I113" s="59" t="str">
        <f t="shared" ref="I113:I121" si="20">IF(G113="","",CONCATENATE("./infacmd.sh ",$I$1," -dn ",C113," -un $INFA_DEFAULT_USER -gn ",D113," -sn ",E113," -pp '",G113,"'"))</f>
        <v/>
      </c>
    </row>
    <row r="114" spans="1:9" x14ac:dyDescent="0.25">
      <c r="A114" s="50">
        <v>43019</v>
      </c>
      <c r="B114" s="53" t="s">
        <v>210</v>
      </c>
      <c r="C114" s="51" t="s">
        <v>612</v>
      </c>
      <c r="D114" s="51" t="s">
        <v>1070</v>
      </c>
      <c r="E114" s="51" t="s">
        <v>715</v>
      </c>
      <c r="G114" s="51" t="s">
        <v>157</v>
      </c>
      <c r="H114" s="58" t="str">
        <f t="shared" si="19"/>
        <v/>
      </c>
      <c r="I114" s="59" t="str">
        <f t="shared" si="20"/>
        <v>./infacmd.sh addGroupPrivilege -dn Domain_uat -un $INFA_DEFAULT_USER -gn Cigniti -sn RAC_uat -pp 'Tools/Access Repository Manager'</v>
      </c>
    </row>
    <row r="115" spans="1:9" x14ac:dyDescent="0.25">
      <c r="A115" s="50">
        <v>43019</v>
      </c>
      <c r="B115" s="53" t="s">
        <v>210</v>
      </c>
      <c r="C115" s="51" t="s">
        <v>612</v>
      </c>
      <c r="D115" s="51" t="s">
        <v>1070</v>
      </c>
      <c r="E115" s="51" t="s">
        <v>715</v>
      </c>
      <c r="G115" s="51" t="s">
        <v>158</v>
      </c>
      <c r="H115" s="58" t="str">
        <f t="shared" si="19"/>
        <v/>
      </c>
      <c r="I115" s="59" t="str">
        <f t="shared" si="20"/>
        <v>./infacmd.sh addGroupPrivilege -dn Domain_uat -un $INFA_DEFAULT_USER -gn Cigniti -sn RAC_uat -pp 'Tools/Access Workflow Manager'</v>
      </c>
    </row>
    <row r="116" spans="1:9" x14ac:dyDescent="0.25">
      <c r="A116" s="50">
        <v>43019</v>
      </c>
      <c r="B116" s="53" t="s">
        <v>210</v>
      </c>
      <c r="C116" s="51" t="s">
        <v>612</v>
      </c>
      <c r="D116" s="51" t="s">
        <v>1070</v>
      </c>
      <c r="E116" s="51" t="s">
        <v>715</v>
      </c>
      <c r="G116" s="51" t="s">
        <v>159</v>
      </c>
      <c r="H116" s="58" t="str">
        <f t="shared" si="19"/>
        <v/>
      </c>
      <c r="I116" s="59" t="str">
        <f t="shared" si="20"/>
        <v>./infacmd.sh addGroupPrivilege -dn Domain_uat -un $INFA_DEFAULT_USER -gn Cigniti -sn RAC_uat -pp 'Tools/Access Workflow Monitor'</v>
      </c>
    </row>
    <row r="117" spans="1:9" x14ac:dyDescent="0.25">
      <c r="A117" s="50">
        <v>43019</v>
      </c>
      <c r="B117" s="53" t="s">
        <v>210</v>
      </c>
      <c r="C117" s="51" t="s">
        <v>612</v>
      </c>
      <c r="D117" s="51" t="s">
        <v>1070</v>
      </c>
      <c r="E117" s="51" t="s">
        <v>715</v>
      </c>
      <c r="G117" s="51" t="s">
        <v>156</v>
      </c>
      <c r="H117" s="58" t="str">
        <f t="shared" si="19"/>
        <v/>
      </c>
      <c r="I117" s="59" t="str">
        <f t="shared" si="20"/>
        <v>./infacmd.sh addGroupPrivilege -dn Domain_uat -un $INFA_DEFAULT_USER -gn Cigniti -sn RAC_uat -pp 'Tools/Access Designer'</v>
      </c>
    </row>
    <row r="118" spans="1:9" x14ac:dyDescent="0.25">
      <c r="A118" s="50">
        <v>43027</v>
      </c>
      <c r="B118" s="53" t="s">
        <v>210</v>
      </c>
      <c r="C118" s="51" t="s">
        <v>612</v>
      </c>
      <c r="D118" s="51" t="s">
        <v>596</v>
      </c>
      <c r="E118" s="51" t="s">
        <v>715</v>
      </c>
      <c r="F118" s="51" t="s">
        <v>506</v>
      </c>
      <c r="H118" s="56" t="str">
        <f t="shared" si="19"/>
        <v>./infacmd.sh assignRoleToGroup -dn Domain_uat -un $INFA_DEFAULT_USER -gn DataArchTeam -rn 'PowerCenter Operator' -sn RAC_uat</v>
      </c>
      <c r="I118" s="57" t="str">
        <f t="shared" si="20"/>
        <v/>
      </c>
    </row>
    <row r="119" spans="1:9" x14ac:dyDescent="0.25">
      <c r="A119" s="50">
        <v>43027</v>
      </c>
      <c r="B119" s="53" t="s">
        <v>210</v>
      </c>
      <c r="C119" s="51" t="s">
        <v>612</v>
      </c>
      <c r="D119" s="51" t="s">
        <v>596</v>
      </c>
      <c r="E119" s="51" t="s">
        <v>715</v>
      </c>
      <c r="G119" s="51" t="s">
        <v>156</v>
      </c>
      <c r="H119" s="56" t="str">
        <f t="shared" si="19"/>
        <v/>
      </c>
      <c r="I119" s="57" t="str">
        <f t="shared" si="20"/>
        <v>./infacmd.sh addGroupPrivilege -dn Domain_uat -un $INFA_DEFAULT_USER -gn DataArchTeam -sn RAC_uat -pp 'Tools/Access Designer'</v>
      </c>
    </row>
    <row r="120" spans="1:9" x14ac:dyDescent="0.25">
      <c r="A120" s="50">
        <v>43027</v>
      </c>
      <c r="B120" s="53" t="s">
        <v>210</v>
      </c>
      <c r="C120" s="51" t="s">
        <v>612</v>
      </c>
      <c r="D120" s="51" t="s">
        <v>596</v>
      </c>
      <c r="E120" s="51" t="s">
        <v>715</v>
      </c>
      <c r="G120" s="51" t="s">
        <v>157</v>
      </c>
      <c r="H120" s="56" t="str">
        <f t="shared" si="19"/>
        <v/>
      </c>
      <c r="I120" s="57" t="str">
        <f t="shared" si="20"/>
        <v>./infacmd.sh addGroupPrivilege -dn Domain_uat -un $INFA_DEFAULT_USER -gn DataArchTeam -sn RAC_uat -pp 'Tools/Access Repository Manager'</v>
      </c>
    </row>
    <row r="121" spans="1:9" x14ac:dyDescent="0.25">
      <c r="A121" s="50">
        <v>43027</v>
      </c>
      <c r="B121" s="53" t="s">
        <v>210</v>
      </c>
      <c r="C121" s="51" t="s">
        <v>612</v>
      </c>
      <c r="D121" s="51" t="s">
        <v>596</v>
      </c>
      <c r="E121" s="51" t="s">
        <v>715</v>
      </c>
      <c r="G121" s="51" t="s">
        <v>158</v>
      </c>
      <c r="H121" s="56" t="str">
        <f t="shared" si="19"/>
        <v/>
      </c>
      <c r="I121" s="57" t="str">
        <f t="shared" si="20"/>
        <v>./infacmd.sh addGroupPrivilege -dn Domain_uat -un $INFA_DEFAULT_USER -gn DataArchTeam -sn RAC_uat -pp 'Tools/Access Workflow Manager'</v>
      </c>
    </row>
    <row r="122" spans="1:9" x14ac:dyDescent="0.25">
      <c r="A122" s="50">
        <v>42845</v>
      </c>
      <c r="B122" s="51" t="s">
        <v>1290</v>
      </c>
      <c r="C122" s="51" t="s">
        <v>76</v>
      </c>
      <c r="D122" s="51" t="s">
        <v>1291</v>
      </c>
      <c r="E122" s="51" t="s">
        <v>142</v>
      </c>
      <c r="G122" s="51" t="s">
        <v>157</v>
      </c>
      <c r="H122" s="56" t="str">
        <f t="shared" ref="H122:H125" si="21">IF(F122="","",CONCATENATE("./infacmd.sh ",$H$1," -dn ",C122," -un $INFA_DEFAULT_USER -gn ",D122," -rn '",F122,"' -sn ",E122))</f>
        <v/>
      </c>
      <c r="I122" s="57" t="str">
        <f t="shared" ref="I122:I125" si="22">IF(G122="","",CONCATENATE("./infacmd.sh ",$I$1," -dn ",C122," -un $INFA_DEFAULT_USER -gn ",D122," -sn ",E122," -pp '",G122,"'"))</f>
        <v>./infacmd.sh addGroupPrivilege -dn Domain_qa -un $INFA_DEFAULT_USER -gn Greenhorns -sn RAC_qa -pp 'Tools/Access Repository Manager'</v>
      </c>
    </row>
    <row r="123" spans="1:9" x14ac:dyDescent="0.25">
      <c r="A123" s="50">
        <v>42845</v>
      </c>
      <c r="B123" s="51" t="s">
        <v>1290</v>
      </c>
      <c r="C123" s="51" t="s">
        <v>76</v>
      </c>
      <c r="D123" s="51" t="s">
        <v>1291</v>
      </c>
      <c r="E123" s="51" t="s">
        <v>142</v>
      </c>
      <c r="G123" s="51" t="s">
        <v>158</v>
      </c>
      <c r="H123" s="56" t="str">
        <f t="shared" si="21"/>
        <v/>
      </c>
      <c r="I123" s="57" t="str">
        <f t="shared" si="22"/>
        <v>./infacmd.sh addGroupPrivilege -dn Domain_qa -un $INFA_DEFAULT_USER -gn Greenhorns -sn RAC_qa -pp 'Tools/Access Workflow Manager'</v>
      </c>
    </row>
    <row r="124" spans="1:9" x14ac:dyDescent="0.25">
      <c r="A124" s="50">
        <v>42845</v>
      </c>
      <c r="B124" s="51" t="s">
        <v>1290</v>
      </c>
      <c r="C124" s="51" t="s">
        <v>76</v>
      </c>
      <c r="D124" s="51" t="s">
        <v>1291</v>
      </c>
      <c r="E124" s="51" t="s">
        <v>142</v>
      </c>
      <c r="G124" s="51" t="s">
        <v>159</v>
      </c>
      <c r="H124" s="56" t="str">
        <f t="shared" si="21"/>
        <v/>
      </c>
      <c r="I124" s="57" t="str">
        <f t="shared" si="22"/>
        <v>./infacmd.sh addGroupPrivilege -dn Domain_qa -un $INFA_DEFAULT_USER -gn Greenhorns -sn RAC_qa -pp 'Tools/Access Workflow Monitor'</v>
      </c>
    </row>
    <row r="125" spans="1:9" x14ac:dyDescent="0.25">
      <c r="A125" s="50">
        <v>42845</v>
      </c>
      <c r="B125" s="51" t="s">
        <v>1290</v>
      </c>
      <c r="C125" s="51" t="s">
        <v>76</v>
      </c>
      <c r="D125" s="51" t="s">
        <v>1291</v>
      </c>
      <c r="E125" s="51" t="s">
        <v>142</v>
      </c>
      <c r="G125" s="51" t="s">
        <v>156</v>
      </c>
      <c r="H125" s="56" t="str">
        <f t="shared" si="21"/>
        <v/>
      </c>
      <c r="I125" s="57" t="str">
        <f t="shared" si="22"/>
        <v>./infacmd.sh addGroupPrivilege -dn Domain_qa -un $INFA_DEFAULT_USER -gn Greenhorns -sn RAC_qa -pp 'Tools/Access Designer'</v>
      </c>
    </row>
    <row r="126" spans="1:9" x14ac:dyDescent="0.25">
      <c r="A126" s="50">
        <v>42845</v>
      </c>
      <c r="B126" s="51" t="s">
        <v>1290</v>
      </c>
      <c r="C126" s="51" t="s">
        <v>76</v>
      </c>
      <c r="D126" s="51" t="s">
        <v>1291</v>
      </c>
      <c r="E126" s="51" t="s">
        <v>142</v>
      </c>
      <c r="F126" s="51" t="s">
        <v>507</v>
      </c>
      <c r="H126" s="56" t="str">
        <f t="shared" ref="H126" si="23">IF(F126="","",CONCATENATE("./infacmd.sh ",$H$1," -dn ",C126," -un $INFA_DEFAULT_USER -gn ",D126," -rn '",F126,"' -sn ",E126))</f>
        <v>./infacmd.sh assignRoleToGroup -dn Domain_qa -un $INFA_DEFAULT_USER -gn Greenhorns -rn 'PowerCenter Developer' -sn RAC_qa</v>
      </c>
      <c r="I126" s="57" t="str">
        <f t="shared" ref="I126" si="24">IF(G126="","",CONCATENATE("./infacmd.sh ",$I$1," -dn ",C126," -un $INFA_DEFAULT_USER -gn ",D126," -sn ",E126," -pp '",G126,"'"))</f>
        <v/>
      </c>
    </row>
    <row r="127" spans="1:9" x14ac:dyDescent="0.25">
      <c r="A127" s="50">
        <v>42845</v>
      </c>
      <c r="B127" s="51" t="s">
        <v>1290</v>
      </c>
      <c r="C127" s="51" t="s">
        <v>76</v>
      </c>
      <c r="D127" s="51" t="s">
        <v>1291</v>
      </c>
      <c r="E127" s="51" t="s">
        <v>142</v>
      </c>
      <c r="F127" s="51" t="s">
        <v>506</v>
      </c>
      <c r="H127" s="56" t="str">
        <f t="shared" ref="H127" si="25">IF(F127="","",CONCATENATE("./infacmd.sh ",$H$1," -dn ",C127," -un $INFA_DEFAULT_USER -gn ",D127," -rn '",F127,"' -sn ",E127))</f>
        <v>./infacmd.sh assignRoleToGroup -dn Domain_qa -un $INFA_DEFAULT_USER -gn Greenhorns -rn 'PowerCenter Operator' -sn RAC_qa</v>
      </c>
      <c r="I127" s="57" t="str">
        <f t="shared" ref="I127" si="26">IF(G127="","",CONCATENATE("./infacmd.sh ",$I$1," -dn ",C127," -un $INFA_DEFAULT_USER -gn ",D127," -sn ",E127," -pp '",G127,"'"))</f>
        <v/>
      </c>
    </row>
    <row r="128" spans="1:9" x14ac:dyDescent="0.25">
      <c r="A128" s="50">
        <v>42845</v>
      </c>
      <c r="B128" s="51" t="s">
        <v>1290</v>
      </c>
      <c r="C128" s="51" t="s">
        <v>612</v>
      </c>
      <c r="D128" s="51" t="s">
        <v>1291</v>
      </c>
      <c r="E128" s="51" t="s">
        <v>715</v>
      </c>
      <c r="G128" s="51" t="s">
        <v>157</v>
      </c>
      <c r="H128" s="56" t="str">
        <f t="shared" ref="H128:H133" si="27">IF(F128="","",CONCATENATE("./infacmd.sh ",$H$1," -dn ",C128," -un $INFA_DEFAULT_USER -gn ",D128," -rn '",F128,"' -sn ",E128))</f>
        <v/>
      </c>
      <c r="I128" s="57" t="str">
        <f t="shared" ref="I128:I133" si="28">IF(G128="","",CONCATENATE("./infacmd.sh ",$I$1," -dn ",C128," -un $INFA_DEFAULT_USER -gn ",D128," -sn ",E128," -pp '",G128,"'"))</f>
        <v>./infacmd.sh addGroupPrivilege -dn Domain_uat -un $INFA_DEFAULT_USER -gn Greenhorns -sn RAC_uat -pp 'Tools/Access Repository Manager'</v>
      </c>
    </row>
    <row r="129" spans="1:9" x14ac:dyDescent="0.25">
      <c r="A129" s="50">
        <v>42845</v>
      </c>
      <c r="B129" s="51" t="s">
        <v>1290</v>
      </c>
      <c r="C129" s="51" t="s">
        <v>612</v>
      </c>
      <c r="D129" s="51" t="s">
        <v>1291</v>
      </c>
      <c r="E129" s="51" t="s">
        <v>715</v>
      </c>
      <c r="G129" s="51" t="s">
        <v>158</v>
      </c>
      <c r="H129" s="56" t="str">
        <f t="shared" si="27"/>
        <v/>
      </c>
      <c r="I129" s="57" t="str">
        <f t="shared" si="28"/>
        <v>./infacmd.sh addGroupPrivilege -dn Domain_uat -un $INFA_DEFAULT_USER -gn Greenhorns -sn RAC_uat -pp 'Tools/Access Workflow Manager'</v>
      </c>
    </row>
    <row r="130" spans="1:9" x14ac:dyDescent="0.25">
      <c r="A130" s="50">
        <v>42845</v>
      </c>
      <c r="B130" s="51" t="s">
        <v>1290</v>
      </c>
      <c r="C130" s="51" t="s">
        <v>612</v>
      </c>
      <c r="D130" s="51" t="s">
        <v>1291</v>
      </c>
      <c r="E130" s="51" t="s">
        <v>715</v>
      </c>
      <c r="G130" s="51" t="s">
        <v>159</v>
      </c>
      <c r="H130" s="56" t="str">
        <f t="shared" si="27"/>
        <v/>
      </c>
      <c r="I130" s="57" t="str">
        <f t="shared" si="28"/>
        <v>./infacmd.sh addGroupPrivilege -dn Domain_uat -un $INFA_DEFAULT_USER -gn Greenhorns -sn RAC_uat -pp 'Tools/Access Workflow Monitor'</v>
      </c>
    </row>
    <row r="131" spans="1:9" x14ac:dyDescent="0.25">
      <c r="A131" s="50">
        <v>42845</v>
      </c>
      <c r="B131" s="51" t="s">
        <v>1290</v>
      </c>
      <c r="C131" s="51" t="s">
        <v>612</v>
      </c>
      <c r="D131" s="51" t="s">
        <v>1291</v>
      </c>
      <c r="E131" s="51" t="s">
        <v>715</v>
      </c>
      <c r="G131" s="51" t="s">
        <v>156</v>
      </c>
      <c r="H131" s="56" t="str">
        <f t="shared" si="27"/>
        <v/>
      </c>
      <c r="I131" s="57" t="str">
        <f t="shared" si="28"/>
        <v>./infacmd.sh addGroupPrivilege -dn Domain_uat -un $INFA_DEFAULT_USER -gn Greenhorns -sn RAC_uat -pp 'Tools/Access Designer'</v>
      </c>
    </row>
    <row r="132" spans="1:9" x14ac:dyDescent="0.25">
      <c r="A132" s="50">
        <v>42845</v>
      </c>
      <c r="B132" s="51" t="s">
        <v>1290</v>
      </c>
      <c r="C132" s="51" t="s">
        <v>612</v>
      </c>
      <c r="D132" s="51" t="s">
        <v>1291</v>
      </c>
      <c r="E132" s="51" t="s">
        <v>715</v>
      </c>
      <c r="F132" s="51" t="s">
        <v>507</v>
      </c>
      <c r="H132" s="56" t="str">
        <f t="shared" si="27"/>
        <v>./infacmd.sh assignRoleToGroup -dn Domain_uat -un $INFA_DEFAULT_USER -gn Greenhorns -rn 'PowerCenter Developer' -sn RAC_uat</v>
      </c>
      <c r="I132" s="57" t="str">
        <f t="shared" si="28"/>
        <v/>
      </c>
    </row>
    <row r="133" spans="1:9" x14ac:dyDescent="0.25">
      <c r="A133" s="50">
        <v>42845</v>
      </c>
      <c r="B133" s="51" t="s">
        <v>1290</v>
      </c>
      <c r="C133" s="51" t="s">
        <v>612</v>
      </c>
      <c r="D133" s="51" t="s">
        <v>1291</v>
      </c>
      <c r="E133" s="51" t="s">
        <v>715</v>
      </c>
      <c r="F133" s="51" t="s">
        <v>506</v>
      </c>
      <c r="H133" s="56" t="str">
        <f t="shared" si="27"/>
        <v>./infacmd.sh assignRoleToGroup -dn Domain_uat -un $INFA_DEFAULT_USER -gn Greenhorns -rn 'PowerCenter Operator' -sn RAC_uat</v>
      </c>
      <c r="I133" s="57" t="str">
        <f t="shared" si="28"/>
        <v/>
      </c>
    </row>
    <row r="134" spans="1:9" x14ac:dyDescent="0.25">
      <c r="A134" s="50">
        <v>42845</v>
      </c>
      <c r="B134" s="51" t="s">
        <v>1290</v>
      </c>
      <c r="C134" s="51" t="s">
        <v>85</v>
      </c>
      <c r="D134" s="51" t="s">
        <v>1291</v>
      </c>
      <c r="E134" s="51" t="s">
        <v>200</v>
      </c>
      <c r="G134" s="51" t="s">
        <v>157</v>
      </c>
      <c r="H134" s="56" t="str">
        <f t="shared" ref="H134:H139" si="29">IF(F134="","",CONCATENATE("./infacmd.sh ",$H$1," -dn ",C134," -un $INFA_DEFAULT_USER -gn ",D134," -rn '",F134,"' -sn ",E134))</f>
        <v/>
      </c>
      <c r="I134" s="57" t="str">
        <f t="shared" ref="I134:I139" si="30">IF(G134="","",CONCATENATE("./infacmd.sh ",$I$1," -dn ",C134," -un $INFA_DEFAULT_USER -gn ",D134," -sn ",E134," -pp '",G134,"'"))</f>
        <v>./infacmd.sh addGroupPrivilege -dn Domain_prod -un $INFA_DEFAULT_USER -gn Greenhorns -sn RAC_prod -pp 'Tools/Access Repository Manager'</v>
      </c>
    </row>
    <row r="135" spans="1:9" x14ac:dyDescent="0.25">
      <c r="A135" s="50">
        <v>42845</v>
      </c>
      <c r="B135" s="51" t="s">
        <v>1290</v>
      </c>
      <c r="C135" s="51" t="s">
        <v>85</v>
      </c>
      <c r="D135" s="51" t="s">
        <v>1291</v>
      </c>
      <c r="E135" s="51" t="s">
        <v>200</v>
      </c>
      <c r="G135" s="51" t="s">
        <v>158</v>
      </c>
      <c r="H135" s="56" t="str">
        <f t="shared" si="29"/>
        <v/>
      </c>
      <c r="I135" s="57" t="str">
        <f t="shared" si="30"/>
        <v>./infacmd.sh addGroupPrivilege -dn Domain_prod -un $INFA_DEFAULT_USER -gn Greenhorns -sn RAC_prod -pp 'Tools/Access Workflow Manager'</v>
      </c>
    </row>
    <row r="136" spans="1:9" x14ac:dyDescent="0.25">
      <c r="A136" s="50">
        <v>42845</v>
      </c>
      <c r="B136" s="51" t="s">
        <v>1290</v>
      </c>
      <c r="C136" s="51" t="s">
        <v>85</v>
      </c>
      <c r="D136" s="51" t="s">
        <v>1291</v>
      </c>
      <c r="E136" s="51" t="s">
        <v>200</v>
      </c>
      <c r="G136" s="51" t="s">
        <v>159</v>
      </c>
      <c r="H136" s="56" t="str">
        <f t="shared" si="29"/>
        <v/>
      </c>
      <c r="I136" s="57" t="str">
        <f t="shared" si="30"/>
        <v>./infacmd.sh addGroupPrivilege -dn Domain_prod -un $INFA_DEFAULT_USER -gn Greenhorns -sn RAC_prod -pp 'Tools/Access Workflow Monitor'</v>
      </c>
    </row>
    <row r="137" spans="1:9" x14ac:dyDescent="0.25">
      <c r="A137" s="50">
        <v>42845</v>
      </c>
      <c r="B137" s="51" t="s">
        <v>1290</v>
      </c>
      <c r="C137" s="51" t="s">
        <v>85</v>
      </c>
      <c r="D137" s="51" t="s">
        <v>1291</v>
      </c>
      <c r="E137" s="51" t="s">
        <v>200</v>
      </c>
      <c r="G137" s="51" t="s">
        <v>156</v>
      </c>
      <c r="H137" s="56" t="str">
        <f t="shared" si="29"/>
        <v/>
      </c>
      <c r="I137" s="57" t="str">
        <f t="shared" si="30"/>
        <v>./infacmd.sh addGroupPrivilege -dn Domain_prod -un $INFA_DEFAULT_USER -gn Greenhorns -sn RAC_prod -pp 'Tools/Access Designer'</v>
      </c>
    </row>
    <row r="138" spans="1:9" x14ac:dyDescent="0.25">
      <c r="A138" s="50">
        <v>42845</v>
      </c>
      <c r="B138" s="51" t="s">
        <v>1290</v>
      </c>
      <c r="C138" s="51" t="s">
        <v>85</v>
      </c>
      <c r="D138" s="51" t="s">
        <v>1291</v>
      </c>
      <c r="E138" s="51" t="s">
        <v>200</v>
      </c>
      <c r="F138" s="51" t="s">
        <v>507</v>
      </c>
      <c r="H138" s="56" t="str">
        <f t="shared" si="29"/>
        <v>./infacmd.sh assignRoleToGroup -dn Domain_prod -un $INFA_DEFAULT_USER -gn Greenhorns -rn 'PowerCenter Developer' -sn RAC_prod</v>
      </c>
      <c r="I138" s="57" t="str">
        <f t="shared" si="30"/>
        <v/>
      </c>
    </row>
    <row r="139" spans="1:9" x14ac:dyDescent="0.25">
      <c r="A139" s="50">
        <v>42845</v>
      </c>
      <c r="B139" s="51" t="s">
        <v>1290</v>
      </c>
      <c r="C139" s="51" t="s">
        <v>85</v>
      </c>
      <c r="D139" s="51" t="s">
        <v>1291</v>
      </c>
      <c r="E139" s="51" t="s">
        <v>200</v>
      </c>
      <c r="F139" s="51" t="s">
        <v>506</v>
      </c>
      <c r="H139" s="56" t="str">
        <f t="shared" si="29"/>
        <v>./infacmd.sh assignRoleToGroup -dn Domain_prod -un $INFA_DEFAULT_USER -gn Greenhorns -rn 'PowerCenter Operator' -sn RAC_prod</v>
      </c>
      <c r="I139" s="57" t="str">
        <f t="shared" si="30"/>
        <v/>
      </c>
    </row>
    <row r="140" spans="1:9" x14ac:dyDescent="0.25">
      <c r="A140" s="50">
        <v>43333</v>
      </c>
      <c r="B140" s="83" t="s">
        <v>1306</v>
      </c>
      <c r="C140" s="51" t="s">
        <v>612</v>
      </c>
      <c r="D140" s="83" t="s">
        <v>126</v>
      </c>
      <c r="E140" s="51" t="s">
        <v>715</v>
      </c>
      <c r="G140" s="51" t="s">
        <v>158</v>
      </c>
      <c r="H140" s="56" t="str">
        <f t="shared" ref="H140:H141" si="31">IF(F140="","",CONCATENATE("./infacmd.sh ",$H$1," -dn ",C140," -un $INFA_DEFAULT_USER -gn ",D140," -rn '",F140,"' -sn ",E140))</f>
        <v/>
      </c>
      <c r="I140" s="57" t="str">
        <f t="shared" ref="I140:I141" si="32">IF(G140="","",CONCATENATE("./infacmd.sh ",$I$1," -dn ",C140," -un $INFA_DEFAULT_USER -gn ",D140," -sn ",E140," -pp '",G140,"'"))</f>
        <v>./infacmd.sh addGroupPrivilege -dn Domain_uat -un $INFA_DEFAULT_USER -gn TCS -sn RAC_uat -pp 'Tools/Access Workflow Manager'</v>
      </c>
    </row>
    <row r="141" spans="1:9" x14ac:dyDescent="0.25">
      <c r="A141" s="50">
        <v>43333</v>
      </c>
      <c r="B141" s="83" t="s">
        <v>1306</v>
      </c>
      <c r="C141" s="51" t="s">
        <v>612</v>
      </c>
      <c r="D141" s="83" t="s">
        <v>126</v>
      </c>
      <c r="E141" s="51" t="s">
        <v>715</v>
      </c>
      <c r="G141" s="51" t="s">
        <v>156</v>
      </c>
      <c r="H141" s="56" t="str">
        <f t="shared" si="31"/>
        <v/>
      </c>
      <c r="I141" s="57" t="str">
        <f t="shared" si="32"/>
        <v>./infacmd.sh addGroupPrivilege -dn Domain_uat -un $INFA_DEFAULT_USER -gn TCS -sn RAC_uat -pp 'Tools/Access Designer'</v>
      </c>
    </row>
    <row r="142" spans="1:9" x14ac:dyDescent="0.25">
      <c r="A142" s="50">
        <v>43333</v>
      </c>
      <c r="B142" s="83" t="s">
        <v>1306</v>
      </c>
      <c r="C142" s="51" t="s">
        <v>3</v>
      </c>
      <c r="D142" s="51" t="s">
        <v>126</v>
      </c>
      <c r="E142" s="51" t="s">
        <v>173</v>
      </c>
      <c r="G142" s="51" t="s">
        <v>156</v>
      </c>
      <c r="H142" s="56" t="str">
        <f t="shared" ref="H142:H144" si="33">IF(F142="","",CONCATENATE("./infacmd.sh ",$H$1," -dn ",C142," -un $INFA_DEFAULT_USER -gn ",D142," -rn '",F142,"' -sn ",E142))</f>
        <v/>
      </c>
      <c r="I142" s="57" t="str">
        <f t="shared" ref="I142:I144" si="34">IF(G142="","",CONCATENATE("./infacmd.sh ",$I$1," -dn ",C142," -un $INFA_DEFAULT_USER -gn ",D142," -sn ",E142," -pp '",G142,"'"))</f>
        <v>./infacmd.sh addGroupPrivilege -dn Domain_dev -un $INFA_DEFAULT_USER -gn TCS -sn RAC_dev -pp 'Tools/Access Designer'</v>
      </c>
    </row>
    <row r="143" spans="1:9" x14ac:dyDescent="0.25">
      <c r="A143" s="50">
        <v>43333</v>
      </c>
      <c r="B143" s="83" t="s">
        <v>1306</v>
      </c>
      <c r="C143" s="51" t="s">
        <v>3</v>
      </c>
      <c r="D143" s="51" t="s">
        <v>126</v>
      </c>
      <c r="E143" s="51" t="s">
        <v>173</v>
      </c>
      <c r="G143" s="51" t="s">
        <v>158</v>
      </c>
      <c r="H143" s="56" t="str">
        <f t="shared" si="33"/>
        <v/>
      </c>
      <c r="I143" s="57" t="str">
        <f t="shared" si="34"/>
        <v>./infacmd.sh addGroupPrivilege -dn Domain_dev -un $INFA_DEFAULT_USER -gn TCS -sn RAC_dev -pp 'Tools/Access Workflow Manager'</v>
      </c>
    </row>
    <row r="144" spans="1:9" x14ac:dyDescent="0.25">
      <c r="A144" s="50">
        <v>43333</v>
      </c>
      <c r="B144" s="83" t="s">
        <v>1306</v>
      </c>
      <c r="C144" s="51" t="s">
        <v>3</v>
      </c>
      <c r="D144" s="51" t="s">
        <v>126</v>
      </c>
      <c r="E144" s="51" t="s">
        <v>173</v>
      </c>
      <c r="G144" s="83" t="s">
        <v>159</v>
      </c>
      <c r="H144" s="56" t="str">
        <f t="shared" si="33"/>
        <v/>
      </c>
      <c r="I144" s="57" t="str">
        <f t="shared" si="34"/>
        <v>./infacmd.sh addGroupPrivilege -dn Domain_dev -un $INFA_DEFAULT_USER -gn TCS -sn RAC_dev -pp 'Tools/Access Workflow Monitor'</v>
      </c>
    </row>
    <row r="145" spans="1:9" x14ac:dyDescent="0.25">
      <c r="A145" s="50">
        <v>43333</v>
      </c>
      <c r="B145" s="83" t="s">
        <v>1306</v>
      </c>
      <c r="C145" s="51" t="s">
        <v>76</v>
      </c>
      <c r="D145" s="51" t="s">
        <v>126</v>
      </c>
      <c r="E145" s="51" t="s">
        <v>142</v>
      </c>
      <c r="G145" s="83" t="s">
        <v>159</v>
      </c>
      <c r="H145" s="56" t="str">
        <f t="shared" ref="H145" si="35">IF(F145="","",CONCATENATE("./infacmd.sh ",$H$1," -dn ",C145," -un $INFA_DEFAULT_USER -gn ",D145," -rn '",F145,"' -sn ",E145))</f>
        <v/>
      </c>
      <c r="I145" s="57" t="str">
        <f t="shared" ref="I145" si="36">IF(G145="","",CONCATENATE("./infacmd.sh ",$I$1," -dn ",C145," -un $INFA_DEFAULT_USER -gn ",D145," -sn ",E145," -pp '",G145,"'"))</f>
        <v>./infacmd.sh addGroupPrivilege -dn Domain_qa -un $INFA_DEFAULT_USER -gn TCS -sn RAC_qa -pp 'Tools/Access Workflow Monitor'</v>
      </c>
    </row>
    <row r="146" spans="1:9" x14ac:dyDescent="0.25">
      <c r="A146" s="50">
        <v>43333</v>
      </c>
      <c r="B146" s="83" t="s">
        <v>1306</v>
      </c>
      <c r="C146" s="51" t="s">
        <v>612</v>
      </c>
      <c r="D146" s="51" t="s">
        <v>126</v>
      </c>
      <c r="E146" s="51" t="s">
        <v>715</v>
      </c>
      <c r="G146" s="83" t="s">
        <v>159</v>
      </c>
      <c r="H146" s="56" t="str">
        <f t="shared" ref="H146" si="37">IF(F146="","",CONCATENATE("./infacmd.sh ",$H$1," -dn ",C146," -un $INFA_DEFAULT_USER -gn ",D146," -rn '",F146,"' -sn ",E146))</f>
        <v/>
      </c>
      <c r="I146" s="57" t="str">
        <f t="shared" ref="I146" si="38">IF(G146="","",CONCATENATE("./infacmd.sh ",$I$1," -dn ",C146," -un $INFA_DEFAULT_USER -gn ",D146," -sn ",E146," -pp '",G146,"'"))</f>
        <v>./infacmd.sh addGroupPrivilege -dn Domain_uat -un $INFA_DEFAULT_USER -gn TCS -sn RAC_uat -pp 'Tools/Access Workflow Monitor'</v>
      </c>
    </row>
    <row r="147" spans="1:9" x14ac:dyDescent="0.25">
      <c r="A147" s="50">
        <v>43334</v>
      </c>
      <c r="B147" s="84" t="s">
        <v>1307</v>
      </c>
      <c r="C147" s="51" t="s">
        <v>85</v>
      </c>
      <c r="D147" s="51" t="s">
        <v>126</v>
      </c>
      <c r="E147" s="84" t="s">
        <v>200</v>
      </c>
      <c r="G147" s="84" t="s">
        <v>158</v>
      </c>
      <c r="H147" s="56" t="str">
        <f t="shared" ref="H147:H154" si="39">IF(F147="","",CONCATENATE("./infacmd.sh ",$H$1," -dn ",C147," -un $INFA_DEFAULT_USER -gn ",D147," -rn '",F147,"' -sn ",E147))</f>
        <v/>
      </c>
      <c r="I147" s="57" t="str">
        <f t="shared" ref="I147:I154" si="40">IF(G147="","",CONCATENATE("./infacmd.sh ",$I$1," -dn ",C147," -un $INFA_DEFAULT_USER -gn ",D147," -sn ",E147," -pp '",G147,"'"))</f>
        <v>./infacmd.sh addGroupPrivilege -dn Domain_prod -un $INFA_DEFAULT_USER -gn TCS -sn RAC_prod -pp 'Tools/Access Workflow Manager'</v>
      </c>
    </row>
    <row r="148" spans="1:9" x14ac:dyDescent="0.25">
      <c r="A148" s="50">
        <v>43334</v>
      </c>
      <c r="B148" s="84" t="s">
        <v>1307</v>
      </c>
      <c r="C148" s="51" t="s">
        <v>85</v>
      </c>
      <c r="D148" s="51" t="s">
        <v>126</v>
      </c>
      <c r="E148" s="84" t="s">
        <v>200</v>
      </c>
      <c r="G148" s="84" t="s">
        <v>159</v>
      </c>
      <c r="H148" s="56" t="str">
        <f t="shared" si="39"/>
        <v/>
      </c>
      <c r="I148" s="57" t="str">
        <f t="shared" si="40"/>
        <v>./infacmd.sh addGroupPrivilege -dn Domain_prod -un $INFA_DEFAULT_USER -gn TCS -sn RAC_prod -pp 'Tools/Access Workflow Monitor'</v>
      </c>
    </row>
    <row r="149" spans="1:9" x14ac:dyDescent="0.25">
      <c r="A149" s="50">
        <v>43334</v>
      </c>
      <c r="B149" s="84" t="s">
        <v>1307</v>
      </c>
      <c r="C149" s="51" t="s">
        <v>85</v>
      </c>
      <c r="D149" s="51" t="s">
        <v>126</v>
      </c>
      <c r="E149" s="84" t="s">
        <v>200</v>
      </c>
      <c r="G149" s="84" t="s">
        <v>156</v>
      </c>
      <c r="H149" s="56" t="str">
        <f t="shared" si="39"/>
        <v/>
      </c>
      <c r="I149" s="57" t="str">
        <f t="shared" si="40"/>
        <v>./infacmd.sh addGroupPrivilege -dn Domain_prod -un $INFA_DEFAULT_USER -gn TCS -sn RAC_prod -pp 'Tools/Access Designer'</v>
      </c>
    </row>
    <row r="150" spans="1:9" x14ac:dyDescent="0.25">
      <c r="A150" s="50">
        <v>43360</v>
      </c>
      <c r="B150" s="94" t="s">
        <v>210</v>
      </c>
      <c r="C150" s="51" t="s">
        <v>612</v>
      </c>
      <c r="D150" s="94" t="s">
        <v>465</v>
      </c>
      <c r="E150" s="51" t="s">
        <v>715</v>
      </c>
      <c r="F150" s="51" t="s">
        <v>506</v>
      </c>
      <c r="H150" s="56" t="str">
        <f t="shared" si="39"/>
        <v>./infacmd.sh assignRoleToGroup -dn Domain_uat -un $INFA_DEFAULT_USER -gn Operators_MDM -rn 'PowerCenter Operator' -sn RAC_uat</v>
      </c>
      <c r="I150" s="57" t="str">
        <f t="shared" si="40"/>
        <v/>
      </c>
    </row>
    <row r="151" spans="1:9" x14ac:dyDescent="0.25">
      <c r="A151" s="50">
        <v>43360</v>
      </c>
      <c r="B151" s="94" t="s">
        <v>210</v>
      </c>
      <c r="C151" s="51" t="s">
        <v>612</v>
      </c>
      <c r="D151" s="94" t="s">
        <v>465</v>
      </c>
      <c r="E151" s="51" t="s">
        <v>715</v>
      </c>
      <c r="G151" s="51" t="s">
        <v>157</v>
      </c>
      <c r="H151" s="56" t="str">
        <f t="shared" si="39"/>
        <v/>
      </c>
      <c r="I151" s="57" t="str">
        <f t="shared" si="40"/>
        <v>./infacmd.sh addGroupPrivilege -dn Domain_uat -un $INFA_DEFAULT_USER -gn Operators_MDM -sn RAC_uat -pp 'Tools/Access Repository Manager'</v>
      </c>
    </row>
    <row r="152" spans="1:9" x14ac:dyDescent="0.25">
      <c r="A152" s="50">
        <v>43360</v>
      </c>
      <c r="B152" s="94" t="s">
        <v>210</v>
      </c>
      <c r="C152" s="51" t="s">
        <v>612</v>
      </c>
      <c r="D152" s="94" t="s">
        <v>465</v>
      </c>
      <c r="E152" s="51" t="s">
        <v>715</v>
      </c>
      <c r="G152" s="51" t="s">
        <v>158</v>
      </c>
      <c r="H152" s="56" t="str">
        <f t="shared" si="39"/>
        <v/>
      </c>
      <c r="I152" s="57" t="str">
        <f t="shared" si="40"/>
        <v>./infacmd.sh addGroupPrivilege -dn Domain_uat -un $INFA_DEFAULT_USER -gn Operators_MDM -sn RAC_uat -pp 'Tools/Access Workflow Manager'</v>
      </c>
    </row>
    <row r="153" spans="1:9" x14ac:dyDescent="0.25">
      <c r="A153" s="50">
        <v>43360</v>
      </c>
      <c r="B153" s="94" t="s">
        <v>210</v>
      </c>
      <c r="C153" s="51" t="s">
        <v>612</v>
      </c>
      <c r="D153" s="94" t="s">
        <v>465</v>
      </c>
      <c r="E153" s="51" t="s">
        <v>715</v>
      </c>
      <c r="G153" s="51" t="s">
        <v>159</v>
      </c>
      <c r="H153" s="56" t="str">
        <f t="shared" si="39"/>
        <v/>
      </c>
      <c r="I153" s="57" t="str">
        <f t="shared" si="40"/>
        <v>./infacmd.sh addGroupPrivilege -dn Domain_uat -un $INFA_DEFAULT_USER -gn Operators_MDM -sn RAC_uat -pp 'Tools/Access Workflow Monitor'</v>
      </c>
    </row>
    <row r="154" spans="1:9" x14ac:dyDescent="0.25">
      <c r="A154" s="50">
        <v>43360</v>
      </c>
      <c r="B154" s="94" t="s">
        <v>210</v>
      </c>
      <c r="C154" s="51" t="s">
        <v>612</v>
      </c>
      <c r="D154" s="94" t="s">
        <v>465</v>
      </c>
      <c r="E154" s="51" t="s">
        <v>715</v>
      </c>
      <c r="G154" s="51" t="s">
        <v>156</v>
      </c>
      <c r="H154" s="56" t="str">
        <f t="shared" si="39"/>
        <v/>
      </c>
      <c r="I154" s="57" t="str">
        <f t="shared" si="40"/>
        <v>./infacmd.sh addGroupPrivilege -dn Domain_uat -un $INFA_DEFAULT_USER -gn Operators_MDM -sn RAC_uat -pp 'Tools/Access Designer'</v>
      </c>
    </row>
    <row r="164" spans="9:9" x14ac:dyDescent="0.25">
      <c r="I164" s="85" t="s">
        <v>1308</v>
      </c>
    </row>
  </sheetData>
  <autoFilter ref="A1:I147"/>
  <dataValidations count="1">
    <dataValidation type="list" allowBlank="1" showInputMessage="1" showErrorMessage="1" sqref="G3:G33 G35:G75 G77:G97 G99:G102 G104:G107 G109:G112 G114:G126 G128:G132 G134:G138 G140:G149 G151:G154">
      <formula1>privpath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6"/>
  </sheetPr>
  <dimension ref="A1:G684"/>
  <sheetViews>
    <sheetView zoomScale="90" zoomScaleNormal="90" workbookViewId="0">
      <pane ySplit="1" topLeftCell="A2" activePane="bottomLeft" state="frozen"/>
      <selection pane="bottomLeft" activeCell="F684" sqref="F684"/>
    </sheetView>
  </sheetViews>
  <sheetFormatPr defaultRowHeight="15" x14ac:dyDescent="0.25"/>
  <cols>
    <col min="1" max="1" width="11.5703125" style="27" bestFit="1" customWidth="1"/>
    <col min="2" max="2" width="13.28515625" style="68" bestFit="1" customWidth="1"/>
    <col min="3" max="3" width="13.140625" style="27" bestFit="1" customWidth="1"/>
    <col min="4" max="4" width="16.7109375" style="27" bestFit="1" customWidth="1"/>
    <col min="5" max="5" width="22.5703125" style="27" bestFit="1" customWidth="1"/>
    <col min="6" max="6" width="27.28515625" style="27" customWidth="1"/>
    <col min="7" max="7" width="26" style="27" customWidth="1"/>
    <col min="8" max="8" width="21.140625" style="27" bestFit="1" customWidth="1"/>
    <col min="9" max="9" width="4.7109375" style="27" bestFit="1" customWidth="1"/>
    <col min="10" max="10" width="14.7109375" style="27" bestFit="1" customWidth="1"/>
    <col min="11" max="11" width="2.28515625" style="27" bestFit="1" customWidth="1"/>
    <col min="12" max="16384" width="9.140625" style="27"/>
  </cols>
  <sheetData>
    <row r="1" spans="1:7" x14ac:dyDescent="0.25">
      <c r="A1" s="22" t="s">
        <v>122</v>
      </c>
      <c r="B1" s="64" t="s">
        <v>740</v>
      </c>
      <c r="C1" s="22" t="s">
        <v>1</v>
      </c>
      <c r="D1" s="65" t="s">
        <v>45</v>
      </c>
      <c r="E1" s="65" t="s">
        <v>46</v>
      </c>
      <c r="F1" s="66" t="s">
        <v>1072</v>
      </c>
      <c r="G1" s="66" t="s">
        <v>1073</v>
      </c>
    </row>
    <row r="2" spans="1:7" ht="12.75" hidden="1" customHeight="1" x14ac:dyDescent="0.25">
      <c r="A2" s="67" t="s">
        <v>1350</v>
      </c>
      <c r="B2" s="68">
        <v>0</v>
      </c>
      <c r="C2" s="27" t="s">
        <v>85</v>
      </c>
      <c r="D2" s="70" t="s">
        <v>105</v>
      </c>
      <c r="E2" s="27" t="s">
        <v>106</v>
      </c>
      <c r="F2" s="69" t="str">
        <f t="shared" ref="F2:F10" si="0">CONCATENATE("./infacmd.sh addusertogroup -dn ",C2,un,unv," -eu ",D2," -gn ",E2)</f>
        <v>./infacmd.sh addusertogroup -dn Domain_prod -un  $INFA_DEFAULT_USER -eu adhsud -gn deloitte_read</v>
      </c>
      <c r="G2" s="28" t="str">
        <f t="shared" ref="G2:G65" si="1">IF(F2="n/a",CONCATENATE("./infacmd.sh removeuserfromgroup -dn ",C2,un,unv," -eu ",D2," -gn ",E2),"n/a")</f>
        <v>n/a</v>
      </c>
    </row>
    <row r="3" spans="1:7" ht="12.75" hidden="1" customHeight="1" x14ac:dyDescent="0.25">
      <c r="A3" s="67">
        <v>42472</v>
      </c>
      <c r="B3" s="68">
        <v>113194</v>
      </c>
      <c r="C3" s="27" t="s">
        <v>3</v>
      </c>
      <c r="D3" s="27" t="s">
        <v>105</v>
      </c>
      <c r="E3" s="27" t="s">
        <v>672</v>
      </c>
      <c r="F3" s="69" t="str">
        <f t="shared" si="0"/>
        <v>./infacmd.sh addusertogroup -dn Domain_dev -un  $INFA_DEFAULT_USER -eu adhsud -gn Developers_3PL</v>
      </c>
      <c r="G3" s="28" t="str">
        <f t="shared" si="1"/>
        <v>n/a</v>
      </c>
    </row>
    <row r="4" spans="1:7" ht="12.75" hidden="1" customHeight="1" x14ac:dyDescent="0.25">
      <c r="A4" s="67">
        <v>42472</v>
      </c>
      <c r="B4" s="68">
        <v>113194</v>
      </c>
      <c r="C4" s="27" t="s">
        <v>3</v>
      </c>
      <c r="D4" s="27" t="s">
        <v>105</v>
      </c>
      <c r="E4" s="27" t="s">
        <v>673</v>
      </c>
      <c r="F4" s="69" t="str">
        <f t="shared" si="0"/>
        <v>./infacmd.sh addusertogroup -dn Domain_dev -un  $INFA_DEFAULT_USER -eu adhsud -gn Operators_3PL</v>
      </c>
      <c r="G4" s="28" t="str">
        <f t="shared" si="1"/>
        <v>n/a</v>
      </c>
    </row>
    <row r="5" spans="1:7" ht="12.75" hidden="1" customHeight="1" x14ac:dyDescent="0.25">
      <c r="A5" s="67">
        <v>42472</v>
      </c>
      <c r="B5" s="68">
        <v>113194</v>
      </c>
      <c r="C5" s="27" t="s">
        <v>76</v>
      </c>
      <c r="D5" s="27" t="s">
        <v>105</v>
      </c>
      <c r="E5" s="27" t="s">
        <v>673</v>
      </c>
      <c r="F5" s="69" t="str">
        <f t="shared" si="0"/>
        <v>./infacmd.sh addusertogroup -dn Domain_qa -un  $INFA_DEFAULT_USER -eu adhsud -gn Operators_3PL</v>
      </c>
      <c r="G5" s="28" t="str">
        <f t="shared" si="1"/>
        <v>n/a</v>
      </c>
    </row>
    <row r="6" spans="1:7" ht="12.75" hidden="1" customHeight="1" x14ac:dyDescent="0.25">
      <c r="A6" s="62">
        <v>42676</v>
      </c>
      <c r="B6" s="72" t="s">
        <v>867</v>
      </c>
      <c r="C6" s="61" t="s">
        <v>3</v>
      </c>
      <c r="D6" s="73" t="s">
        <v>868</v>
      </c>
      <c r="E6" s="27" t="s">
        <v>126</v>
      </c>
      <c r="F6" s="69" t="str">
        <f t="shared" si="0"/>
        <v>./infacmd.sh addusertogroup -dn Domain_dev -un  $INFA_DEFAULT_USER -eu ahmhar -gn TCS</v>
      </c>
      <c r="G6" s="28" t="str">
        <f t="shared" si="1"/>
        <v>n/a</v>
      </c>
    </row>
    <row r="7" spans="1:7" ht="12.75" hidden="1" customHeight="1" x14ac:dyDescent="0.25">
      <c r="A7" s="62">
        <v>42676</v>
      </c>
      <c r="B7" s="72" t="s">
        <v>867</v>
      </c>
      <c r="C7" s="61" t="s">
        <v>3</v>
      </c>
      <c r="D7" s="73" t="s">
        <v>868</v>
      </c>
      <c r="E7" s="27" t="s">
        <v>180</v>
      </c>
      <c r="F7" s="69" t="str">
        <f t="shared" si="0"/>
        <v>./infacmd.sh addusertogroup -dn Domain_dev -un  $INFA_DEFAULT_USER -eu ahmhar -gn Developers</v>
      </c>
      <c r="G7" s="28" t="str">
        <f t="shared" si="1"/>
        <v>n/a</v>
      </c>
    </row>
    <row r="8" spans="1:7" ht="12.75" hidden="1" customHeight="1" x14ac:dyDescent="0.25">
      <c r="A8" s="62">
        <v>42676</v>
      </c>
      <c r="B8" s="72" t="s">
        <v>867</v>
      </c>
      <c r="C8" s="27" t="s">
        <v>76</v>
      </c>
      <c r="D8" s="73" t="s">
        <v>868</v>
      </c>
      <c r="E8" s="27" t="s">
        <v>126</v>
      </c>
      <c r="F8" s="69" t="str">
        <f t="shared" si="0"/>
        <v>./infacmd.sh addusertogroup -dn Domain_qa -un  $INFA_DEFAULT_USER -eu ahmhar -gn TCS</v>
      </c>
      <c r="G8" s="28" t="str">
        <f t="shared" si="1"/>
        <v>n/a</v>
      </c>
    </row>
    <row r="9" spans="1:7" ht="12.75" hidden="1" customHeight="1" x14ac:dyDescent="0.25">
      <c r="A9" s="62">
        <v>42676</v>
      </c>
      <c r="B9" s="72" t="s">
        <v>867</v>
      </c>
      <c r="C9" s="27" t="s">
        <v>612</v>
      </c>
      <c r="D9" s="73" t="s">
        <v>868</v>
      </c>
      <c r="E9" s="27" t="s">
        <v>126</v>
      </c>
      <c r="F9" s="69" t="str">
        <f t="shared" si="0"/>
        <v>./infacmd.sh addusertogroup -dn Domain_uat -un  $INFA_DEFAULT_USER -eu ahmhar -gn TCS</v>
      </c>
      <c r="G9" s="28" t="str">
        <f t="shared" si="1"/>
        <v>n/a</v>
      </c>
    </row>
    <row r="10" spans="1:7" ht="12.75" hidden="1" customHeight="1" x14ac:dyDescent="0.25">
      <c r="A10" s="62">
        <v>42676</v>
      </c>
      <c r="B10" s="72" t="s">
        <v>867</v>
      </c>
      <c r="C10" s="27" t="s">
        <v>85</v>
      </c>
      <c r="D10" s="73" t="s">
        <v>868</v>
      </c>
      <c r="E10" s="27" t="s">
        <v>126</v>
      </c>
      <c r="F10" s="69" t="str">
        <f t="shared" si="0"/>
        <v>./infacmd.sh addusertogroup -dn Domain_prod -un  $INFA_DEFAULT_USER -eu ahmhar -gn TCS</v>
      </c>
      <c r="G10" s="28" t="str">
        <f t="shared" si="1"/>
        <v>n/a</v>
      </c>
    </row>
    <row r="11" spans="1:7" ht="12.75" hidden="1" customHeight="1" x14ac:dyDescent="0.25">
      <c r="A11" s="67">
        <v>42926</v>
      </c>
      <c r="B11" s="67" t="s">
        <v>1053</v>
      </c>
      <c r="C11" s="67" t="s">
        <v>76</v>
      </c>
      <c r="D11" s="27" t="s">
        <v>868</v>
      </c>
      <c r="E11" s="27" t="s">
        <v>1054</v>
      </c>
      <c r="F11" s="69" t="s">
        <v>571</v>
      </c>
      <c r="G11" s="28" t="str">
        <f t="shared" si="1"/>
        <v>./infacmd.sh removeuserfromgroup -dn Domain_qa -un  $INFA_DEFAULT_USER -eu ahmhar -gn Developers_Temp</v>
      </c>
    </row>
    <row r="12" spans="1:7" ht="12.75" hidden="1" customHeight="1" x14ac:dyDescent="0.25">
      <c r="A12" s="67">
        <v>42871</v>
      </c>
      <c r="B12" s="68" t="s">
        <v>210</v>
      </c>
      <c r="C12" s="27" t="s">
        <v>612</v>
      </c>
      <c r="D12" s="27" t="s">
        <v>166</v>
      </c>
      <c r="E12" s="27" t="s">
        <v>180</v>
      </c>
      <c r="F12" s="69" t="str">
        <f>CONCATENATE("./infacmd.sh addusertogroup -dn ",C12,un,unv," -eu ",D12," -gn ",E12)</f>
        <v>./infacmd.sh addusertogroup -dn Domain_uat -un  $INFA_DEFAULT_USER -eu ajjkon -gn Developers</v>
      </c>
      <c r="G12" s="28" t="str">
        <f t="shared" si="1"/>
        <v>n/a</v>
      </c>
    </row>
    <row r="13" spans="1:7" ht="12.75" hidden="1" customHeight="1" x14ac:dyDescent="0.25">
      <c r="A13" s="67">
        <v>42871</v>
      </c>
      <c r="B13" s="68" t="s">
        <v>210</v>
      </c>
      <c r="C13" s="27" t="s">
        <v>612</v>
      </c>
      <c r="D13" s="27" t="s">
        <v>166</v>
      </c>
      <c r="E13" s="27" t="s">
        <v>94</v>
      </c>
      <c r="F13" s="69" t="str">
        <f>CONCATENATE("./infacmd.sh addusertogroup -dn ",C13,un,unv," -eu ",D13," -gn ",E13)</f>
        <v>./infacmd.sh addusertogroup -dn Domain_uat -un  $INFA_DEFAULT_USER -eu ajjkon -gn Operators</v>
      </c>
      <c r="G13" s="28" t="str">
        <f t="shared" si="1"/>
        <v>n/a</v>
      </c>
    </row>
    <row r="14" spans="1:7" ht="12.75" hidden="1" customHeight="1" x14ac:dyDescent="0.25">
      <c r="A14" s="67">
        <v>42911</v>
      </c>
      <c r="B14" s="68" t="s">
        <v>1053</v>
      </c>
      <c r="C14" s="27" t="s">
        <v>76</v>
      </c>
      <c r="D14" s="27" t="s">
        <v>166</v>
      </c>
      <c r="E14" s="27" t="s">
        <v>1054</v>
      </c>
      <c r="F14" s="69" t="s">
        <v>571</v>
      </c>
      <c r="G14" s="28" t="str">
        <f t="shared" si="1"/>
        <v>./infacmd.sh removeuserfromgroup -dn Domain_qa -un  $INFA_DEFAULT_USER -eu ajjkon -gn Developers_Temp</v>
      </c>
    </row>
    <row r="15" spans="1:7" ht="12.75" hidden="1" customHeight="1" x14ac:dyDescent="0.25">
      <c r="A15" s="62">
        <v>42682</v>
      </c>
      <c r="B15" s="72" t="s">
        <v>885</v>
      </c>
      <c r="C15" s="27" t="s">
        <v>3</v>
      </c>
      <c r="D15" s="73" t="s">
        <v>887</v>
      </c>
      <c r="E15" s="27" t="s">
        <v>126</v>
      </c>
      <c r="F15" s="69" t="str">
        <f>CONCATENATE("./infacmd.sh addusertogroup -dn ",C15,un,unv," -eu ",D15," -gn ",E15)</f>
        <v>./infacmd.sh addusertogroup -dn Domain_dev -un  $INFA_DEFAULT_USER -eu akknik -gn TCS</v>
      </c>
      <c r="G15" s="28" t="str">
        <f t="shared" si="1"/>
        <v>n/a</v>
      </c>
    </row>
    <row r="16" spans="1:7" ht="12.75" hidden="1" customHeight="1" x14ac:dyDescent="0.25">
      <c r="A16" s="62">
        <v>42682</v>
      </c>
      <c r="B16" s="72" t="s">
        <v>885</v>
      </c>
      <c r="C16" s="27" t="s">
        <v>76</v>
      </c>
      <c r="D16" s="73" t="s">
        <v>887</v>
      </c>
      <c r="E16" s="27" t="s">
        <v>126</v>
      </c>
      <c r="F16" s="69" t="str">
        <f>CONCATENATE("./infacmd.sh addusertogroup -dn ",C16,un,unv," -eu ",D16," -gn ",E16)</f>
        <v>./infacmd.sh addusertogroup -dn Domain_qa -un  $INFA_DEFAULT_USER -eu akknik -gn TCS</v>
      </c>
      <c r="G16" s="28" t="str">
        <f t="shared" si="1"/>
        <v>n/a</v>
      </c>
    </row>
    <row r="17" spans="1:7" ht="12.75" hidden="1" customHeight="1" x14ac:dyDescent="0.25">
      <c r="A17" s="62">
        <v>42682</v>
      </c>
      <c r="B17" s="72" t="s">
        <v>885</v>
      </c>
      <c r="C17" s="61" t="s">
        <v>85</v>
      </c>
      <c r="D17" s="73" t="s">
        <v>887</v>
      </c>
      <c r="E17" s="27" t="s">
        <v>126</v>
      </c>
      <c r="F17" s="69" t="str">
        <f>CONCATENATE("./infacmd.sh addusertogroup -dn ",C17,un,unv," -eu ",D17," -gn ",E17)</f>
        <v>./infacmd.sh addusertogroup -dn Domain_prod -un  $INFA_DEFAULT_USER -eu akknik -gn TCS</v>
      </c>
      <c r="G17" s="28" t="str">
        <f t="shared" si="1"/>
        <v>n/a</v>
      </c>
    </row>
    <row r="18" spans="1:7" ht="12.75" hidden="1" customHeight="1" x14ac:dyDescent="0.25">
      <c r="A18" s="67">
        <v>42926</v>
      </c>
      <c r="B18" s="67" t="s">
        <v>1053</v>
      </c>
      <c r="C18" s="67" t="s">
        <v>76</v>
      </c>
      <c r="D18" s="27" t="s">
        <v>887</v>
      </c>
      <c r="E18" s="27" t="s">
        <v>1054</v>
      </c>
      <c r="F18" s="69" t="s">
        <v>571</v>
      </c>
      <c r="G18" s="28" t="str">
        <f t="shared" si="1"/>
        <v>./infacmd.sh removeuserfromgroup -dn Domain_qa -un  $INFA_DEFAULT_USER -eu akknik -gn Developers_Temp</v>
      </c>
    </row>
    <row r="19" spans="1:7" ht="12.75" hidden="1" customHeight="1" x14ac:dyDescent="0.25">
      <c r="A19" s="67">
        <v>42411</v>
      </c>
      <c r="B19" s="68">
        <v>0</v>
      </c>
      <c r="C19" s="27" t="s">
        <v>3</v>
      </c>
      <c r="D19" s="27" t="s">
        <v>494</v>
      </c>
      <c r="E19" s="27" t="s">
        <v>465</v>
      </c>
      <c r="F19" s="69" t="str">
        <f t="shared" ref="F19:F27" si="2">CONCATENATE("./infacmd.sh addusertogroup -dn ",C19,un,unv," -eu ",D19," -gn ",E19)</f>
        <v>./infacmd.sh addusertogroup -dn Domain_dev -un  $INFA_DEFAULT_USER -eu allvan -gn Operators_MDM</v>
      </c>
      <c r="G19" s="28" t="str">
        <f t="shared" si="1"/>
        <v>n/a</v>
      </c>
    </row>
    <row r="20" spans="1:7" ht="12.75" hidden="1" customHeight="1" x14ac:dyDescent="0.25">
      <c r="A20" s="67">
        <v>42411</v>
      </c>
      <c r="B20" s="68">
        <v>0</v>
      </c>
      <c r="C20" s="27" t="s">
        <v>3</v>
      </c>
      <c r="D20" s="27" t="s">
        <v>494</v>
      </c>
      <c r="E20" s="27" t="s">
        <v>180</v>
      </c>
      <c r="F20" s="69" t="str">
        <f t="shared" si="2"/>
        <v>./infacmd.sh addusertogroup -dn Domain_dev -un  $INFA_DEFAULT_USER -eu allvan -gn Developers</v>
      </c>
      <c r="G20" s="28" t="str">
        <f t="shared" si="1"/>
        <v>n/a</v>
      </c>
    </row>
    <row r="21" spans="1:7" ht="12.75" hidden="1" customHeight="1" x14ac:dyDescent="0.25">
      <c r="A21" s="67">
        <v>42411</v>
      </c>
      <c r="B21" s="68">
        <v>0</v>
      </c>
      <c r="C21" s="27" t="s">
        <v>3</v>
      </c>
      <c r="D21" s="27" t="s">
        <v>494</v>
      </c>
      <c r="E21" s="27" t="s">
        <v>94</v>
      </c>
      <c r="F21" s="69" t="str">
        <f t="shared" si="2"/>
        <v>./infacmd.sh addusertogroup -dn Domain_dev -un  $INFA_DEFAULT_USER -eu allvan -gn Operators</v>
      </c>
      <c r="G21" s="28" t="str">
        <f t="shared" si="1"/>
        <v>n/a</v>
      </c>
    </row>
    <row r="22" spans="1:7" ht="12.75" hidden="1" customHeight="1" x14ac:dyDescent="0.25">
      <c r="A22" s="67">
        <v>42411</v>
      </c>
      <c r="B22" s="68">
        <v>0</v>
      </c>
      <c r="C22" s="27" t="s">
        <v>76</v>
      </c>
      <c r="D22" s="27" t="s">
        <v>494</v>
      </c>
      <c r="E22" s="27" t="s">
        <v>465</v>
      </c>
      <c r="F22" s="69" t="str">
        <f t="shared" si="2"/>
        <v>./infacmd.sh addusertogroup -dn Domain_qa -un  $INFA_DEFAULT_USER -eu allvan -gn Operators_MDM</v>
      </c>
      <c r="G22" s="28" t="str">
        <f t="shared" si="1"/>
        <v>n/a</v>
      </c>
    </row>
    <row r="23" spans="1:7" ht="12.75" hidden="1" customHeight="1" x14ac:dyDescent="0.25">
      <c r="A23" s="67">
        <v>42411</v>
      </c>
      <c r="B23" s="68">
        <v>0</v>
      </c>
      <c r="C23" s="27" t="s">
        <v>76</v>
      </c>
      <c r="D23" s="27" t="s">
        <v>494</v>
      </c>
      <c r="E23" s="27" t="s">
        <v>94</v>
      </c>
      <c r="F23" s="69" t="str">
        <f t="shared" si="2"/>
        <v>./infacmd.sh addusertogroup -dn Domain_qa -un  $INFA_DEFAULT_USER -eu allvan -gn Operators</v>
      </c>
      <c r="G23" s="28" t="str">
        <f t="shared" si="1"/>
        <v>n/a</v>
      </c>
    </row>
    <row r="24" spans="1:7" ht="12.75" hidden="1" customHeight="1" x14ac:dyDescent="0.25">
      <c r="A24" s="67">
        <v>42411</v>
      </c>
      <c r="B24" s="68">
        <v>0</v>
      </c>
      <c r="C24" s="27" t="s">
        <v>85</v>
      </c>
      <c r="D24" s="27" t="s">
        <v>494</v>
      </c>
      <c r="E24" s="27" t="s">
        <v>465</v>
      </c>
      <c r="F24" s="69" t="str">
        <f t="shared" si="2"/>
        <v>./infacmd.sh addusertogroup -dn Domain_prod -un  $INFA_DEFAULT_USER -eu allvan -gn Operators_MDM</v>
      </c>
      <c r="G24" s="28" t="str">
        <f t="shared" si="1"/>
        <v>n/a</v>
      </c>
    </row>
    <row r="25" spans="1:7" ht="12.75" hidden="1" customHeight="1" x14ac:dyDescent="0.25">
      <c r="A25" s="67">
        <v>42411</v>
      </c>
      <c r="B25" s="68">
        <v>0</v>
      </c>
      <c r="C25" s="27" t="s">
        <v>85</v>
      </c>
      <c r="D25" s="27" t="s">
        <v>494</v>
      </c>
      <c r="E25" s="27" t="s">
        <v>94</v>
      </c>
      <c r="F25" s="69" t="str">
        <f t="shared" si="2"/>
        <v>./infacmd.sh addusertogroup -dn Domain_prod -un  $INFA_DEFAULT_USER -eu allvan -gn Operators</v>
      </c>
      <c r="G25" s="28" t="str">
        <f t="shared" si="1"/>
        <v>n/a</v>
      </c>
    </row>
    <row r="26" spans="1:7" ht="12.75" hidden="1" customHeight="1" x14ac:dyDescent="0.25">
      <c r="A26" s="67">
        <v>42411</v>
      </c>
      <c r="B26" s="68">
        <v>0</v>
      </c>
      <c r="C26" s="27" t="s">
        <v>3</v>
      </c>
      <c r="D26" s="27" t="s">
        <v>494</v>
      </c>
      <c r="E26" s="27" t="s">
        <v>574</v>
      </c>
      <c r="F26" s="69" t="str">
        <f t="shared" si="2"/>
        <v>./infacmd.sh addusertogroup -dn Domain_dev -un  $INFA_DEFAULT_USER -eu allvan -gn Developers_IDQ</v>
      </c>
      <c r="G26" s="28" t="str">
        <f t="shared" si="1"/>
        <v>n/a</v>
      </c>
    </row>
    <row r="27" spans="1:7" ht="12.75" hidden="1" customHeight="1" x14ac:dyDescent="0.25">
      <c r="A27" s="67">
        <v>42466</v>
      </c>
      <c r="B27" s="68" t="s">
        <v>571</v>
      </c>
      <c r="C27" s="27" t="s">
        <v>85</v>
      </c>
      <c r="D27" s="27" t="s">
        <v>494</v>
      </c>
      <c r="E27" s="27" t="s">
        <v>586</v>
      </c>
      <c r="F27" s="69" t="str">
        <f t="shared" si="2"/>
        <v>./infacmd.sh addusertogroup -dn Domain_prod -un  $INFA_DEFAULT_USER -eu allvan -gn as_users</v>
      </c>
      <c r="G27" s="28" t="str">
        <f t="shared" si="1"/>
        <v>n/a</v>
      </c>
    </row>
    <row r="28" spans="1:7" ht="12.75" hidden="1" customHeight="1" x14ac:dyDescent="0.25">
      <c r="A28" s="67">
        <v>42466</v>
      </c>
      <c r="B28" s="68" t="s">
        <v>571</v>
      </c>
      <c r="C28" s="27" t="s">
        <v>85</v>
      </c>
      <c r="D28" s="27" t="s">
        <v>494</v>
      </c>
      <c r="E28" s="27" t="s">
        <v>574</v>
      </c>
      <c r="F28" s="69" t="s">
        <v>571</v>
      </c>
      <c r="G28" s="28" t="str">
        <f t="shared" si="1"/>
        <v>./infacmd.sh removeuserfromgroup -dn Domain_prod -un  $INFA_DEFAULT_USER -eu allvan -gn Developers_IDQ</v>
      </c>
    </row>
    <row r="29" spans="1:7" ht="12.75" hidden="1" customHeight="1" x14ac:dyDescent="0.25">
      <c r="A29" s="67">
        <v>42508</v>
      </c>
      <c r="B29" s="68" t="s">
        <v>571</v>
      </c>
      <c r="C29" s="27" t="s">
        <v>612</v>
      </c>
      <c r="D29" s="27" t="s">
        <v>494</v>
      </c>
      <c r="E29" s="27" t="s">
        <v>94</v>
      </c>
      <c r="F29" s="69" t="str">
        <f>CONCATENATE("./infacmd.sh addusertogroup -dn ",C29,un,unv," -eu ",D29," -gn ",E29)</f>
        <v>./infacmd.sh addusertogroup -dn Domain_uat -un  $INFA_DEFAULT_USER -eu allvan -gn Operators</v>
      </c>
      <c r="G29" s="28" t="str">
        <f t="shared" si="1"/>
        <v>n/a</v>
      </c>
    </row>
    <row r="30" spans="1:7" ht="12.75" hidden="1" customHeight="1" x14ac:dyDescent="0.25">
      <c r="A30" s="67">
        <v>42911</v>
      </c>
      <c r="B30" s="68" t="s">
        <v>1053</v>
      </c>
      <c r="C30" s="27" t="s">
        <v>76</v>
      </c>
      <c r="D30" s="27" t="s">
        <v>494</v>
      </c>
      <c r="E30" s="27" t="s">
        <v>1054</v>
      </c>
      <c r="F30" s="69" t="s">
        <v>571</v>
      </c>
      <c r="G30" s="28" t="str">
        <f t="shared" si="1"/>
        <v>./infacmd.sh removeuserfromgroup -dn Domain_qa -un  $INFA_DEFAULT_USER -eu allvan -gn Developers_Temp</v>
      </c>
    </row>
    <row r="31" spans="1:7" ht="12.75" hidden="1" customHeight="1" x14ac:dyDescent="0.25">
      <c r="A31" s="67">
        <v>42482</v>
      </c>
      <c r="B31" s="68" t="s">
        <v>571</v>
      </c>
      <c r="C31" s="27" t="s">
        <v>3</v>
      </c>
      <c r="D31" s="27" t="s">
        <v>682</v>
      </c>
      <c r="E31" s="27" t="s">
        <v>574</v>
      </c>
      <c r="F31" s="69" t="str">
        <f t="shared" ref="F31:F52" si="3">CONCATENATE("./infacmd.sh addusertogroup -dn ",C31,un,unv," -eu ",D31," -gn ",E31)</f>
        <v>./infacmd.sh addusertogroup -dn Domain_dev -un  $INFA_DEFAULT_USER -eu allvan2 -gn Developers_IDQ</v>
      </c>
      <c r="G31" s="28" t="str">
        <f t="shared" si="1"/>
        <v>n/a</v>
      </c>
    </row>
    <row r="32" spans="1:7" ht="12.75" hidden="1" customHeight="1" x14ac:dyDescent="0.25">
      <c r="A32" s="67">
        <v>42482</v>
      </c>
      <c r="B32" s="68" t="s">
        <v>571</v>
      </c>
      <c r="C32" s="27" t="s">
        <v>3</v>
      </c>
      <c r="D32" s="27" t="s">
        <v>682</v>
      </c>
      <c r="E32" s="27" t="s">
        <v>465</v>
      </c>
      <c r="F32" s="69" t="str">
        <f t="shared" si="3"/>
        <v>./infacmd.sh addusertogroup -dn Domain_dev -un  $INFA_DEFAULT_USER -eu allvan2 -gn Operators_MDM</v>
      </c>
      <c r="G32" s="28" t="str">
        <f t="shared" si="1"/>
        <v>n/a</v>
      </c>
    </row>
    <row r="33" spans="1:7" ht="12.75" hidden="1" customHeight="1" x14ac:dyDescent="0.25">
      <c r="A33" s="67">
        <v>42482</v>
      </c>
      <c r="B33" s="68" t="s">
        <v>571</v>
      </c>
      <c r="C33" s="27" t="s">
        <v>3</v>
      </c>
      <c r="D33" s="27" t="s">
        <v>682</v>
      </c>
      <c r="E33" s="27" t="s">
        <v>180</v>
      </c>
      <c r="F33" s="69" t="str">
        <f t="shared" si="3"/>
        <v>./infacmd.sh addusertogroup -dn Domain_dev -un  $INFA_DEFAULT_USER -eu allvan2 -gn Developers</v>
      </c>
      <c r="G33" s="28" t="str">
        <f t="shared" si="1"/>
        <v>n/a</v>
      </c>
    </row>
    <row r="34" spans="1:7" ht="12.75" hidden="1" customHeight="1" x14ac:dyDescent="0.25">
      <c r="A34" s="67">
        <v>42482</v>
      </c>
      <c r="B34" s="68" t="s">
        <v>571</v>
      </c>
      <c r="C34" s="27" t="s">
        <v>3</v>
      </c>
      <c r="D34" s="27" t="s">
        <v>682</v>
      </c>
      <c r="E34" s="27" t="s">
        <v>94</v>
      </c>
      <c r="F34" s="69" t="str">
        <f t="shared" si="3"/>
        <v>./infacmd.sh addusertogroup -dn Domain_dev -un  $INFA_DEFAULT_USER -eu allvan2 -gn Operators</v>
      </c>
      <c r="G34" s="28" t="str">
        <f t="shared" si="1"/>
        <v>n/a</v>
      </c>
    </row>
    <row r="35" spans="1:7" ht="12.75" hidden="1" customHeight="1" x14ac:dyDescent="0.25">
      <c r="A35" s="67">
        <v>42482</v>
      </c>
      <c r="B35" s="68" t="s">
        <v>571</v>
      </c>
      <c r="C35" s="27" t="s">
        <v>3</v>
      </c>
      <c r="D35" s="27" t="s">
        <v>682</v>
      </c>
      <c r="E35" s="27" t="s">
        <v>665</v>
      </c>
      <c r="F35" s="69" t="str">
        <f t="shared" si="3"/>
        <v>./infacmd.sh addusertogroup -dn Domain_dev -un  $INFA_DEFAULT_USER -eu allvan2 -gn mm_intermediate</v>
      </c>
      <c r="G35" s="28" t="str">
        <f t="shared" si="1"/>
        <v>n/a</v>
      </c>
    </row>
    <row r="36" spans="1:7" ht="12.75" hidden="1" customHeight="1" x14ac:dyDescent="0.25">
      <c r="A36" s="67">
        <v>1</v>
      </c>
      <c r="B36" s="68">
        <v>0</v>
      </c>
      <c r="C36" s="27" t="s">
        <v>3</v>
      </c>
      <c r="D36" s="43" t="s">
        <v>77</v>
      </c>
      <c r="E36" s="27" t="s">
        <v>44</v>
      </c>
      <c r="F36" s="69" t="str">
        <f t="shared" si="3"/>
        <v>./infacmd.sh addusertogroup -dn Domain_dev -un  $INFA_DEFAULT_USER -eu ashneh -gn deloitte</v>
      </c>
      <c r="G36" s="28" t="str">
        <f t="shared" si="1"/>
        <v>n/a</v>
      </c>
    </row>
    <row r="37" spans="1:7" ht="12.75" hidden="1" customHeight="1" x14ac:dyDescent="0.25">
      <c r="A37" s="67">
        <v>1</v>
      </c>
      <c r="B37" s="68">
        <v>0</v>
      </c>
      <c r="C37" s="27" t="s">
        <v>85</v>
      </c>
      <c r="D37" s="70" t="s">
        <v>77</v>
      </c>
      <c r="E37" s="27" t="s">
        <v>106</v>
      </c>
      <c r="F37" s="69" t="str">
        <f t="shared" si="3"/>
        <v>./infacmd.sh addusertogroup -dn Domain_prod -un  $INFA_DEFAULT_USER -eu ashneh -gn deloitte_read</v>
      </c>
      <c r="G37" s="28" t="str">
        <f t="shared" si="1"/>
        <v>n/a</v>
      </c>
    </row>
    <row r="38" spans="1:7" ht="12.75" hidden="1" customHeight="1" x14ac:dyDescent="0.25">
      <c r="A38" s="67">
        <v>42472</v>
      </c>
      <c r="B38" s="68">
        <v>113194</v>
      </c>
      <c r="C38" s="27" t="s">
        <v>3</v>
      </c>
      <c r="D38" s="27" t="s">
        <v>77</v>
      </c>
      <c r="E38" s="27" t="s">
        <v>672</v>
      </c>
      <c r="F38" s="69" t="str">
        <f t="shared" si="3"/>
        <v>./infacmd.sh addusertogroup -dn Domain_dev -un  $INFA_DEFAULT_USER -eu ashneh -gn Developers_3PL</v>
      </c>
      <c r="G38" s="28" t="str">
        <f t="shared" si="1"/>
        <v>n/a</v>
      </c>
    </row>
    <row r="39" spans="1:7" ht="12.75" hidden="1" customHeight="1" x14ac:dyDescent="0.25">
      <c r="A39" s="67">
        <v>42472</v>
      </c>
      <c r="B39" s="68">
        <v>113194</v>
      </c>
      <c r="C39" s="27" t="s">
        <v>3</v>
      </c>
      <c r="D39" s="27" t="s">
        <v>77</v>
      </c>
      <c r="E39" s="27" t="s">
        <v>673</v>
      </c>
      <c r="F39" s="69" t="str">
        <f t="shared" si="3"/>
        <v>./infacmd.sh addusertogroup -dn Domain_dev -un  $INFA_DEFAULT_USER -eu ashneh -gn Operators_3PL</v>
      </c>
      <c r="G39" s="28" t="str">
        <f t="shared" si="1"/>
        <v>n/a</v>
      </c>
    </row>
    <row r="40" spans="1:7" ht="12.75" hidden="1" customHeight="1" x14ac:dyDescent="0.25">
      <c r="A40" s="67">
        <v>42472</v>
      </c>
      <c r="B40" s="68">
        <v>113194</v>
      </c>
      <c r="C40" s="27" t="s">
        <v>76</v>
      </c>
      <c r="D40" s="27" t="s">
        <v>77</v>
      </c>
      <c r="E40" s="27" t="s">
        <v>673</v>
      </c>
      <c r="F40" s="69" t="str">
        <f t="shared" si="3"/>
        <v>./infacmd.sh addusertogroup -dn Domain_qa -un  $INFA_DEFAULT_USER -eu ashneh -gn Operators_3PL</v>
      </c>
      <c r="G40" s="28" t="str">
        <f t="shared" si="1"/>
        <v>n/a</v>
      </c>
    </row>
    <row r="41" spans="1:7" ht="12.75" hidden="1" customHeight="1" x14ac:dyDescent="0.25">
      <c r="A41" s="67">
        <v>42446</v>
      </c>
      <c r="B41" s="68" t="s">
        <v>571</v>
      </c>
      <c r="C41" s="27" t="s">
        <v>3</v>
      </c>
      <c r="D41" s="27" t="s">
        <v>458</v>
      </c>
      <c r="E41" s="27" t="s">
        <v>596</v>
      </c>
      <c r="F41" s="69" t="str">
        <f t="shared" si="3"/>
        <v>./infacmd.sh addusertogroup -dn Domain_dev -un  $INFA_DEFAULT_USER -eu atlrad -gn DataArchTeam</v>
      </c>
      <c r="G41" s="28" t="str">
        <f t="shared" si="1"/>
        <v>n/a</v>
      </c>
    </row>
    <row r="42" spans="1:7" ht="12.75" hidden="1" customHeight="1" x14ac:dyDescent="0.25">
      <c r="A42" s="67">
        <v>42446</v>
      </c>
      <c r="B42" s="68" t="s">
        <v>571</v>
      </c>
      <c r="C42" s="27" t="s">
        <v>76</v>
      </c>
      <c r="D42" s="27" t="s">
        <v>458</v>
      </c>
      <c r="E42" s="27" t="s">
        <v>596</v>
      </c>
      <c r="F42" s="69" t="str">
        <f t="shared" si="3"/>
        <v>./infacmd.sh addusertogroup -dn Domain_qa -un  $INFA_DEFAULT_USER -eu atlrad -gn DataArchTeam</v>
      </c>
      <c r="G42" s="28" t="str">
        <f t="shared" si="1"/>
        <v>n/a</v>
      </c>
    </row>
    <row r="43" spans="1:7" ht="12.75" hidden="1" customHeight="1" x14ac:dyDescent="0.25">
      <c r="A43" s="67">
        <v>42447</v>
      </c>
      <c r="B43" s="68">
        <v>112341</v>
      </c>
      <c r="C43" s="27" t="s">
        <v>3</v>
      </c>
      <c r="D43" s="27" t="s">
        <v>458</v>
      </c>
      <c r="E43" s="27" t="s">
        <v>574</v>
      </c>
      <c r="F43" s="69" t="str">
        <f t="shared" si="3"/>
        <v>./infacmd.sh addusertogroup -dn Domain_dev -un  $INFA_DEFAULT_USER -eu atlrad -gn Developers_IDQ</v>
      </c>
      <c r="G43" s="28" t="str">
        <f t="shared" si="1"/>
        <v>n/a</v>
      </c>
    </row>
    <row r="44" spans="1:7" ht="12.75" hidden="1" customHeight="1" x14ac:dyDescent="0.25">
      <c r="A44" s="67">
        <v>42453</v>
      </c>
      <c r="B44" s="68">
        <v>111152</v>
      </c>
      <c r="C44" s="27" t="s">
        <v>3</v>
      </c>
      <c r="D44" s="27" t="s">
        <v>458</v>
      </c>
      <c r="E44" s="27" t="s">
        <v>586</v>
      </c>
      <c r="F44" s="69" t="str">
        <f t="shared" si="3"/>
        <v>./infacmd.sh addusertogroup -dn Domain_dev -un  $INFA_DEFAULT_USER -eu atlrad -gn as_users</v>
      </c>
      <c r="G44" s="28" t="str">
        <f t="shared" si="1"/>
        <v>n/a</v>
      </c>
    </row>
    <row r="45" spans="1:7" ht="12.75" hidden="1" customHeight="1" x14ac:dyDescent="0.25">
      <c r="A45" s="67">
        <v>42454</v>
      </c>
      <c r="B45" s="68">
        <v>112206</v>
      </c>
      <c r="C45" s="27" t="s">
        <v>85</v>
      </c>
      <c r="D45" s="27" t="s">
        <v>458</v>
      </c>
      <c r="E45" s="27" t="s">
        <v>596</v>
      </c>
      <c r="F45" s="69" t="str">
        <f t="shared" si="3"/>
        <v>./infacmd.sh addusertogroup -dn Domain_prod -un  $INFA_DEFAULT_USER -eu atlrad -gn DataArchTeam</v>
      </c>
      <c r="G45" s="28" t="str">
        <f t="shared" si="1"/>
        <v>n/a</v>
      </c>
    </row>
    <row r="46" spans="1:7" hidden="1" x14ac:dyDescent="0.25">
      <c r="A46" s="67">
        <v>42460</v>
      </c>
      <c r="B46" s="68" t="s">
        <v>571</v>
      </c>
      <c r="C46" s="27" t="s">
        <v>3</v>
      </c>
      <c r="D46" s="27" t="s">
        <v>458</v>
      </c>
      <c r="E46" s="27" t="s">
        <v>582</v>
      </c>
      <c r="F46" s="69" t="str">
        <f t="shared" si="3"/>
        <v>./infacmd.sh addusertogroup -dn Domain_dev -un  $INFA_DEFAULT_USER -eu atlrad -gn LawSapConv</v>
      </c>
      <c r="G46" s="28" t="str">
        <f t="shared" si="1"/>
        <v>n/a</v>
      </c>
    </row>
    <row r="47" spans="1:7" hidden="1" x14ac:dyDescent="0.25">
      <c r="A47" s="67">
        <v>42465</v>
      </c>
      <c r="B47" s="68">
        <v>111152</v>
      </c>
      <c r="C47" s="27" t="s">
        <v>76</v>
      </c>
      <c r="D47" s="27" t="s">
        <v>458</v>
      </c>
      <c r="E47" s="27" t="s">
        <v>586</v>
      </c>
      <c r="F47" s="69" t="str">
        <f t="shared" si="3"/>
        <v>./infacmd.sh addusertogroup -dn Domain_qa -un  $INFA_DEFAULT_USER -eu atlrad -gn as_users</v>
      </c>
      <c r="G47" s="28" t="str">
        <f t="shared" si="1"/>
        <v>n/a</v>
      </c>
    </row>
    <row r="48" spans="1:7" hidden="1" x14ac:dyDescent="0.25">
      <c r="A48" s="67">
        <v>42465</v>
      </c>
      <c r="B48" s="68">
        <v>111152</v>
      </c>
      <c r="C48" s="27" t="s">
        <v>85</v>
      </c>
      <c r="D48" s="27" t="s">
        <v>458</v>
      </c>
      <c r="E48" s="27" t="s">
        <v>586</v>
      </c>
      <c r="F48" s="69" t="str">
        <f t="shared" si="3"/>
        <v>./infacmd.sh addusertogroup -dn Domain_prod -un  $INFA_DEFAULT_USER -eu atlrad -gn as_users</v>
      </c>
      <c r="G48" s="28" t="str">
        <f t="shared" si="1"/>
        <v>n/a</v>
      </c>
    </row>
    <row r="49" spans="1:7" hidden="1" x14ac:dyDescent="0.25">
      <c r="A49" s="67">
        <v>42472</v>
      </c>
      <c r="B49" s="68">
        <v>113106</v>
      </c>
      <c r="C49" s="27" t="s">
        <v>3</v>
      </c>
      <c r="D49" s="27" t="s">
        <v>458</v>
      </c>
      <c r="E49" s="27" t="s">
        <v>665</v>
      </c>
      <c r="F49" s="69" t="str">
        <f t="shared" si="3"/>
        <v>./infacmd.sh addusertogroup -dn Domain_dev -un  $INFA_DEFAULT_USER -eu atlrad -gn mm_intermediate</v>
      </c>
      <c r="G49" s="28" t="str">
        <f t="shared" si="1"/>
        <v>n/a</v>
      </c>
    </row>
    <row r="50" spans="1:7" ht="12.75" hidden="1" customHeight="1" x14ac:dyDescent="0.25">
      <c r="A50" s="67">
        <v>42472</v>
      </c>
      <c r="B50" s="68">
        <v>113106</v>
      </c>
      <c r="C50" s="27" t="s">
        <v>76</v>
      </c>
      <c r="D50" s="27" t="s">
        <v>458</v>
      </c>
      <c r="E50" s="27" t="s">
        <v>665</v>
      </c>
      <c r="F50" s="69" t="str">
        <f t="shared" si="3"/>
        <v>./infacmd.sh addusertogroup -dn Domain_qa -un  $INFA_DEFAULT_USER -eu atlrad -gn mm_intermediate</v>
      </c>
      <c r="G50" s="28" t="str">
        <f t="shared" si="1"/>
        <v>n/a</v>
      </c>
    </row>
    <row r="51" spans="1:7" ht="12.75" hidden="1" customHeight="1" x14ac:dyDescent="0.25">
      <c r="A51" s="67">
        <v>42472</v>
      </c>
      <c r="B51" s="68">
        <v>113106</v>
      </c>
      <c r="C51" s="27" t="s">
        <v>85</v>
      </c>
      <c r="D51" s="27" t="s">
        <v>458</v>
      </c>
      <c r="E51" s="27" t="s">
        <v>665</v>
      </c>
      <c r="F51" s="69" t="str">
        <f t="shared" si="3"/>
        <v>./infacmd.sh addusertogroup -dn Domain_prod -un  $INFA_DEFAULT_USER -eu atlrad -gn mm_intermediate</v>
      </c>
      <c r="G51" s="28" t="str">
        <f t="shared" si="1"/>
        <v>n/a</v>
      </c>
    </row>
    <row r="52" spans="1:7" ht="12.75" hidden="1" customHeight="1" x14ac:dyDescent="0.25">
      <c r="A52" s="67">
        <v>42554</v>
      </c>
      <c r="B52" s="68" t="s">
        <v>571</v>
      </c>
      <c r="C52" s="27" t="s">
        <v>3</v>
      </c>
      <c r="D52" s="27" t="s">
        <v>458</v>
      </c>
      <c r="E52" s="27" t="s">
        <v>714</v>
      </c>
      <c r="F52" s="69" t="str">
        <f t="shared" si="3"/>
        <v>./infacmd.sh addusertogroup -dn Domain_dev -un  $INFA_DEFAULT_USER -eu atlrad -gn SAPFIHR</v>
      </c>
      <c r="G52" s="28" t="str">
        <f t="shared" si="1"/>
        <v>n/a</v>
      </c>
    </row>
    <row r="53" spans="1:7" ht="12.75" hidden="1" customHeight="1" x14ac:dyDescent="0.25">
      <c r="A53" s="67">
        <v>42911</v>
      </c>
      <c r="B53" s="68" t="s">
        <v>1053</v>
      </c>
      <c r="C53" s="27" t="s">
        <v>76</v>
      </c>
      <c r="D53" s="27" t="s">
        <v>458</v>
      </c>
      <c r="E53" s="27" t="s">
        <v>1054</v>
      </c>
      <c r="F53" s="69" t="s">
        <v>571</v>
      </c>
      <c r="G53" s="28" t="str">
        <f t="shared" si="1"/>
        <v>./infacmd.sh removeuserfromgroup -dn Domain_qa -un  $INFA_DEFAULT_USER -eu atlrad -gn Developers_Temp</v>
      </c>
    </row>
    <row r="54" spans="1:7" ht="12.75" hidden="1" customHeight="1" x14ac:dyDescent="0.25">
      <c r="A54" s="67">
        <v>43027</v>
      </c>
      <c r="B54" s="68" t="s">
        <v>210</v>
      </c>
      <c r="C54" s="27" t="s">
        <v>612</v>
      </c>
      <c r="D54" s="27" t="s">
        <v>458</v>
      </c>
      <c r="E54" s="27" t="s">
        <v>596</v>
      </c>
      <c r="F54" s="69" t="str">
        <f>CONCATENATE("./infacmd.sh addusertogroup -sdn Native -dn ",C54,un,unv," -eu ",D54," -gn ",E54)</f>
        <v>./infacmd.sh addusertogroup -sdn Native -dn Domain_uat -un  $INFA_DEFAULT_USER -eu atlrad -gn DataArchTeam</v>
      </c>
      <c r="G54" s="28" t="str">
        <f t="shared" si="1"/>
        <v>n/a</v>
      </c>
    </row>
    <row r="55" spans="1:7" ht="12.75" hidden="1" customHeight="1" x14ac:dyDescent="0.25">
      <c r="A55" s="67">
        <v>43196</v>
      </c>
      <c r="B55" s="68" t="s">
        <v>458</v>
      </c>
      <c r="C55" s="27" t="s">
        <v>3</v>
      </c>
      <c r="D55" s="27" t="s">
        <v>458</v>
      </c>
      <c r="E55" s="27" t="s">
        <v>180</v>
      </c>
      <c r="F55" s="69" t="str">
        <f>CONCATENATE("./infacmd.sh addusertogroup -sdn Native -dn ",C55,un,unv," -eu ",D55," -gn ",E55)</f>
        <v>./infacmd.sh addusertogroup -sdn Native -dn Domain_dev -un  $INFA_DEFAULT_USER -eu atlrad -gn Developers</v>
      </c>
      <c r="G55" s="28" t="str">
        <f t="shared" si="1"/>
        <v>n/a</v>
      </c>
    </row>
    <row r="56" spans="1:7" ht="12.75" hidden="1" customHeight="1" x14ac:dyDescent="0.25">
      <c r="A56" s="67">
        <v>42521</v>
      </c>
      <c r="B56" s="68" t="s">
        <v>571</v>
      </c>
      <c r="C56" s="27" t="s">
        <v>3</v>
      </c>
      <c r="D56" s="27" t="s">
        <v>107</v>
      </c>
      <c r="E56" s="27" t="s">
        <v>94</v>
      </c>
      <c r="F56" s="69" t="str">
        <f t="shared" ref="F56:F70" si="4">CONCATENATE("./infacmd.sh addusertogroup -dn ",C56,un,unv," -eu ",D56," -gn ",E56)</f>
        <v>./infacmd.sh addusertogroup -dn Domain_dev -un  $INFA_DEFAULT_USER -eu autosys_operator -gn Operators</v>
      </c>
      <c r="G56" s="28" t="str">
        <f t="shared" si="1"/>
        <v>n/a</v>
      </c>
    </row>
    <row r="57" spans="1:7" ht="12.75" hidden="1" customHeight="1" x14ac:dyDescent="0.25">
      <c r="A57" s="67">
        <v>42521</v>
      </c>
      <c r="B57" s="68" t="s">
        <v>571</v>
      </c>
      <c r="C57" s="27" t="s">
        <v>3</v>
      </c>
      <c r="D57" s="27" t="s">
        <v>107</v>
      </c>
      <c r="E57" s="27" t="s">
        <v>673</v>
      </c>
      <c r="F57" s="69" t="str">
        <f t="shared" si="4"/>
        <v>./infacmd.sh addusertogroup -dn Domain_dev -un  $INFA_DEFAULT_USER -eu autosys_operator -gn Operators_3PL</v>
      </c>
      <c r="G57" s="28" t="str">
        <f t="shared" si="1"/>
        <v>n/a</v>
      </c>
    </row>
    <row r="58" spans="1:7" ht="12.75" hidden="1" customHeight="1" x14ac:dyDescent="0.25">
      <c r="A58" s="67">
        <v>42521</v>
      </c>
      <c r="B58" s="68" t="s">
        <v>571</v>
      </c>
      <c r="C58" s="27" t="s">
        <v>3</v>
      </c>
      <c r="D58" s="27" t="s">
        <v>107</v>
      </c>
      <c r="E58" s="27" t="s">
        <v>528</v>
      </c>
      <c r="F58" s="69" t="str">
        <f t="shared" si="4"/>
        <v>./infacmd.sh addusertogroup -dn Domain_dev -un  $INFA_DEFAULT_USER -eu autosys_operator -gn Operators_DSarch</v>
      </c>
      <c r="G58" s="28" t="str">
        <f t="shared" si="1"/>
        <v>n/a</v>
      </c>
    </row>
    <row r="59" spans="1:7" ht="12.75" hidden="1" customHeight="1" x14ac:dyDescent="0.25">
      <c r="A59" s="67">
        <v>42521</v>
      </c>
      <c r="B59" s="68" t="s">
        <v>571</v>
      </c>
      <c r="C59" s="27" t="s">
        <v>3</v>
      </c>
      <c r="D59" s="27" t="s">
        <v>107</v>
      </c>
      <c r="E59" s="27" t="s">
        <v>465</v>
      </c>
      <c r="F59" s="69" t="str">
        <f t="shared" si="4"/>
        <v>./infacmd.sh addusertogroup -dn Domain_dev -un  $INFA_DEFAULT_USER -eu autosys_operator -gn Operators_MDM</v>
      </c>
      <c r="G59" s="28" t="str">
        <f t="shared" si="1"/>
        <v>n/a</v>
      </c>
    </row>
    <row r="60" spans="1:7" ht="12.75" hidden="1" customHeight="1" x14ac:dyDescent="0.25">
      <c r="A60" s="67">
        <v>42521</v>
      </c>
      <c r="B60" s="68" t="s">
        <v>571</v>
      </c>
      <c r="C60" s="27" t="s">
        <v>3</v>
      </c>
      <c r="D60" s="27" t="s">
        <v>107</v>
      </c>
      <c r="E60" s="27" t="s">
        <v>555</v>
      </c>
      <c r="F60" s="69" t="str">
        <f t="shared" si="4"/>
        <v>./infacmd.sh addusertogroup -dn Domain_dev -un  $INFA_DEFAULT_USER -eu autosys_operator -gn Operators_MonthRecon</v>
      </c>
      <c r="G60" s="28" t="str">
        <f t="shared" si="1"/>
        <v>n/a</v>
      </c>
    </row>
    <row r="61" spans="1:7" ht="12.75" hidden="1" customHeight="1" x14ac:dyDescent="0.25">
      <c r="A61" s="67">
        <v>42521</v>
      </c>
      <c r="B61" s="68" t="s">
        <v>571</v>
      </c>
      <c r="C61" s="27" t="s">
        <v>76</v>
      </c>
      <c r="D61" s="27" t="s">
        <v>107</v>
      </c>
      <c r="E61" s="27" t="s">
        <v>94</v>
      </c>
      <c r="F61" s="69" t="str">
        <f t="shared" si="4"/>
        <v>./infacmd.sh addusertogroup -dn Domain_qa -un  $INFA_DEFAULT_USER -eu autosys_operator -gn Operators</v>
      </c>
      <c r="G61" s="28" t="str">
        <f t="shared" si="1"/>
        <v>n/a</v>
      </c>
    </row>
    <row r="62" spans="1:7" ht="12.75" hidden="1" customHeight="1" x14ac:dyDescent="0.25">
      <c r="A62" s="67">
        <v>42521</v>
      </c>
      <c r="B62" s="68" t="s">
        <v>571</v>
      </c>
      <c r="C62" s="27" t="s">
        <v>76</v>
      </c>
      <c r="D62" s="27" t="s">
        <v>107</v>
      </c>
      <c r="E62" s="27" t="s">
        <v>673</v>
      </c>
      <c r="F62" s="69" t="str">
        <f t="shared" si="4"/>
        <v>./infacmd.sh addusertogroup -dn Domain_qa -un  $INFA_DEFAULT_USER -eu autosys_operator -gn Operators_3PL</v>
      </c>
      <c r="G62" s="28" t="str">
        <f t="shared" si="1"/>
        <v>n/a</v>
      </c>
    </row>
    <row r="63" spans="1:7" ht="12.75" hidden="1" customHeight="1" x14ac:dyDescent="0.25">
      <c r="A63" s="67">
        <v>42521</v>
      </c>
      <c r="B63" s="68" t="s">
        <v>571</v>
      </c>
      <c r="C63" s="27" t="s">
        <v>76</v>
      </c>
      <c r="D63" s="27" t="s">
        <v>107</v>
      </c>
      <c r="E63" s="27" t="s">
        <v>528</v>
      </c>
      <c r="F63" s="69" t="str">
        <f t="shared" si="4"/>
        <v>./infacmd.sh addusertogroup -dn Domain_qa -un  $INFA_DEFAULT_USER -eu autosys_operator -gn Operators_DSarch</v>
      </c>
      <c r="G63" s="28" t="str">
        <f t="shared" si="1"/>
        <v>n/a</v>
      </c>
    </row>
    <row r="64" spans="1:7" ht="12.75" hidden="1" customHeight="1" x14ac:dyDescent="0.25">
      <c r="A64" s="67">
        <v>42521</v>
      </c>
      <c r="B64" s="68" t="s">
        <v>571</v>
      </c>
      <c r="C64" s="27" t="s">
        <v>76</v>
      </c>
      <c r="D64" s="27" t="s">
        <v>107</v>
      </c>
      <c r="E64" s="27" t="s">
        <v>465</v>
      </c>
      <c r="F64" s="69" t="str">
        <f t="shared" si="4"/>
        <v>./infacmd.sh addusertogroup -dn Domain_qa -un  $INFA_DEFAULT_USER -eu autosys_operator -gn Operators_MDM</v>
      </c>
      <c r="G64" s="28" t="str">
        <f t="shared" si="1"/>
        <v>n/a</v>
      </c>
    </row>
    <row r="65" spans="1:7" ht="12.75" hidden="1" customHeight="1" x14ac:dyDescent="0.25">
      <c r="A65" s="67">
        <v>42521</v>
      </c>
      <c r="B65" s="68" t="s">
        <v>571</v>
      </c>
      <c r="C65" s="27" t="s">
        <v>76</v>
      </c>
      <c r="D65" s="27" t="s">
        <v>107</v>
      </c>
      <c r="E65" s="27" t="s">
        <v>555</v>
      </c>
      <c r="F65" s="69" t="str">
        <f t="shared" si="4"/>
        <v>./infacmd.sh addusertogroup -dn Domain_qa -un  $INFA_DEFAULT_USER -eu autosys_operator -gn Operators_MonthRecon</v>
      </c>
      <c r="G65" s="28" t="str">
        <f t="shared" si="1"/>
        <v>n/a</v>
      </c>
    </row>
    <row r="66" spans="1:7" ht="12.75" hidden="1" customHeight="1" x14ac:dyDescent="0.25">
      <c r="A66" s="67">
        <v>42521</v>
      </c>
      <c r="B66" s="68" t="s">
        <v>571</v>
      </c>
      <c r="C66" s="27" t="s">
        <v>85</v>
      </c>
      <c r="D66" s="27" t="s">
        <v>107</v>
      </c>
      <c r="E66" s="27" t="s">
        <v>94</v>
      </c>
      <c r="F66" s="69" t="str">
        <f t="shared" si="4"/>
        <v>./infacmd.sh addusertogroup -dn Domain_prod -un  $INFA_DEFAULT_USER -eu autosys_operator -gn Operators</v>
      </c>
      <c r="G66" s="28" t="str">
        <f t="shared" ref="G66:G129" si="5">IF(F66="n/a",CONCATENATE("./infacmd.sh removeuserfromgroup -dn ",C66,un,unv," -eu ",D66," -gn ",E66),"n/a")</f>
        <v>n/a</v>
      </c>
    </row>
    <row r="67" spans="1:7" ht="12.75" hidden="1" customHeight="1" x14ac:dyDescent="0.25">
      <c r="A67" s="67">
        <v>42521</v>
      </c>
      <c r="B67" s="68" t="s">
        <v>571</v>
      </c>
      <c r="C67" s="27" t="s">
        <v>85</v>
      </c>
      <c r="D67" s="27" t="s">
        <v>107</v>
      </c>
      <c r="E67" s="27" t="s">
        <v>673</v>
      </c>
      <c r="F67" s="69" t="str">
        <f t="shared" si="4"/>
        <v>./infacmd.sh addusertogroup -dn Domain_prod -un  $INFA_DEFAULT_USER -eu autosys_operator -gn Operators_3PL</v>
      </c>
      <c r="G67" s="28" t="str">
        <f t="shared" si="5"/>
        <v>n/a</v>
      </c>
    </row>
    <row r="68" spans="1:7" ht="12.75" hidden="1" customHeight="1" x14ac:dyDescent="0.25">
      <c r="A68" s="67">
        <v>42521</v>
      </c>
      <c r="B68" s="68" t="s">
        <v>571</v>
      </c>
      <c r="C68" s="27" t="s">
        <v>85</v>
      </c>
      <c r="D68" s="27" t="s">
        <v>107</v>
      </c>
      <c r="E68" s="27" t="s">
        <v>528</v>
      </c>
      <c r="F68" s="69" t="str">
        <f t="shared" si="4"/>
        <v>./infacmd.sh addusertogroup -dn Domain_prod -un  $INFA_DEFAULT_USER -eu autosys_operator -gn Operators_DSarch</v>
      </c>
      <c r="G68" s="28" t="str">
        <f t="shared" si="5"/>
        <v>n/a</v>
      </c>
    </row>
    <row r="69" spans="1:7" ht="12.75" hidden="1" customHeight="1" x14ac:dyDescent="0.25">
      <c r="A69" s="67">
        <v>42521</v>
      </c>
      <c r="B69" s="68" t="s">
        <v>571</v>
      </c>
      <c r="C69" s="27" t="s">
        <v>85</v>
      </c>
      <c r="D69" s="27" t="s">
        <v>107</v>
      </c>
      <c r="E69" s="27" t="s">
        <v>465</v>
      </c>
      <c r="F69" s="69" t="str">
        <f t="shared" si="4"/>
        <v>./infacmd.sh addusertogroup -dn Domain_prod -un  $INFA_DEFAULT_USER -eu autosys_operator -gn Operators_MDM</v>
      </c>
      <c r="G69" s="28" t="str">
        <f t="shared" si="5"/>
        <v>n/a</v>
      </c>
    </row>
    <row r="70" spans="1:7" ht="12.75" hidden="1" customHeight="1" x14ac:dyDescent="0.25">
      <c r="A70" s="67">
        <v>42521</v>
      </c>
      <c r="B70" s="68" t="s">
        <v>571</v>
      </c>
      <c r="C70" s="27" t="s">
        <v>85</v>
      </c>
      <c r="D70" s="27" t="s">
        <v>107</v>
      </c>
      <c r="E70" s="27" t="s">
        <v>555</v>
      </c>
      <c r="F70" s="69" t="str">
        <f t="shared" si="4"/>
        <v>./infacmd.sh addusertogroup -dn Domain_prod -un  $INFA_DEFAULT_USER -eu autosys_operator -gn Operators_MonthRecon</v>
      </c>
      <c r="G70" s="28" t="str">
        <f t="shared" si="5"/>
        <v>n/a</v>
      </c>
    </row>
    <row r="71" spans="1:7" ht="12.75" hidden="1" customHeight="1" x14ac:dyDescent="0.25">
      <c r="A71" s="67">
        <v>43360</v>
      </c>
      <c r="B71" s="68" t="s">
        <v>210</v>
      </c>
      <c r="C71" s="27" t="s">
        <v>612</v>
      </c>
      <c r="D71" s="27" t="s">
        <v>107</v>
      </c>
      <c r="E71" s="27" t="s">
        <v>465</v>
      </c>
      <c r="F71" s="69" t="str">
        <f>CONCATENATE("./infacmd.sh addusertogroup -sdn Native -dn ",C71,un,unv," -eu ",D71," -gn ",E71)</f>
        <v>./infacmd.sh addusertogroup -sdn Native -dn Domain_uat -un  $INFA_DEFAULT_USER -eu autosys_operator -gn Operators_MDM</v>
      </c>
      <c r="G71" s="28" t="str">
        <f t="shared" si="5"/>
        <v>n/a</v>
      </c>
    </row>
    <row r="72" spans="1:7" ht="12.75" hidden="1" customHeight="1" x14ac:dyDescent="0.25">
      <c r="A72" s="67">
        <v>42605</v>
      </c>
      <c r="B72" s="72" t="s">
        <v>813</v>
      </c>
      <c r="C72" s="61" t="s">
        <v>3</v>
      </c>
      <c r="D72" s="73" t="s">
        <v>814</v>
      </c>
      <c r="E72" s="27" t="s">
        <v>800</v>
      </c>
      <c r="F72" s="69" t="str">
        <f t="shared" ref="F72:F81" si="6">CONCATENATE("./infacmd.sh addusertogroup -dn ",C72,un,unv," -eu ",D72," -gn ",E72)</f>
        <v>./infacmd.sh addusertogroup -dn Domain_dev -un  $INFA_DEFAULT_USER -eu baibud -gn SLALOM</v>
      </c>
      <c r="G72" s="28" t="str">
        <f t="shared" si="5"/>
        <v>n/a</v>
      </c>
    </row>
    <row r="73" spans="1:7" ht="12.75" hidden="1" customHeight="1" x14ac:dyDescent="0.25">
      <c r="A73" s="67">
        <v>42688</v>
      </c>
      <c r="B73" s="72" t="s">
        <v>813</v>
      </c>
      <c r="C73" s="61" t="s">
        <v>76</v>
      </c>
      <c r="D73" s="73" t="s">
        <v>814</v>
      </c>
      <c r="E73" s="27" t="s">
        <v>800</v>
      </c>
      <c r="F73" s="69" t="str">
        <f t="shared" si="6"/>
        <v>./infacmd.sh addusertogroup -dn Domain_qa -un  $INFA_DEFAULT_USER -eu baibud -gn SLALOM</v>
      </c>
      <c r="G73" s="28" t="str">
        <f t="shared" si="5"/>
        <v>n/a</v>
      </c>
    </row>
    <row r="74" spans="1:7" ht="12.75" hidden="1" customHeight="1" x14ac:dyDescent="0.25">
      <c r="A74" s="67">
        <v>1</v>
      </c>
      <c r="B74" s="68">
        <v>0</v>
      </c>
      <c r="C74" s="27" t="s">
        <v>3</v>
      </c>
      <c r="D74" s="27" t="s">
        <v>51</v>
      </c>
      <c r="E74" s="27" t="s">
        <v>465</v>
      </c>
      <c r="F74" s="69" t="str">
        <f t="shared" si="6"/>
        <v>./infacmd.sh addusertogroup -dn Domain_dev -un  $INFA_DEFAULT_USER -eu batses -gn Operators_MDM</v>
      </c>
      <c r="G74" s="28" t="str">
        <f t="shared" si="5"/>
        <v>n/a</v>
      </c>
    </row>
    <row r="75" spans="1:7" ht="12.75" hidden="1" customHeight="1" x14ac:dyDescent="0.25">
      <c r="B75" s="68">
        <v>0</v>
      </c>
      <c r="C75" s="27" t="s">
        <v>76</v>
      </c>
      <c r="D75" s="27" t="s">
        <v>51</v>
      </c>
      <c r="E75" s="27" t="s">
        <v>465</v>
      </c>
      <c r="F75" s="69" t="str">
        <f t="shared" si="6"/>
        <v>./infacmd.sh addusertogroup -dn Domain_qa -un  $INFA_DEFAULT_USER -eu batses -gn Operators_MDM</v>
      </c>
      <c r="G75" s="28" t="str">
        <f t="shared" si="5"/>
        <v>n/a</v>
      </c>
    </row>
    <row r="76" spans="1:7" ht="12.75" hidden="1" customHeight="1" x14ac:dyDescent="0.25">
      <c r="B76" s="68">
        <v>0</v>
      </c>
      <c r="C76" s="27" t="s">
        <v>85</v>
      </c>
      <c r="D76" s="27" t="s">
        <v>51</v>
      </c>
      <c r="E76" s="27" t="s">
        <v>465</v>
      </c>
      <c r="F76" s="69" t="str">
        <f t="shared" si="6"/>
        <v>./infacmd.sh addusertogroup -dn Domain_prod -un  $INFA_DEFAULT_USER -eu batses -gn Operators_MDM</v>
      </c>
      <c r="G76" s="28" t="str">
        <f t="shared" si="5"/>
        <v>n/a</v>
      </c>
    </row>
    <row r="77" spans="1:7" ht="12.75" hidden="1" customHeight="1" x14ac:dyDescent="0.25">
      <c r="A77" s="67">
        <v>42466</v>
      </c>
      <c r="B77" s="68" t="s">
        <v>571</v>
      </c>
      <c r="C77" s="27" t="s">
        <v>85</v>
      </c>
      <c r="D77" s="27" t="s">
        <v>51</v>
      </c>
      <c r="E77" s="27" t="s">
        <v>586</v>
      </c>
      <c r="F77" s="69" t="str">
        <f t="shared" si="6"/>
        <v>./infacmd.sh addusertogroup -dn Domain_prod -un  $INFA_DEFAULT_USER -eu batses -gn as_users</v>
      </c>
      <c r="G77" s="28" t="str">
        <f t="shared" si="5"/>
        <v>n/a</v>
      </c>
    </row>
    <row r="78" spans="1:7" ht="12.75" hidden="1" customHeight="1" x14ac:dyDescent="0.25">
      <c r="A78" s="67">
        <v>42466</v>
      </c>
      <c r="B78" s="68" t="s">
        <v>571</v>
      </c>
      <c r="C78" s="27" t="s">
        <v>3</v>
      </c>
      <c r="D78" s="27" t="s">
        <v>51</v>
      </c>
      <c r="E78" s="27" t="s">
        <v>574</v>
      </c>
      <c r="F78" s="69" t="str">
        <f t="shared" si="6"/>
        <v>./infacmd.sh addusertogroup -dn Domain_dev -un  $INFA_DEFAULT_USER -eu batses -gn Developers_IDQ</v>
      </c>
      <c r="G78" s="28" t="str">
        <f t="shared" si="5"/>
        <v>n/a</v>
      </c>
    </row>
    <row r="79" spans="1:7" ht="12.75" hidden="1" customHeight="1" x14ac:dyDescent="0.25">
      <c r="A79" s="67">
        <v>42466</v>
      </c>
      <c r="B79" s="68" t="s">
        <v>571</v>
      </c>
      <c r="C79" s="27" t="s">
        <v>3</v>
      </c>
      <c r="D79" s="27" t="s">
        <v>51</v>
      </c>
      <c r="E79" s="27" t="s">
        <v>586</v>
      </c>
      <c r="F79" s="69" t="str">
        <f t="shared" si="6"/>
        <v>./infacmd.sh addusertogroup -dn Domain_dev -un  $INFA_DEFAULT_USER -eu batses -gn as_users</v>
      </c>
      <c r="G79" s="28" t="str">
        <f t="shared" si="5"/>
        <v>n/a</v>
      </c>
    </row>
    <row r="80" spans="1:7" ht="12.75" hidden="1" customHeight="1" x14ac:dyDescent="0.25">
      <c r="A80" s="67">
        <v>42466</v>
      </c>
      <c r="B80" s="68" t="s">
        <v>571</v>
      </c>
      <c r="C80" s="27" t="s">
        <v>76</v>
      </c>
      <c r="D80" s="27" t="s">
        <v>51</v>
      </c>
      <c r="E80" s="27" t="s">
        <v>586</v>
      </c>
      <c r="F80" s="69" t="str">
        <f t="shared" si="6"/>
        <v>./infacmd.sh addusertogroup -dn Domain_qa -un  $INFA_DEFAULT_USER -eu batses -gn as_users</v>
      </c>
      <c r="G80" s="28" t="str">
        <f t="shared" si="5"/>
        <v>n/a</v>
      </c>
    </row>
    <row r="81" spans="1:7" ht="12.75" hidden="1" customHeight="1" x14ac:dyDescent="0.25">
      <c r="A81" s="67">
        <v>42466</v>
      </c>
      <c r="B81" s="68" t="s">
        <v>571</v>
      </c>
      <c r="C81" s="27" t="s">
        <v>76</v>
      </c>
      <c r="D81" s="27" t="s">
        <v>51</v>
      </c>
      <c r="E81" s="27" t="s">
        <v>574</v>
      </c>
      <c r="F81" s="69" t="str">
        <f t="shared" si="6"/>
        <v>./infacmd.sh addusertogroup -dn Domain_qa -un  $INFA_DEFAULT_USER -eu batses -gn Developers_IDQ</v>
      </c>
      <c r="G81" s="28" t="str">
        <f t="shared" si="5"/>
        <v>n/a</v>
      </c>
    </row>
    <row r="82" spans="1:7" ht="12.75" hidden="1" customHeight="1" x14ac:dyDescent="0.25">
      <c r="A82" s="67">
        <v>42466</v>
      </c>
      <c r="B82" s="68" t="s">
        <v>571</v>
      </c>
      <c r="C82" s="27" t="s">
        <v>85</v>
      </c>
      <c r="D82" s="27" t="s">
        <v>51</v>
      </c>
      <c r="E82" s="27" t="s">
        <v>574</v>
      </c>
      <c r="F82" s="69" t="s">
        <v>571</v>
      </c>
      <c r="G82" s="28" t="str">
        <f t="shared" si="5"/>
        <v>./infacmd.sh removeuserfromgroup -dn Domain_prod -un  $INFA_DEFAULT_USER -eu batses -gn Developers_IDQ</v>
      </c>
    </row>
    <row r="83" spans="1:7" ht="12.75" hidden="1" customHeight="1" x14ac:dyDescent="0.25">
      <c r="A83" s="67">
        <v>42911</v>
      </c>
      <c r="B83" s="68" t="s">
        <v>1053</v>
      </c>
      <c r="C83" s="27" t="s">
        <v>76</v>
      </c>
      <c r="D83" s="27" t="s">
        <v>51</v>
      </c>
      <c r="E83" s="27" t="s">
        <v>1054</v>
      </c>
      <c r="F83" s="69" t="s">
        <v>571</v>
      </c>
      <c r="G83" s="28" t="str">
        <f t="shared" si="5"/>
        <v>./infacmd.sh removeuserfromgroup -dn Domain_qa -un  $INFA_DEFAULT_USER -eu batses -gn Developers_Temp</v>
      </c>
    </row>
    <row r="84" spans="1:7" ht="12.75" hidden="1" customHeight="1" x14ac:dyDescent="0.25">
      <c r="A84" s="67">
        <v>1</v>
      </c>
      <c r="B84" s="68">
        <v>0</v>
      </c>
      <c r="C84" s="27" t="s">
        <v>76</v>
      </c>
      <c r="D84" s="43" t="s">
        <v>120</v>
      </c>
      <c r="E84" s="27" t="s">
        <v>94</v>
      </c>
      <c r="F84" s="69" t="str">
        <f t="shared" ref="F84:F89" si="7">CONCATENATE("./infacmd.sh addusertogroup -dn ",C84,un,unv," -eu ",D84," -gn ",E84)</f>
        <v>./infacmd.sh addusertogroup -dn Domain_qa -un  $INFA_DEFAULT_USER -eu beeman -gn Operators</v>
      </c>
      <c r="G84" s="28" t="str">
        <f t="shared" si="5"/>
        <v>n/a</v>
      </c>
    </row>
    <row r="85" spans="1:7" ht="12.75" hidden="1" customHeight="1" x14ac:dyDescent="0.25">
      <c r="A85" s="67">
        <v>42657</v>
      </c>
      <c r="B85" s="72" t="s">
        <v>853</v>
      </c>
      <c r="C85" s="27" t="s">
        <v>3</v>
      </c>
      <c r="D85" s="73" t="s">
        <v>852</v>
      </c>
      <c r="E85" s="27" t="s">
        <v>800</v>
      </c>
      <c r="F85" s="69" t="str">
        <f t="shared" si="7"/>
        <v>./infacmd.sh addusertogroup -dn Domain_dev -un  $INFA_DEFAULT_USER -eu bibigo -gn SLALOM</v>
      </c>
      <c r="G85" s="28" t="str">
        <f t="shared" si="5"/>
        <v>n/a</v>
      </c>
    </row>
    <row r="86" spans="1:7" ht="12.75" hidden="1" customHeight="1" x14ac:dyDescent="0.25">
      <c r="A86" s="67">
        <v>42688</v>
      </c>
      <c r="B86" s="72" t="s">
        <v>853</v>
      </c>
      <c r="C86" s="61" t="s">
        <v>76</v>
      </c>
      <c r="D86" s="73" t="s">
        <v>852</v>
      </c>
      <c r="E86" s="27" t="s">
        <v>800</v>
      </c>
      <c r="F86" s="69" t="str">
        <f t="shared" si="7"/>
        <v>./infacmd.sh addusertogroup -dn Domain_qa -un  $INFA_DEFAULT_USER -eu bibigo -gn SLALOM</v>
      </c>
      <c r="G86" s="28" t="str">
        <f t="shared" si="5"/>
        <v>n/a</v>
      </c>
    </row>
    <row r="87" spans="1:7" ht="12.75" hidden="1" customHeight="1" x14ac:dyDescent="0.25">
      <c r="A87" s="62">
        <v>42609</v>
      </c>
      <c r="B87" s="72" t="s">
        <v>813</v>
      </c>
      <c r="C87" s="61" t="s">
        <v>3</v>
      </c>
      <c r="D87" s="27" t="s">
        <v>826</v>
      </c>
      <c r="E87" s="27" t="s">
        <v>800</v>
      </c>
      <c r="F87" s="69" t="str">
        <f t="shared" si="7"/>
        <v>./infacmd.sh addusertogroup -dn Domain_dev -un  $INFA_DEFAULT_USER -eu brapat -gn SLALOM</v>
      </c>
      <c r="G87" s="28" t="str">
        <f t="shared" si="5"/>
        <v>n/a</v>
      </c>
    </row>
    <row r="88" spans="1:7" ht="12.75" hidden="1" customHeight="1" x14ac:dyDescent="0.25">
      <c r="A88" s="67">
        <v>42900</v>
      </c>
      <c r="B88" s="72" t="s">
        <v>1041</v>
      </c>
      <c r="C88" s="27" t="s">
        <v>76</v>
      </c>
      <c r="D88" s="27" t="s">
        <v>1042</v>
      </c>
      <c r="E88" s="27" t="s">
        <v>498</v>
      </c>
      <c r="F88" s="69" t="str">
        <f t="shared" si="7"/>
        <v>./infacmd.sh addusertogroup -dn Domain_qa -un  $INFA_DEFAULT_USER -eu chaanj -gn Operators_QA</v>
      </c>
      <c r="G88" s="28" t="str">
        <f t="shared" si="5"/>
        <v>n/a</v>
      </c>
    </row>
    <row r="89" spans="1:7" ht="12.75" hidden="1" customHeight="1" x14ac:dyDescent="0.25">
      <c r="A89" s="67">
        <v>42900</v>
      </c>
      <c r="B89" s="72" t="s">
        <v>1041</v>
      </c>
      <c r="C89" s="27" t="s">
        <v>76</v>
      </c>
      <c r="D89" s="27" t="s">
        <v>1042</v>
      </c>
      <c r="E89" s="27" t="s">
        <v>94</v>
      </c>
      <c r="F89" s="69" t="str">
        <f t="shared" si="7"/>
        <v>./infacmd.sh addusertogroup -dn Domain_qa -un  $INFA_DEFAULT_USER -eu chaanj -gn Operators</v>
      </c>
      <c r="G89" s="28" t="str">
        <f t="shared" si="5"/>
        <v>n/a</v>
      </c>
    </row>
    <row r="90" spans="1:7" ht="12.75" hidden="1" customHeight="1" x14ac:dyDescent="0.25">
      <c r="A90" s="67">
        <v>42919</v>
      </c>
      <c r="B90" s="67" t="s">
        <v>1059</v>
      </c>
      <c r="C90" s="67" t="s">
        <v>76</v>
      </c>
      <c r="D90" s="67" t="s">
        <v>1042</v>
      </c>
      <c r="E90" s="67" t="s">
        <v>1070</v>
      </c>
      <c r="F90" s="69" t="str">
        <f>CONCATENATE("./infacmd.sh addusertogroup -sdn Native -dn ",C90,un,unv," -eu ",D90," -gn ",E90)</f>
        <v>./infacmd.sh addusertogroup -sdn Native -dn Domain_qa -un  $INFA_DEFAULT_USER -eu chaanj -gn Cigniti</v>
      </c>
      <c r="G90" s="28" t="str">
        <f t="shared" si="5"/>
        <v>n/a</v>
      </c>
    </row>
    <row r="91" spans="1:7" ht="12.75" hidden="1" customHeight="1" x14ac:dyDescent="0.25">
      <c r="A91" s="67">
        <v>42941</v>
      </c>
      <c r="B91" s="74" t="s">
        <v>1074</v>
      </c>
      <c r="C91" s="27" t="s">
        <v>3</v>
      </c>
      <c r="D91" s="67" t="s">
        <v>1042</v>
      </c>
      <c r="E91" s="67" t="s">
        <v>1070</v>
      </c>
      <c r="F91" s="69" t="str">
        <f>CONCATENATE("./infacmd.sh addusertogroup -sdn Native -dn ",C91,un,unv," -eu ",D91," -gn ",E91)</f>
        <v>./infacmd.sh addusertogroup -sdn Native -dn Domain_dev -un  $INFA_DEFAULT_USER -eu chaanj -gn Cigniti</v>
      </c>
      <c r="G91" s="28" t="str">
        <f t="shared" si="5"/>
        <v>n/a</v>
      </c>
    </row>
    <row r="92" spans="1:7" ht="12.75" hidden="1" customHeight="1" x14ac:dyDescent="0.25">
      <c r="A92" s="67">
        <v>42408</v>
      </c>
      <c r="B92" s="68">
        <v>0</v>
      </c>
      <c r="C92" s="27" t="s">
        <v>76</v>
      </c>
      <c r="D92" s="27" t="s">
        <v>52</v>
      </c>
      <c r="E92" s="27" t="s">
        <v>94</v>
      </c>
      <c r="F92" s="69" t="str">
        <f>CONCATENATE("./infacmd.sh addusertogroup -dn ",C92,un,unv," -eu ",D92," -gn ",E92)</f>
        <v>./infacmd.sh addusertogroup -dn Domain_qa -un  $INFA_DEFAULT_USER -eu chebin -gn Operators</v>
      </c>
      <c r="G92" s="28" t="str">
        <f t="shared" si="5"/>
        <v>n/a</v>
      </c>
    </row>
    <row r="93" spans="1:7" ht="12.75" hidden="1" customHeight="1" x14ac:dyDescent="0.25">
      <c r="A93" s="67">
        <v>42417</v>
      </c>
      <c r="B93" s="68">
        <v>0</v>
      </c>
      <c r="C93" s="27" t="s">
        <v>85</v>
      </c>
      <c r="D93" s="27" t="s">
        <v>52</v>
      </c>
      <c r="E93" s="27" t="s">
        <v>94</v>
      </c>
      <c r="F93" s="69" t="str">
        <f>CONCATENATE("./infacmd.sh addusertogroup -dn ",C93,un,unv," -eu ",D93," -gn ",E93)</f>
        <v>./infacmd.sh addusertogroup -dn Domain_prod -un  $INFA_DEFAULT_USER -eu chebin -gn Operators</v>
      </c>
      <c r="G93" s="28" t="str">
        <f t="shared" si="5"/>
        <v>n/a</v>
      </c>
    </row>
    <row r="94" spans="1:7" ht="12.75" hidden="1" customHeight="1" x14ac:dyDescent="0.25">
      <c r="A94" s="67">
        <v>42865</v>
      </c>
      <c r="B94" s="68" t="s">
        <v>210</v>
      </c>
      <c r="C94" s="27" t="s">
        <v>612</v>
      </c>
      <c r="D94" s="73" t="s">
        <v>52</v>
      </c>
      <c r="E94" s="27" t="s">
        <v>180</v>
      </c>
      <c r="F94" s="69" t="str">
        <f>CONCATENATE("./infacmd.sh addusertogroup -dn ",C94,un,unv," -eu ",D94," -gn ",E94)</f>
        <v>./infacmd.sh addusertogroup -dn Domain_uat -un  $INFA_DEFAULT_USER -eu chebin -gn Developers</v>
      </c>
      <c r="G94" s="28" t="str">
        <f t="shared" si="5"/>
        <v>n/a</v>
      </c>
    </row>
    <row r="95" spans="1:7" ht="12.75" hidden="1" customHeight="1" x14ac:dyDescent="0.25">
      <c r="A95" s="67">
        <v>42865</v>
      </c>
      <c r="B95" s="68" t="s">
        <v>210</v>
      </c>
      <c r="C95" s="27" t="s">
        <v>612</v>
      </c>
      <c r="D95" s="73" t="s">
        <v>52</v>
      </c>
      <c r="E95" s="27" t="s">
        <v>94</v>
      </c>
      <c r="F95" s="69" t="str">
        <f>CONCATENATE("./infacmd.sh addusertogroup -dn ",C95,un,unv," -eu ",D95," -gn ",E95)</f>
        <v>./infacmd.sh addusertogroup -dn Domain_uat -un  $INFA_DEFAULT_USER -eu chebin -gn Operators</v>
      </c>
      <c r="G95" s="28" t="str">
        <f t="shared" si="5"/>
        <v>n/a</v>
      </c>
    </row>
    <row r="96" spans="1:7" ht="12.75" hidden="1" customHeight="1" x14ac:dyDescent="0.25">
      <c r="A96" s="67">
        <v>42911</v>
      </c>
      <c r="B96" s="68" t="s">
        <v>1053</v>
      </c>
      <c r="C96" s="27" t="s">
        <v>76</v>
      </c>
      <c r="D96" s="27" t="s">
        <v>52</v>
      </c>
      <c r="E96" s="27" t="s">
        <v>1054</v>
      </c>
      <c r="F96" s="69" t="s">
        <v>571</v>
      </c>
      <c r="G96" s="28" t="str">
        <f t="shared" si="5"/>
        <v>./infacmd.sh removeuserfromgroup -dn Domain_qa -un  $INFA_DEFAULT_USER -eu chebin -gn Developers_Temp</v>
      </c>
    </row>
    <row r="97" spans="1:7" ht="12.75" hidden="1" customHeight="1" x14ac:dyDescent="0.25">
      <c r="A97" s="67">
        <v>42681</v>
      </c>
      <c r="B97" s="72" t="s">
        <v>876</v>
      </c>
      <c r="C97" s="61" t="s">
        <v>3</v>
      </c>
      <c r="D97" s="73" t="s">
        <v>877</v>
      </c>
      <c r="E97" s="27" t="s">
        <v>94</v>
      </c>
      <c r="F97" s="69" t="str">
        <f t="shared" ref="F97:F114" si="8">CONCATENATE("./infacmd.sh addusertogroup -dn ",C97,un,unv," -eu ",D97," -gn ",E97)</f>
        <v>./infacmd.sh addusertogroup -dn Domain_dev -un  $INFA_DEFAULT_USER -eu chigeo -gn Operators</v>
      </c>
      <c r="G97" s="28" t="str">
        <f t="shared" si="5"/>
        <v>n/a</v>
      </c>
    </row>
    <row r="98" spans="1:7" ht="12.75" hidden="1" customHeight="1" x14ac:dyDescent="0.25">
      <c r="A98" s="67">
        <v>42681</v>
      </c>
      <c r="B98" s="72" t="s">
        <v>876</v>
      </c>
      <c r="C98" s="61" t="s">
        <v>3</v>
      </c>
      <c r="D98" s="73" t="s">
        <v>877</v>
      </c>
      <c r="E98" s="27" t="s">
        <v>180</v>
      </c>
      <c r="F98" s="69" t="str">
        <f t="shared" si="8"/>
        <v>./infacmd.sh addusertogroup -dn Domain_dev -un  $INFA_DEFAULT_USER -eu chigeo -gn Developers</v>
      </c>
      <c r="G98" s="28" t="str">
        <f t="shared" si="5"/>
        <v>n/a</v>
      </c>
    </row>
    <row r="99" spans="1:7" ht="12.75" hidden="1" customHeight="1" x14ac:dyDescent="0.25">
      <c r="A99" s="67">
        <v>42681</v>
      </c>
      <c r="B99" s="72" t="s">
        <v>876</v>
      </c>
      <c r="C99" s="61" t="s">
        <v>76</v>
      </c>
      <c r="D99" s="73" t="s">
        <v>877</v>
      </c>
      <c r="E99" s="27" t="s">
        <v>94</v>
      </c>
      <c r="F99" s="69" t="str">
        <f t="shared" si="8"/>
        <v>./infacmd.sh addusertogroup -dn Domain_qa -un  $INFA_DEFAULT_USER -eu chigeo -gn Operators</v>
      </c>
      <c r="G99" s="28" t="str">
        <f t="shared" si="5"/>
        <v>n/a</v>
      </c>
    </row>
    <row r="100" spans="1:7" ht="12.75" hidden="1" customHeight="1" x14ac:dyDescent="0.25">
      <c r="A100" s="67">
        <v>42681</v>
      </c>
      <c r="B100" s="72" t="s">
        <v>876</v>
      </c>
      <c r="C100" s="27" t="s">
        <v>85</v>
      </c>
      <c r="D100" s="73" t="s">
        <v>877</v>
      </c>
      <c r="E100" s="27" t="s">
        <v>94</v>
      </c>
      <c r="F100" s="69" t="str">
        <f t="shared" si="8"/>
        <v>./infacmd.sh addusertogroup -dn Domain_prod -un  $INFA_DEFAULT_USER -eu chigeo -gn Operators</v>
      </c>
      <c r="G100" s="28" t="str">
        <f t="shared" si="5"/>
        <v>n/a</v>
      </c>
    </row>
    <row r="101" spans="1:7" ht="12.75" hidden="1" customHeight="1" x14ac:dyDescent="0.25">
      <c r="A101" s="67">
        <v>1</v>
      </c>
      <c r="B101" s="68">
        <v>0</v>
      </c>
      <c r="C101" s="27" t="s">
        <v>3</v>
      </c>
      <c r="D101" s="43" t="s">
        <v>81</v>
      </c>
      <c r="E101" s="27" t="s">
        <v>44</v>
      </c>
      <c r="F101" s="69" t="str">
        <f t="shared" si="8"/>
        <v>./infacmd.sh addusertogroup -dn Domain_dev -un  $INFA_DEFAULT_USER -eu chimoh -gn deloitte</v>
      </c>
      <c r="G101" s="28" t="str">
        <f t="shared" si="5"/>
        <v>n/a</v>
      </c>
    </row>
    <row r="102" spans="1:7" ht="12.75" hidden="1" customHeight="1" x14ac:dyDescent="0.25">
      <c r="A102" s="67">
        <v>1</v>
      </c>
      <c r="B102" s="68">
        <v>0</v>
      </c>
      <c r="C102" s="27" t="s">
        <v>3</v>
      </c>
      <c r="D102" s="43" t="s">
        <v>81</v>
      </c>
      <c r="E102" s="27" t="s">
        <v>44</v>
      </c>
      <c r="F102" s="69" t="str">
        <f t="shared" si="8"/>
        <v>./infacmd.sh addusertogroup -dn Domain_dev -un  $INFA_DEFAULT_USER -eu chimoh -gn deloitte</v>
      </c>
      <c r="G102" s="28" t="str">
        <f t="shared" si="5"/>
        <v>n/a</v>
      </c>
    </row>
    <row r="103" spans="1:7" ht="12.75" hidden="1" customHeight="1" x14ac:dyDescent="0.25">
      <c r="A103" s="67">
        <v>1</v>
      </c>
      <c r="B103" s="68">
        <v>0</v>
      </c>
      <c r="C103" s="27" t="s">
        <v>85</v>
      </c>
      <c r="D103" s="70" t="s">
        <v>81</v>
      </c>
      <c r="E103" s="27" t="s">
        <v>106</v>
      </c>
      <c r="F103" s="69" t="str">
        <f t="shared" si="8"/>
        <v>./infacmd.sh addusertogroup -dn Domain_prod -un  $INFA_DEFAULT_USER -eu chimoh -gn deloitte_read</v>
      </c>
      <c r="G103" s="28" t="str">
        <f t="shared" si="5"/>
        <v>n/a</v>
      </c>
    </row>
    <row r="104" spans="1:7" ht="12.75" hidden="1" customHeight="1" x14ac:dyDescent="0.25">
      <c r="A104" s="67">
        <v>42472</v>
      </c>
      <c r="B104" s="68">
        <v>113194</v>
      </c>
      <c r="C104" s="27" t="s">
        <v>3</v>
      </c>
      <c r="D104" s="27" t="s">
        <v>81</v>
      </c>
      <c r="E104" s="27" t="s">
        <v>672</v>
      </c>
      <c r="F104" s="69" t="str">
        <f t="shared" si="8"/>
        <v>./infacmd.sh addusertogroup -dn Domain_dev -un  $INFA_DEFAULT_USER -eu chimoh -gn Developers_3PL</v>
      </c>
      <c r="G104" s="28" t="str">
        <f t="shared" si="5"/>
        <v>n/a</v>
      </c>
    </row>
    <row r="105" spans="1:7" ht="12.75" hidden="1" customHeight="1" x14ac:dyDescent="0.25">
      <c r="A105" s="67">
        <v>42472</v>
      </c>
      <c r="B105" s="68">
        <v>113194</v>
      </c>
      <c r="C105" s="27" t="s">
        <v>3</v>
      </c>
      <c r="D105" s="27" t="s">
        <v>81</v>
      </c>
      <c r="E105" s="27" t="s">
        <v>673</v>
      </c>
      <c r="F105" s="69" t="str">
        <f t="shared" si="8"/>
        <v>./infacmd.sh addusertogroup -dn Domain_dev -un  $INFA_DEFAULT_USER -eu chimoh -gn Operators_3PL</v>
      </c>
      <c r="G105" s="28" t="str">
        <f t="shared" si="5"/>
        <v>n/a</v>
      </c>
    </row>
    <row r="106" spans="1:7" ht="12.75" hidden="1" customHeight="1" x14ac:dyDescent="0.25">
      <c r="A106" s="67">
        <v>42472</v>
      </c>
      <c r="B106" s="68">
        <v>113194</v>
      </c>
      <c r="C106" s="27" t="s">
        <v>76</v>
      </c>
      <c r="D106" s="27" t="s">
        <v>81</v>
      </c>
      <c r="E106" s="27" t="s">
        <v>673</v>
      </c>
      <c r="F106" s="69" t="str">
        <f t="shared" si="8"/>
        <v>./infacmd.sh addusertogroup -dn Domain_qa -un  $INFA_DEFAULT_USER -eu chimoh -gn Operators_3PL</v>
      </c>
      <c r="G106" s="28" t="str">
        <f t="shared" si="5"/>
        <v>n/a</v>
      </c>
    </row>
    <row r="107" spans="1:7" ht="12.75" hidden="1" customHeight="1" x14ac:dyDescent="0.25">
      <c r="A107" s="67">
        <v>42685</v>
      </c>
      <c r="B107" s="72" t="s">
        <v>940</v>
      </c>
      <c r="C107" s="27" t="s">
        <v>3</v>
      </c>
      <c r="D107" s="73" t="s">
        <v>941</v>
      </c>
      <c r="E107" s="27" t="s">
        <v>126</v>
      </c>
      <c r="F107" s="69" t="str">
        <f t="shared" si="8"/>
        <v>./infacmd.sh addusertogroup -dn Domain_dev -un  $INFA_DEFAULT_USER -eu chishy -gn TCS</v>
      </c>
      <c r="G107" s="28" t="str">
        <f t="shared" si="5"/>
        <v>n/a</v>
      </c>
    </row>
    <row r="108" spans="1:7" ht="12.75" hidden="1" customHeight="1" x14ac:dyDescent="0.25">
      <c r="A108" s="67">
        <v>42685</v>
      </c>
      <c r="B108" s="72" t="s">
        <v>940</v>
      </c>
      <c r="C108" s="27" t="s">
        <v>76</v>
      </c>
      <c r="D108" s="73" t="s">
        <v>941</v>
      </c>
      <c r="E108" s="27" t="s">
        <v>126</v>
      </c>
      <c r="F108" s="69" t="str">
        <f t="shared" si="8"/>
        <v>./infacmd.sh addusertogroup -dn Domain_qa -un  $INFA_DEFAULT_USER -eu chishy -gn TCS</v>
      </c>
      <c r="G108" s="28" t="str">
        <f t="shared" si="5"/>
        <v>n/a</v>
      </c>
    </row>
    <row r="109" spans="1:7" ht="12.75" hidden="1" customHeight="1" x14ac:dyDescent="0.25">
      <c r="A109" s="67">
        <v>42530</v>
      </c>
      <c r="B109" s="68" t="s">
        <v>571</v>
      </c>
      <c r="C109" s="27" t="s">
        <v>612</v>
      </c>
      <c r="D109" s="27" t="s">
        <v>53</v>
      </c>
      <c r="E109" s="27" t="s">
        <v>716</v>
      </c>
      <c r="F109" s="69" t="str">
        <f t="shared" si="8"/>
        <v>./infacmd.sh addusertogroup -dn Domain_uat -un  $INFA_DEFAULT_USER -eu colfre -gn UAT_Testers</v>
      </c>
      <c r="G109" s="28" t="str">
        <f t="shared" si="5"/>
        <v>n/a</v>
      </c>
    </row>
    <row r="110" spans="1:7" ht="12.75" hidden="1" customHeight="1" x14ac:dyDescent="0.25">
      <c r="A110" s="67">
        <v>42674</v>
      </c>
      <c r="B110" s="68" t="s">
        <v>571</v>
      </c>
      <c r="C110" s="27" t="s">
        <v>85</v>
      </c>
      <c r="D110" s="27" t="s">
        <v>53</v>
      </c>
      <c r="E110" s="27" t="s">
        <v>192</v>
      </c>
      <c r="F110" s="69" t="str">
        <f t="shared" si="8"/>
        <v>./infacmd.sh addusertogroup -dn Domain_prod -un  $INFA_DEFAULT_USER -eu colfre -gn Administrators</v>
      </c>
      <c r="G110" s="28" t="str">
        <f t="shared" si="5"/>
        <v>n/a</v>
      </c>
    </row>
    <row r="111" spans="1:7" ht="12.75" hidden="1" customHeight="1" x14ac:dyDescent="0.25">
      <c r="A111" s="67">
        <v>42696</v>
      </c>
      <c r="B111" s="68" t="s">
        <v>54</v>
      </c>
      <c r="C111" s="27" t="s">
        <v>3</v>
      </c>
      <c r="D111" s="27" t="s">
        <v>54</v>
      </c>
      <c r="E111" s="27" t="s">
        <v>94</v>
      </c>
      <c r="F111" s="69" t="str">
        <f t="shared" si="8"/>
        <v>./infacmd.sh addusertogroup -dn Domain_dev -un  $INFA_DEFAULT_USER -eu coxamy -gn Operators</v>
      </c>
      <c r="G111" s="28" t="str">
        <f t="shared" si="5"/>
        <v>n/a</v>
      </c>
    </row>
    <row r="112" spans="1:7" ht="12.75" hidden="1" customHeight="1" x14ac:dyDescent="0.25">
      <c r="A112" s="67">
        <v>42739</v>
      </c>
      <c r="B112" s="68" t="s">
        <v>54</v>
      </c>
      <c r="C112" s="27" t="s">
        <v>85</v>
      </c>
      <c r="D112" s="27" t="s">
        <v>54</v>
      </c>
      <c r="E112" s="27" t="s">
        <v>94</v>
      </c>
      <c r="F112" s="69" t="str">
        <f t="shared" si="8"/>
        <v>./infacmd.sh addusertogroup -dn Domain_prod -un  $INFA_DEFAULT_USER -eu coxamy -gn Operators</v>
      </c>
      <c r="G112" s="28" t="str">
        <f t="shared" si="5"/>
        <v>n/a</v>
      </c>
    </row>
    <row r="113" spans="1:7" ht="12.75" hidden="1" customHeight="1" x14ac:dyDescent="0.25">
      <c r="A113" s="67">
        <v>42865</v>
      </c>
      <c r="B113" s="68" t="s">
        <v>210</v>
      </c>
      <c r="C113" s="27" t="s">
        <v>612</v>
      </c>
      <c r="D113" s="73" t="s">
        <v>54</v>
      </c>
      <c r="E113" s="27" t="s">
        <v>180</v>
      </c>
      <c r="F113" s="69" t="str">
        <f t="shared" si="8"/>
        <v>./infacmd.sh addusertogroup -dn Domain_uat -un  $INFA_DEFAULT_USER -eu coxamy -gn Developers</v>
      </c>
      <c r="G113" s="28" t="str">
        <f t="shared" si="5"/>
        <v>n/a</v>
      </c>
    </row>
    <row r="114" spans="1:7" ht="12.75" hidden="1" customHeight="1" x14ac:dyDescent="0.25">
      <c r="A114" s="67">
        <v>42865</v>
      </c>
      <c r="B114" s="68" t="s">
        <v>210</v>
      </c>
      <c r="C114" s="27" t="s">
        <v>612</v>
      </c>
      <c r="D114" s="73" t="s">
        <v>54</v>
      </c>
      <c r="E114" s="27" t="s">
        <v>94</v>
      </c>
      <c r="F114" s="69" t="str">
        <f t="shared" si="8"/>
        <v>./infacmd.sh addusertogroup -dn Domain_uat -un  $INFA_DEFAULT_USER -eu coxamy -gn Operators</v>
      </c>
      <c r="G114" s="28" t="str">
        <f t="shared" si="5"/>
        <v>n/a</v>
      </c>
    </row>
    <row r="115" spans="1:7" ht="12.75" hidden="1" customHeight="1" x14ac:dyDescent="0.25">
      <c r="A115" s="67">
        <v>42958</v>
      </c>
      <c r="B115" s="68" t="s">
        <v>54</v>
      </c>
      <c r="C115" s="27" t="s">
        <v>76</v>
      </c>
      <c r="D115" s="27" t="s">
        <v>54</v>
      </c>
      <c r="E115" s="27" t="s">
        <v>1054</v>
      </c>
      <c r="F115" s="69" t="s">
        <v>571</v>
      </c>
      <c r="G115" s="28" t="str">
        <f t="shared" si="5"/>
        <v>./infacmd.sh removeuserfromgroup -dn Domain_qa -un  $INFA_DEFAULT_USER -eu coxamy -gn Developers_Temp</v>
      </c>
    </row>
    <row r="116" spans="1:7" ht="12.75" hidden="1" customHeight="1" x14ac:dyDescent="0.25">
      <c r="A116" s="67">
        <v>42445</v>
      </c>
      <c r="B116" s="68">
        <v>111525</v>
      </c>
      <c r="C116" s="27" t="s">
        <v>3</v>
      </c>
      <c r="D116" s="43" t="s">
        <v>512</v>
      </c>
      <c r="E116" s="27" t="s">
        <v>582</v>
      </c>
      <c r="F116" s="69" t="str">
        <f t="shared" ref="F116:F138" si="9">CONCATENATE("./infacmd.sh addusertogroup -dn ",C116,un,unv," -eu ",D116," -gn ",E116)</f>
        <v>./infacmd.sh addusertogroup -dn Domain_dev -un  $INFA_DEFAULT_USER -eu crokyl -gn LawSapConv</v>
      </c>
      <c r="G116" s="28" t="str">
        <f t="shared" si="5"/>
        <v>n/a</v>
      </c>
    </row>
    <row r="117" spans="1:7" ht="12.75" hidden="1" customHeight="1" x14ac:dyDescent="0.25">
      <c r="A117" s="67">
        <v>42451</v>
      </c>
      <c r="B117" s="68">
        <v>111714</v>
      </c>
      <c r="C117" s="27" t="s">
        <v>76</v>
      </c>
      <c r="D117" s="43" t="s">
        <v>512</v>
      </c>
      <c r="E117" s="27" t="s">
        <v>582</v>
      </c>
      <c r="F117" s="69" t="str">
        <f t="shared" si="9"/>
        <v>./infacmd.sh addusertogroup -dn Domain_qa -un  $INFA_DEFAULT_USER -eu crokyl -gn LawSapConv</v>
      </c>
      <c r="G117" s="28" t="str">
        <f t="shared" si="5"/>
        <v>n/a</v>
      </c>
    </row>
    <row r="118" spans="1:7" ht="12.75" hidden="1" customHeight="1" x14ac:dyDescent="0.25">
      <c r="A118" s="67">
        <v>42451</v>
      </c>
      <c r="B118" s="68">
        <v>111714</v>
      </c>
      <c r="C118" s="27" t="s">
        <v>85</v>
      </c>
      <c r="D118" s="43" t="s">
        <v>512</v>
      </c>
      <c r="E118" s="27" t="s">
        <v>582</v>
      </c>
      <c r="F118" s="69" t="str">
        <f t="shared" si="9"/>
        <v>./infacmd.sh addusertogroup -dn Domain_prod -un  $INFA_DEFAULT_USER -eu crokyl -gn LawSapConv</v>
      </c>
      <c r="G118" s="28" t="str">
        <f t="shared" si="5"/>
        <v>n/a</v>
      </c>
    </row>
    <row r="119" spans="1:7" ht="12.75" hidden="1" customHeight="1" x14ac:dyDescent="0.25">
      <c r="A119" s="67">
        <v>42719</v>
      </c>
      <c r="B119" s="72" t="s">
        <v>979</v>
      </c>
      <c r="C119" s="61" t="s">
        <v>76</v>
      </c>
      <c r="D119" s="27" t="s">
        <v>980</v>
      </c>
      <c r="E119" s="27" t="s">
        <v>800</v>
      </c>
      <c r="F119" s="69" t="str">
        <f t="shared" si="9"/>
        <v>./infacmd.sh addusertogroup -dn Domain_qa -un  $INFA_DEFAULT_USER -eu dadjay -gn SLALOM</v>
      </c>
      <c r="G119" s="28" t="str">
        <f t="shared" si="5"/>
        <v>n/a</v>
      </c>
    </row>
    <row r="120" spans="1:7" ht="12.75" hidden="1" customHeight="1" x14ac:dyDescent="0.25">
      <c r="A120" s="67">
        <v>1</v>
      </c>
      <c r="B120" s="68">
        <v>0</v>
      </c>
      <c r="C120" s="27" t="s">
        <v>76</v>
      </c>
      <c r="D120" s="43" t="s">
        <v>121</v>
      </c>
      <c r="E120" s="27" t="s">
        <v>94</v>
      </c>
      <c r="F120" s="69" t="str">
        <f t="shared" si="9"/>
        <v>./infacmd.sh addusertogroup -dn Domain_qa -un  $INFA_DEFAULT_USER -eu danmeg -gn Operators</v>
      </c>
      <c r="G120" s="28" t="str">
        <f t="shared" si="5"/>
        <v>n/a</v>
      </c>
    </row>
    <row r="121" spans="1:7" ht="12.75" hidden="1" customHeight="1" x14ac:dyDescent="0.25">
      <c r="A121" s="67">
        <v>42433</v>
      </c>
      <c r="B121" s="68" t="s">
        <v>571</v>
      </c>
      <c r="C121" s="27" t="s">
        <v>76</v>
      </c>
      <c r="D121" s="27" t="s">
        <v>121</v>
      </c>
      <c r="E121" s="27" t="s">
        <v>498</v>
      </c>
      <c r="F121" s="69" t="str">
        <f t="shared" si="9"/>
        <v>./infacmd.sh addusertogroup -dn Domain_qa -un  $INFA_DEFAULT_USER -eu danmeg -gn Operators_QA</v>
      </c>
      <c r="G121" s="28" t="str">
        <f t="shared" si="5"/>
        <v>n/a</v>
      </c>
    </row>
    <row r="122" spans="1:7" ht="12.75" hidden="1" customHeight="1" x14ac:dyDescent="0.25">
      <c r="A122" s="67">
        <v>42504</v>
      </c>
      <c r="B122" s="68" t="s">
        <v>571</v>
      </c>
      <c r="C122" s="27" t="s">
        <v>76</v>
      </c>
      <c r="D122" s="27" t="s">
        <v>121</v>
      </c>
      <c r="E122" s="27" t="s">
        <v>465</v>
      </c>
      <c r="F122" s="69" t="str">
        <f t="shared" si="9"/>
        <v>./infacmd.sh addusertogroup -dn Domain_qa -un  $INFA_DEFAULT_USER -eu danmeg -gn Operators_MDM</v>
      </c>
      <c r="G122" s="28" t="str">
        <f t="shared" si="5"/>
        <v>n/a</v>
      </c>
    </row>
    <row r="123" spans="1:7" ht="12.75" hidden="1" customHeight="1" x14ac:dyDescent="0.25">
      <c r="A123" s="67">
        <v>42432</v>
      </c>
      <c r="B123" s="68">
        <v>110757</v>
      </c>
      <c r="C123" s="27" t="s">
        <v>85</v>
      </c>
      <c r="D123" s="43" t="s">
        <v>539</v>
      </c>
      <c r="E123" s="43" t="s">
        <v>555</v>
      </c>
      <c r="F123" s="69" t="str">
        <f t="shared" si="9"/>
        <v>./infacmd.sh addusertogroup -dn Domain_prod -un  $INFA_DEFAULT_USER -eu dniranja -gn Operators_MonthRecon</v>
      </c>
      <c r="G123" s="28" t="str">
        <f t="shared" si="5"/>
        <v>n/a</v>
      </c>
    </row>
    <row r="124" spans="1:7" ht="12.75" hidden="1" customHeight="1" x14ac:dyDescent="0.25">
      <c r="A124" s="67">
        <v>42557</v>
      </c>
      <c r="B124" s="68" t="s">
        <v>571</v>
      </c>
      <c r="C124" s="27" t="s">
        <v>3</v>
      </c>
      <c r="D124" s="27" t="s">
        <v>762</v>
      </c>
      <c r="E124" s="27" t="s">
        <v>673</v>
      </c>
      <c r="F124" s="69" t="str">
        <f t="shared" si="9"/>
        <v>./infacmd.sh addusertogroup -dn Domain_dev -un  $INFA_DEFAULT_USER -eu etlsvc -gn Operators_3PL</v>
      </c>
      <c r="G124" s="28" t="str">
        <f t="shared" si="5"/>
        <v>n/a</v>
      </c>
    </row>
    <row r="125" spans="1:7" ht="12.75" hidden="1" customHeight="1" x14ac:dyDescent="0.25">
      <c r="A125" s="67">
        <v>42557</v>
      </c>
      <c r="B125" s="68" t="s">
        <v>571</v>
      </c>
      <c r="C125" s="27" t="s">
        <v>3</v>
      </c>
      <c r="D125" s="27" t="s">
        <v>762</v>
      </c>
      <c r="E125" s="27" t="s">
        <v>465</v>
      </c>
      <c r="F125" s="69" t="str">
        <f t="shared" si="9"/>
        <v>./infacmd.sh addusertogroup -dn Domain_dev -un  $INFA_DEFAULT_USER -eu etlsvc -gn Operators_MDM</v>
      </c>
      <c r="G125" s="28" t="str">
        <f t="shared" si="5"/>
        <v>n/a</v>
      </c>
    </row>
    <row r="126" spans="1:7" ht="12.75" hidden="1" customHeight="1" x14ac:dyDescent="0.25">
      <c r="A126" s="67">
        <v>42607</v>
      </c>
      <c r="B126" s="68" t="s">
        <v>571</v>
      </c>
      <c r="C126" s="27" t="s">
        <v>76</v>
      </c>
      <c r="D126" s="27" t="s">
        <v>762</v>
      </c>
      <c r="E126" s="27" t="s">
        <v>465</v>
      </c>
      <c r="F126" s="69" t="str">
        <f t="shared" si="9"/>
        <v>./infacmd.sh addusertogroup -dn Domain_qa -un  $INFA_DEFAULT_USER -eu etlsvc -gn Operators_MDM</v>
      </c>
      <c r="G126" s="28" t="str">
        <f t="shared" si="5"/>
        <v>n/a</v>
      </c>
    </row>
    <row r="127" spans="1:7" ht="12.75" hidden="1" customHeight="1" x14ac:dyDescent="0.25">
      <c r="A127" s="67">
        <v>42607</v>
      </c>
      <c r="B127" s="68" t="s">
        <v>571</v>
      </c>
      <c r="C127" s="27" t="s">
        <v>76</v>
      </c>
      <c r="D127" s="27" t="s">
        <v>762</v>
      </c>
      <c r="E127" s="27" t="s">
        <v>673</v>
      </c>
      <c r="F127" s="69" t="str">
        <f t="shared" si="9"/>
        <v>./infacmd.sh addusertogroup -dn Domain_qa -un  $INFA_DEFAULT_USER -eu etlsvc -gn Operators_3PL</v>
      </c>
      <c r="G127" s="28" t="str">
        <f t="shared" si="5"/>
        <v>n/a</v>
      </c>
    </row>
    <row r="128" spans="1:7" ht="12.75" hidden="1" customHeight="1" x14ac:dyDescent="0.25">
      <c r="A128" s="67">
        <v>42607</v>
      </c>
      <c r="B128" s="68" t="s">
        <v>571</v>
      </c>
      <c r="C128" s="27" t="s">
        <v>76</v>
      </c>
      <c r="D128" s="27" t="s">
        <v>762</v>
      </c>
      <c r="E128" s="27" t="s">
        <v>498</v>
      </c>
      <c r="F128" s="69" t="str">
        <f t="shared" si="9"/>
        <v>./infacmd.sh addusertogroup -dn Domain_qa -un  $INFA_DEFAULT_USER -eu etlsvc -gn Operators_QA</v>
      </c>
      <c r="G128" s="28" t="str">
        <f t="shared" si="5"/>
        <v>n/a</v>
      </c>
    </row>
    <row r="129" spans="1:7" ht="12.75" hidden="1" customHeight="1" x14ac:dyDescent="0.25">
      <c r="A129" s="67">
        <v>42653</v>
      </c>
      <c r="B129" s="68" t="s">
        <v>571</v>
      </c>
      <c r="C129" s="27" t="s">
        <v>612</v>
      </c>
      <c r="D129" s="27" t="s">
        <v>762</v>
      </c>
      <c r="E129" s="27" t="s">
        <v>716</v>
      </c>
      <c r="F129" s="69" t="str">
        <f t="shared" si="9"/>
        <v>./infacmd.sh addusertogroup -dn Domain_uat -un  $INFA_DEFAULT_USER -eu etlsvc -gn UAT_Testers</v>
      </c>
      <c r="G129" s="28" t="str">
        <f t="shared" si="5"/>
        <v>n/a</v>
      </c>
    </row>
    <row r="130" spans="1:7" ht="12.75" hidden="1" customHeight="1" x14ac:dyDescent="0.25">
      <c r="A130" s="67">
        <v>42681</v>
      </c>
      <c r="B130" s="63" t="s">
        <v>860</v>
      </c>
      <c r="C130" s="27" t="s">
        <v>85</v>
      </c>
      <c r="D130" s="27" t="s">
        <v>762</v>
      </c>
      <c r="E130" s="27" t="s">
        <v>465</v>
      </c>
      <c r="F130" s="69" t="str">
        <f t="shared" si="9"/>
        <v>./infacmd.sh addusertogroup -dn Domain_prod -un  $INFA_DEFAULT_USER -eu etlsvc -gn Operators_MDM</v>
      </c>
      <c r="G130" s="28" t="str">
        <f t="shared" ref="G130:G193" si="10">IF(F130="n/a",CONCATENATE("./infacmd.sh removeuserfromgroup -dn ",C130,un,unv," -eu ",D130," -gn ",E130),"n/a")</f>
        <v>n/a</v>
      </c>
    </row>
    <row r="131" spans="1:7" ht="12.75" hidden="1" customHeight="1" x14ac:dyDescent="0.25">
      <c r="A131" s="67">
        <v>42684</v>
      </c>
      <c r="B131" s="68" t="s">
        <v>571</v>
      </c>
      <c r="C131" s="27" t="s">
        <v>3</v>
      </c>
      <c r="D131" s="27" t="s">
        <v>762</v>
      </c>
      <c r="E131" s="27" t="s">
        <v>596</v>
      </c>
      <c r="F131" s="69" t="str">
        <f t="shared" si="9"/>
        <v>./infacmd.sh addusertogroup -dn Domain_dev -un  $INFA_DEFAULT_USER -eu etlsvc -gn DataArchTeam</v>
      </c>
      <c r="G131" s="28" t="str">
        <f t="shared" si="10"/>
        <v>n/a</v>
      </c>
    </row>
    <row r="132" spans="1:7" ht="12.75" hidden="1" customHeight="1" x14ac:dyDescent="0.25">
      <c r="A132" s="67">
        <v>42684</v>
      </c>
      <c r="B132" s="68" t="s">
        <v>571</v>
      </c>
      <c r="C132" s="27" t="s">
        <v>3</v>
      </c>
      <c r="D132" s="27" t="s">
        <v>762</v>
      </c>
      <c r="E132" s="27" t="s">
        <v>126</v>
      </c>
      <c r="F132" s="69" t="str">
        <f t="shared" si="9"/>
        <v>./infacmd.sh addusertogroup -dn Domain_dev -un  $INFA_DEFAULT_USER -eu etlsvc -gn TCS</v>
      </c>
      <c r="G132" s="28" t="str">
        <f t="shared" si="10"/>
        <v>n/a</v>
      </c>
    </row>
    <row r="133" spans="1:7" ht="12.75" hidden="1" customHeight="1" x14ac:dyDescent="0.25">
      <c r="A133" s="67">
        <v>1</v>
      </c>
      <c r="B133" s="68">
        <v>0</v>
      </c>
      <c r="C133" s="27" t="s">
        <v>3</v>
      </c>
      <c r="D133" s="27" t="s">
        <v>167</v>
      </c>
      <c r="E133" s="27" t="s">
        <v>94</v>
      </c>
      <c r="F133" s="69" t="str">
        <f t="shared" si="9"/>
        <v>./infacmd.sh addusertogroup -dn Domain_dev -un  $INFA_DEFAULT_USER -eu frajeh -gn Operators</v>
      </c>
      <c r="G133" s="28" t="str">
        <f t="shared" si="10"/>
        <v>n/a</v>
      </c>
    </row>
    <row r="134" spans="1:7" ht="12.75" hidden="1" customHeight="1" x14ac:dyDescent="0.25">
      <c r="A134" s="67">
        <v>1</v>
      </c>
      <c r="B134" s="68">
        <v>0</v>
      </c>
      <c r="C134" s="27" t="s">
        <v>3</v>
      </c>
      <c r="D134" s="27" t="s">
        <v>167</v>
      </c>
      <c r="E134" s="27" t="s">
        <v>180</v>
      </c>
      <c r="F134" s="69" t="str">
        <f t="shared" si="9"/>
        <v>./infacmd.sh addusertogroup -dn Domain_dev -un  $INFA_DEFAULT_USER -eu frajeh -gn Developers</v>
      </c>
      <c r="G134" s="28" t="str">
        <f t="shared" si="10"/>
        <v>n/a</v>
      </c>
    </row>
    <row r="135" spans="1:7" ht="12.75" hidden="1" customHeight="1" x14ac:dyDescent="0.25">
      <c r="A135" s="67">
        <v>42871</v>
      </c>
      <c r="B135" s="68" t="s">
        <v>210</v>
      </c>
      <c r="C135" s="27" t="s">
        <v>612</v>
      </c>
      <c r="D135" s="27" t="s">
        <v>167</v>
      </c>
      <c r="E135" s="27" t="s">
        <v>180</v>
      </c>
      <c r="F135" s="69" t="str">
        <f t="shared" si="9"/>
        <v>./infacmd.sh addusertogroup -dn Domain_uat -un  $INFA_DEFAULT_USER -eu frajeh -gn Developers</v>
      </c>
      <c r="G135" s="28" t="str">
        <f t="shared" si="10"/>
        <v>n/a</v>
      </c>
    </row>
    <row r="136" spans="1:7" ht="12.75" hidden="1" customHeight="1" x14ac:dyDescent="0.25">
      <c r="A136" s="67">
        <v>42871</v>
      </c>
      <c r="B136" s="68" t="s">
        <v>210</v>
      </c>
      <c r="C136" s="27" t="s">
        <v>612</v>
      </c>
      <c r="D136" s="27" t="s">
        <v>167</v>
      </c>
      <c r="E136" s="27" t="s">
        <v>94</v>
      </c>
      <c r="F136" s="69" t="str">
        <f t="shared" si="9"/>
        <v>./infacmd.sh addusertogroup -dn Domain_uat -un  $INFA_DEFAULT_USER -eu frajeh -gn Operators</v>
      </c>
      <c r="G136" s="28" t="str">
        <f t="shared" si="10"/>
        <v>n/a</v>
      </c>
    </row>
    <row r="137" spans="1:7" ht="12.75" hidden="1" customHeight="1" x14ac:dyDescent="0.25">
      <c r="A137" s="67">
        <v>42877</v>
      </c>
      <c r="B137" s="68" t="s">
        <v>167</v>
      </c>
      <c r="C137" s="27" t="s">
        <v>3</v>
      </c>
      <c r="D137" s="27" t="s">
        <v>167</v>
      </c>
      <c r="E137" s="27" t="s">
        <v>465</v>
      </c>
      <c r="F137" s="69" t="str">
        <f t="shared" si="9"/>
        <v>./infacmd.sh addusertogroup -dn Domain_dev -un  $INFA_DEFAULT_USER -eu frajeh -gn Operators_MDM</v>
      </c>
      <c r="G137" s="28" t="str">
        <f t="shared" si="10"/>
        <v>n/a</v>
      </c>
    </row>
    <row r="138" spans="1:7" ht="12.75" hidden="1" customHeight="1" x14ac:dyDescent="0.25">
      <c r="A138" s="67">
        <v>42877</v>
      </c>
      <c r="B138" s="68" t="s">
        <v>167</v>
      </c>
      <c r="C138" s="27" t="s">
        <v>76</v>
      </c>
      <c r="D138" s="27" t="s">
        <v>167</v>
      </c>
      <c r="E138" s="27" t="s">
        <v>465</v>
      </c>
      <c r="F138" s="69" t="str">
        <f t="shared" si="9"/>
        <v>./infacmd.sh addusertogroup -dn Domain_qa -un  $INFA_DEFAULT_USER -eu frajeh -gn Operators_MDM</v>
      </c>
      <c r="G138" s="28" t="str">
        <f t="shared" si="10"/>
        <v>n/a</v>
      </c>
    </row>
    <row r="139" spans="1:7" ht="12.75" hidden="1" customHeight="1" x14ac:dyDescent="0.25">
      <c r="A139" s="67">
        <v>42911</v>
      </c>
      <c r="B139" s="68" t="s">
        <v>1053</v>
      </c>
      <c r="C139" s="27" t="s">
        <v>76</v>
      </c>
      <c r="D139" s="27" t="s">
        <v>167</v>
      </c>
      <c r="E139" s="27" t="s">
        <v>1054</v>
      </c>
      <c r="F139" s="69" t="s">
        <v>571</v>
      </c>
      <c r="G139" s="28" t="str">
        <f t="shared" si="10"/>
        <v>./infacmd.sh removeuserfromgroup -dn Domain_qa -un  $INFA_DEFAULT_USER -eu frajeh -gn Developers_Temp</v>
      </c>
    </row>
    <row r="140" spans="1:7" ht="12.75" hidden="1" customHeight="1" x14ac:dyDescent="0.25">
      <c r="A140" s="67">
        <v>42765</v>
      </c>
      <c r="B140" s="68" t="s">
        <v>995</v>
      </c>
      <c r="C140" s="27" t="s">
        <v>85</v>
      </c>
      <c r="D140" s="27" t="s">
        <v>994</v>
      </c>
      <c r="E140" s="27" t="s">
        <v>586</v>
      </c>
      <c r="F140" s="69" t="str">
        <f t="shared" ref="F140:F154" si="11">CONCATENATE("./infacmd.sh addusertogroup -dn ",C140,un,unv," -eu ",D140," -gn ",E140)</f>
        <v>./infacmd.sh addusertogroup -dn Domain_prod -un  $INFA_DEFAULT_USER -eu frajes -gn as_users</v>
      </c>
      <c r="G140" s="28" t="str">
        <f t="shared" si="10"/>
        <v>n/a</v>
      </c>
    </row>
    <row r="141" spans="1:7" ht="12.75" hidden="1" customHeight="1" x14ac:dyDescent="0.25">
      <c r="A141" s="67">
        <v>1</v>
      </c>
      <c r="B141" s="68">
        <v>0</v>
      </c>
      <c r="C141" s="27" t="s">
        <v>3</v>
      </c>
      <c r="D141" s="43" t="s">
        <v>37</v>
      </c>
      <c r="E141" s="27" t="s">
        <v>44</v>
      </c>
      <c r="F141" s="69" t="str">
        <f t="shared" si="11"/>
        <v>./infacmd.sh addusertogroup -dn Domain_dev -un  $INFA_DEFAULT_USER -eu gajsud -gn deloitte</v>
      </c>
      <c r="G141" s="28" t="str">
        <f t="shared" si="10"/>
        <v>n/a</v>
      </c>
    </row>
    <row r="142" spans="1:7" ht="12.75" hidden="1" customHeight="1" x14ac:dyDescent="0.25">
      <c r="A142" s="67">
        <v>42472</v>
      </c>
      <c r="B142" s="68">
        <v>113194</v>
      </c>
      <c r="C142" s="27" t="s">
        <v>3</v>
      </c>
      <c r="D142" s="27" t="s">
        <v>37</v>
      </c>
      <c r="E142" s="27" t="s">
        <v>672</v>
      </c>
      <c r="F142" s="69" t="str">
        <f t="shared" si="11"/>
        <v>./infacmd.sh addusertogroup -dn Domain_dev -un  $INFA_DEFAULT_USER -eu gajsud -gn Developers_3PL</v>
      </c>
      <c r="G142" s="28" t="str">
        <f t="shared" si="10"/>
        <v>n/a</v>
      </c>
    </row>
    <row r="143" spans="1:7" ht="12.75" hidden="1" customHeight="1" x14ac:dyDescent="0.25">
      <c r="A143" s="67">
        <v>42472</v>
      </c>
      <c r="B143" s="68">
        <v>113194</v>
      </c>
      <c r="C143" s="27" t="s">
        <v>3</v>
      </c>
      <c r="D143" s="27" t="s">
        <v>37</v>
      </c>
      <c r="E143" s="27" t="s">
        <v>673</v>
      </c>
      <c r="F143" s="69" t="str">
        <f t="shared" si="11"/>
        <v>./infacmd.sh addusertogroup -dn Domain_dev -un  $INFA_DEFAULT_USER -eu gajsud -gn Operators_3PL</v>
      </c>
      <c r="G143" s="28" t="str">
        <f t="shared" si="10"/>
        <v>n/a</v>
      </c>
    </row>
    <row r="144" spans="1:7" ht="12.75" hidden="1" customHeight="1" x14ac:dyDescent="0.25">
      <c r="A144" s="67">
        <v>42472</v>
      </c>
      <c r="B144" s="68">
        <v>113194</v>
      </c>
      <c r="C144" s="27" t="s">
        <v>76</v>
      </c>
      <c r="D144" s="27" t="s">
        <v>37</v>
      </c>
      <c r="E144" s="27" t="s">
        <v>673</v>
      </c>
      <c r="F144" s="69" t="str">
        <f t="shared" si="11"/>
        <v>./infacmd.sh addusertogroup -dn Domain_qa -un  $INFA_DEFAULT_USER -eu gajsud -gn Operators_3PL</v>
      </c>
      <c r="G144" s="28" t="str">
        <f t="shared" si="10"/>
        <v>n/a</v>
      </c>
    </row>
    <row r="145" spans="1:7" ht="12.75" hidden="1" customHeight="1" x14ac:dyDescent="0.25">
      <c r="A145" s="67">
        <v>1</v>
      </c>
      <c r="B145" s="68">
        <v>0</v>
      </c>
      <c r="C145" s="27" t="s">
        <v>76</v>
      </c>
      <c r="D145" s="43" t="s">
        <v>119</v>
      </c>
      <c r="E145" s="27" t="s">
        <v>94</v>
      </c>
      <c r="F145" s="69" t="str">
        <f t="shared" si="11"/>
        <v>./infacmd.sh addusertogroup -dn Domain_qa -un  $INFA_DEFAULT_USER -eu ganrak -gn Operators</v>
      </c>
      <c r="G145" s="28" t="str">
        <f t="shared" si="10"/>
        <v>n/a</v>
      </c>
    </row>
    <row r="146" spans="1:7" ht="12.75" hidden="1" customHeight="1" x14ac:dyDescent="0.25">
      <c r="A146" s="67">
        <v>42433</v>
      </c>
      <c r="B146" s="68" t="s">
        <v>571</v>
      </c>
      <c r="C146" s="27" t="s">
        <v>76</v>
      </c>
      <c r="D146" s="27" t="s">
        <v>119</v>
      </c>
      <c r="E146" s="27" t="s">
        <v>498</v>
      </c>
      <c r="F146" s="69" t="str">
        <f t="shared" si="11"/>
        <v>./infacmd.sh addusertogroup -dn Domain_qa -un  $INFA_DEFAULT_USER -eu ganrak -gn Operators_QA</v>
      </c>
      <c r="G146" s="28" t="str">
        <f t="shared" si="10"/>
        <v>n/a</v>
      </c>
    </row>
    <row r="147" spans="1:7" ht="12.75" hidden="1" customHeight="1" x14ac:dyDescent="0.25">
      <c r="A147" s="62">
        <v>42712</v>
      </c>
      <c r="B147" s="72" t="s">
        <v>959</v>
      </c>
      <c r="C147" s="61" t="s">
        <v>76</v>
      </c>
      <c r="D147" s="73" t="s">
        <v>964</v>
      </c>
      <c r="E147" s="27" t="s">
        <v>800</v>
      </c>
      <c r="F147" s="69" t="str">
        <f t="shared" si="11"/>
        <v>./infacmd.sh addusertogroup -dn Domain_qa -un  $INFA_DEFAULT_USER -eu genraj -gn SLALOM</v>
      </c>
      <c r="G147" s="28" t="str">
        <f t="shared" si="10"/>
        <v>n/a</v>
      </c>
    </row>
    <row r="148" spans="1:7" ht="12.75" hidden="1" customHeight="1" x14ac:dyDescent="0.25">
      <c r="A148" s="67">
        <v>42685</v>
      </c>
      <c r="B148" s="72" t="s">
        <v>929</v>
      </c>
      <c r="C148" s="27" t="s">
        <v>3</v>
      </c>
      <c r="D148" s="73" t="s">
        <v>926</v>
      </c>
      <c r="E148" s="27" t="s">
        <v>126</v>
      </c>
      <c r="F148" s="69" t="str">
        <f t="shared" si="11"/>
        <v>./infacmd.sh addusertogroup -dn Domain_dev -un  $INFA_DEFAULT_USER -eu godhar -gn TCS</v>
      </c>
      <c r="G148" s="28" t="str">
        <f t="shared" si="10"/>
        <v>n/a</v>
      </c>
    </row>
    <row r="149" spans="1:7" ht="12.75" hidden="1" customHeight="1" x14ac:dyDescent="0.25">
      <c r="A149" s="62">
        <v>42712</v>
      </c>
      <c r="B149" s="72" t="s">
        <v>959</v>
      </c>
      <c r="C149" s="61" t="s">
        <v>76</v>
      </c>
      <c r="D149" s="73" t="s">
        <v>926</v>
      </c>
      <c r="E149" s="27" t="s">
        <v>800</v>
      </c>
      <c r="F149" s="69" t="str">
        <f t="shared" si="11"/>
        <v>./infacmd.sh addusertogroup -dn Domain_qa -un  $INFA_DEFAULT_USER -eu godhar -gn SLALOM</v>
      </c>
      <c r="G149" s="28" t="str">
        <f t="shared" si="10"/>
        <v>n/a</v>
      </c>
    </row>
    <row r="150" spans="1:7" ht="12.75" hidden="1" customHeight="1" x14ac:dyDescent="0.25">
      <c r="A150" s="67">
        <v>1</v>
      </c>
      <c r="B150" s="68">
        <v>0</v>
      </c>
      <c r="C150" s="27" t="s">
        <v>3</v>
      </c>
      <c r="D150" s="27" t="s">
        <v>55</v>
      </c>
      <c r="E150" s="27" t="s">
        <v>94</v>
      </c>
      <c r="F150" s="69" t="str">
        <f t="shared" si="11"/>
        <v>./infacmd.sh addusertogroup -dn Domain_dev -un  $INFA_DEFAULT_USER -eu gostif -gn Operators</v>
      </c>
      <c r="G150" s="28" t="str">
        <f t="shared" si="10"/>
        <v>n/a</v>
      </c>
    </row>
    <row r="151" spans="1:7" ht="12.75" hidden="1" customHeight="1" x14ac:dyDescent="0.25">
      <c r="B151" s="68">
        <v>0</v>
      </c>
      <c r="C151" s="27" t="s">
        <v>3</v>
      </c>
      <c r="D151" s="27" t="s">
        <v>55</v>
      </c>
      <c r="E151" s="27" t="s">
        <v>465</v>
      </c>
      <c r="F151" s="69" t="str">
        <f t="shared" si="11"/>
        <v>./infacmd.sh addusertogroup -dn Domain_dev -un  $INFA_DEFAULT_USER -eu gostif -gn Operators_MDM</v>
      </c>
      <c r="G151" s="28" t="str">
        <f t="shared" si="10"/>
        <v>n/a</v>
      </c>
    </row>
    <row r="152" spans="1:7" ht="12.75" hidden="1" customHeight="1" x14ac:dyDescent="0.25">
      <c r="B152" s="68">
        <v>0</v>
      </c>
      <c r="C152" s="27" t="s">
        <v>76</v>
      </c>
      <c r="D152" s="27" t="s">
        <v>55</v>
      </c>
      <c r="E152" s="27" t="s">
        <v>465</v>
      </c>
      <c r="F152" s="69" t="str">
        <f t="shared" si="11"/>
        <v>./infacmd.sh addusertogroup -dn Domain_qa -un  $INFA_DEFAULT_USER -eu gostif -gn Operators_MDM</v>
      </c>
      <c r="G152" s="28" t="str">
        <f t="shared" si="10"/>
        <v>n/a</v>
      </c>
    </row>
    <row r="153" spans="1:7" ht="12.75" hidden="1" customHeight="1" x14ac:dyDescent="0.25">
      <c r="B153" s="68">
        <v>0</v>
      </c>
      <c r="C153" s="27" t="s">
        <v>85</v>
      </c>
      <c r="D153" s="27" t="s">
        <v>55</v>
      </c>
      <c r="E153" s="27" t="s">
        <v>465</v>
      </c>
      <c r="F153" s="69" t="str">
        <f t="shared" si="11"/>
        <v>./infacmd.sh addusertogroup -dn Domain_prod -un  $INFA_DEFAULT_USER -eu gostif -gn Operators_MDM</v>
      </c>
      <c r="G153" s="28" t="str">
        <f t="shared" si="10"/>
        <v>n/a</v>
      </c>
    </row>
    <row r="154" spans="1:7" ht="12.75" hidden="1" customHeight="1" x14ac:dyDescent="0.25">
      <c r="A154" s="67">
        <v>42466</v>
      </c>
      <c r="B154" s="68" t="s">
        <v>571</v>
      </c>
      <c r="C154" s="27" t="s">
        <v>85</v>
      </c>
      <c r="D154" s="27" t="s">
        <v>55</v>
      </c>
      <c r="E154" s="27" t="s">
        <v>586</v>
      </c>
      <c r="F154" s="69" t="str">
        <f t="shared" si="11"/>
        <v>./infacmd.sh addusertogroup -dn Domain_prod -un  $INFA_DEFAULT_USER -eu gostif -gn as_users</v>
      </c>
      <c r="G154" s="28" t="str">
        <f t="shared" si="10"/>
        <v>n/a</v>
      </c>
    </row>
    <row r="155" spans="1:7" ht="12.75" hidden="1" customHeight="1" x14ac:dyDescent="0.25">
      <c r="A155" s="67">
        <v>43349</v>
      </c>
      <c r="B155" s="68" t="s">
        <v>1311</v>
      </c>
      <c r="C155" s="27" t="s">
        <v>85</v>
      </c>
      <c r="D155" s="27" t="s">
        <v>1312</v>
      </c>
      <c r="E155" s="27" t="s">
        <v>126</v>
      </c>
      <c r="F155" s="69" t="str">
        <f>CONCATENATE("./infacmd.sh addusertogroup -sdn Native -dn ",C155,un,unv," -eu ",D155," -gn ",E155)</f>
        <v>./infacmd.sh addusertogroup -sdn Native -dn Domain_prod -un  $INFA_DEFAULT_USER -eu halagn -gn TCS</v>
      </c>
      <c r="G155" s="28" t="str">
        <f t="shared" si="10"/>
        <v>n/a</v>
      </c>
    </row>
    <row r="156" spans="1:7" ht="12.75" hidden="1" customHeight="1" x14ac:dyDescent="0.25">
      <c r="A156" s="67">
        <v>43349</v>
      </c>
      <c r="B156" s="68" t="s">
        <v>1311</v>
      </c>
      <c r="C156" s="27" t="s">
        <v>85</v>
      </c>
      <c r="D156" s="27" t="s">
        <v>1312</v>
      </c>
      <c r="E156" s="27" t="s">
        <v>673</v>
      </c>
      <c r="F156" s="69" t="str">
        <f>CONCATENATE("./infacmd.sh addusertogroup -sdn Native -dn ",C156,un,unv," -eu ",D156," -gn ",E156)</f>
        <v>./infacmd.sh addusertogroup -sdn Native -dn Domain_prod -un  $INFA_DEFAULT_USER -eu halagn -gn Operators_3PL</v>
      </c>
      <c r="G156" s="28" t="str">
        <f t="shared" si="10"/>
        <v>n/a</v>
      </c>
    </row>
    <row r="157" spans="1:7" ht="12.75" hidden="1" customHeight="1" x14ac:dyDescent="0.25">
      <c r="A157" s="67">
        <v>43375</v>
      </c>
      <c r="B157" s="73" t="s">
        <v>1322</v>
      </c>
      <c r="C157" s="27" t="s">
        <v>85</v>
      </c>
      <c r="D157" s="27" t="s">
        <v>1312</v>
      </c>
      <c r="E157" s="73" t="s">
        <v>1323</v>
      </c>
      <c r="F157" s="69" t="str">
        <f>CONCATENATE("./infacmd.sh addusertogroup -sdn Native -dn ",C157,un,unv," -eu ",D157," -gn ",E157)</f>
        <v xml:space="preserve">./infacmd.sh addusertogroup -sdn Native -dn Domain_prod -un  $INFA_DEFAULT_USER -eu halagn -gn Operators_MonthRecon </v>
      </c>
      <c r="G157" s="28" t="str">
        <f t="shared" si="10"/>
        <v>n/a</v>
      </c>
    </row>
    <row r="158" spans="1:7" ht="12.75" hidden="1" customHeight="1" x14ac:dyDescent="0.25">
      <c r="A158" s="67">
        <v>42530</v>
      </c>
      <c r="B158" s="68" t="s">
        <v>571</v>
      </c>
      <c r="C158" s="27" t="s">
        <v>612</v>
      </c>
      <c r="D158" s="27" t="s">
        <v>56</v>
      </c>
      <c r="E158" s="27" t="s">
        <v>716</v>
      </c>
      <c r="F158" s="69" t="str">
        <f>CONCATENATE("./infacmd.sh addusertogroup -dn ",C158,un,unv," -eu ",D158," -gn ",E158)</f>
        <v>./infacmd.sh addusertogroup -dn Domain_uat -un  $INFA_DEFAULT_USER -eu halgee -gn UAT_Testers</v>
      </c>
      <c r="G158" s="28" t="str">
        <f t="shared" si="10"/>
        <v>n/a</v>
      </c>
    </row>
    <row r="159" spans="1:7" ht="12.75" hidden="1" customHeight="1" x14ac:dyDescent="0.25">
      <c r="A159" s="67">
        <v>42911</v>
      </c>
      <c r="B159" s="68" t="s">
        <v>1053</v>
      </c>
      <c r="C159" s="27" t="s">
        <v>76</v>
      </c>
      <c r="D159" s="27" t="s">
        <v>56</v>
      </c>
      <c r="E159" s="27" t="s">
        <v>1054</v>
      </c>
      <c r="F159" s="69" t="s">
        <v>571</v>
      </c>
      <c r="G159" s="28" t="str">
        <f t="shared" si="10"/>
        <v>./infacmd.sh removeuserfromgroup -dn Domain_qa -un  $INFA_DEFAULT_USER -eu halgee -gn Developers_Temp</v>
      </c>
    </row>
    <row r="160" spans="1:7" ht="12.75" hidden="1" customHeight="1" x14ac:dyDescent="0.25">
      <c r="A160" s="67">
        <v>43193</v>
      </c>
      <c r="B160" s="68" t="s">
        <v>56</v>
      </c>
      <c r="C160" s="27" t="s">
        <v>3</v>
      </c>
      <c r="D160" s="27" t="s">
        <v>56</v>
      </c>
      <c r="E160" s="27" t="s">
        <v>574</v>
      </c>
      <c r="F160" s="69" t="str">
        <f>CONCATENATE("./infacmd.sh addusertogroup -sdn Native -dn ",C160,un,unv," -eu ",D160," -gn ",E160)</f>
        <v>./infacmd.sh addusertogroup -sdn Native -dn Domain_dev -un  $INFA_DEFAULT_USER -eu halgee -gn Developers_IDQ</v>
      </c>
      <c r="G160" s="28" t="str">
        <f t="shared" si="10"/>
        <v>n/a</v>
      </c>
    </row>
    <row r="161" spans="1:7" ht="12.75" hidden="1" customHeight="1" x14ac:dyDescent="0.25">
      <c r="A161" s="67">
        <v>43193</v>
      </c>
      <c r="B161" s="68" t="s">
        <v>56</v>
      </c>
      <c r="C161" s="27" t="s">
        <v>3</v>
      </c>
      <c r="D161" s="27" t="s">
        <v>56</v>
      </c>
      <c r="E161" s="27" t="s">
        <v>586</v>
      </c>
      <c r="F161" s="69" t="str">
        <f>CONCATENATE("./infacmd.sh addusertogroup -sdn Native -dn ",C161,un,unv," -eu ",D161," -gn ",E161)</f>
        <v>./infacmd.sh addusertogroup -sdn Native -dn Domain_dev -un  $INFA_DEFAULT_USER -eu halgee -gn as_users</v>
      </c>
      <c r="G161" s="28" t="str">
        <f t="shared" si="10"/>
        <v>n/a</v>
      </c>
    </row>
    <row r="162" spans="1:7" ht="12.75" hidden="1" customHeight="1" x14ac:dyDescent="0.25">
      <c r="A162" s="67">
        <v>43193</v>
      </c>
      <c r="B162" s="68" t="s">
        <v>56</v>
      </c>
      <c r="C162" s="27" t="s">
        <v>3</v>
      </c>
      <c r="D162" s="27" t="s">
        <v>56</v>
      </c>
      <c r="E162" s="27" t="s">
        <v>665</v>
      </c>
      <c r="F162" s="69" t="str">
        <f>CONCATENATE("./infacmd.sh addusertogroup -sdn Native -dn ",C162,un,unv," -eu ",D162," -gn ",E162)</f>
        <v>./infacmd.sh addusertogroup -sdn Native -dn Domain_dev -un  $INFA_DEFAULT_USER -eu halgee -gn mm_intermediate</v>
      </c>
      <c r="G162" s="28" t="str">
        <f t="shared" si="10"/>
        <v>n/a</v>
      </c>
    </row>
    <row r="163" spans="1:7" ht="12.75" hidden="1" customHeight="1" x14ac:dyDescent="0.25">
      <c r="A163" s="67">
        <v>1</v>
      </c>
      <c r="B163" s="68">
        <v>0</v>
      </c>
      <c r="C163" s="27" t="s">
        <v>3</v>
      </c>
      <c r="D163" s="43" t="s">
        <v>34</v>
      </c>
      <c r="E163" s="27" t="s">
        <v>44</v>
      </c>
      <c r="F163" s="69" t="str">
        <f>CONCATENATE("./infacmd.sh addusertogroup -dn ",C163,un,unv," -eu ",D163," -gn ",E163)</f>
        <v>./infacmd.sh addusertogroup -dn Domain_dev -un  $INFA_DEFAULT_USER -eu hinket -gn deloitte</v>
      </c>
      <c r="G163" s="28" t="str">
        <f t="shared" si="10"/>
        <v>n/a</v>
      </c>
    </row>
    <row r="164" spans="1:7" ht="12.75" hidden="1" customHeight="1" x14ac:dyDescent="0.25">
      <c r="A164" s="67">
        <v>42472</v>
      </c>
      <c r="B164" s="68">
        <v>113194</v>
      </c>
      <c r="C164" s="27" t="s">
        <v>3</v>
      </c>
      <c r="D164" s="27" t="s">
        <v>34</v>
      </c>
      <c r="E164" s="27" t="s">
        <v>672</v>
      </c>
      <c r="F164" s="69" t="str">
        <f>CONCATENATE("./infacmd.sh addusertogroup -dn ",C164,un,unv," -eu ",D164," -gn ",E164)</f>
        <v>./infacmd.sh addusertogroup -dn Domain_dev -un  $INFA_DEFAULT_USER -eu hinket -gn Developers_3PL</v>
      </c>
      <c r="G164" s="28" t="str">
        <f t="shared" si="10"/>
        <v>n/a</v>
      </c>
    </row>
    <row r="165" spans="1:7" ht="12.75" hidden="1" customHeight="1" x14ac:dyDescent="0.25">
      <c r="A165" s="67">
        <v>42472</v>
      </c>
      <c r="B165" s="68">
        <v>113194</v>
      </c>
      <c r="C165" s="27" t="s">
        <v>3</v>
      </c>
      <c r="D165" s="27" t="s">
        <v>34</v>
      </c>
      <c r="E165" s="27" t="s">
        <v>673</v>
      </c>
      <c r="F165" s="69" t="str">
        <f>CONCATENATE("./infacmd.sh addusertogroup -dn ",C165,un,unv," -eu ",D165," -gn ",E165)</f>
        <v>./infacmd.sh addusertogroup -dn Domain_dev -un  $INFA_DEFAULT_USER -eu hinket -gn Operators_3PL</v>
      </c>
      <c r="G165" s="28" t="str">
        <f t="shared" si="10"/>
        <v>n/a</v>
      </c>
    </row>
    <row r="166" spans="1:7" ht="12.75" hidden="1" customHeight="1" x14ac:dyDescent="0.25">
      <c r="A166" s="67">
        <v>42472</v>
      </c>
      <c r="B166" s="68">
        <v>113194</v>
      </c>
      <c r="C166" s="27" t="s">
        <v>76</v>
      </c>
      <c r="D166" s="27" t="s">
        <v>34</v>
      </c>
      <c r="E166" s="27" t="s">
        <v>673</v>
      </c>
      <c r="F166" s="69" t="str">
        <f>CONCATENATE("./infacmd.sh addusertogroup -dn ",C166,un,unv," -eu ",D166," -gn ",E166)</f>
        <v>./infacmd.sh addusertogroup -dn Domain_qa -un  $INFA_DEFAULT_USER -eu hinket -gn Operators_3PL</v>
      </c>
      <c r="G166" s="28" t="str">
        <f t="shared" si="10"/>
        <v>n/a</v>
      </c>
    </row>
    <row r="167" spans="1:7" ht="12.75" hidden="1" customHeight="1" x14ac:dyDescent="0.2">
      <c r="A167" s="67">
        <v>43041</v>
      </c>
      <c r="B167" s="68" t="s">
        <v>1092</v>
      </c>
      <c r="C167" s="27" t="s">
        <v>3</v>
      </c>
      <c r="D167" s="2" t="s">
        <v>1093</v>
      </c>
      <c r="E167" s="27" t="s">
        <v>180</v>
      </c>
      <c r="F167" s="69" t="str">
        <f>CONCATENATE("./infacmd.sh addusertogroup -sdn Native -dn ",C167,un,unv," -eu ",D167," -gn ",E167)</f>
        <v>./infacmd.sh addusertogroup -sdn Native -dn Domain_dev -un  $INFA_DEFAULT_USER -eu iqbmai -gn Developers</v>
      </c>
      <c r="G167" s="28" t="str">
        <f t="shared" si="10"/>
        <v>n/a</v>
      </c>
    </row>
    <row r="168" spans="1:7" ht="12.75" hidden="1" customHeight="1" x14ac:dyDescent="0.2">
      <c r="A168" s="67">
        <v>43041</v>
      </c>
      <c r="B168" s="68" t="s">
        <v>1092</v>
      </c>
      <c r="C168" s="27" t="s">
        <v>3</v>
      </c>
      <c r="D168" s="2" t="s">
        <v>1093</v>
      </c>
      <c r="E168" s="27" t="s">
        <v>94</v>
      </c>
      <c r="F168" s="69" t="str">
        <f>CONCATENATE("./infacmd.sh addusertogroup -sdn Native -dn ",C168,un,unv," -eu ",D168," -gn ",E168)</f>
        <v>./infacmd.sh addusertogroup -sdn Native -dn Domain_dev -un  $INFA_DEFAULT_USER -eu iqbmai -gn Operators</v>
      </c>
      <c r="G168" s="28" t="str">
        <f t="shared" si="10"/>
        <v>n/a</v>
      </c>
    </row>
    <row r="169" spans="1:7" ht="12.75" hidden="1" customHeight="1" x14ac:dyDescent="0.2">
      <c r="A169" s="67">
        <v>43041</v>
      </c>
      <c r="B169" s="68" t="s">
        <v>1092</v>
      </c>
      <c r="C169" s="27" t="s">
        <v>76</v>
      </c>
      <c r="D169" s="2" t="s">
        <v>1093</v>
      </c>
      <c r="E169" s="27" t="s">
        <v>94</v>
      </c>
      <c r="F169" s="69" t="str">
        <f>CONCATENATE("./infacmd.sh addusertogroup -sdn Native -dn ",C169,un,unv," -eu ",D169," -gn ",E169)</f>
        <v>./infacmd.sh addusertogroup -sdn Native -dn Domain_qa -un  $INFA_DEFAULT_USER -eu iqbmai -gn Operators</v>
      </c>
      <c r="G169" s="28" t="str">
        <f t="shared" si="10"/>
        <v>n/a</v>
      </c>
    </row>
    <row r="170" spans="1:7" ht="12.75" hidden="1" customHeight="1" x14ac:dyDescent="0.2">
      <c r="A170" s="67">
        <v>43041</v>
      </c>
      <c r="B170" s="68" t="s">
        <v>1092</v>
      </c>
      <c r="C170" s="27" t="s">
        <v>612</v>
      </c>
      <c r="D170" s="2" t="s">
        <v>1093</v>
      </c>
      <c r="E170" s="27" t="s">
        <v>94</v>
      </c>
      <c r="F170" s="69" t="str">
        <f>CONCATENATE("./infacmd.sh addusertogroup -sdn Native -dn ",C170,un,unv," -eu ",D170," -gn ",E170)</f>
        <v>./infacmd.sh addusertogroup -sdn Native -dn Domain_uat -un  $INFA_DEFAULT_USER -eu iqbmai -gn Operators</v>
      </c>
      <c r="G170" s="28" t="str">
        <f t="shared" si="10"/>
        <v>n/a</v>
      </c>
    </row>
    <row r="171" spans="1:7" ht="12.75" hidden="1" customHeight="1" x14ac:dyDescent="0.2">
      <c r="A171" s="67">
        <v>43041</v>
      </c>
      <c r="B171" s="68" t="s">
        <v>1092</v>
      </c>
      <c r="C171" s="27" t="s">
        <v>85</v>
      </c>
      <c r="D171" s="2" t="s">
        <v>1093</v>
      </c>
      <c r="E171" s="27" t="s">
        <v>94</v>
      </c>
      <c r="F171" s="69" t="str">
        <f>CONCATENATE("./infacmd.sh addusertogroup -sdn Native -dn ",C171,un,unv," -eu ",D171," -gn ",E171)</f>
        <v>./infacmd.sh addusertogroup -sdn Native -dn Domain_prod -un  $INFA_DEFAULT_USER -eu iqbmai -gn Operators</v>
      </c>
      <c r="G171" s="28" t="str">
        <f t="shared" si="10"/>
        <v>n/a</v>
      </c>
    </row>
    <row r="172" spans="1:7" ht="12.75" hidden="1" customHeight="1" x14ac:dyDescent="0.25">
      <c r="A172" s="67">
        <v>42429</v>
      </c>
      <c r="B172" s="68">
        <v>0</v>
      </c>
      <c r="C172" s="27" t="s">
        <v>3</v>
      </c>
      <c r="D172" s="27" t="s">
        <v>57</v>
      </c>
      <c r="E172" s="27" t="s">
        <v>465</v>
      </c>
      <c r="F172" s="69" t="str">
        <f>CONCATENATE("./infacmd.sh addusertogroup -dn ",C172,un,unv," -eu ",D172," -gn ",E172)</f>
        <v>./infacmd.sh addusertogroup -dn Domain_dev -un  $INFA_DEFAULT_USER -eu isbdav -gn Operators_MDM</v>
      </c>
      <c r="G172" s="28" t="str">
        <f t="shared" si="10"/>
        <v>n/a</v>
      </c>
    </row>
    <row r="173" spans="1:7" ht="12.75" hidden="1" customHeight="1" x14ac:dyDescent="0.25">
      <c r="A173" s="67">
        <v>42429</v>
      </c>
      <c r="B173" s="68">
        <v>0</v>
      </c>
      <c r="C173" s="27" t="s">
        <v>76</v>
      </c>
      <c r="D173" s="27" t="s">
        <v>57</v>
      </c>
      <c r="E173" s="27" t="s">
        <v>465</v>
      </c>
      <c r="F173" s="69" t="str">
        <f>CONCATENATE("./infacmd.sh addusertogroup -dn ",C173,un,unv," -eu ",D173," -gn ",E173)</f>
        <v>./infacmd.sh addusertogroup -dn Domain_qa -un  $INFA_DEFAULT_USER -eu isbdav -gn Operators_MDM</v>
      </c>
      <c r="G173" s="28" t="str">
        <f t="shared" si="10"/>
        <v>n/a</v>
      </c>
    </row>
    <row r="174" spans="1:7" ht="12.75" hidden="1" customHeight="1" x14ac:dyDescent="0.25">
      <c r="A174" s="67">
        <v>42429</v>
      </c>
      <c r="B174" s="68">
        <v>0</v>
      </c>
      <c r="C174" s="27" t="s">
        <v>85</v>
      </c>
      <c r="D174" s="27" t="s">
        <v>57</v>
      </c>
      <c r="E174" s="27" t="s">
        <v>465</v>
      </c>
      <c r="F174" s="69" t="str">
        <f>CONCATENATE("./infacmd.sh addusertogroup -dn ",C174,un,unv," -eu ",D174," -gn ",E174)</f>
        <v>./infacmd.sh addusertogroup -dn Domain_prod -un  $INFA_DEFAULT_USER -eu isbdav -gn Operators_MDM</v>
      </c>
      <c r="G174" s="28" t="str">
        <f t="shared" si="10"/>
        <v>n/a</v>
      </c>
    </row>
    <row r="175" spans="1:7" ht="12.75" hidden="1" customHeight="1" x14ac:dyDescent="0.25">
      <c r="A175" s="67">
        <v>42466</v>
      </c>
      <c r="B175" s="68" t="s">
        <v>571</v>
      </c>
      <c r="C175" s="27" t="s">
        <v>3</v>
      </c>
      <c r="D175" s="27" t="s">
        <v>57</v>
      </c>
      <c r="E175" s="27" t="s">
        <v>94</v>
      </c>
      <c r="F175" s="69" t="str">
        <f>CONCATENATE("./infacmd.sh addusertogroup -dn ",C175,un,unv," -eu ",D175," -gn ",E175)</f>
        <v>./infacmd.sh addusertogroup -dn Domain_dev -un  $INFA_DEFAULT_USER -eu isbdav -gn Operators</v>
      </c>
      <c r="G175" s="28" t="str">
        <f t="shared" si="10"/>
        <v>n/a</v>
      </c>
    </row>
    <row r="176" spans="1:7" ht="12.75" hidden="1" customHeight="1" x14ac:dyDescent="0.25">
      <c r="A176" s="67">
        <v>42466</v>
      </c>
      <c r="B176" s="68" t="s">
        <v>571</v>
      </c>
      <c r="C176" s="27" t="s">
        <v>3</v>
      </c>
      <c r="D176" s="27" t="s">
        <v>57</v>
      </c>
      <c r="E176" s="27" t="s">
        <v>180</v>
      </c>
      <c r="F176" s="69" t="str">
        <f>CONCATENATE("./infacmd.sh addusertogroup -dn ",C176,un,unv," -eu ",D176," -gn ",E176)</f>
        <v>./infacmd.sh addusertogroup -dn Domain_dev -un  $INFA_DEFAULT_USER -eu isbdav -gn Developers</v>
      </c>
      <c r="G176" s="28" t="str">
        <f t="shared" si="10"/>
        <v>n/a</v>
      </c>
    </row>
    <row r="177" spans="1:7" ht="12.75" hidden="1" customHeight="1" x14ac:dyDescent="0.25">
      <c r="A177" s="67">
        <v>43045</v>
      </c>
      <c r="B177" s="68" t="s">
        <v>1102</v>
      </c>
      <c r="C177" s="68" t="s">
        <v>3</v>
      </c>
      <c r="D177" s="68" t="s">
        <v>57</v>
      </c>
      <c r="E177" s="27" t="s">
        <v>180</v>
      </c>
      <c r="F177" s="69" t="str">
        <f>CONCATENATE("./infacmd.sh addusertogroup -sdn Native -dn ",C177,un,unv," -eu ",D177," -gn ",E177)</f>
        <v>./infacmd.sh addusertogroup -sdn Native -dn Domain_dev -un  $INFA_DEFAULT_USER -eu isbdav -gn Developers</v>
      </c>
      <c r="G177" s="28" t="str">
        <f t="shared" si="10"/>
        <v>n/a</v>
      </c>
    </row>
    <row r="178" spans="1:7" ht="12.75" hidden="1" customHeight="1" x14ac:dyDescent="0.25">
      <c r="A178" s="67">
        <v>43045</v>
      </c>
      <c r="B178" s="68" t="s">
        <v>1102</v>
      </c>
      <c r="C178" s="68" t="s">
        <v>3</v>
      </c>
      <c r="D178" s="68" t="s">
        <v>57</v>
      </c>
      <c r="E178" s="27" t="s">
        <v>94</v>
      </c>
      <c r="F178" s="69" t="str">
        <f>CONCATENATE("./infacmd.sh addusertogroup -sdn Native -dn ",C178,un,unv," -eu ",D178," -gn ",E178)</f>
        <v>./infacmd.sh addusertogroup -sdn Native -dn Domain_dev -un  $INFA_DEFAULT_USER -eu isbdav -gn Operators</v>
      </c>
      <c r="G178" s="28" t="str">
        <f t="shared" si="10"/>
        <v>n/a</v>
      </c>
    </row>
    <row r="179" spans="1:7" ht="12.75" hidden="1" customHeight="1" x14ac:dyDescent="0.25">
      <c r="A179" s="67">
        <v>43045</v>
      </c>
      <c r="B179" s="68" t="s">
        <v>1102</v>
      </c>
      <c r="C179" s="68" t="s">
        <v>3</v>
      </c>
      <c r="D179" s="68" t="s">
        <v>57</v>
      </c>
      <c r="E179" s="27" t="s">
        <v>465</v>
      </c>
      <c r="F179" s="69" t="str">
        <f>CONCATENATE("./infacmd.sh addusertogroup -sdn Native -dn ",C179,un,unv," -eu ",D179," -gn ",E179)</f>
        <v>./infacmd.sh addusertogroup -sdn Native -dn Domain_dev -un  $INFA_DEFAULT_USER -eu isbdav -gn Operators_MDM</v>
      </c>
      <c r="G179" s="28" t="str">
        <f t="shared" si="10"/>
        <v>n/a</v>
      </c>
    </row>
    <row r="180" spans="1:7" ht="12.75" hidden="1" customHeight="1" x14ac:dyDescent="0.25">
      <c r="A180" s="67">
        <v>42552</v>
      </c>
      <c r="B180" s="63" t="s">
        <v>757</v>
      </c>
      <c r="C180" s="27" t="s">
        <v>3</v>
      </c>
      <c r="D180" s="27" t="s">
        <v>755</v>
      </c>
      <c r="E180" s="27" t="s">
        <v>714</v>
      </c>
      <c r="F180" s="69" t="str">
        <f>CONCATENATE("./infacmd.sh addusertogroup -dn ",C180,un,unv," -eu ",D180," -gn ",E180)</f>
        <v>./infacmd.sh addusertogroup -dn Domain_dev -un  $INFA_DEFAULT_USER -eu jaianu -gn SAPFIHR</v>
      </c>
      <c r="G180" s="28" t="str">
        <f t="shared" si="10"/>
        <v>n/a</v>
      </c>
    </row>
    <row r="181" spans="1:7" ht="12.75" hidden="1" customHeight="1" x14ac:dyDescent="0.25">
      <c r="A181" s="67">
        <v>42919</v>
      </c>
      <c r="B181" s="67" t="s">
        <v>1059</v>
      </c>
      <c r="C181" s="67" t="s">
        <v>76</v>
      </c>
      <c r="D181" s="67" t="s">
        <v>1058</v>
      </c>
      <c r="E181" s="67" t="s">
        <v>1070</v>
      </c>
      <c r="F181" s="69" t="str">
        <f>CONCATENATE("./infacmd.sh addusertogroup -sdn Native -dn ",C181,un,unv," -eu ",D181," -gn ",E181)</f>
        <v>./infacmd.sh addusertogroup -sdn Native -dn Domain_qa -un  $INFA_DEFAULT_USER -eu jamaju -gn Cigniti</v>
      </c>
      <c r="G181" s="28" t="str">
        <f t="shared" si="10"/>
        <v>n/a</v>
      </c>
    </row>
    <row r="182" spans="1:7" ht="12.75" hidden="1" customHeight="1" x14ac:dyDescent="0.25">
      <c r="A182" s="67">
        <v>42530</v>
      </c>
      <c r="B182" s="68" t="s">
        <v>571</v>
      </c>
      <c r="C182" s="27" t="s">
        <v>612</v>
      </c>
      <c r="D182" s="27" t="s">
        <v>210</v>
      </c>
      <c r="E182" s="27" t="s">
        <v>716</v>
      </c>
      <c r="F182" s="69" t="str">
        <f t="shared" ref="F182:F196" si="12">CONCATENATE("./infacmd.sh addusertogroup -dn ",C182,un,unv," -eu ",D182," -gn ",E182)</f>
        <v>./infacmd.sh addusertogroup -dn Domain_uat -un  $INFA_DEFAULT_USER -eu jansaj -gn UAT_Testers</v>
      </c>
      <c r="G182" s="28" t="str">
        <f t="shared" si="10"/>
        <v>n/a</v>
      </c>
    </row>
    <row r="183" spans="1:7" ht="12.75" hidden="1" customHeight="1" x14ac:dyDescent="0.25">
      <c r="A183" s="67">
        <v>1</v>
      </c>
      <c r="B183" s="68">
        <v>0</v>
      </c>
      <c r="C183" s="27" t="s">
        <v>3</v>
      </c>
      <c r="D183" s="43" t="s">
        <v>26</v>
      </c>
      <c r="E183" s="27" t="s">
        <v>44</v>
      </c>
      <c r="F183" s="69" t="str">
        <f t="shared" si="12"/>
        <v>./infacmd.sh addusertogroup -dn Domain_dev -un  $INFA_DEFAULT_USER -eu jawvai -gn deloitte</v>
      </c>
      <c r="G183" s="28" t="str">
        <f t="shared" si="10"/>
        <v>n/a</v>
      </c>
    </row>
    <row r="184" spans="1:7" ht="12.75" hidden="1" customHeight="1" x14ac:dyDescent="0.25">
      <c r="A184" s="67">
        <v>1</v>
      </c>
      <c r="B184" s="68">
        <v>0</v>
      </c>
      <c r="C184" s="27" t="s">
        <v>85</v>
      </c>
      <c r="D184" s="70" t="s">
        <v>26</v>
      </c>
      <c r="E184" s="27" t="s">
        <v>106</v>
      </c>
      <c r="F184" s="69" t="str">
        <f t="shared" si="12"/>
        <v>./infacmd.sh addusertogroup -dn Domain_prod -un  $INFA_DEFAULT_USER -eu jawvai -gn deloitte_read</v>
      </c>
      <c r="G184" s="28" t="str">
        <f t="shared" si="10"/>
        <v>n/a</v>
      </c>
    </row>
    <row r="185" spans="1:7" ht="12.75" hidden="1" customHeight="1" x14ac:dyDescent="0.25">
      <c r="A185" s="67">
        <v>42472</v>
      </c>
      <c r="B185" s="68">
        <v>113194</v>
      </c>
      <c r="C185" s="27" t="s">
        <v>3</v>
      </c>
      <c r="D185" s="27" t="s">
        <v>26</v>
      </c>
      <c r="E185" s="27" t="s">
        <v>672</v>
      </c>
      <c r="F185" s="69" t="str">
        <f t="shared" si="12"/>
        <v>./infacmd.sh addusertogroup -dn Domain_dev -un  $INFA_DEFAULT_USER -eu jawvai -gn Developers_3PL</v>
      </c>
      <c r="G185" s="28" t="str">
        <f t="shared" si="10"/>
        <v>n/a</v>
      </c>
    </row>
    <row r="186" spans="1:7" ht="12.75" hidden="1" customHeight="1" x14ac:dyDescent="0.25">
      <c r="A186" s="67">
        <v>42472</v>
      </c>
      <c r="B186" s="68">
        <v>113194</v>
      </c>
      <c r="C186" s="27" t="s">
        <v>3</v>
      </c>
      <c r="D186" s="27" t="s">
        <v>26</v>
      </c>
      <c r="E186" s="27" t="s">
        <v>673</v>
      </c>
      <c r="F186" s="69" t="str">
        <f t="shared" si="12"/>
        <v>./infacmd.sh addusertogroup -dn Domain_dev -un  $INFA_DEFAULT_USER -eu jawvai -gn Operators_3PL</v>
      </c>
      <c r="G186" s="28" t="str">
        <f t="shared" si="10"/>
        <v>n/a</v>
      </c>
    </row>
    <row r="187" spans="1:7" ht="12.75" hidden="1" customHeight="1" x14ac:dyDescent="0.25">
      <c r="A187" s="67">
        <v>42472</v>
      </c>
      <c r="B187" s="68">
        <v>113194</v>
      </c>
      <c r="C187" s="27" t="s">
        <v>76</v>
      </c>
      <c r="D187" s="27" t="s">
        <v>26</v>
      </c>
      <c r="E187" s="27" t="s">
        <v>673</v>
      </c>
      <c r="F187" s="69" t="str">
        <f t="shared" si="12"/>
        <v>./infacmd.sh addusertogroup -dn Domain_qa -un  $INFA_DEFAULT_USER -eu jawvai -gn Operators_3PL</v>
      </c>
      <c r="G187" s="28" t="str">
        <f t="shared" si="10"/>
        <v>n/a</v>
      </c>
    </row>
    <row r="188" spans="1:7" ht="12.75" hidden="1" customHeight="1" x14ac:dyDescent="0.25">
      <c r="A188" s="67">
        <v>1</v>
      </c>
      <c r="B188" s="68">
        <v>0</v>
      </c>
      <c r="C188" s="27" t="s">
        <v>76</v>
      </c>
      <c r="D188" s="27" t="s">
        <v>124</v>
      </c>
      <c r="E188" s="27" t="s">
        <v>111</v>
      </c>
      <c r="F188" s="69" t="str">
        <f t="shared" si="12"/>
        <v>./infacmd.sh addusertogroup -dn Domain_qa -un  $INFA_DEFAULT_USER -eu jaymoh -gn deloitte_qa</v>
      </c>
      <c r="G188" s="28" t="str">
        <f t="shared" si="10"/>
        <v>n/a</v>
      </c>
    </row>
    <row r="189" spans="1:7" ht="12.75" hidden="1" customHeight="1" x14ac:dyDescent="0.25">
      <c r="A189" s="67">
        <v>42472</v>
      </c>
      <c r="B189" s="68">
        <v>113194</v>
      </c>
      <c r="C189" s="27" t="s">
        <v>3</v>
      </c>
      <c r="D189" s="27" t="s">
        <v>124</v>
      </c>
      <c r="E189" s="27" t="s">
        <v>672</v>
      </c>
      <c r="F189" s="69" t="str">
        <f t="shared" si="12"/>
        <v>./infacmd.sh addusertogroup -dn Domain_dev -un  $INFA_DEFAULT_USER -eu jaymoh -gn Developers_3PL</v>
      </c>
      <c r="G189" s="28" t="str">
        <f t="shared" si="10"/>
        <v>n/a</v>
      </c>
    </row>
    <row r="190" spans="1:7" ht="12.75" hidden="1" customHeight="1" x14ac:dyDescent="0.25">
      <c r="A190" s="67">
        <v>42472</v>
      </c>
      <c r="B190" s="68">
        <v>113194</v>
      </c>
      <c r="C190" s="27" t="s">
        <v>3</v>
      </c>
      <c r="D190" s="27" t="s">
        <v>124</v>
      </c>
      <c r="E190" s="27" t="s">
        <v>673</v>
      </c>
      <c r="F190" s="69" t="str">
        <f t="shared" si="12"/>
        <v>./infacmd.sh addusertogroup -dn Domain_dev -un  $INFA_DEFAULT_USER -eu jaymoh -gn Operators_3PL</v>
      </c>
      <c r="G190" s="28" t="str">
        <f t="shared" si="10"/>
        <v>n/a</v>
      </c>
    </row>
    <row r="191" spans="1:7" hidden="1" x14ac:dyDescent="0.25">
      <c r="A191" s="67">
        <v>42472</v>
      </c>
      <c r="B191" s="68">
        <v>113194</v>
      </c>
      <c r="C191" s="27" t="s">
        <v>76</v>
      </c>
      <c r="D191" s="27" t="s">
        <v>124</v>
      </c>
      <c r="E191" s="27" t="s">
        <v>673</v>
      </c>
      <c r="F191" s="69" t="str">
        <f t="shared" si="12"/>
        <v>./infacmd.sh addusertogroup -dn Domain_qa -un  $INFA_DEFAULT_USER -eu jaymoh -gn Operators_3PL</v>
      </c>
      <c r="G191" s="28" t="str">
        <f t="shared" si="10"/>
        <v>n/a</v>
      </c>
    </row>
    <row r="192" spans="1:7" ht="12.75" hidden="1" customHeight="1" x14ac:dyDescent="0.25">
      <c r="A192" s="67">
        <v>42472</v>
      </c>
      <c r="B192" s="68">
        <v>113194</v>
      </c>
      <c r="C192" s="27" t="s">
        <v>85</v>
      </c>
      <c r="D192" s="27" t="s">
        <v>124</v>
      </c>
      <c r="E192" s="27" t="s">
        <v>673</v>
      </c>
      <c r="F192" s="69" t="str">
        <f t="shared" si="12"/>
        <v>./infacmd.sh addusertogroup -dn Domain_prod -un  $INFA_DEFAULT_USER -eu jaymoh -gn Operators_3PL</v>
      </c>
      <c r="G192" s="28" t="str">
        <f t="shared" si="10"/>
        <v>n/a</v>
      </c>
    </row>
    <row r="193" spans="1:7" ht="12.75" hidden="1" customHeight="1" x14ac:dyDescent="0.25">
      <c r="A193" s="67">
        <v>42649</v>
      </c>
      <c r="B193" s="68" t="s">
        <v>571</v>
      </c>
      <c r="C193" s="27" t="s">
        <v>612</v>
      </c>
      <c r="D193" s="27" t="s">
        <v>124</v>
      </c>
      <c r="E193" s="27" t="s">
        <v>673</v>
      </c>
      <c r="F193" s="69" t="str">
        <f t="shared" si="12"/>
        <v>./infacmd.sh addusertogroup -dn Domain_uat -un  $INFA_DEFAULT_USER -eu jaymoh -gn Operators_3PL</v>
      </c>
      <c r="G193" s="28" t="str">
        <f t="shared" si="10"/>
        <v>n/a</v>
      </c>
    </row>
    <row r="194" spans="1:7" ht="12.75" hidden="1" customHeight="1" x14ac:dyDescent="0.25">
      <c r="A194" s="67">
        <v>42649</v>
      </c>
      <c r="B194" s="68" t="s">
        <v>571</v>
      </c>
      <c r="C194" s="27" t="s">
        <v>612</v>
      </c>
      <c r="D194" s="27" t="s">
        <v>124</v>
      </c>
      <c r="E194" s="27" t="s">
        <v>716</v>
      </c>
      <c r="F194" s="69" t="str">
        <f t="shared" si="12"/>
        <v>./infacmd.sh addusertogroup -dn Domain_uat -un  $INFA_DEFAULT_USER -eu jaymoh -gn UAT_Testers</v>
      </c>
      <c r="G194" s="28" t="str">
        <f t="shared" ref="G194:G257" si="13">IF(F194="n/a",CONCATENATE("./infacmd.sh removeuserfromgroup -dn ",C194,un,unv," -eu ",D194," -gn ",E194),"n/a")</f>
        <v>n/a</v>
      </c>
    </row>
    <row r="195" spans="1:7" ht="12.75" hidden="1" customHeight="1" x14ac:dyDescent="0.25">
      <c r="A195" s="67">
        <v>42685</v>
      </c>
      <c r="B195" s="68" t="s">
        <v>571</v>
      </c>
      <c r="C195" s="27" t="s">
        <v>3</v>
      </c>
      <c r="D195" s="73" t="s">
        <v>124</v>
      </c>
      <c r="E195" s="27" t="s">
        <v>126</v>
      </c>
      <c r="F195" s="69" t="str">
        <f t="shared" si="12"/>
        <v>./infacmd.sh addusertogroup -dn Domain_dev -un  $INFA_DEFAULT_USER -eu jaymoh -gn TCS</v>
      </c>
      <c r="G195" s="28" t="str">
        <f t="shared" si="13"/>
        <v>n/a</v>
      </c>
    </row>
    <row r="196" spans="1:7" ht="12.75" hidden="1" customHeight="1" x14ac:dyDescent="0.25">
      <c r="A196" s="67">
        <v>42685</v>
      </c>
      <c r="B196" s="68" t="s">
        <v>571</v>
      </c>
      <c r="C196" s="27" t="s">
        <v>76</v>
      </c>
      <c r="D196" s="73" t="s">
        <v>124</v>
      </c>
      <c r="E196" s="27" t="s">
        <v>126</v>
      </c>
      <c r="F196" s="69" t="str">
        <f t="shared" si="12"/>
        <v>./infacmd.sh addusertogroup -dn Domain_qa -un  $INFA_DEFAULT_USER -eu jaymoh -gn TCS</v>
      </c>
      <c r="G196" s="28" t="str">
        <f t="shared" si="13"/>
        <v>n/a</v>
      </c>
    </row>
    <row r="197" spans="1:7" ht="12.75" hidden="1" customHeight="1" x14ac:dyDescent="0.25">
      <c r="A197" s="67">
        <v>42911</v>
      </c>
      <c r="B197" s="68" t="s">
        <v>1053</v>
      </c>
      <c r="C197" s="27" t="s">
        <v>76</v>
      </c>
      <c r="D197" s="27" t="s">
        <v>124</v>
      </c>
      <c r="E197" s="27" t="s">
        <v>1054</v>
      </c>
      <c r="F197" s="69" t="s">
        <v>571</v>
      </c>
      <c r="G197" s="28" t="str">
        <f t="shared" si="13"/>
        <v>./infacmd.sh removeuserfromgroup -dn Domain_qa -un  $INFA_DEFAULT_USER -eu jaymoh -gn Developers_Temp</v>
      </c>
    </row>
    <row r="198" spans="1:7" ht="12.75" hidden="1" customHeight="1" x14ac:dyDescent="0.25">
      <c r="A198" s="67">
        <v>42591</v>
      </c>
      <c r="B198" s="68" t="s">
        <v>801</v>
      </c>
      <c r="C198" s="61" t="s">
        <v>3</v>
      </c>
      <c r="D198" s="61" t="s">
        <v>782</v>
      </c>
      <c r="E198" s="27" t="s">
        <v>800</v>
      </c>
      <c r="F198" s="69" t="str">
        <f t="shared" ref="F198:F205" si="14">CONCATENATE("./infacmd.sh addusertogroup -dn ",C198,un,unv," -eu ",D198," -gn ",E198)</f>
        <v>./infacmd.sh addusertogroup -dn Domain_dev -un  $INFA_DEFAULT_USER -eu johchr -gn SLALOM</v>
      </c>
      <c r="G198" s="28" t="str">
        <f t="shared" si="13"/>
        <v>n/a</v>
      </c>
    </row>
    <row r="199" spans="1:7" ht="12.75" hidden="1" customHeight="1" x14ac:dyDescent="0.25">
      <c r="A199" s="67">
        <v>42688</v>
      </c>
      <c r="B199" s="68" t="s">
        <v>801</v>
      </c>
      <c r="C199" s="61" t="s">
        <v>76</v>
      </c>
      <c r="D199" s="61" t="s">
        <v>782</v>
      </c>
      <c r="E199" s="27" t="s">
        <v>800</v>
      </c>
      <c r="F199" s="69" t="str">
        <f t="shared" si="14"/>
        <v>./infacmd.sh addusertogroup -dn Domain_qa -un  $INFA_DEFAULT_USER -eu johchr -gn SLALOM</v>
      </c>
      <c r="G199" s="28" t="str">
        <f t="shared" si="13"/>
        <v>n/a</v>
      </c>
    </row>
    <row r="200" spans="1:7" ht="12.75" hidden="1" customHeight="1" x14ac:dyDescent="0.25">
      <c r="A200" s="67">
        <v>42552</v>
      </c>
      <c r="B200" s="63" t="s">
        <v>757</v>
      </c>
      <c r="C200" s="27" t="s">
        <v>3</v>
      </c>
      <c r="D200" s="27" t="s">
        <v>702</v>
      </c>
      <c r="E200" s="27" t="s">
        <v>714</v>
      </c>
      <c r="F200" s="69" t="str">
        <f t="shared" si="14"/>
        <v>./infacmd.sh addusertogroup -dn Domain_dev -un  $INFA_DEFAULT_USER -eu kadsri -gn SAPFIHR</v>
      </c>
      <c r="G200" s="28" t="str">
        <f t="shared" si="13"/>
        <v>n/a</v>
      </c>
    </row>
    <row r="201" spans="1:7" ht="12.75" hidden="1" customHeight="1" x14ac:dyDescent="0.25">
      <c r="A201" s="67">
        <v>42458</v>
      </c>
      <c r="B201" s="68">
        <v>112718</v>
      </c>
      <c r="C201" s="27" t="s">
        <v>3</v>
      </c>
      <c r="D201" s="27" t="s">
        <v>644</v>
      </c>
      <c r="E201" s="27" t="s">
        <v>574</v>
      </c>
      <c r="F201" s="69" t="str">
        <f t="shared" si="14"/>
        <v>./infacmd.sh addusertogroup -dn Domain_dev -un  $INFA_DEFAULT_USER -eu kalabd -gn Developers_IDQ</v>
      </c>
      <c r="G201" s="28" t="str">
        <f t="shared" si="13"/>
        <v>n/a</v>
      </c>
    </row>
    <row r="202" spans="1:7" ht="12.75" hidden="1" customHeight="1" x14ac:dyDescent="0.25">
      <c r="A202" s="67">
        <v>42458</v>
      </c>
      <c r="B202" s="68">
        <v>112718</v>
      </c>
      <c r="C202" s="27" t="s">
        <v>3</v>
      </c>
      <c r="D202" s="27" t="s">
        <v>644</v>
      </c>
      <c r="E202" s="27" t="s">
        <v>180</v>
      </c>
      <c r="F202" s="69" t="str">
        <f t="shared" si="14"/>
        <v>./infacmd.sh addusertogroup -dn Domain_dev -un  $INFA_DEFAULT_USER -eu kalabd -gn Developers</v>
      </c>
      <c r="G202" s="28" t="str">
        <f t="shared" si="13"/>
        <v>n/a</v>
      </c>
    </row>
    <row r="203" spans="1:7" ht="12.75" hidden="1" customHeight="1" x14ac:dyDescent="0.25">
      <c r="A203" s="67">
        <v>42458</v>
      </c>
      <c r="B203" s="68">
        <v>112718</v>
      </c>
      <c r="C203" s="27" t="s">
        <v>3</v>
      </c>
      <c r="D203" s="27" t="s">
        <v>644</v>
      </c>
      <c r="E203" s="27" t="s">
        <v>94</v>
      </c>
      <c r="F203" s="69" t="str">
        <f t="shared" si="14"/>
        <v>./infacmd.sh addusertogroup -dn Domain_dev -un  $INFA_DEFAULT_USER -eu kalabd -gn Operators</v>
      </c>
      <c r="G203" s="28" t="str">
        <f t="shared" si="13"/>
        <v>n/a</v>
      </c>
    </row>
    <row r="204" spans="1:7" ht="12.75" hidden="1" customHeight="1" x14ac:dyDescent="0.25">
      <c r="A204" s="62">
        <v>42682</v>
      </c>
      <c r="B204" s="72" t="s">
        <v>893</v>
      </c>
      <c r="C204" s="27" t="s">
        <v>76</v>
      </c>
      <c r="D204" s="27" t="s">
        <v>644</v>
      </c>
      <c r="E204" s="27" t="s">
        <v>94</v>
      </c>
      <c r="F204" s="69" t="str">
        <f t="shared" si="14"/>
        <v>./infacmd.sh addusertogroup -dn Domain_qa -un  $INFA_DEFAULT_USER -eu kalabd -gn Operators</v>
      </c>
      <c r="G204" s="28" t="str">
        <f t="shared" si="13"/>
        <v>n/a</v>
      </c>
    </row>
    <row r="205" spans="1:7" ht="12.75" hidden="1" customHeight="1" x14ac:dyDescent="0.25">
      <c r="A205" s="67">
        <v>42703</v>
      </c>
      <c r="B205" s="68" t="s">
        <v>957</v>
      </c>
      <c r="C205" s="27" t="s">
        <v>85</v>
      </c>
      <c r="D205" s="27" t="s">
        <v>644</v>
      </c>
      <c r="E205" s="27" t="s">
        <v>94</v>
      </c>
      <c r="F205" s="69" t="str">
        <f t="shared" si="14"/>
        <v>./infacmd.sh addusertogroup -dn Domain_prod -un  $INFA_DEFAULT_USER -eu kalabd -gn Operators</v>
      </c>
      <c r="G205" s="28" t="str">
        <f t="shared" si="13"/>
        <v>n/a</v>
      </c>
    </row>
    <row r="206" spans="1:7" ht="12.75" hidden="1" customHeight="1" x14ac:dyDescent="0.25">
      <c r="A206" s="67">
        <v>42911</v>
      </c>
      <c r="B206" s="68" t="s">
        <v>1053</v>
      </c>
      <c r="C206" s="27" t="s">
        <v>76</v>
      </c>
      <c r="D206" s="27" t="s">
        <v>644</v>
      </c>
      <c r="E206" s="27" t="s">
        <v>1054</v>
      </c>
      <c r="F206" s="69" t="s">
        <v>571</v>
      </c>
      <c r="G206" s="28" t="str">
        <f t="shared" si="13"/>
        <v>./infacmd.sh removeuserfromgroup -dn Domain_qa -un  $INFA_DEFAULT_USER -eu kalabd -gn Developers_Temp</v>
      </c>
    </row>
    <row r="207" spans="1:7" ht="12.75" hidden="1" customHeight="1" x14ac:dyDescent="0.25">
      <c r="A207" s="67">
        <v>43242</v>
      </c>
      <c r="B207" s="68" t="s">
        <v>64</v>
      </c>
      <c r="C207" s="27" t="s">
        <v>612</v>
      </c>
      <c r="D207" s="27" t="s">
        <v>644</v>
      </c>
      <c r="E207" s="27" t="s">
        <v>94</v>
      </c>
      <c r="F207" s="69" t="str">
        <f>CONCATENATE("./infacmd.sh addusertogroup -sdn Native -dn ",C207,un,unv," -eu ",D207," -gn ",E207)</f>
        <v>./infacmd.sh addusertogroup -sdn Native -dn Domain_uat -un  $INFA_DEFAULT_USER -eu kalabd -gn Operators</v>
      </c>
      <c r="G207" s="28" t="str">
        <f t="shared" si="13"/>
        <v>n/a</v>
      </c>
    </row>
    <row r="208" spans="1:7" ht="12.75" hidden="1" customHeight="1" x14ac:dyDescent="0.25">
      <c r="A208" s="67">
        <v>43242</v>
      </c>
      <c r="B208" s="68" t="s">
        <v>64</v>
      </c>
      <c r="C208" s="27" t="s">
        <v>612</v>
      </c>
      <c r="D208" s="27" t="s">
        <v>644</v>
      </c>
      <c r="E208" s="27" t="s">
        <v>716</v>
      </c>
      <c r="F208" s="27" t="s">
        <v>571</v>
      </c>
      <c r="G208" s="28" t="str">
        <f t="shared" si="13"/>
        <v>./infacmd.sh removeuserfromgroup -dn Domain_uat -un  $INFA_DEFAULT_USER -eu kalabd -gn UAT_Testers</v>
      </c>
    </row>
    <row r="209" spans="1:7" ht="12.75" hidden="1" customHeight="1" x14ac:dyDescent="0.25">
      <c r="A209" s="67">
        <v>42530</v>
      </c>
      <c r="B209" s="68" t="s">
        <v>571</v>
      </c>
      <c r="C209" s="27" t="s">
        <v>612</v>
      </c>
      <c r="D209" s="27" t="s">
        <v>58</v>
      </c>
      <c r="E209" s="27" t="s">
        <v>716</v>
      </c>
      <c r="F209" s="69" t="str">
        <f>CONCATENATE("./infacmd.sh addusertogroup -dn ",C209,un,unv," -eu ",D209," -gn ",E209)</f>
        <v>./infacmd.sh addusertogroup -dn Domain_uat -un  $INFA_DEFAULT_USER -eu kanshr -gn UAT_Testers</v>
      </c>
      <c r="G209" s="28" t="str">
        <f t="shared" si="13"/>
        <v>n/a</v>
      </c>
    </row>
    <row r="210" spans="1:7" ht="12.75" hidden="1" customHeight="1" x14ac:dyDescent="0.25">
      <c r="A210" s="67">
        <v>42911</v>
      </c>
      <c r="B210" s="68" t="s">
        <v>1053</v>
      </c>
      <c r="C210" s="27" t="s">
        <v>76</v>
      </c>
      <c r="D210" s="27" t="s">
        <v>58</v>
      </c>
      <c r="E210" s="27" t="s">
        <v>1054</v>
      </c>
      <c r="F210" s="69" t="s">
        <v>571</v>
      </c>
      <c r="G210" s="28" t="str">
        <f t="shared" si="13"/>
        <v>./infacmd.sh removeuserfromgroup -dn Domain_qa -un  $INFA_DEFAULT_USER -eu kanshr -gn Developers_Temp</v>
      </c>
    </row>
    <row r="211" spans="1:7" ht="12.75" hidden="1" customHeight="1" x14ac:dyDescent="0.25">
      <c r="A211" s="67">
        <v>42552</v>
      </c>
      <c r="B211" s="63" t="s">
        <v>757</v>
      </c>
      <c r="C211" s="27" t="s">
        <v>3</v>
      </c>
      <c r="D211" s="27" t="s">
        <v>701</v>
      </c>
      <c r="E211" s="27" t="s">
        <v>714</v>
      </c>
      <c r="F211" s="69" t="str">
        <f t="shared" ref="F211:F216" si="15">CONCATENATE("./infacmd.sh addusertogroup -dn ",C211,un,unv," -eu ",D211," -gn ",E211)</f>
        <v>./infacmd.sh addusertogroup -dn Domain_dev -un  $INFA_DEFAULT_USER -eu kansre -gn SAPFIHR</v>
      </c>
      <c r="G211" s="28" t="str">
        <f t="shared" si="13"/>
        <v>n/a</v>
      </c>
    </row>
    <row r="212" spans="1:7" ht="12.75" hidden="1" customHeight="1" x14ac:dyDescent="0.25">
      <c r="A212" s="67">
        <v>1</v>
      </c>
      <c r="B212" s="68">
        <v>0</v>
      </c>
      <c r="C212" s="27" t="s">
        <v>3</v>
      </c>
      <c r="D212" s="27" t="s">
        <v>164</v>
      </c>
      <c r="E212" s="27" t="s">
        <v>94</v>
      </c>
      <c r="F212" s="69" t="str">
        <f t="shared" si="15"/>
        <v>./infacmd.sh addusertogroup -dn Domain_dev -un  $INFA_DEFAULT_USER -eu kaoter -gn Operators</v>
      </c>
      <c r="G212" s="28" t="str">
        <f t="shared" si="13"/>
        <v>n/a</v>
      </c>
    </row>
    <row r="213" spans="1:7" ht="12.75" hidden="1" customHeight="1" x14ac:dyDescent="0.25">
      <c r="A213" s="67">
        <v>1</v>
      </c>
      <c r="B213" s="68">
        <v>0</v>
      </c>
      <c r="C213" s="27" t="s">
        <v>3</v>
      </c>
      <c r="D213" s="27" t="s">
        <v>164</v>
      </c>
      <c r="E213" s="27" t="s">
        <v>180</v>
      </c>
      <c r="F213" s="69" t="str">
        <f t="shared" si="15"/>
        <v>./infacmd.sh addusertogroup -dn Domain_dev -un  $INFA_DEFAULT_USER -eu kaoter -gn Developers</v>
      </c>
      <c r="G213" s="28" t="str">
        <f t="shared" si="13"/>
        <v>n/a</v>
      </c>
    </row>
    <row r="214" spans="1:7" ht="12.75" hidden="1" customHeight="1" x14ac:dyDescent="0.25">
      <c r="A214" s="67">
        <v>42655</v>
      </c>
      <c r="B214" s="68" t="s">
        <v>571</v>
      </c>
      <c r="C214" s="27" t="s">
        <v>76</v>
      </c>
      <c r="D214" s="27" t="s">
        <v>164</v>
      </c>
      <c r="E214" s="27" t="s">
        <v>465</v>
      </c>
      <c r="F214" s="69" t="str">
        <f t="shared" si="15"/>
        <v>./infacmd.sh addusertogroup -dn Domain_qa -un  $INFA_DEFAULT_USER -eu kaoter -gn Operators_MDM</v>
      </c>
      <c r="G214" s="28" t="str">
        <f t="shared" si="13"/>
        <v>n/a</v>
      </c>
    </row>
    <row r="215" spans="1:7" ht="12.75" hidden="1" customHeight="1" x14ac:dyDescent="0.25">
      <c r="A215" s="67">
        <v>42871</v>
      </c>
      <c r="B215" s="68" t="s">
        <v>210</v>
      </c>
      <c r="C215" s="27" t="s">
        <v>612</v>
      </c>
      <c r="D215" s="27" t="s">
        <v>164</v>
      </c>
      <c r="E215" s="27" t="s">
        <v>180</v>
      </c>
      <c r="F215" s="69" t="str">
        <f t="shared" si="15"/>
        <v>./infacmd.sh addusertogroup -dn Domain_uat -un  $INFA_DEFAULT_USER -eu kaoter -gn Developers</v>
      </c>
      <c r="G215" s="28" t="str">
        <f t="shared" si="13"/>
        <v>n/a</v>
      </c>
    </row>
    <row r="216" spans="1:7" ht="12.75" hidden="1" customHeight="1" x14ac:dyDescent="0.25">
      <c r="A216" s="67">
        <v>42871</v>
      </c>
      <c r="B216" s="68" t="s">
        <v>210</v>
      </c>
      <c r="C216" s="27" t="s">
        <v>612</v>
      </c>
      <c r="D216" s="27" t="s">
        <v>164</v>
      </c>
      <c r="E216" s="27" t="s">
        <v>94</v>
      </c>
      <c r="F216" s="69" t="str">
        <f t="shared" si="15"/>
        <v>./infacmd.sh addusertogroup -dn Domain_uat -un  $INFA_DEFAULT_USER -eu kaoter -gn Operators</v>
      </c>
      <c r="G216" s="28" t="str">
        <f t="shared" si="13"/>
        <v>n/a</v>
      </c>
    </row>
    <row r="217" spans="1:7" hidden="1" x14ac:dyDescent="0.25">
      <c r="A217" s="67">
        <v>42911</v>
      </c>
      <c r="B217" s="68" t="s">
        <v>1053</v>
      </c>
      <c r="C217" s="27" t="s">
        <v>76</v>
      </c>
      <c r="D217" s="27" t="s">
        <v>164</v>
      </c>
      <c r="E217" s="27" t="s">
        <v>1054</v>
      </c>
      <c r="F217" s="69" t="s">
        <v>571</v>
      </c>
      <c r="G217" s="28" t="str">
        <f t="shared" si="13"/>
        <v>./infacmd.sh removeuserfromgroup -dn Domain_qa -un  $INFA_DEFAULT_USER -eu kaoter -gn Developers_Temp</v>
      </c>
    </row>
    <row r="218" spans="1:7" ht="12.75" hidden="1" customHeight="1" x14ac:dyDescent="0.25">
      <c r="A218" s="67">
        <v>43475</v>
      </c>
      <c r="B218" s="68" t="s">
        <v>164</v>
      </c>
      <c r="C218" s="27" t="s">
        <v>3</v>
      </c>
      <c r="D218" s="27" t="s">
        <v>164</v>
      </c>
      <c r="E218" s="27" t="s">
        <v>574</v>
      </c>
      <c r="F218" s="69" t="str">
        <f t="shared" ref="F218:F232" si="16">CONCATENATE("./infacmd.sh addusertogroup -sdn Native -dn ",C218,un,unv," -eu ",D218," -gn ",E218)</f>
        <v>./infacmd.sh addusertogroup -sdn Native -dn Domain_dev -un  $INFA_DEFAULT_USER -eu kaoter -gn Developers_IDQ</v>
      </c>
      <c r="G218" s="28" t="str">
        <f t="shared" si="13"/>
        <v>n/a</v>
      </c>
    </row>
    <row r="219" spans="1:7" ht="12.75" hidden="1" customHeight="1" x14ac:dyDescent="0.25">
      <c r="A219" s="67">
        <v>43475</v>
      </c>
      <c r="B219" s="68" t="s">
        <v>164</v>
      </c>
      <c r="C219" s="27" t="s">
        <v>3</v>
      </c>
      <c r="D219" s="27" t="s">
        <v>164</v>
      </c>
      <c r="E219" s="27" t="s">
        <v>586</v>
      </c>
      <c r="F219" s="69" t="str">
        <f t="shared" si="16"/>
        <v>./infacmd.sh addusertogroup -sdn Native -dn Domain_dev -un  $INFA_DEFAULT_USER -eu kaoter -gn as_users</v>
      </c>
      <c r="G219" s="28" t="str">
        <f t="shared" si="13"/>
        <v>n/a</v>
      </c>
    </row>
    <row r="220" spans="1:7" ht="12.75" hidden="1" customHeight="1" x14ac:dyDescent="0.25">
      <c r="A220" s="67">
        <v>43475</v>
      </c>
      <c r="B220" s="68" t="s">
        <v>164</v>
      </c>
      <c r="C220" s="27" t="s">
        <v>3</v>
      </c>
      <c r="D220" s="27" t="s">
        <v>164</v>
      </c>
      <c r="E220" s="27" t="s">
        <v>665</v>
      </c>
      <c r="F220" s="69" t="str">
        <f t="shared" si="16"/>
        <v>./infacmd.sh addusertogroup -sdn Native -dn Domain_dev -un  $INFA_DEFAULT_USER -eu kaoter -gn mm_intermediate</v>
      </c>
      <c r="G220" s="28" t="str">
        <f t="shared" si="13"/>
        <v>n/a</v>
      </c>
    </row>
    <row r="221" spans="1:7" ht="12.75" hidden="1" customHeight="1" x14ac:dyDescent="0.2">
      <c r="A221" s="67">
        <v>43370</v>
      </c>
      <c r="B221" s="96" t="s">
        <v>1318</v>
      </c>
      <c r="C221" s="27" t="s">
        <v>3</v>
      </c>
      <c r="D221" s="27" t="s">
        <v>1319</v>
      </c>
      <c r="E221" s="27" t="s">
        <v>465</v>
      </c>
      <c r="F221" s="69" t="str">
        <f t="shared" si="16"/>
        <v>./infacmd.sh addusertogroup -sdn Native -dn Domain_dev -un  $INFA_DEFAULT_USER -eu kasven -gn Operators_MDM</v>
      </c>
      <c r="G221" s="28" t="str">
        <f t="shared" si="13"/>
        <v>n/a</v>
      </c>
    </row>
    <row r="222" spans="1:7" ht="12.75" hidden="1" customHeight="1" x14ac:dyDescent="0.2">
      <c r="A222" s="67">
        <v>43370</v>
      </c>
      <c r="B222" s="96" t="s">
        <v>1318</v>
      </c>
      <c r="C222" s="27" t="s">
        <v>3</v>
      </c>
      <c r="D222" s="27" t="s">
        <v>1319</v>
      </c>
      <c r="E222" s="27" t="s">
        <v>94</v>
      </c>
      <c r="F222" s="69" t="str">
        <f t="shared" si="16"/>
        <v>./infacmd.sh addusertogroup -sdn Native -dn Domain_dev -un  $INFA_DEFAULT_USER -eu kasven -gn Operators</v>
      </c>
      <c r="G222" s="28" t="str">
        <f t="shared" si="13"/>
        <v>n/a</v>
      </c>
    </row>
    <row r="223" spans="1:7" ht="12.75" hidden="1" customHeight="1" x14ac:dyDescent="0.2">
      <c r="A223" s="67">
        <v>43370</v>
      </c>
      <c r="B223" s="96" t="s">
        <v>1318</v>
      </c>
      <c r="C223" s="27" t="s">
        <v>3</v>
      </c>
      <c r="D223" s="27" t="s">
        <v>1319</v>
      </c>
      <c r="E223" s="27" t="s">
        <v>180</v>
      </c>
      <c r="F223" s="69" t="str">
        <f t="shared" si="16"/>
        <v>./infacmd.sh addusertogroup -sdn Native -dn Domain_dev -un  $INFA_DEFAULT_USER -eu kasven -gn Developers</v>
      </c>
      <c r="G223" s="28" t="str">
        <f t="shared" si="13"/>
        <v>n/a</v>
      </c>
    </row>
    <row r="224" spans="1:7" ht="12.75" hidden="1" customHeight="1" x14ac:dyDescent="0.2">
      <c r="A224" s="67">
        <v>43370</v>
      </c>
      <c r="B224" s="96" t="s">
        <v>1318</v>
      </c>
      <c r="C224" s="27" t="s">
        <v>3</v>
      </c>
      <c r="D224" s="27" t="s">
        <v>1319</v>
      </c>
      <c r="E224" s="27" t="s">
        <v>574</v>
      </c>
      <c r="F224" s="69" t="str">
        <f t="shared" si="16"/>
        <v>./infacmd.sh addusertogroup -sdn Native -dn Domain_dev -un  $INFA_DEFAULT_USER -eu kasven -gn Developers_IDQ</v>
      </c>
      <c r="G224" s="28" t="str">
        <f t="shared" si="13"/>
        <v>n/a</v>
      </c>
    </row>
    <row r="225" spans="1:7" ht="12.75" hidden="1" customHeight="1" x14ac:dyDescent="0.2">
      <c r="A225" s="67">
        <v>43370</v>
      </c>
      <c r="B225" s="96" t="s">
        <v>1318</v>
      </c>
      <c r="C225" s="27" t="s">
        <v>3</v>
      </c>
      <c r="D225" s="27" t="s">
        <v>1319</v>
      </c>
      <c r="E225" s="27" t="s">
        <v>586</v>
      </c>
      <c r="F225" s="69" t="str">
        <f t="shared" si="16"/>
        <v>./infacmd.sh addusertogroup -sdn Native -dn Domain_dev -un  $INFA_DEFAULT_USER -eu kasven -gn as_users</v>
      </c>
      <c r="G225" s="28" t="str">
        <f t="shared" si="13"/>
        <v>n/a</v>
      </c>
    </row>
    <row r="226" spans="1:7" ht="12.75" hidden="1" customHeight="1" x14ac:dyDescent="0.2">
      <c r="A226" s="67">
        <v>43370</v>
      </c>
      <c r="B226" s="96" t="s">
        <v>1318</v>
      </c>
      <c r="C226" s="27" t="s">
        <v>3</v>
      </c>
      <c r="D226" s="27" t="s">
        <v>1319</v>
      </c>
      <c r="E226" s="27" t="s">
        <v>665</v>
      </c>
      <c r="F226" s="69" t="str">
        <f t="shared" si="16"/>
        <v>./infacmd.sh addusertogroup -sdn Native -dn Domain_dev -un  $INFA_DEFAULT_USER -eu kasven -gn mm_intermediate</v>
      </c>
      <c r="G226" s="28" t="str">
        <f t="shared" si="13"/>
        <v>n/a</v>
      </c>
    </row>
    <row r="227" spans="1:7" ht="12.75" hidden="1" customHeight="1" x14ac:dyDescent="0.2">
      <c r="A227" s="67">
        <v>43370</v>
      </c>
      <c r="B227" s="96" t="s">
        <v>1318</v>
      </c>
      <c r="C227" s="27" t="s">
        <v>76</v>
      </c>
      <c r="D227" s="27" t="s">
        <v>1319</v>
      </c>
      <c r="E227" s="27" t="s">
        <v>94</v>
      </c>
      <c r="F227" s="69" t="str">
        <f t="shared" si="16"/>
        <v>./infacmd.sh addusertogroup -sdn Native -dn Domain_qa -un  $INFA_DEFAULT_USER -eu kasven -gn Operators</v>
      </c>
      <c r="G227" s="28" t="str">
        <f t="shared" si="13"/>
        <v>n/a</v>
      </c>
    </row>
    <row r="228" spans="1:7" ht="12.75" hidden="1" customHeight="1" x14ac:dyDescent="0.2">
      <c r="A228" s="67">
        <v>43370</v>
      </c>
      <c r="B228" s="96" t="s">
        <v>1318</v>
      </c>
      <c r="C228" s="27" t="s">
        <v>76</v>
      </c>
      <c r="D228" s="27" t="s">
        <v>1319</v>
      </c>
      <c r="E228" s="27" t="s">
        <v>465</v>
      </c>
      <c r="F228" s="69" t="str">
        <f t="shared" si="16"/>
        <v>./infacmd.sh addusertogroup -sdn Native -dn Domain_qa -un  $INFA_DEFAULT_USER -eu kasven -gn Operators_MDM</v>
      </c>
      <c r="G228" s="28" t="str">
        <f t="shared" si="13"/>
        <v>n/a</v>
      </c>
    </row>
    <row r="229" spans="1:7" ht="12.75" hidden="1" customHeight="1" x14ac:dyDescent="0.2">
      <c r="A229" s="67">
        <v>43370</v>
      </c>
      <c r="B229" s="96" t="s">
        <v>1318</v>
      </c>
      <c r="C229" s="27" t="s">
        <v>612</v>
      </c>
      <c r="D229" s="27" t="s">
        <v>1319</v>
      </c>
      <c r="E229" s="27" t="s">
        <v>94</v>
      </c>
      <c r="F229" s="69" t="str">
        <f t="shared" si="16"/>
        <v>./infacmd.sh addusertogroup -sdn Native -dn Domain_uat -un  $INFA_DEFAULT_USER -eu kasven -gn Operators</v>
      </c>
      <c r="G229" s="28" t="str">
        <f t="shared" si="13"/>
        <v>n/a</v>
      </c>
    </row>
    <row r="230" spans="1:7" ht="12.75" hidden="1" customHeight="1" x14ac:dyDescent="0.2">
      <c r="A230" s="67">
        <v>43370</v>
      </c>
      <c r="B230" s="96" t="s">
        <v>1318</v>
      </c>
      <c r="C230" s="27" t="s">
        <v>612</v>
      </c>
      <c r="D230" s="27" t="s">
        <v>1319</v>
      </c>
      <c r="E230" s="27" t="s">
        <v>465</v>
      </c>
      <c r="F230" s="69" t="str">
        <f t="shared" si="16"/>
        <v>./infacmd.sh addusertogroup -sdn Native -dn Domain_uat -un  $INFA_DEFAULT_USER -eu kasven -gn Operators_MDM</v>
      </c>
      <c r="G230" s="28" t="str">
        <f t="shared" si="13"/>
        <v>n/a</v>
      </c>
    </row>
    <row r="231" spans="1:7" ht="12.75" hidden="1" customHeight="1" x14ac:dyDescent="0.2">
      <c r="A231" s="67">
        <v>43370</v>
      </c>
      <c r="B231" s="96" t="s">
        <v>1318</v>
      </c>
      <c r="C231" s="27" t="s">
        <v>85</v>
      </c>
      <c r="D231" s="27" t="s">
        <v>1319</v>
      </c>
      <c r="E231" s="27" t="s">
        <v>94</v>
      </c>
      <c r="F231" s="69" t="str">
        <f t="shared" si="16"/>
        <v>./infacmd.sh addusertogroup -sdn Native -dn Domain_prod -un  $INFA_DEFAULT_USER -eu kasven -gn Operators</v>
      </c>
      <c r="G231" s="28" t="str">
        <f t="shared" si="13"/>
        <v>n/a</v>
      </c>
    </row>
    <row r="232" spans="1:7" ht="12.75" hidden="1" customHeight="1" x14ac:dyDescent="0.2">
      <c r="A232" s="67">
        <v>43370</v>
      </c>
      <c r="B232" s="96" t="s">
        <v>1318</v>
      </c>
      <c r="C232" s="27" t="s">
        <v>85</v>
      </c>
      <c r="D232" s="27" t="s">
        <v>1319</v>
      </c>
      <c r="E232" s="27" t="s">
        <v>465</v>
      </c>
      <c r="F232" s="69" t="str">
        <f t="shared" si="16"/>
        <v>./infacmd.sh addusertogroup -sdn Native -dn Domain_prod -un  $INFA_DEFAULT_USER -eu kasven -gn Operators_MDM</v>
      </c>
      <c r="G232" s="28" t="str">
        <f t="shared" si="13"/>
        <v>n/a</v>
      </c>
    </row>
    <row r="233" spans="1:7" ht="12.75" hidden="1" customHeight="1" x14ac:dyDescent="0.25">
      <c r="A233" s="67">
        <v>42585</v>
      </c>
      <c r="B233" s="68" t="s">
        <v>776</v>
      </c>
      <c r="C233" s="61" t="s">
        <v>3</v>
      </c>
      <c r="D233" s="27" t="s">
        <v>777</v>
      </c>
      <c r="E233" s="27" t="s">
        <v>714</v>
      </c>
      <c r="F233" s="69" t="str">
        <f>CONCATENATE("./infacmd.sh addusertogroup -dn ",C233,un,unv," -eu ",D233," -gn ",E233)</f>
        <v>./infacmd.sh addusertogroup -dn Domain_dev -un  $INFA_DEFAULT_USER -eu katbha -gn SAPFIHR</v>
      </c>
      <c r="G233" s="28" t="str">
        <f t="shared" si="13"/>
        <v>n/a</v>
      </c>
    </row>
    <row r="234" spans="1:7" ht="12.75" hidden="1" customHeight="1" x14ac:dyDescent="0.25">
      <c r="A234" s="67">
        <v>42685</v>
      </c>
      <c r="B234" s="68" t="s">
        <v>571</v>
      </c>
      <c r="C234" s="27" t="s">
        <v>3</v>
      </c>
      <c r="D234" s="73" t="s">
        <v>777</v>
      </c>
      <c r="E234" s="27" t="s">
        <v>126</v>
      </c>
      <c r="F234" s="69" t="str">
        <f>CONCATENATE("./infacmd.sh addusertogroup -dn ",C234,un,unv," -eu ",D234," -gn ",E234)</f>
        <v>./infacmd.sh addusertogroup -dn Domain_dev -un  $INFA_DEFAULT_USER -eu katbha -gn TCS</v>
      </c>
      <c r="G234" s="28" t="str">
        <f t="shared" si="13"/>
        <v>n/a</v>
      </c>
    </row>
    <row r="235" spans="1:7" ht="12.75" hidden="1" customHeight="1" x14ac:dyDescent="0.25">
      <c r="A235" s="67">
        <v>43210</v>
      </c>
      <c r="B235" s="51" t="s">
        <v>1290</v>
      </c>
      <c r="C235" s="27" t="s">
        <v>3</v>
      </c>
      <c r="D235" s="27" t="s">
        <v>1294</v>
      </c>
      <c r="E235" s="4" t="s">
        <v>1291</v>
      </c>
      <c r="F235" s="69" t="str">
        <f>CONCATENATE("./infacmd.sh addusertogroup -sdn Native -dn ",C235,un,unv," -eu ",D235," -gn ",E235)</f>
        <v>./infacmd.sh addusertogroup -sdn Native -dn Domain_dev -un  $INFA_DEFAULT_USER -eu kelmik -gn Greenhorns</v>
      </c>
      <c r="G235" s="28" t="str">
        <f t="shared" si="13"/>
        <v>n/a</v>
      </c>
    </row>
    <row r="236" spans="1:7" ht="12.75" hidden="1" customHeight="1" x14ac:dyDescent="0.25">
      <c r="A236" s="67">
        <v>43210</v>
      </c>
      <c r="B236" s="51" t="s">
        <v>1290</v>
      </c>
      <c r="C236" s="27" t="s">
        <v>76</v>
      </c>
      <c r="D236" s="27" t="s">
        <v>1294</v>
      </c>
      <c r="E236" s="4" t="s">
        <v>1291</v>
      </c>
      <c r="F236" s="69" t="str">
        <f>CONCATENATE("./infacmd.sh addusertogroup -sdn Native -dn ",C236,un,unv," -eu ",D236," -gn ",E236)</f>
        <v>./infacmd.sh addusertogroup -sdn Native -dn Domain_qa -un  $INFA_DEFAULT_USER -eu kelmik -gn Greenhorns</v>
      </c>
      <c r="G236" s="28" t="str">
        <f t="shared" si="13"/>
        <v>n/a</v>
      </c>
    </row>
    <row r="237" spans="1:7" ht="12.75" hidden="1" customHeight="1" x14ac:dyDescent="0.25">
      <c r="A237" s="67">
        <v>43210</v>
      </c>
      <c r="B237" s="51" t="s">
        <v>1290</v>
      </c>
      <c r="C237" s="27" t="s">
        <v>612</v>
      </c>
      <c r="D237" s="27" t="s">
        <v>1294</v>
      </c>
      <c r="E237" s="4" t="s">
        <v>1291</v>
      </c>
      <c r="F237" s="69" t="str">
        <f>CONCATENATE("./infacmd.sh addusertogroup -sdn Native -dn ",C237,un,unv," -eu ",D237," -gn ",E237)</f>
        <v>./infacmd.sh addusertogroup -sdn Native -dn Domain_uat -un  $INFA_DEFAULT_USER -eu kelmik -gn Greenhorns</v>
      </c>
      <c r="G237" s="28" t="str">
        <f t="shared" si="13"/>
        <v>n/a</v>
      </c>
    </row>
    <row r="238" spans="1:7" ht="12.75" hidden="1" customHeight="1" x14ac:dyDescent="0.25">
      <c r="A238" s="67">
        <v>43210</v>
      </c>
      <c r="B238" s="51" t="s">
        <v>1290</v>
      </c>
      <c r="C238" s="27" t="s">
        <v>85</v>
      </c>
      <c r="D238" s="27" t="s">
        <v>1294</v>
      </c>
      <c r="E238" s="4" t="s">
        <v>1291</v>
      </c>
      <c r="F238" s="69" t="str">
        <f>CONCATENATE("./infacmd.sh addusertogroup -sdn Native -dn ",C238,un,unv," -eu ",D238," -gn ",E238)</f>
        <v>./infacmd.sh addusertogroup -sdn Native -dn Domain_prod -un  $INFA_DEFAULT_USER -eu kelmik -gn Greenhorns</v>
      </c>
      <c r="G238" s="28" t="str">
        <f t="shared" si="13"/>
        <v>n/a</v>
      </c>
    </row>
    <row r="239" spans="1:7" ht="12.75" hidden="1" customHeight="1" x14ac:dyDescent="0.25">
      <c r="A239" s="67">
        <v>1</v>
      </c>
      <c r="B239" s="68">
        <v>0</v>
      </c>
      <c r="C239" s="27" t="s">
        <v>85</v>
      </c>
      <c r="D239" s="27" t="s">
        <v>132</v>
      </c>
      <c r="E239" s="27" t="s">
        <v>106</v>
      </c>
      <c r="F239" s="69" t="str">
        <f>CONCATENATE("./infacmd.sh addusertogroup -dn ",C239,un,unv," -eu ",D239," -gn ",E239)</f>
        <v>./infacmd.sh addusertogroup -dn Domain_prod -un  $INFA_DEFAULT_USER -eu kimsea -gn deloitte_read</v>
      </c>
      <c r="G239" s="28" t="str">
        <f t="shared" si="13"/>
        <v>n/a</v>
      </c>
    </row>
    <row r="240" spans="1:7" ht="12.75" hidden="1" customHeight="1" x14ac:dyDescent="0.25">
      <c r="A240" s="67">
        <v>42429</v>
      </c>
      <c r="B240" s="68">
        <v>111525</v>
      </c>
      <c r="C240" s="27" t="s">
        <v>3</v>
      </c>
      <c r="D240" s="43" t="s">
        <v>514</v>
      </c>
      <c r="E240" s="27" t="s">
        <v>528</v>
      </c>
      <c r="F240" s="71" t="s">
        <v>597</v>
      </c>
      <c r="G240" s="28" t="str">
        <f t="shared" si="13"/>
        <v>n/a</v>
      </c>
    </row>
    <row r="241" spans="1:7" hidden="1" x14ac:dyDescent="0.25">
      <c r="A241" s="67">
        <v>42445</v>
      </c>
      <c r="B241" s="68">
        <v>111525</v>
      </c>
      <c r="C241" s="27" t="s">
        <v>3</v>
      </c>
      <c r="D241" s="43" t="s">
        <v>514</v>
      </c>
      <c r="E241" s="27" t="s">
        <v>582</v>
      </c>
      <c r="F241" s="69" t="str">
        <f t="shared" ref="F241:F246" si="17">CONCATENATE("./infacmd.sh addusertogroup -dn ",C241,un,unv," -eu ",D241," -gn ",E241)</f>
        <v>./infacmd.sh addusertogroup -dn Domain_dev -un  $INFA_DEFAULT_USER -eu klangdon -gn LawSapConv</v>
      </c>
      <c r="G241" s="28" t="str">
        <f t="shared" si="13"/>
        <v>n/a</v>
      </c>
    </row>
    <row r="242" spans="1:7" ht="12.75" hidden="1" customHeight="1" x14ac:dyDescent="0.25">
      <c r="A242" s="67">
        <v>42451</v>
      </c>
      <c r="B242" s="68">
        <v>111714</v>
      </c>
      <c r="C242" s="27" t="s">
        <v>76</v>
      </c>
      <c r="D242" s="43" t="s">
        <v>514</v>
      </c>
      <c r="E242" s="27" t="s">
        <v>582</v>
      </c>
      <c r="F242" s="69" t="str">
        <f t="shared" si="17"/>
        <v>./infacmd.sh addusertogroup -dn Domain_qa -un  $INFA_DEFAULT_USER -eu klangdon -gn LawSapConv</v>
      </c>
      <c r="G242" s="28" t="str">
        <f t="shared" si="13"/>
        <v>n/a</v>
      </c>
    </row>
    <row r="243" spans="1:7" ht="12.75" hidden="1" customHeight="1" x14ac:dyDescent="0.25">
      <c r="A243" s="67">
        <v>42451</v>
      </c>
      <c r="B243" s="68">
        <v>111714</v>
      </c>
      <c r="C243" s="27" t="s">
        <v>85</v>
      </c>
      <c r="D243" s="43" t="s">
        <v>514</v>
      </c>
      <c r="E243" s="27" t="s">
        <v>582</v>
      </c>
      <c r="F243" s="69" t="str">
        <f t="shared" si="17"/>
        <v>./infacmd.sh addusertogroup -dn Domain_prod -un  $INFA_DEFAULT_USER -eu klangdon -gn LawSapConv</v>
      </c>
      <c r="G243" s="28" t="str">
        <f t="shared" si="13"/>
        <v>n/a</v>
      </c>
    </row>
    <row r="244" spans="1:7" ht="12.75" hidden="1" customHeight="1" x14ac:dyDescent="0.25">
      <c r="A244" s="67">
        <v>42504</v>
      </c>
      <c r="B244" s="68" t="s">
        <v>687</v>
      </c>
      <c r="C244" s="27" t="s">
        <v>76</v>
      </c>
      <c r="D244" s="27" t="s">
        <v>689</v>
      </c>
      <c r="E244" s="27" t="s">
        <v>465</v>
      </c>
      <c r="F244" s="69" t="str">
        <f t="shared" si="17"/>
        <v>./infacmd.sh addusertogroup -dn Domain_qa -un  $INFA_DEFAULT_USER -eu koekir -gn Operators_MDM</v>
      </c>
      <c r="G244" s="28" t="str">
        <f t="shared" si="13"/>
        <v>n/a</v>
      </c>
    </row>
    <row r="245" spans="1:7" ht="12.75" hidden="1" customHeight="1" x14ac:dyDescent="0.25">
      <c r="A245" s="67">
        <v>42446</v>
      </c>
      <c r="B245" s="68">
        <v>112206</v>
      </c>
      <c r="C245" s="27" t="s">
        <v>3</v>
      </c>
      <c r="D245" s="43" t="s">
        <v>588</v>
      </c>
      <c r="E245" s="27" t="s">
        <v>596</v>
      </c>
      <c r="F245" s="69" t="str">
        <f t="shared" si="17"/>
        <v>./infacmd.sh addusertogroup -dn Domain_dev -un  $INFA_DEFAULT_USER -eu kridev -gn DataArchTeam</v>
      </c>
      <c r="G245" s="28" t="str">
        <f t="shared" si="13"/>
        <v>n/a</v>
      </c>
    </row>
    <row r="246" spans="1:7" ht="12.75" hidden="1" customHeight="1" x14ac:dyDescent="0.25">
      <c r="A246" s="67">
        <v>42446</v>
      </c>
      <c r="B246" s="68">
        <v>112206</v>
      </c>
      <c r="C246" s="27" t="s">
        <v>76</v>
      </c>
      <c r="D246" s="43" t="s">
        <v>588</v>
      </c>
      <c r="E246" s="27" t="s">
        <v>596</v>
      </c>
      <c r="F246" s="69" t="str">
        <f t="shared" si="17"/>
        <v>./infacmd.sh addusertogroup -dn Domain_qa -un  $INFA_DEFAULT_USER -eu kridev -gn DataArchTeam</v>
      </c>
      <c r="G246" s="28" t="str">
        <f t="shared" si="13"/>
        <v>n/a</v>
      </c>
    </row>
    <row r="247" spans="1:7" ht="12.75" hidden="1" customHeight="1" x14ac:dyDescent="0.25">
      <c r="A247" s="67">
        <v>42454</v>
      </c>
      <c r="B247" s="68">
        <v>112206</v>
      </c>
      <c r="C247" s="27" t="s">
        <v>85</v>
      </c>
      <c r="D247" s="27" t="s">
        <v>588</v>
      </c>
      <c r="E247" s="27" t="s">
        <v>596</v>
      </c>
      <c r="F247" s="71" t="s">
        <v>643</v>
      </c>
      <c r="G247" s="28" t="str">
        <f t="shared" si="13"/>
        <v>n/a</v>
      </c>
    </row>
    <row r="248" spans="1:7" ht="12.75" hidden="1" customHeight="1" x14ac:dyDescent="0.25">
      <c r="A248" s="67">
        <v>42685</v>
      </c>
      <c r="B248" s="68" t="s">
        <v>571</v>
      </c>
      <c r="C248" s="27" t="s">
        <v>3</v>
      </c>
      <c r="D248" s="73" t="s">
        <v>588</v>
      </c>
      <c r="E248" s="27" t="s">
        <v>126</v>
      </c>
      <c r="F248" s="69" t="str">
        <f t="shared" ref="F248:F263" si="18">CONCATENATE("./infacmd.sh addusertogroup -dn ",C248,un,unv," -eu ",D248," -gn ",E248)</f>
        <v>./infacmd.sh addusertogroup -dn Domain_dev -un  $INFA_DEFAULT_USER -eu kridev -gn TCS</v>
      </c>
      <c r="G248" s="28" t="str">
        <f t="shared" si="13"/>
        <v>n/a</v>
      </c>
    </row>
    <row r="249" spans="1:7" hidden="1" x14ac:dyDescent="0.25">
      <c r="A249" s="67">
        <v>42685</v>
      </c>
      <c r="B249" s="68" t="s">
        <v>571</v>
      </c>
      <c r="C249" s="27" t="s">
        <v>76</v>
      </c>
      <c r="D249" s="73" t="s">
        <v>588</v>
      </c>
      <c r="E249" s="27" t="s">
        <v>126</v>
      </c>
      <c r="F249" s="69" t="str">
        <f t="shared" si="18"/>
        <v>./infacmd.sh addusertogroup -dn Domain_qa -un  $INFA_DEFAULT_USER -eu kridev -gn TCS</v>
      </c>
      <c r="G249" s="28" t="str">
        <f t="shared" si="13"/>
        <v>n/a</v>
      </c>
    </row>
    <row r="250" spans="1:7" ht="12.75" hidden="1" customHeight="1" x14ac:dyDescent="0.25">
      <c r="A250" s="67">
        <v>1</v>
      </c>
      <c r="B250" s="68">
        <v>0</v>
      </c>
      <c r="C250" s="27" t="s">
        <v>3</v>
      </c>
      <c r="D250" s="43" t="s">
        <v>18</v>
      </c>
      <c r="E250" s="27" t="s">
        <v>44</v>
      </c>
      <c r="F250" s="69" t="str">
        <f t="shared" si="18"/>
        <v>./infacmd.sh addusertogroup -dn Domain_dev -un  $INFA_DEFAULT_USER -eu krijay -gn deloitte</v>
      </c>
      <c r="G250" s="28" t="str">
        <f t="shared" si="13"/>
        <v>n/a</v>
      </c>
    </row>
    <row r="251" spans="1:7" ht="12.75" hidden="1" customHeight="1" x14ac:dyDescent="0.25">
      <c r="A251" s="67">
        <v>1</v>
      </c>
      <c r="B251" s="68">
        <v>0</v>
      </c>
      <c r="C251" s="27" t="s">
        <v>85</v>
      </c>
      <c r="D251" s="70" t="s">
        <v>18</v>
      </c>
      <c r="E251" s="27" t="s">
        <v>106</v>
      </c>
      <c r="F251" s="69" t="str">
        <f t="shared" si="18"/>
        <v>./infacmd.sh addusertogroup -dn Domain_prod -un  $INFA_DEFAULT_USER -eu krijay -gn deloitte_read</v>
      </c>
      <c r="G251" s="28" t="str">
        <f t="shared" si="13"/>
        <v>n/a</v>
      </c>
    </row>
    <row r="252" spans="1:7" ht="12.75" hidden="1" customHeight="1" x14ac:dyDescent="0.25">
      <c r="A252" s="67">
        <v>42472</v>
      </c>
      <c r="B252" s="68">
        <v>113194</v>
      </c>
      <c r="C252" s="27" t="s">
        <v>3</v>
      </c>
      <c r="D252" s="27" t="s">
        <v>18</v>
      </c>
      <c r="E252" s="27" t="s">
        <v>672</v>
      </c>
      <c r="F252" s="69" t="str">
        <f t="shared" si="18"/>
        <v>./infacmd.sh addusertogroup -dn Domain_dev -un  $INFA_DEFAULT_USER -eu krijay -gn Developers_3PL</v>
      </c>
      <c r="G252" s="28" t="str">
        <f t="shared" si="13"/>
        <v>n/a</v>
      </c>
    </row>
    <row r="253" spans="1:7" ht="12.75" hidden="1" customHeight="1" x14ac:dyDescent="0.25">
      <c r="A253" s="67">
        <v>42472</v>
      </c>
      <c r="B253" s="68">
        <v>113194</v>
      </c>
      <c r="C253" s="27" t="s">
        <v>3</v>
      </c>
      <c r="D253" s="27" t="s">
        <v>18</v>
      </c>
      <c r="E253" s="27" t="s">
        <v>673</v>
      </c>
      <c r="F253" s="69" t="str">
        <f t="shared" si="18"/>
        <v>./infacmd.sh addusertogroup -dn Domain_dev -un  $INFA_DEFAULT_USER -eu krijay -gn Operators_3PL</v>
      </c>
      <c r="G253" s="28" t="str">
        <f t="shared" si="13"/>
        <v>n/a</v>
      </c>
    </row>
    <row r="254" spans="1:7" ht="12.75" hidden="1" customHeight="1" x14ac:dyDescent="0.25">
      <c r="A254" s="67">
        <v>42472</v>
      </c>
      <c r="B254" s="68">
        <v>113194</v>
      </c>
      <c r="C254" s="27" t="s">
        <v>76</v>
      </c>
      <c r="D254" s="27" t="s">
        <v>18</v>
      </c>
      <c r="E254" s="27" t="s">
        <v>673</v>
      </c>
      <c r="F254" s="69" t="str">
        <f t="shared" si="18"/>
        <v>./infacmd.sh addusertogroup -dn Domain_qa -un  $INFA_DEFAULT_USER -eu krijay -gn Operators_3PL</v>
      </c>
      <c r="G254" s="28" t="str">
        <f t="shared" si="13"/>
        <v>n/a</v>
      </c>
    </row>
    <row r="255" spans="1:7" ht="12.75" hidden="1" customHeight="1" x14ac:dyDescent="0.25">
      <c r="A255" s="67">
        <v>42536</v>
      </c>
      <c r="B255" s="68" t="s">
        <v>731</v>
      </c>
      <c r="C255" s="27" t="s">
        <v>3</v>
      </c>
      <c r="D255" s="43" t="s">
        <v>729</v>
      </c>
      <c r="E255" s="27" t="s">
        <v>672</v>
      </c>
      <c r="F255" s="69" t="str">
        <f t="shared" si="18"/>
        <v>./infacmd.sh addusertogroup -dn Domain_dev -un  $INFA_DEFAULT_USER -eu kumram -gn Developers_3PL</v>
      </c>
      <c r="G255" s="28" t="str">
        <f t="shared" si="13"/>
        <v>n/a</v>
      </c>
    </row>
    <row r="256" spans="1:7" ht="12.75" hidden="1" customHeight="1" x14ac:dyDescent="0.25">
      <c r="A256" s="67">
        <v>42536</v>
      </c>
      <c r="B256" s="68" t="s">
        <v>731</v>
      </c>
      <c r="C256" s="27" t="s">
        <v>3</v>
      </c>
      <c r="D256" s="43" t="s">
        <v>729</v>
      </c>
      <c r="E256" s="27" t="s">
        <v>673</v>
      </c>
      <c r="F256" s="69" t="str">
        <f t="shared" si="18"/>
        <v>./infacmd.sh addusertogroup -dn Domain_dev -un  $INFA_DEFAULT_USER -eu kumram -gn Operators_3PL</v>
      </c>
      <c r="G256" s="28" t="str">
        <f t="shared" si="13"/>
        <v>n/a</v>
      </c>
    </row>
    <row r="257" spans="1:7" ht="12.75" hidden="1" customHeight="1" x14ac:dyDescent="0.25">
      <c r="A257" s="67">
        <v>42536</v>
      </c>
      <c r="B257" s="68" t="s">
        <v>731</v>
      </c>
      <c r="C257" s="27" t="s">
        <v>76</v>
      </c>
      <c r="D257" s="43" t="s">
        <v>729</v>
      </c>
      <c r="E257" s="27" t="s">
        <v>673</v>
      </c>
      <c r="F257" s="69" t="str">
        <f t="shared" si="18"/>
        <v>./infacmd.sh addusertogroup -dn Domain_qa -un  $INFA_DEFAULT_USER -eu kumram -gn Operators_3PL</v>
      </c>
      <c r="G257" s="28" t="str">
        <f t="shared" si="13"/>
        <v>n/a</v>
      </c>
    </row>
    <row r="258" spans="1:7" ht="12.75" hidden="1" customHeight="1" x14ac:dyDescent="0.25">
      <c r="A258" s="67">
        <v>42536</v>
      </c>
      <c r="B258" s="68" t="s">
        <v>731</v>
      </c>
      <c r="C258" s="27" t="s">
        <v>85</v>
      </c>
      <c r="D258" s="43" t="s">
        <v>729</v>
      </c>
      <c r="E258" s="27" t="s">
        <v>673</v>
      </c>
      <c r="F258" s="69" t="str">
        <f t="shared" si="18"/>
        <v>./infacmd.sh addusertogroup -dn Domain_prod -un  $INFA_DEFAULT_USER -eu kumram -gn Operators_3PL</v>
      </c>
      <c r="G258" s="28" t="str">
        <f t="shared" ref="G258:G321" si="19">IF(F258="n/a",CONCATENATE("./infacmd.sh removeuserfromgroup -dn ",C258,un,unv," -eu ",D258," -gn ",E258),"n/a")</f>
        <v>n/a</v>
      </c>
    </row>
    <row r="259" spans="1:7" ht="12.75" hidden="1" customHeight="1" x14ac:dyDescent="0.25">
      <c r="A259" s="67">
        <v>42685</v>
      </c>
      <c r="B259" s="68" t="s">
        <v>571</v>
      </c>
      <c r="C259" s="27" t="s">
        <v>3</v>
      </c>
      <c r="D259" s="73" t="s">
        <v>729</v>
      </c>
      <c r="E259" s="27" t="s">
        <v>126</v>
      </c>
      <c r="F259" s="69" t="str">
        <f t="shared" si="18"/>
        <v>./infacmd.sh addusertogroup -dn Domain_dev -un  $INFA_DEFAULT_USER -eu kumram -gn TCS</v>
      </c>
      <c r="G259" s="28" t="str">
        <f t="shared" si="19"/>
        <v>n/a</v>
      </c>
    </row>
    <row r="260" spans="1:7" ht="12.75" hidden="1" customHeight="1" x14ac:dyDescent="0.25">
      <c r="A260" s="67">
        <v>42685</v>
      </c>
      <c r="B260" s="68" t="s">
        <v>571</v>
      </c>
      <c r="C260" s="27" t="s">
        <v>76</v>
      </c>
      <c r="D260" s="73" t="s">
        <v>729</v>
      </c>
      <c r="E260" s="27" t="s">
        <v>126</v>
      </c>
      <c r="F260" s="69" t="str">
        <f t="shared" si="18"/>
        <v>./infacmd.sh addusertogroup -dn Domain_qa -un  $INFA_DEFAULT_USER -eu kumram -gn TCS</v>
      </c>
      <c r="G260" s="28" t="str">
        <f t="shared" si="19"/>
        <v>n/a</v>
      </c>
    </row>
    <row r="261" spans="1:7" ht="12.75" hidden="1" customHeight="1" x14ac:dyDescent="0.25">
      <c r="A261" s="67">
        <v>42439</v>
      </c>
      <c r="B261" s="68" t="s">
        <v>571</v>
      </c>
      <c r="C261" s="27" t="s">
        <v>3</v>
      </c>
      <c r="D261" s="27" t="s">
        <v>86</v>
      </c>
      <c r="E261" s="27" t="s">
        <v>574</v>
      </c>
      <c r="F261" s="69" t="str">
        <f t="shared" si="18"/>
        <v>./infacmd.sh addusertogroup -dn Domain_dev -un  $INFA_DEFAULT_USER -eu kunara -gn Developers_IDQ</v>
      </c>
      <c r="G261" s="28" t="str">
        <f t="shared" si="19"/>
        <v>n/a</v>
      </c>
    </row>
    <row r="262" spans="1:7" ht="12.75" hidden="1" customHeight="1" x14ac:dyDescent="0.25">
      <c r="A262" s="67">
        <v>42503</v>
      </c>
      <c r="B262" s="68" t="s">
        <v>58</v>
      </c>
      <c r="C262" s="27" t="s">
        <v>85</v>
      </c>
      <c r="D262" s="27" t="s">
        <v>86</v>
      </c>
      <c r="E262" s="27" t="s">
        <v>180</v>
      </c>
      <c r="F262" s="69" t="str">
        <f t="shared" si="18"/>
        <v>./infacmd.sh addusertogroup -dn Domain_prod -un  $INFA_DEFAULT_USER -eu kunara -gn Developers</v>
      </c>
      <c r="G262" s="28" t="str">
        <f t="shared" si="19"/>
        <v>n/a</v>
      </c>
    </row>
    <row r="263" spans="1:7" ht="12.75" hidden="1" customHeight="1" x14ac:dyDescent="0.25">
      <c r="A263" s="67">
        <v>42530</v>
      </c>
      <c r="B263" s="68" t="s">
        <v>571</v>
      </c>
      <c r="C263" s="27" t="s">
        <v>612</v>
      </c>
      <c r="D263" s="27" t="s">
        <v>86</v>
      </c>
      <c r="E263" s="27" t="s">
        <v>716</v>
      </c>
      <c r="F263" s="69" t="str">
        <f t="shared" si="18"/>
        <v>./infacmd.sh addusertogroup -dn Domain_uat -un  $INFA_DEFAULT_USER -eu kunara -gn UAT_Testers</v>
      </c>
      <c r="G263" s="28" t="str">
        <f t="shared" si="19"/>
        <v>n/a</v>
      </c>
    </row>
    <row r="264" spans="1:7" ht="12.75" hidden="1" customHeight="1" x14ac:dyDescent="0.25">
      <c r="A264" s="67">
        <v>42911</v>
      </c>
      <c r="B264" s="68" t="s">
        <v>1053</v>
      </c>
      <c r="C264" s="27" t="s">
        <v>76</v>
      </c>
      <c r="D264" s="27" t="s">
        <v>86</v>
      </c>
      <c r="E264" s="27" t="s">
        <v>1054</v>
      </c>
      <c r="F264" s="69" t="s">
        <v>571</v>
      </c>
      <c r="G264" s="28" t="str">
        <f t="shared" si="19"/>
        <v>./infacmd.sh removeuserfromgroup -dn Domain_qa -un  $INFA_DEFAULT_USER -eu kunara -gn Developers_Temp</v>
      </c>
    </row>
    <row r="265" spans="1:7" ht="12.75" hidden="1" customHeight="1" x14ac:dyDescent="0.25">
      <c r="A265" s="67">
        <v>42450</v>
      </c>
      <c r="B265" s="68" t="s">
        <v>571</v>
      </c>
      <c r="C265" s="27" t="s">
        <v>85</v>
      </c>
      <c r="D265" s="43" t="s">
        <v>60</v>
      </c>
      <c r="E265" s="27" t="s">
        <v>94</v>
      </c>
      <c r="F265" s="69" t="str">
        <f>CONCATENATE("./infacmd.sh addusertogroup -dn ",C265,un,unv," -eu ",D265," -gn ",E265)</f>
        <v>./infacmd.sh addusertogroup -dn Domain_prod -un  $INFA_DEFAULT_USER -eu kuthom -gn Operators</v>
      </c>
      <c r="G265" s="28" t="str">
        <f t="shared" si="19"/>
        <v>n/a</v>
      </c>
    </row>
    <row r="266" spans="1:7" ht="12.75" hidden="1" customHeight="1" x14ac:dyDescent="0.25">
      <c r="A266" s="67">
        <v>42929</v>
      </c>
      <c r="B266" s="68" t="s">
        <v>60</v>
      </c>
      <c r="C266" s="67" t="s">
        <v>76</v>
      </c>
      <c r="D266" s="27" t="s">
        <v>60</v>
      </c>
      <c r="E266" s="27" t="s">
        <v>1054</v>
      </c>
      <c r="F266" s="69" t="s">
        <v>571</v>
      </c>
      <c r="G266" s="28" t="str">
        <f t="shared" si="19"/>
        <v>./infacmd.sh removeuserfromgroup -dn Domain_qa -un  $INFA_DEFAULT_USER -eu kuthom -gn Developers_Temp</v>
      </c>
    </row>
    <row r="267" spans="1:7" ht="12.75" hidden="1" customHeight="1" x14ac:dyDescent="0.25">
      <c r="A267" s="67">
        <v>42929</v>
      </c>
      <c r="B267" s="68" t="s">
        <v>60</v>
      </c>
      <c r="C267" s="67" t="s">
        <v>76</v>
      </c>
      <c r="D267" s="27" t="s">
        <v>60</v>
      </c>
      <c r="E267" s="27" t="s">
        <v>94</v>
      </c>
      <c r="F267" s="69" t="str">
        <f>CONCATENATE("./infacmd.sh addusertogroup -sdn Native -dn ",C267,un,unv," -eu ",D267," -gn ",E267)</f>
        <v>./infacmd.sh addusertogroup -sdn Native -dn Domain_qa -un  $INFA_DEFAULT_USER -eu kuthom -gn Operators</v>
      </c>
      <c r="G267" s="28" t="str">
        <f t="shared" si="19"/>
        <v>n/a</v>
      </c>
    </row>
    <row r="268" spans="1:7" ht="12.75" hidden="1" customHeight="1" x14ac:dyDescent="0.25">
      <c r="A268" s="67">
        <v>43083</v>
      </c>
      <c r="B268" s="68" t="s">
        <v>60</v>
      </c>
      <c r="C268" s="27" t="s">
        <v>612</v>
      </c>
      <c r="D268" s="27" t="s">
        <v>60</v>
      </c>
      <c r="E268" s="27" t="s">
        <v>94</v>
      </c>
      <c r="F268" s="69" t="str">
        <f>CONCATENATE("./infacmd.sh addusertogroup -sdn Native -dn ",C268,un,unv," -eu ",D268," -gn ",E268)</f>
        <v>./infacmd.sh addusertogroup -sdn Native -dn Domain_uat -un  $INFA_DEFAULT_USER -eu kuthom -gn Operators</v>
      </c>
      <c r="G268" s="28" t="str">
        <f t="shared" si="19"/>
        <v>n/a</v>
      </c>
    </row>
    <row r="269" spans="1:7" ht="12.75" hidden="1" customHeight="1" x14ac:dyDescent="0.25">
      <c r="A269" s="67">
        <v>42911</v>
      </c>
      <c r="B269" s="68" t="s">
        <v>1053</v>
      </c>
      <c r="C269" s="27" t="s">
        <v>76</v>
      </c>
      <c r="D269" s="27" t="s">
        <v>61</v>
      </c>
      <c r="E269" s="27" t="s">
        <v>1054</v>
      </c>
      <c r="F269" s="69" t="s">
        <v>571</v>
      </c>
      <c r="G269" s="28" t="str">
        <f t="shared" si="19"/>
        <v>./infacmd.sh removeuserfromgroup -dn Domain_qa -un  $INFA_DEFAULT_USER -eu lakram -gn Developers_Temp</v>
      </c>
    </row>
    <row r="270" spans="1:7" ht="12.75" hidden="1" customHeight="1" x14ac:dyDescent="0.25">
      <c r="A270" s="62">
        <v>42562</v>
      </c>
      <c r="B270" s="72" t="s">
        <v>775</v>
      </c>
      <c r="C270" s="61" t="s">
        <v>3</v>
      </c>
      <c r="D270" s="73" t="s">
        <v>763</v>
      </c>
      <c r="E270" s="27" t="s">
        <v>714</v>
      </c>
      <c r="F270" s="69" t="str">
        <f>CONCATENATE("./infacmd.sh addusertogroup -dn ",C270,un,unv," -eu ",D270," -gn ",E270)</f>
        <v>./infacmd.sh addusertogroup -dn Domain_dev -un  $INFA_DEFAULT_USER -eu laxsne -gn SAPFIHR</v>
      </c>
      <c r="G270" s="28" t="str">
        <f t="shared" si="19"/>
        <v>n/a</v>
      </c>
    </row>
    <row r="271" spans="1:7" ht="12.75" hidden="1" customHeight="1" x14ac:dyDescent="0.25">
      <c r="A271" s="67">
        <v>42685</v>
      </c>
      <c r="B271" s="68" t="s">
        <v>571</v>
      </c>
      <c r="C271" s="27" t="s">
        <v>3</v>
      </c>
      <c r="D271" s="73" t="s">
        <v>763</v>
      </c>
      <c r="E271" s="27" t="s">
        <v>126</v>
      </c>
      <c r="F271" s="69" t="str">
        <f>CONCATENATE("./infacmd.sh addusertogroup -dn ",C271,un,unv," -eu ",D271," -gn ",E271)</f>
        <v>./infacmd.sh addusertogroup -dn Domain_dev -un  $INFA_DEFAULT_USER -eu laxsne -gn TCS</v>
      </c>
      <c r="G271" s="28" t="str">
        <f t="shared" si="19"/>
        <v>n/a</v>
      </c>
    </row>
    <row r="272" spans="1:7" ht="12.75" hidden="1" customHeight="1" x14ac:dyDescent="0.25">
      <c r="A272" s="67">
        <v>43151</v>
      </c>
      <c r="B272" s="68" t="s">
        <v>1127</v>
      </c>
      <c r="C272" s="27" t="s">
        <v>3</v>
      </c>
      <c r="D272" s="27" t="s">
        <v>1128</v>
      </c>
      <c r="E272" s="27" t="s">
        <v>94</v>
      </c>
      <c r="F272" s="69" t="str">
        <f>CONCATENATE("./infacmd.sh addusertogroup -sdn Native -dn ",C272,un,unv," -eu ",D272," -gn ",E272)</f>
        <v>./infacmd.sh addusertogroup -sdn Native -dn Domain_dev -un  $INFA_DEFAULT_USER -eu lotcha -gn Operators</v>
      </c>
      <c r="G272" s="28" t="str">
        <f t="shared" si="19"/>
        <v>n/a</v>
      </c>
    </row>
    <row r="273" spans="1:7" ht="12.75" hidden="1" customHeight="1" x14ac:dyDescent="0.25">
      <c r="A273" s="67">
        <v>43151</v>
      </c>
      <c r="B273" s="68" t="s">
        <v>1127</v>
      </c>
      <c r="C273" s="27" t="s">
        <v>76</v>
      </c>
      <c r="D273" s="27" t="s">
        <v>1128</v>
      </c>
      <c r="E273" s="27" t="s">
        <v>94</v>
      </c>
      <c r="F273" s="69" t="str">
        <f>CONCATENATE("./infacmd.sh addusertogroup -sdn Native -dn ",C273,un,unv," -eu ",D273," -gn ",E273)</f>
        <v>./infacmd.sh addusertogroup -sdn Native -dn Domain_qa -un  $INFA_DEFAULT_USER -eu lotcha -gn Operators</v>
      </c>
      <c r="G273" s="28" t="str">
        <f t="shared" si="19"/>
        <v>n/a</v>
      </c>
    </row>
    <row r="274" spans="1:7" ht="12.75" hidden="1" customHeight="1" x14ac:dyDescent="0.25">
      <c r="A274" s="67">
        <v>43151</v>
      </c>
      <c r="B274" s="68" t="s">
        <v>1127</v>
      </c>
      <c r="C274" s="27" t="s">
        <v>612</v>
      </c>
      <c r="D274" s="27" t="s">
        <v>1128</v>
      </c>
      <c r="E274" s="27" t="s">
        <v>94</v>
      </c>
      <c r="F274" s="69" t="str">
        <f>CONCATENATE("./infacmd.sh addusertogroup -sdn Native -dn ",C274,un,unv," -eu ",D274," -gn ",E274)</f>
        <v>./infacmd.sh addusertogroup -sdn Native -dn Domain_uat -un  $INFA_DEFAULT_USER -eu lotcha -gn Operators</v>
      </c>
      <c r="G274" s="28" t="str">
        <f t="shared" si="19"/>
        <v>n/a</v>
      </c>
    </row>
    <row r="275" spans="1:7" ht="12.75" hidden="1" customHeight="1" x14ac:dyDescent="0.25">
      <c r="A275" s="67">
        <v>43151</v>
      </c>
      <c r="B275" s="68" t="s">
        <v>1127</v>
      </c>
      <c r="C275" s="27" t="s">
        <v>3</v>
      </c>
      <c r="D275" s="27" t="s">
        <v>1128</v>
      </c>
      <c r="E275" s="27" t="s">
        <v>180</v>
      </c>
      <c r="F275" s="69" t="str">
        <f>CONCATENATE("./infacmd.sh addusertogroup -sdn Native -dn ",C275,un,unv," -eu ",D275," -gn ",E275)</f>
        <v>./infacmd.sh addusertogroup -sdn Native -dn Domain_dev -un  $INFA_DEFAULT_USER -eu lotcha -gn Developers</v>
      </c>
      <c r="G275" s="28" t="str">
        <f t="shared" si="19"/>
        <v>n/a</v>
      </c>
    </row>
    <row r="276" spans="1:7" ht="12.75" hidden="1" customHeight="1" x14ac:dyDescent="0.25">
      <c r="A276" s="67">
        <v>42452</v>
      </c>
      <c r="B276" s="68" t="s">
        <v>571</v>
      </c>
      <c r="C276" s="27" t="s">
        <v>3</v>
      </c>
      <c r="D276" s="27" t="s">
        <v>62</v>
      </c>
      <c r="E276" s="27" t="s">
        <v>180</v>
      </c>
      <c r="F276" s="69" t="str">
        <f t="shared" ref="F276:F288" si="20">CONCATENATE("./infacmd.sh addusertogroup -dn ",C276,un,unv," -eu ",D276," -gn ",E276)</f>
        <v>./infacmd.sh addusertogroup -dn Domain_dev -un  $INFA_DEFAULT_USER -eu madhar -gn Developers</v>
      </c>
      <c r="G276" s="28" t="str">
        <f t="shared" si="19"/>
        <v>n/a</v>
      </c>
    </row>
    <row r="277" spans="1:7" ht="12.75" hidden="1" customHeight="1" x14ac:dyDescent="0.25">
      <c r="A277" s="67">
        <v>42452</v>
      </c>
      <c r="B277" s="68" t="s">
        <v>571</v>
      </c>
      <c r="C277" s="27" t="s">
        <v>3</v>
      </c>
      <c r="D277" s="27" t="s">
        <v>62</v>
      </c>
      <c r="E277" s="27" t="s">
        <v>94</v>
      </c>
      <c r="F277" s="69" t="str">
        <f t="shared" si="20"/>
        <v>./infacmd.sh addusertogroup -dn Domain_dev -un  $INFA_DEFAULT_USER -eu madhar -gn Operators</v>
      </c>
      <c r="G277" s="28" t="str">
        <f t="shared" si="19"/>
        <v>n/a</v>
      </c>
    </row>
    <row r="278" spans="1:7" ht="12.75" hidden="1" customHeight="1" x14ac:dyDescent="0.25">
      <c r="A278" s="67">
        <v>42453</v>
      </c>
      <c r="B278" s="68" t="s">
        <v>571</v>
      </c>
      <c r="C278" s="27" t="s">
        <v>85</v>
      </c>
      <c r="D278" s="27" t="s">
        <v>62</v>
      </c>
      <c r="E278" s="27" t="s">
        <v>94</v>
      </c>
      <c r="F278" s="69" t="str">
        <f t="shared" si="20"/>
        <v>./infacmd.sh addusertogroup -dn Domain_prod -un  $INFA_DEFAULT_USER -eu madhar -gn Operators</v>
      </c>
      <c r="G278" s="28" t="str">
        <f t="shared" si="19"/>
        <v>n/a</v>
      </c>
    </row>
    <row r="279" spans="1:7" ht="12.75" hidden="1" customHeight="1" x14ac:dyDescent="0.25">
      <c r="A279" s="67">
        <v>42691</v>
      </c>
      <c r="B279" s="68" t="s">
        <v>62</v>
      </c>
      <c r="C279" s="27" t="s">
        <v>76</v>
      </c>
      <c r="D279" s="27" t="s">
        <v>62</v>
      </c>
      <c r="E279" s="27" t="s">
        <v>180</v>
      </c>
      <c r="F279" s="69" t="str">
        <f t="shared" si="20"/>
        <v>./infacmd.sh addusertogroup -dn Domain_qa -un  $INFA_DEFAULT_USER -eu madhar -gn Developers</v>
      </c>
      <c r="G279" s="28" t="str">
        <f t="shared" si="19"/>
        <v>n/a</v>
      </c>
    </row>
    <row r="280" spans="1:7" ht="12.75" hidden="1" customHeight="1" x14ac:dyDescent="0.25">
      <c r="A280" s="67">
        <v>42752</v>
      </c>
      <c r="B280" s="68" t="s">
        <v>62</v>
      </c>
      <c r="C280" s="27" t="s">
        <v>3</v>
      </c>
      <c r="D280" s="68" t="s">
        <v>62</v>
      </c>
      <c r="E280" s="27" t="s">
        <v>586</v>
      </c>
      <c r="F280" s="69" t="str">
        <f t="shared" si="20"/>
        <v>./infacmd.sh addusertogroup -dn Domain_dev -un  $INFA_DEFAULT_USER -eu madhar -gn as_users</v>
      </c>
      <c r="G280" s="28" t="str">
        <f t="shared" si="19"/>
        <v>n/a</v>
      </c>
    </row>
    <row r="281" spans="1:7" ht="12.75" hidden="1" customHeight="1" x14ac:dyDescent="0.25">
      <c r="A281" s="67">
        <v>42752</v>
      </c>
      <c r="B281" s="68" t="s">
        <v>62</v>
      </c>
      <c r="C281" s="27" t="s">
        <v>76</v>
      </c>
      <c r="D281" s="68" t="s">
        <v>62</v>
      </c>
      <c r="E281" s="27" t="s">
        <v>586</v>
      </c>
      <c r="F281" s="69" t="str">
        <f t="shared" si="20"/>
        <v>./infacmd.sh addusertogroup -dn Domain_qa -un  $INFA_DEFAULT_USER -eu madhar -gn as_users</v>
      </c>
      <c r="G281" s="28" t="str">
        <f t="shared" si="19"/>
        <v>n/a</v>
      </c>
    </row>
    <row r="282" spans="1:7" ht="12.75" hidden="1" customHeight="1" x14ac:dyDescent="0.25">
      <c r="A282" s="67">
        <v>42752</v>
      </c>
      <c r="B282" s="68" t="s">
        <v>62</v>
      </c>
      <c r="C282" s="27" t="s">
        <v>85</v>
      </c>
      <c r="D282" s="68" t="s">
        <v>62</v>
      </c>
      <c r="E282" s="27" t="s">
        <v>586</v>
      </c>
      <c r="F282" s="69" t="str">
        <f t="shared" si="20"/>
        <v>./infacmd.sh addusertogroup -dn Domain_prod -un  $INFA_DEFAULT_USER -eu madhar -gn as_users</v>
      </c>
      <c r="G282" s="28" t="str">
        <f t="shared" si="19"/>
        <v>n/a</v>
      </c>
    </row>
    <row r="283" spans="1:7" ht="12.75" hidden="1" customHeight="1" x14ac:dyDescent="0.25">
      <c r="A283" s="67">
        <v>42769</v>
      </c>
      <c r="B283" s="68" t="s">
        <v>210</v>
      </c>
      <c r="C283" s="27" t="s">
        <v>3</v>
      </c>
      <c r="D283" s="27" t="s">
        <v>62</v>
      </c>
      <c r="E283" s="27" t="s">
        <v>1010</v>
      </c>
      <c r="F283" s="69" t="str">
        <f t="shared" si="20"/>
        <v>./infacmd.sh addusertogroup -dn Domain_dev -un  $INFA_DEFAULT_USER -eu madhar -gn Admin_Deployments</v>
      </c>
      <c r="G283" s="28" t="str">
        <f t="shared" si="19"/>
        <v>n/a</v>
      </c>
    </row>
    <row r="284" spans="1:7" ht="12.75" hidden="1" customHeight="1" x14ac:dyDescent="0.25">
      <c r="A284" s="67">
        <v>42831</v>
      </c>
      <c r="B284" s="68" t="s">
        <v>210</v>
      </c>
      <c r="C284" s="27" t="s">
        <v>76</v>
      </c>
      <c r="D284" s="27" t="s">
        <v>62</v>
      </c>
      <c r="E284" s="27" t="s">
        <v>1010</v>
      </c>
      <c r="F284" s="69" t="str">
        <f t="shared" si="20"/>
        <v>./infacmd.sh addusertogroup -dn Domain_qa -un  $INFA_DEFAULT_USER -eu madhar -gn Admin_Deployments</v>
      </c>
      <c r="G284" s="28" t="str">
        <f t="shared" si="19"/>
        <v>n/a</v>
      </c>
    </row>
    <row r="285" spans="1:7" ht="12.75" hidden="1" customHeight="1" x14ac:dyDescent="0.25">
      <c r="A285" s="67">
        <v>42877</v>
      </c>
      <c r="B285" s="68" t="s">
        <v>62</v>
      </c>
      <c r="C285" s="27" t="s">
        <v>612</v>
      </c>
      <c r="D285" s="27" t="s">
        <v>62</v>
      </c>
      <c r="E285" s="27" t="s">
        <v>180</v>
      </c>
      <c r="F285" s="69" t="str">
        <f t="shared" si="20"/>
        <v>./infacmd.sh addusertogroup -dn Domain_uat -un  $INFA_DEFAULT_USER -eu madhar -gn Developers</v>
      </c>
      <c r="G285" s="28" t="str">
        <f t="shared" si="19"/>
        <v>n/a</v>
      </c>
    </row>
    <row r="286" spans="1:7" ht="12.75" hidden="1" customHeight="1" x14ac:dyDescent="0.25">
      <c r="A286" s="67">
        <v>42877</v>
      </c>
      <c r="B286" s="68" t="s">
        <v>62</v>
      </c>
      <c r="C286" s="27" t="s">
        <v>612</v>
      </c>
      <c r="D286" s="27" t="s">
        <v>62</v>
      </c>
      <c r="E286" s="27" t="s">
        <v>94</v>
      </c>
      <c r="F286" s="69" t="str">
        <f t="shared" si="20"/>
        <v>./infacmd.sh addusertogroup -dn Domain_uat -un  $INFA_DEFAULT_USER -eu madhar -gn Operators</v>
      </c>
      <c r="G286" s="28" t="str">
        <f t="shared" si="19"/>
        <v>n/a</v>
      </c>
    </row>
    <row r="287" spans="1:7" ht="12.75" hidden="1" customHeight="1" x14ac:dyDescent="0.25">
      <c r="A287" s="67">
        <v>42877</v>
      </c>
      <c r="B287" s="68" t="s">
        <v>62</v>
      </c>
      <c r="C287" s="27" t="s">
        <v>612</v>
      </c>
      <c r="D287" s="27" t="s">
        <v>62</v>
      </c>
      <c r="E287" s="27" t="s">
        <v>673</v>
      </c>
      <c r="F287" s="69" t="str">
        <f t="shared" si="20"/>
        <v>./infacmd.sh addusertogroup -dn Domain_uat -un  $INFA_DEFAULT_USER -eu madhar -gn Operators_3PL</v>
      </c>
      <c r="G287" s="28" t="str">
        <f t="shared" si="19"/>
        <v>n/a</v>
      </c>
    </row>
    <row r="288" spans="1:7" ht="12.75" hidden="1" customHeight="1" x14ac:dyDescent="0.25">
      <c r="A288" s="67">
        <v>42877</v>
      </c>
      <c r="B288" s="68" t="s">
        <v>62</v>
      </c>
      <c r="C288" s="27" t="s">
        <v>612</v>
      </c>
      <c r="D288" s="27" t="s">
        <v>62</v>
      </c>
      <c r="E288" s="27" t="s">
        <v>716</v>
      </c>
      <c r="F288" s="69" t="str">
        <f t="shared" si="20"/>
        <v>./infacmd.sh addusertogroup -dn Domain_uat -un  $INFA_DEFAULT_USER -eu madhar -gn UAT_Testers</v>
      </c>
      <c r="G288" s="28" t="str">
        <f t="shared" si="19"/>
        <v>n/a</v>
      </c>
    </row>
    <row r="289" spans="1:7" ht="12.75" hidden="1" customHeight="1" x14ac:dyDescent="0.25">
      <c r="A289" s="67">
        <v>42911</v>
      </c>
      <c r="B289" s="68" t="s">
        <v>1053</v>
      </c>
      <c r="C289" s="27" t="s">
        <v>76</v>
      </c>
      <c r="D289" s="27" t="s">
        <v>62</v>
      </c>
      <c r="E289" s="27" t="s">
        <v>1054</v>
      </c>
      <c r="F289" s="69" t="s">
        <v>571</v>
      </c>
      <c r="G289" s="28" t="str">
        <f t="shared" si="19"/>
        <v>./infacmd.sh removeuserfromgroup -dn Domain_qa -un  $INFA_DEFAULT_USER -eu madhar -gn Developers_Temp</v>
      </c>
    </row>
    <row r="290" spans="1:7" ht="12.75" hidden="1" customHeight="1" x14ac:dyDescent="0.25">
      <c r="A290" s="62">
        <v>42612</v>
      </c>
      <c r="B290" s="72" t="s">
        <v>836</v>
      </c>
      <c r="C290" s="27" t="s">
        <v>76</v>
      </c>
      <c r="D290" s="73" t="s">
        <v>841</v>
      </c>
      <c r="E290" s="27" t="s">
        <v>498</v>
      </c>
      <c r="F290" s="69" t="str">
        <f>CONCATENATE("./infacmd.sh addusertogroup -dn ",C290,un,unv," -eu ",D290," -gn ",E290)</f>
        <v>./infacmd.sh addusertogroup -dn Domain_qa -un  $INFA_DEFAULT_USER -eu mahpra1 -gn Operators_QA</v>
      </c>
      <c r="G290" s="28" t="str">
        <f t="shared" si="19"/>
        <v>n/a</v>
      </c>
    </row>
    <row r="291" spans="1:7" ht="12.75" hidden="1" customHeight="1" x14ac:dyDescent="0.25">
      <c r="A291" s="62">
        <v>42612</v>
      </c>
      <c r="B291" s="72" t="s">
        <v>836</v>
      </c>
      <c r="C291" s="27" t="s">
        <v>76</v>
      </c>
      <c r="D291" s="73" t="s">
        <v>841</v>
      </c>
      <c r="G291" s="28" t="str">
        <f t="shared" si="19"/>
        <v>n/a</v>
      </c>
    </row>
    <row r="292" spans="1:7" ht="12.75" hidden="1" customHeight="1" x14ac:dyDescent="0.25">
      <c r="A292" s="62">
        <v>42612</v>
      </c>
      <c r="B292" s="72" t="s">
        <v>836</v>
      </c>
      <c r="C292" s="27" t="s">
        <v>76</v>
      </c>
      <c r="D292" s="73" t="s">
        <v>841</v>
      </c>
      <c r="G292" s="28" t="str">
        <f t="shared" si="19"/>
        <v>n/a</v>
      </c>
    </row>
    <row r="293" spans="1:7" ht="12.75" hidden="1" customHeight="1" x14ac:dyDescent="0.25">
      <c r="A293" s="67">
        <v>42552</v>
      </c>
      <c r="B293" s="63" t="s">
        <v>757</v>
      </c>
      <c r="C293" s="27" t="s">
        <v>3</v>
      </c>
      <c r="D293" s="27" t="s">
        <v>699</v>
      </c>
      <c r="E293" s="27" t="s">
        <v>714</v>
      </c>
      <c r="F293" s="69" t="str">
        <f>CONCATENATE("./infacmd.sh addusertogroup -dn ",C293,un,unv," -eu ",D293," -gn ",E293)</f>
        <v>./infacmd.sh addusertogroup -dn Domain_dev -un  $INFA_DEFAULT_USER -eu malpha -gn SAPFIHR</v>
      </c>
      <c r="G293" s="28" t="str">
        <f t="shared" si="19"/>
        <v>n/a</v>
      </c>
    </row>
    <row r="294" spans="1:7" ht="12.75" hidden="1" customHeight="1" x14ac:dyDescent="0.25">
      <c r="A294" s="67">
        <v>42955</v>
      </c>
      <c r="B294" s="68" t="s">
        <v>1076</v>
      </c>
      <c r="C294" s="27" t="s">
        <v>3</v>
      </c>
      <c r="D294" s="27" t="s">
        <v>1076</v>
      </c>
      <c r="E294" s="27" t="s">
        <v>180</v>
      </c>
      <c r="F294" s="69" t="str">
        <f>CONCATENATE("./infacmd.sh addusertogroup -sdn Native -dn ",C294,un,unv," -eu ",D294," -gn ",E294)</f>
        <v>./infacmd.sh addusertogroup -sdn Native -dn Domain_dev -un  $INFA_DEFAULT_USER -eu malraj -gn Developers</v>
      </c>
      <c r="G294" s="28" t="str">
        <f t="shared" si="19"/>
        <v>n/a</v>
      </c>
    </row>
    <row r="295" spans="1:7" ht="12.75" hidden="1" customHeight="1" x14ac:dyDescent="0.25">
      <c r="A295" s="67">
        <v>42955</v>
      </c>
      <c r="B295" s="68" t="s">
        <v>1076</v>
      </c>
      <c r="C295" s="27" t="s">
        <v>3</v>
      </c>
      <c r="D295" s="27" t="s">
        <v>1076</v>
      </c>
      <c r="E295" s="27" t="s">
        <v>94</v>
      </c>
      <c r="F295" s="69" t="str">
        <f>CONCATENATE("./infacmd.sh addusertogroup -sdn Native -dn ",C295,un,unv," -eu ",D295," -gn ",E295)</f>
        <v>./infacmd.sh addusertogroup -sdn Native -dn Domain_dev -un  $INFA_DEFAULT_USER -eu malraj -gn Operators</v>
      </c>
      <c r="G295" s="28" t="str">
        <f t="shared" si="19"/>
        <v>n/a</v>
      </c>
    </row>
    <row r="296" spans="1:7" ht="12.75" hidden="1" customHeight="1" x14ac:dyDescent="0.25">
      <c r="A296" s="67">
        <v>42955</v>
      </c>
      <c r="B296" s="68" t="s">
        <v>1076</v>
      </c>
      <c r="C296" s="27" t="s">
        <v>76</v>
      </c>
      <c r="D296" s="27" t="s">
        <v>1076</v>
      </c>
      <c r="E296" s="27" t="s">
        <v>1054</v>
      </c>
      <c r="F296" s="69" t="s">
        <v>571</v>
      </c>
      <c r="G296" s="28" t="str">
        <f t="shared" si="19"/>
        <v>./infacmd.sh removeuserfromgroup -dn Domain_qa -un  $INFA_DEFAULT_USER -eu malraj -gn Developers_Temp</v>
      </c>
    </row>
    <row r="297" spans="1:7" ht="12.75" hidden="1" customHeight="1" x14ac:dyDescent="0.25">
      <c r="A297" s="67">
        <v>42955</v>
      </c>
      <c r="B297" s="68" t="s">
        <v>1076</v>
      </c>
      <c r="C297" s="27" t="s">
        <v>76</v>
      </c>
      <c r="D297" s="27" t="s">
        <v>1076</v>
      </c>
      <c r="E297" s="27" t="s">
        <v>94</v>
      </c>
      <c r="F297" s="69" t="str">
        <f t="shared" ref="F297:F305" si="21">CONCATENATE("./infacmd.sh addusertogroup -sdn Native -dn ",C297,un,unv," -eu ",D297," -gn ",E297)</f>
        <v>./infacmd.sh addusertogroup -sdn Native -dn Domain_qa -un  $INFA_DEFAULT_USER -eu malraj -gn Operators</v>
      </c>
      <c r="G297" s="28" t="str">
        <f t="shared" si="19"/>
        <v>n/a</v>
      </c>
    </row>
    <row r="298" spans="1:7" ht="12.75" hidden="1" customHeight="1" x14ac:dyDescent="0.2">
      <c r="A298" s="67">
        <v>43111</v>
      </c>
      <c r="B298" s="1" t="s">
        <v>1123</v>
      </c>
      <c r="C298" s="27" t="s">
        <v>85</v>
      </c>
      <c r="D298" s="27" t="s">
        <v>1076</v>
      </c>
      <c r="E298" s="27" t="s">
        <v>465</v>
      </c>
      <c r="F298" s="69" t="str">
        <f t="shared" si="21"/>
        <v>./infacmd.sh addusertogroup -sdn Native -dn Domain_prod -un  $INFA_DEFAULT_USER -eu malraj -gn Operators_MDM</v>
      </c>
      <c r="G298" s="28" t="str">
        <f t="shared" si="19"/>
        <v>n/a</v>
      </c>
    </row>
    <row r="299" spans="1:7" hidden="1" x14ac:dyDescent="0.2">
      <c r="A299" s="67">
        <v>43111</v>
      </c>
      <c r="B299" s="1" t="s">
        <v>1123</v>
      </c>
      <c r="C299" s="27" t="s">
        <v>85</v>
      </c>
      <c r="D299" s="27" t="s">
        <v>1076</v>
      </c>
      <c r="E299" s="27" t="s">
        <v>94</v>
      </c>
      <c r="F299" s="69" t="str">
        <f t="shared" si="21"/>
        <v>./infacmd.sh addusertogroup -sdn Native -dn Domain_prod -un  $INFA_DEFAULT_USER -eu malraj -gn Operators</v>
      </c>
      <c r="G299" s="28" t="str">
        <f t="shared" si="19"/>
        <v>n/a</v>
      </c>
    </row>
    <row r="300" spans="1:7" hidden="1" x14ac:dyDescent="0.2">
      <c r="A300" s="67">
        <v>43299</v>
      </c>
      <c r="B300" s="80" t="s">
        <v>1303</v>
      </c>
      <c r="C300" s="27" t="s">
        <v>3</v>
      </c>
      <c r="D300" s="27" t="s">
        <v>1076</v>
      </c>
      <c r="E300" s="27" t="s">
        <v>180</v>
      </c>
      <c r="F300" s="69" t="str">
        <f t="shared" si="21"/>
        <v>./infacmd.sh addusertogroup -sdn Native -dn Domain_dev -un  $INFA_DEFAULT_USER -eu malraj -gn Developers</v>
      </c>
      <c r="G300" s="28" t="str">
        <f t="shared" si="19"/>
        <v>n/a</v>
      </c>
    </row>
    <row r="301" spans="1:7" hidden="1" x14ac:dyDescent="0.2">
      <c r="A301" s="67">
        <v>43299</v>
      </c>
      <c r="B301" s="80" t="s">
        <v>1303</v>
      </c>
      <c r="C301" s="27" t="s">
        <v>3</v>
      </c>
      <c r="D301" s="27" t="s">
        <v>1076</v>
      </c>
      <c r="E301" s="27" t="s">
        <v>574</v>
      </c>
      <c r="F301" s="69" t="str">
        <f t="shared" si="21"/>
        <v>./infacmd.sh addusertogroup -sdn Native -dn Domain_dev -un  $INFA_DEFAULT_USER -eu malraj -gn Developers_IDQ</v>
      </c>
      <c r="G301" s="28" t="str">
        <f t="shared" si="19"/>
        <v>n/a</v>
      </c>
    </row>
    <row r="302" spans="1:7" hidden="1" x14ac:dyDescent="0.2">
      <c r="A302" s="67">
        <v>43299</v>
      </c>
      <c r="B302" s="80" t="s">
        <v>1303</v>
      </c>
      <c r="C302" s="27" t="s">
        <v>3</v>
      </c>
      <c r="D302" s="27" t="s">
        <v>1076</v>
      </c>
      <c r="E302" s="27" t="s">
        <v>94</v>
      </c>
      <c r="F302" s="69" t="str">
        <f t="shared" si="21"/>
        <v>./infacmd.sh addusertogroup -sdn Native -dn Domain_dev -un  $INFA_DEFAULT_USER -eu malraj -gn Operators</v>
      </c>
      <c r="G302" s="28" t="str">
        <f t="shared" si="19"/>
        <v>n/a</v>
      </c>
    </row>
    <row r="303" spans="1:7" hidden="1" x14ac:dyDescent="0.2">
      <c r="A303" s="67">
        <v>43299</v>
      </c>
      <c r="B303" s="80" t="s">
        <v>1303</v>
      </c>
      <c r="C303" s="27" t="s">
        <v>3</v>
      </c>
      <c r="D303" s="27" t="s">
        <v>1076</v>
      </c>
      <c r="E303" s="27" t="s">
        <v>465</v>
      </c>
      <c r="F303" s="69" t="str">
        <f t="shared" si="21"/>
        <v>./infacmd.sh addusertogroup -sdn Native -dn Domain_dev -un  $INFA_DEFAULT_USER -eu malraj -gn Operators_MDM</v>
      </c>
      <c r="G303" s="28" t="str">
        <f t="shared" si="19"/>
        <v>n/a</v>
      </c>
    </row>
    <row r="304" spans="1:7" hidden="1" x14ac:dyDescent="0.2">
      <c r="A304" s="67">
        <v>43299</v>
      </c>
      <c r="B304" s="80" t="s">
        <v>1303</v>
      </c>
      <c r="C304" s="27" t="s">
        <v>3</v>
      </c>
      <c r="D304" s="27" t="s">
        <v>1076</v>
      </c>
      <c r="E304" s="27" t="s">
        <v>586</v>
      </c>
      <c r="F304" s="69" t="str">
        <f t="shared" si="21"/>
        <v>./infacmd.sh addusertogroup -sdn Native -dn Domain_dev -un  $INFA_DEFAULT_USER -eu malraj -gn as_users</v>
      </c>
      <c r="G304" s="28" t="str">
        <f t="shared" si="19"/>
        <v>n/a</v>
      </c>
    </row>
    <row r="305" spans="1:7" hidden="1" x14ac:dyDescent="0.2">
      <c r="A305" s="67">
        <v>43299</v>
      </c>
      <c r="B305" s="80" t="s">
        <v>1303</v>
      </c>
      <c r="C305" s="27" t="s">
        <v>3</v>
      </c>
      <c r="D305" s="27" t="s">
        <v>1076</v>
      </c>
      <c r="E305" s="27" t="s">
        <v>665</v>
      </c>
      <c r="F305" s="69" t="str">
        <f t="shared" si="21"/>
        <v>./infacmd.sh addusertogroup -sdn Native -dn Domain_dev -un  $INFA_DEFAULT_USER -eu malraj -gn mm_intermediate</v>
      </c>
      <c r="G305" s="28" t="str">
        <f t="shared" si="19"/>
        <v>n/a</v>
      </c>
    </row>
    <row r="306" spans="1:7" hidden="1" x14ac:dyDescent="0.25">
      <c r="A306" s="62">
        <v>42612</v>
      </c>
      <c r="B306" s="72" t="s">
        <v>836</v>
      </c>
      <c r="C306" s="27" t="s">
        <v>76</v>
      </c>
      <c r="D306" s="73" t="s">
        <v>833</v>
      </c>
      <c r="E306" s="27" t="s">
        <v>498</v>
      </c>
      <c r="F306" s="69" t="str">
        <f>CONCATENATE("./infacmd.sh addusertogroup -dn ",C306,un,unv," -eu ",D306," -gn ",E306)</f>
        <v>./infacmd.sh addusertogroup -dn Domain_qa -un  $INFA_DEFAULT_USER -eu malsug -gn Operators_QA</v>
      </c>
      <c r="G306" s="28" t="str">
        <f t="shared" si="19"/>
        <v>n/a</v>
      </c>
    </row>
    <row r="307" spans="1:7" hidden="1" x14ac:dyDescent="0.25">
      <c r="A307" s="62">
        <v>42612</v>
      </c>
      <c r="B307" s="72" t="s">
        <v>836</v>
      </c>
      <c r="C307" s="27" t="s">
        <v>76</v>
      </c>
      <c r="D307" s="73" t="s">
        <v>833</v>
      </c>
      <c r="G307" s="28" t="str">
        <f t="shared" si="19"/>
        <v>n/a</v>
      </c>
    </row>
    <row r="308" spans="1:7" hidden="1" x14ac:dyDescent="0.25">
      <c r="A308" s="62">
        <v>42612</v>
      </c>
      <c r="B308" s="72" t="s">
        <v>836</v>
      </c>
      <c r="C308" s="27" t="s">
        <v>76</v>
      </c>
      <c r="D308" s="73" t="s">
        <v>833</v>
      </c>
      <c r="G308" s="28" t="str">
        <f t="shared" si="19"/>
        <v>n/a</v>
      </c>
    </row>
    <row r="309" spans="1:7" hidden="1" x14ac:dyDescent="0.25">
      <c r="A309" s="67">
        <v>1</v>
      </c>
      <c r="B309" s="68">
        <v>0</v>
      </c>
      <c r="C309" s="27" t="s">
        <v>3</v>
      </c>
      <c r="D309" s="43" t="s">
        <v>36</v>
      </c>
      <c r="E309" s="27" t="s">
        <v>44</v>
      </c>
      <c r="F309" s="69" t="str">
        <f t="shared" ref="F309:F327" si="22">CONCATENATE("./infacmd.sh addusertogroup -dn ",C309,un,unv," -eu ",D309," -gn ",E309)</f>
        <v>./infacmd.sh addusertogroup -dn Domain_dev -un  $INFA_DEFAULT_USER -eu matabh -gn deloitte</v>
      </c>
      <c r="G309" s="28" t="str">
        <f t="shared" si="19"/>
        <v>n/a</v>
      </c>
    </row>
    <row r="310" spans="1:7" hidden="1" x14ac:dyDescent="0.25">
      <c r="A310" s="67">
        <v>42472</v>
      </c>
      <c r="B310" s="68">
        <v>113194</v>
      </c>
      <c r="C310" s="27" t="s">
        <v>3</v>
      </c>
      <c r="D310" s="27" t="s">
        <v>36</v>
      </c>
      <c r="E310" s="27" t="s">
        <v>672</v>
      </c>
      <c r="F310" s="69" t="str">
        <f t="shared" si="22"/>
        <v>./infacmd.sh addusertogroup -dn Domain_dev -un  $INFA_DEFAULT_USER -eu matabh -gn Developers_3PL</v>
      </c>
      <c r="G310" s="28" t="str">
        <f t="shared" si="19"/>
        <v>n/a</v>
      </c>
    </row>
    <row r="311" spans="1:7" hidden="1" x14ac:dyDescent="0.25">
      <c r="A311" s="67">
        <v>42472</v>
      </c>
      <c r="B311" s="68">
        <v>113194</v>
      </c>
      <c r="C311" s="27" t="s">
        <v>3</v>
      </c>
      <c r="D311" s="27" t="s">
        <v>36</v>
      </c>
      <c r="E311" s="27" t="s">
        <v>673</v>
      </c>
      <c r="F311" s="69" t="str">
        <f t="shared" si="22"/>
        <v>./infacmd.sh addusertogroup -dn Domain_dev -un  $INFA_DEFAULT_USER -eu matabh -gn Operators_3PL</v>
      </c>
      <c r="G311" s="28" t="str">
        <f t="shared" si="19"/>
        <v>n/a</v>
      </c>
    </row>
    <row r="312" spans="1:7" hidden="1" x14ac:dyDescent="0.25">
      <c r="A312" s="67">
        <v>42472</v>
      </c>
      <c r="B312" s="68">
        <v>113194</v>
      </c>
      <c r="C312" s="27" t="s">
        <v>76</v>
      </c>
      <c r="D312" s="27" t="s">
        <v>36</v>
      </c>
      <c r="E312" s="27" t="s">
        <v>673</v>
      </c>
      <c r="F312" s="69" t="str">
        <f t="shared" si="22"/>
        <v>./infacmd.sh addusertogroup -dn Domain_qa -un  $INFA_DEFAULT_USER -eu matabh -gn Operators_3PL</v>
      </c>
      <c r="G312" s="28" t="str">
        <f t="shared" si="19"/>
        <v>n/a</v>
      </c>
    </row>
    <row r="313" spans="1:7" hidden="1" x14ac:dyDescent="0.25">
      <c r="A313" s="67">
        <v>1</v>
      </c>
      <c r="B313" s="68">
        <v>0</v>
      </c>
      <c r="C313" s="27" t="s">
        <v>3</v>
      </c>
      <c r="D313" s="43" t="s">
        <v>23</v>
      </c>
      <c r="E313" s="27" t="s">
        <v>44</v>
      </c>
      <c r="F313" s="69" t="str">
        <f t="shared" si="22"/>
        <v>./infacmd.sh addusertogroup -dn Domain_dev -un  $INFA_DEFAULT_USER -eu matchi -gn deloitte</v>
      </c>
      <c r="G313" s="28" t="str">
        <f t="shared" si="19"/>
        <v>n/a</v>
      </c>
    </row>
    <row r="314" spans="1:7" hidden="1" x14ac:dyDescent="0.25">
      <c r="A314" s="67">
        <v>1</v>
      </c>
      <c r="B314" s="68">
        <v>0</v>
      </c>
      <c r="C314" s="27" t="s">
        <v>85</v>
      </c>
      <c r="D314" s="70" t="s">
        <v>23</v>
      </c>
      <c r="E314" s="27" t="s">
        <v>106</v>
      </c>
      <c r="F314" s="69" t="str">
        <f t="shared" si="22"/>
        <v>./infacmd.sh addusertogroup -dn Domain_prod -un  $INFA_DEFAULT_USER -eu matchi -gn deloitte_read</v>
      </c>
      <c r="G314" s="28" t="str">
        <f t="shared" si="19"/>
        <v>n/a</v>
      </c>
    </row>
    <row r="315" spans="1:7" hidden="1" x14ac:dyDescent="0.25">
      <c r="A315" s="67">
        <v>42472</v>
      </c>
      <c r="B315" s="68">
        <v>113194</v>
      </c>
      <c r="C315" s="27" t="s">
        <v>3</v>
      </c>
      <c r="D315" s="27" t="s">
        <v>23</v>
      </c>
      <c r="E315" s="27" t="s">
        <v>672</v>
      </c>
      <c r="F315" s="69" t="str">
        <f t="shared" si="22"/>
        <v>./infacmd.sh addusertogroup -dn Domain_dev -un  $INFA_DEFAULT_USER -eu matchi -gn Developers_3PL</v>
      </c>
      <c r="G315" s="28" t="str">
        <f t="shared" si="19"/>
        <v>n/a</v>
      </c>
    </row>
    <row r="316" spans="1:7" hidden="1" x14ac:dyDescent="0.25">
      <c r="A316" s="67">
        <v>42472</v>
      </c>
      <c r="B316" s="68">
        <v>113194</v>
      </c>
      <c r="C316" s="27" t="s">
        <v>3</v>
      </c>
      <c r="D316" s="27" t="s">
        <v>23</v>
      </c>
      <c r="E316" s="27" t="s">
        <v>673</v>
      </c>
      <c r="F316" s="69" t="str">
        <f t="shared" si="22"/>
        <v>./infacmd.sh addusertogroup -dn Domain_dev -un  $INFA_DEFAULT_USER -eu matchi -gn Operators_3PL</v>
      </c>
      <c r="G316" s="28" t="str">
        <f t="shared" si="19"/>
        <v>n/a</v>
      </c>
    </row>
    <row r="317" spans="1:7" hidden="1" x14ac:dyDescent="0.25">
      <c r="A317" s="67">
        <v>42472</v>
      </c>
      <c r="B317" s="68">
        <v>113194</v>
      </c>
      <c r="C317" s="27" t="s">
        <v>76</v>
      </c>
      <c r="D317" s="27" t="s">
        <v>23</v>
      </c>
      <c r="E317" s="27" t="s">
        <v>673</v>
      </c>
      <c r="F317" s="69" t="str">
        <f t="shared" si="22"/>
        <v>./infacmd.sh addusertogroup -dn Domain_qa -un  $INFA_DEFAULT_USER -eu matchi -gn Operators_3PL</v>
      </c>
      <c r="G317" s="28" t="str">
        <f t="shared" si="19"/>
        <v>n/a</v>
      </c>
    </row>
    <row r="318" spans="1:7" hidden="1" x14ac:dyDescent="0.25">
      <c r="A318" s="67">
        <v>42432</v>
      </c>
      <c r="B318" s="68">
        <v>110757</v>
      </c>
      <c r="C318" s="27" t="s">
        <v>85</v>
      </c>
      <c r="D318" s="43" t="s">
        <v>541</v>
      </c>
      <c r="E318" s="43" t="s">
        <v>555</v>
      </c>
      <c r="F318" s="69" t="str">
        <f t="shared" si="22"/>
        <v>./infacmd.sh addusertogroup -dn Domain_prod -un  $INFA_DEFAULT_USER -eu matgee -gn Operators_MonthRecon</v>
      </c>
      <c r="G318" s="28" t="str">
        <f t="shared" si="19"/>
        <v>n/a</v>
      </c>
    </row>
    <row r="319" spans="1:7" hidden="1" x14ac:dyDescent="0.25">
      <c r="A319" s="67">
        <v>1</v>
      </c>
      <c r="B319" s="68">
        <v>0</v>
      </c>
      <c r="C319" s="27" t="s">
        <v>76</v>
      </c>
      <c r="D319" s="43" t="s">
        <v>80</v>
      </c>
      <c r="E319" s="27" t="s">
        <v>111</v>
      </c>
      <c r="F319" s="69" t="str">
        <f t="shared" si="22"/>
        <v>./infacmd.sh addusertogroup -dn Domain_qa -un  $INFA_DEFAULT_USER -eu matlal -gn deloitte_qa</v>
      </c>
      <c r="G319" s="28" t="str">
        <f t="shared" si="19"/>
        <v>n/a</v>
      </c>
    </row>
    <row r="320" spans="1:7" hidden="1" x14ac:dyDescent="0.25">
      <c r="A320" s="67">
        <v>1</v>
      </c>
      <c r="B320" s="68">
        <v>0</v>
      </c>
      <c r="C320" s="27" t="s">
        <v>85</v>
      </c>
      <c r="D320" s="70" t="s">
        <v>80</v>
      </c>
      <c r="E320" s="27" t="s">
        <v>106</v>
      </c>
      <c r="F320" s="69" t="str">
        <f t="shared" si="22"/>
        <v>./infacmd.sh addusertogroup -dn Domain_prod -un  $INFA_DEFAULT_USER -eu matlal -gn deloitte_read</v>
      </c>
      <c r="G320" s="28" t="str">
        <f t="shared" si="19"/>
        <v>n/a</v>
      </c>
    </row>
    <row r="321" spans="1:7" hidden="1" x14ac:dyDescent="0.25">
      <c r="A321" s="67">
        <v>42472</v>
      </c>
      <c r="B321" s="68">
        <v>113194</v>
      </c>
      <c r="C321" s="27" t="s">
        <v>3</v>
      </c>
      <c r="D321" s="27" t="s">
        <v>80</v>
      </c>
      <c r="E321" s="27" t="s">
        <v>672</v>
      </c>
      <c r="F321" s="69" t="str">
        <f t="shared" si="22"/>
        <v>./infacmd.sh addusertogroup -dn Domain_dev -un  $INFA_DEFAULT_USER -eu matlal -gn Developers_3PL</v>
      </c>
      <c r="G321" s="28" t="str">
        <f t="shared" si="19"/>
        <v>n/a</v>
      </c>
    </row>
    <row r="322" spans="1:7" hidden="1" x14ac:dyDescent="0.25">
      <c r="A322" s="67">
        <v>42472</v>
      </c>
      <c r="B322" s="68">
        <v>113194</v>
      </c>
      <c r="C322" s="27" t="s">
        <v>3</v>
      </c>
      <c r="D322" s="27" t="s">
        <v>80</v>
      </c>
      <c r="E322" s="27" t="s">
        <v>673</v>
      </c>
      <c r="F322" s="69" t="str">
        <f t="shared" si="22"/>
        <v>./infacmd.sh addusertogroup -dn Domain_dev -un  $INFA_DEFAULT_USER -eu matlal -gn Operators_3PL</v>
      </c>
      <c r="G322" s="28" t="str">
        <f t="shared" ref="G322:G385" si="23">IF(F322="n/a",CONCATENATE("./infacmd.sh removeuserfromgroup -dn ",C322,un,unv," -eu ",D322," -gn ",E322),"n/a")</f>
        <v>n/a</v>
      </c>
    </row>
    <row r="323" spans="1:7" hidden="1" x14ac:dyDescent="0.25">
      <c r="A323" s="67">
        <v>42472</v>
      </c>
      <c r="B323" s="68">
        <v>113194</v>
      </c>
      <c r="C323" s="27" t="s">
        <v>76</v>
      </c>
      <c r="D323" s="27" t="s">
        <v>80</v>
      </c>
      <c r="E323" s="27" t="s">
        <v>673</v>
      </c>
      <c r="F323" s="69" t="str">
        <f t="shared" si="22"/>
        <v>./infacmd.sh addusertogroup -dn Domain_qa -un  $INFA_DEFAULT_USER -eu matlal -gn Operators_3PL</v>
      </c>
      <c r="G323" s="28" t="str">
        <f t="shared" si="23"/>
        <v>n/a</v>
      </c>
    </row>
    <row r="324" spans="1:7" hidden="1" x14ac:dyDescent="0.25">
      <c r="B324" s="68">
        <v>0</v>
      </c>
      <c r="C324" s="27" t="s">
        <v>3</v>
      </c>
      <c r="D324" s="27" t="s">
        <v>464</v>
      </c>
      <c r="E324" s="27" t="s">
        <v>465</v>
      </c>
      <c r="F324" s="69" t="str">
        <f t="shared" si="22"/>
        <v>./infacmd.sh addusertogroup -dn Domain_dev -un  $INFA_DEFAULT_USER -eu matvis -gn Operators_MDM</v>
      </c>
      <c r="G324" s="28" t="str">
        <f t="shared" si="23"/>
        <v>n/a</v>
      </c>
    </row>
    <row r="325" spans="1:7" hidden="1" x14ac:dyDescent="0.25">
      <c r="B325" s="68">
        <v>0</v>
      </c>
      <c r="C325" s="27" t="s">
        <v>76</v>
      </c>
      <c r="D325" s="27" t="s">
        <v>464</v>
      </c>
      <c r="E325" s="27" t="s">
        <v>465</v>
      </c>
      <c r="F325" s="69" t="str">
        <f t="shared" si="22"/>
        <v>./infacmd.sh addusertogroup -dn Domain_qa -un  $INFA_DEFAULT_USER -eu matvis -gn Operators_MDM</v>
      </c>
      <c r="G325" s="28" t="str">
        <f t="shared" si="23"/>
        <v>n/a</v>
      </c>
    </row>
    <row r="326" spans="1:7" hidden="1" x14ac:dyDescent="0.25">
      <c r="B326" s="68">
        <v>0</v>
      </c>
      <c r="C326" s="27" t="s">
        <v>85</v>
      </c>
      <c r="D326" s="27" t="s">
        <v>464</v>
      </c>
      <c r="E326" s="27" t="s">
        <v>465</v>
      </c>
      <c r="F326" s="69" t="str">
        <f t="shared" si="22"/>
        <v>./infacmd.sh addusertogroup -dn Domain_prod -un  $INFA_DEFAULT_USER -eu matvis -gn Operators_MDM</v>
      </c>
      <c r="G326" s="28" t="str">
        <f t="shared" si="23"/>
        <v>n/a</v>
      </c>
    </row>
    <row r="327" spans="1:7" hidden="1" x14ac:dyDescent="0.25">
      <c r="A327" s="67">
        <v>42466</v>
      </c>
      <c r="B327" s="68" t="s">
        <v>571</v>
      </c>
      <c r="C327" s="27" t="s">
        <v>85</v>
      </c>
      <c r="D327" s="27" t="s">
        <v>464</v>
      </c>
      <c r="E327" s="27" t="s">
        <v>586</v>
      </c>
      <c r="F327" s="69" t="str">
        <f t="shared" si="22"/>
        <v>./infacmd.sh addusertogroup -dn Domain_prod -un  $INFA_DEFAULT_USER -eu matvis -gn as_users</v>
      </c>
      <c r="G327" s="28" t="str">
        <f t="shared" si="23"/>
        <v>n/a</v>
      </c>
    </row>
    <row r="328" spans="1:7" hidden="1" x14ac:dyDescent="0.25">
      <c r="A328" s="67">
        <v>42466</v>
      </c>
      <c r="B328" s="68" t="s">
        <v>571</v>
      </c>
      <c r="C328" s="27" t="s">
        <v>85</v>
      </c>
      <c r="D328" s="27" t="s">
        <v>464</v>
      </c>
      <c r="E328" s="27" t="s">
        <v>574</v>
      </c>
      <c r="F328" s="69" t="s">
        <v>571</v>
      </c>
      <c r="G328" s="28" t="str">
        <f t="shared" si="23"/>
        <v>./infacmd.sh removeuserfromgroup -dn Domain_prod -un  $INFA_DEFAULT_USER -eu matvis -gn Developers_IDQ</v>
      </c>
    </row>
    <row r="329" spans="1:7" hidden="1" x14ac:dyDescent="0.25">
      <c r="A329" s="67">
        <v>42865</v>
      </c>
      <c r="B329" s="68" t="s">
        <v>210</v>
      </c>
      <c r="C329" s="27" t="s">
        <v>612</v>
      </c>
      <c r="D329" s="73" t="s">
        <v>464</v>
      </c>
      <c r="E329" s="27" t="s">
        <v>180</v>
      </c>
      <c r="F329" s="69" t="str">
        <f>CONCATENATE("./infacmd.sh addusertogroup -dn ",C329,un,unv," -eu ",D329," -gn ",E329)</f>
        <v>./infacmd.sh addusertogroup -dn Domain_uat -un  $INFA_DEFAULT_USER -eu matvis -gn Developers</v>
      </c>
      <c r="G329" s="28" t="str">
        <f t="shared" si="23"/>
        <v>n/a</v>
      </c>
    </row>
    <row r="330" spans="1:7" hidden="1" x14ac:dyDescent="0.25">
      <c r="A330" s="67">
        <v>42865</v>
      </c>
      <c r="B330" s="68" t="s">
        <v>210</v>
      </c>
      <c r="C330" s="27" t="s">
        <v>612</v>
      </c>
      <c r="D330" s="73" t="s">
        <v>464</v>
      </c>
      <c r="E330" s="27" t="s">
        <v>94</v>
      </c>
      <c r="F330" s="69" t="str">
        <f>CONCATENATE("./infacmd.sh addusertogroup -dn ",C330,un,unv," -eu ",D330," -gn ",E330)</f>
        <v>./infacmd.sh addusertogroup -dn Domain_uat -un  $INFA_DEFAULT_USER -eu matvis -gn Operators</v>
      </c>
      <c r="G330" s="28" t="str">
        <f t="shared" si="23"/>
        <v>n/a</v>
      </c>
    </row>
    <row r="331" spans="1:7" hidden="1" x14ac:dyDescent="0.25">
      <c r="A331" s="67">
        <v>42911</v>
      </c>
      <c r="B331" s="68" t="s">
        <v>1053</v>
      </c>
      <c r="C331" s="27" t="s">
        <v>76</v>
      </c>
      <c r="D331" s="27" t="s">
        <v>464</v>
      </c>
      <c r="E331" s="27" t="s">
        <v>1054</v>
      </c>
      <c r="F331" s="69" t="s">
        <v>571</v>
      </c>
      <c r="G331" s="28" t="str">
        <f t="shared" si="23"/>
        <v>./infacmd.sh removeuserfromgroup -dn Domain_qa -un  $INFA_DEFAULT_USER -eu matvis -gn Developers_Temp</v>
      </c>
    </row>
    <row r="332" spans="1:7" hidden="1" x14ac:dyDescent="0.25">
      <c r="A332" s="67">
        <v>43208</v>
      </c>
      <c r="B332" s="68" t="s">
        <v>464</v>
      </c>
      <c r="C332" s="27" t="s">
        <v>3</v>
      </c>
      <c r="D332" s="27" t="s">
        <v>464</v>
      </c>
      <c r="E332" s="27" t="s">
        <v>574</v>
      </c>
      <c r="F332" s="69" t="str">
        <f>CONCATENATE("./infacmd.sh addusertogroup -sdn Native -dn ",C332,un,unv," -eu ",D332," -gn ",E332)</f>
        <v>./infacmd.sh addusertogroup -sdn Native -dn Domain_dev -un  $INFA_DEFAULT_USER -eu matvis -gn Developers_IDQ</v>
      </c>
      <c r="G332" s="28" t="str">
        <f t="shared" si="23"/>
        <v>n/a</v>
      </c>
    </row>
    <row r="333" spans="1:7" hidden="1" x14ac:dyDescent="0.25">
      <c r="A333" s="67">
        <v>43208</v>
      </c>
      <c r="B333" s="68" t="s">
        <v>464</v>
      </c>
      <c r="C333" s="27" t="s">
        <v>3</v>
      </c>
      <c r="D333" s="27" t="s">
        <v>464</v>
      </c>
      <c r="E333" s="27" t="s">
        <v>586</v>
      </c>
      <c r="F333" s="69" t="str">
        <f>CONCATENATE("./infacmd.sh addusertogroup -sdn Native -dn ",C333,un,unv," -eu ",D333," -gn ",E333)</f>
        <v>./infacmd.sh addusertogroup -sdn Native -dn Domain_dev -un  $INFA_DEFAULT_USER -eu matvis -gn as_users</v>
      </c>
      <c r="G333" s="28" t="str">
        <f t="shared" si="23"/>
        <v>n/a</v>
      </c>
    </row>
    <row r="334" spans="1:7" hidden="1" x14ac:dyDescent="0.25">
      <c r="A334" s="67">
        <v>43208</v>
      </c>
      <c r="B334" s="68" t="s">
        <v>464</v>
      </c>
      <c r="C334" s="27" t="s">
        <v>3</v>
      </c>
      <c r="D334" s="27" t="s">
        <v>464</v>
      </c>
      <c r="E334" s="27" t="s">
        <v>665</v>
      </c>
      <c r="F334" s="69" t="str">
        <f>CONCATENATE("./infacmd.sh addusertogroup -sdn Native -dn ",C334,un,unv," -eu ",D334," -gn ",E334)</f>
        <v>./infacmd.sh addusertogroup -sdn Native -dn Domain_dev -un  $INFA_DEFAULT_USER -eu matvis -gn mm_intermediate</v>
      </c>
      <c r="G334" s="28" t="str">
        <f t="shared" si="23"/>
        <v>n/a</v>
      </c>
    </row>
    <row r="335" spans="1:7" hidden="1" x14ac:dyDescent="0.25">
      <c r="A335" s="67">
        <v>43342</v>
      </c>
      <c r="B335" s="68" t="s">
        <v>210</v>
      </c>
      <c r="C335" s="27" t="s">
        <v>612</v>
      </c>
      <c r="D335" s="27" t="s">
        <v>464</v>
      </c>
      <c r="E335" s="27" t="s">
        <v>180</v>
      </c>
      <c r="F335" s="27" t="s">
        <v>571</v>
      </c>
      <c r="G335" s="28" t="str">
        <f t="shared" si="23"/>
        <v>./infacmd.sh removeuserfromgroup -dn Domain_uat -un  $INFA_DEFAULT_USER -eu matvis -gn Developers</v>
      </c>
    </row>
    <row r="336" spans="1:7" hidden="1" x14ac:dyDescent="0.25">
      <c r="A336" s="67">
        <v>43360</v>
      </c>
      <c r="B336" s="68" t="s">
        <v>210</v>
      </c>
      <c r="C336" s="27" t="s">
        <v>612</v>
      </c>
      <c r="D336" s="27" t="s">
        <v>464</v>
      </c>
      <c r="E336" s="27" t="s">
        <v>465</v>
      </c>
      <c r="F336" s="69" t="str">
        <f>CONCATENATE("./infacmd.sh addusertogroup -sdn Native -dn ",C336,un,unv," -eu ",D336," -gn ",E336)</f>
        <v>./infacmd.sh addusertogroup -sdn Native -dn Domain_uat -un  $INFA_DEFAULT_USER -eu matvis -gn Operators_MDM</v>
      </c>
      <c r="G336" s="28" t="str">
        <f t="shared" si="23"/>
        <v>n/a</v>
      </c>
    </row>
    <row r="337" spans="1:7" hidden="1" x14ac:dyDescent="0.25">
      <c r="A337" s="67">
        <v>42591</v>
      </c>
      <c r="B337" s="68" t="s">
        <v>801</v>
      </c>
      <c r="C337" s="61" t="s">
        <v>3</v>
      </c>
      <c r="D337" s="61" t="s">
        <v>786</v>
      </c>
      <c r="E337" s="27" t="s">
        <v>800</v>
      </c>
      <c r="F337" s="69" t="str">
        <f>CONCATENATE("./infacmd.sh addusertogroup -dn ",C337,un,unv," -eu ",D337," -gn ",E337)</f>
        <v>./infacmd.sh addusertogroup -dn Domain_dev -un  $INFA_DEFAULT_USER -eu maycat -gn SLALOM</v>
      </c>
      <c r="G337" s="28" t="str">
        <f t="shared" si="23"/>
        <v>n/a</v>
      </c>
    </row>
    <row r="338" spans="1:7" hidden="1" x14ac:dyDescent="0.25">
      <c r="A338" s="67">
        <v>42688</v>
      </c>
      <c r="B338" s="68" t="s">
        <v>801</v>
      </c>
      <c r="C338" s="61" t="s">
        <v>76</v>
      </c>
      <c r="D338" s="61" t="s">
        <v>786</v>
      </c>
      <c r="E338" s="27" t="s">
        <v>800</v>
      </c>
      <c r="F338" s="69" t="str">
        <f>CONCATENATE("./infacmd.sh addusertogroup -dn ",C338,un,unv," -eu ",D338," -gn ",E338)</f>
        <v>./infacmd.sh addusertogroup -dn Domain_qa -un  $INFA_DEFAULT_USER -eu maycat -gn SLALOM</v>
      </c>
      <c r="G338" s="28" t="str">
        <f t="shared" si="23"/>
        <v>n/a</v>
      </c>
    </row>
    <row r="339" spans="1:7" hidden="1" x14ac:dyDescent="0.25">
      <c r="A339" s="67">
        <v>42688</v>
      </c>
      <c r="B339" s="72" t="s">
        <v>950</v>
      </c>
      <c r="C339" s="27" t="s">
        <v>3</v>
      </c>
      <c r="D339" s="27" t="s">
        <v>951</v>
      </c>
      <c r="E339" s="27" t="s">
        <v>180</v>
      </c>
      <c r="F339" s="69" t="str">
        <f>CONCATENATE("./infacmd.sh addusertogroup -dn ",C339,un,unv," -eu ",D339," -gn ",E339)</f>
        <v>./infacmd.sh addusertogroup -dn Domain_dev -un  $INFA_DEFAULT_USER -eu mohism -gn Developers</v>
      </c>
      <c r="G339" s="28" t="str">
        <f t="shared" si="23"/>
        <v>n/a</v>
      </c>
    </row>
    <row r="340" spans="1:7" hidden="1" x14ac:dyDescent="0.25">
      <c r="A340" s="67">
        <v>42688</v>
      </c>
      <c r="B340" s="72" t="s">
        <v>950</v>
      </c>
      <c r="C340" s="27" t="s">
        <v>3</v>
      </c>
      <c r="D340" s="27" t="s">
        <v>951</v>
      </c>
      <c r="E340" s="27" t="s">
        <v>94</v>
      </c>
      <c r="F340" s="69" t="str">
        <f>CONCATENATE("./infacmd.sh addusertogroup -dn ",C340,un,unv," -eu ",D340," -gn ",E340)</f>
        <v>./infacmd.sh addusertogroup -dn Domain_dev -un  $INFA_DEFAULT_USER -eu mohism -gn Operators</v>
      </c>
      <c r="G340" s="28" t="str">
        <f t="shared" si="23"/>
        <v>n/a</v>
      </c>
    </row>
    <row r="341" spans="1:7" hidden="1" x14ac:dyDescent="0.25">
      <c r="A341" s="67">
        <v>42688</v>
      </c>
      <c r="B341" s="72" t="s">
        <v>950</v>
      </c>
      <c r="C341" s="27" t="s">
        <v>76</v>
      </c>
      <c r="D341" s="27" t="s">
        <v>951</v>
      </c>
      <c r="E341" s="27" t="s">
        <v>94</v>
      </c>
      <c r="F341" s="69" t="str">
        <f>CONCATENATE("./infacmd.sh addusertogroup -dn ",C341,un,unv," -eu ",D341," -gn ",E341)</f>
        <v>./infacmd.sh addusertogroup -dn Domain_qa -un  $INFA_DEFAULT_USER -eu mohism -gn Operators</v>
      </c>
      <c r="G341" s="28" t="str">
        <f t="shared" si="23"/>
        <v>n/a</v>
      </c>
    </row>
    <row r="342" spans="1:7" hidden="1" x14ac:dyDescent="0.25">
      <c r="A342" s="67">
        <v>43035</v>
      </c>
      <c r="B342" s="68" t="s">
        <v>1084</v>
      </c>
      <c r="C342" s="27" t="s">
        <v>3</v>
      </c>
      <c r="D342" s="27" t="s">
        <v>1085</v>
      </c>
      <c r="E342" s="27" t="s">
        <v>596</v>
      </c>
      <c r="F342" s="69" t="str">
        <f t="shared" ref="F342:F354" si="24">CONCATENATE("./infacmd.sh addusertogroup -sdn Native -dn ",C342,un,unv," -eu ",D342," -gn ",E342)</f>
        <v>./infacmd.sh addusertogroup -sdn Native -dn Domain_dev -un  $INFA_DEFAULT_USER -eu mohnar -gn DataArchTeam</v>
      </c>
      <c r="G342" s="28" t="str">
        <f t="shared" si="23"/>
        <v>n/a</v>
      </c>
    </row>
    <row r="343" spans="1:7" hidden="1" x14ac:dyDescent="0.25">
      <c r="A343" s="67">
        <v>43035</v>
      </c>
      <c r="B343" s="68" t="s">
        <v>1084</v>
      </c>
      <c r="C343" s="27" t="s">
        <v>3</v>
      </c>
      <c r="D343" s="27" t="s">
        <v>1085</v>
      </c>
      <c r="E343" s="27" t="s">
        <v>126</v>
      </c>
      <c r="F343" s="69" t="str">
        <f t="shared" si="24"/>
        <v>./infacmd.sh addusertogroup -sdn Native -dn Domain_dev -un  $INFA_DEFAULT_USER -eu mohnar -gn TCS</v>
      </c>
      <c r="G343" s="28" t="str">
        <f t="shared" si="23"/>
        <v>n/a</v>
      </c>
    </row>
    <row r="344" spans="1:7" hidden="1" x14ac:dyDescent="0.25">
      <c r="A344" s="67">
        <v>43035</v>
      </c>
      <c r="B344" s="68" t="s">
        <v>1084</v>
      </c>
      <c r="C344" s="27" t="s">
        <v>76</v>
      </c>
      <c r="D344" s="27" t="s">
        <v>1085</v>
      </c>
      <c r="E344" s="27" t="s">
        <v>596</v>
      </c>
      <c r="F344" s="69" t="str">
        <f t="shared" si="24"/>
        <v>./infacmd.sh addusertogroup -sdn Native -dn Domain_qa -un  $INFA_DEFAULT_USER -eu mohnar -gn DataArchTeam</v>
      </c>
      <c r="G344" s="28" t="str">
        <f t="shared" si="23"/>
        <v>n/a</v>
      </c>
    </row>
    <row r="345" spans="1:7" hidden="1" x14ac:dyDescent="0.25">
      <c r="A345" s="67">
        <v>43035</v>
      </c>
      <c r="B345" s="68" t="s">
        <v>1084</v>
      </c>
      <c r="C345" s="27" t="s">
        <v>612</v>
      </c>
      <c r="D345" s="27" t="s">
        <v>1085</v>
      </c>
      <c r="E345" s="27" t="s">
        <v>596</v>
      </c>
      <c r="F345" s="69" t="str">
        <f t="shared" si="24"/>
        <v>./infacmd.sh addusertogroup -sdn Native -dn Domain_uat -un  $INFA_DEFAULT_USER -eu mohnar -gn DataArchTeam</v>
      </c>
      <c r="G345" s="28" t="str">
        <f t="shared" si="23"/>
        <v>n/a</v>
      </c>
    </row>
    <row r="346" spans="1:7" hidden="1" x14ac:dyDescent="0.25">
      <c r="A346" s="67">
        <v>43035</v>
      </c>
      <c r="B346" s="68" t="s">
        <v>1084</v>
      </c>
      <c r="C346" s="27" t="s">
        <v>612</v>
      </c>
      <c r="D346" s="27" t="s">
        <v>1085</v>
      </c>
      <c r="E346" s="27" t="s">
        <v>126</v>
      </c>
      <c r="F346" s="69" t="str">
        <f t="shared" si="24"/>
        <v>./infacmd.sh addusertogroup -sdn Native -dn Domain_uat -un  $INFA_DEFAULT_USER -eu mohnar -gn TCS</v>
      </c>
      <c r="G346" s="28" t="str">
        <f t="shared" si="23"/>
        <v>n/a</v>
      </c>
    </row>
    <row r="347" spans="1:7" hidden="1" x14ac:dyDescent="0.25">
      <c r="A347" s="67">
        <v>43035</v>
      </c>
      <c r="B347" s="68" t="s">
        <v>1084</v>
      </c>
      <c r="C347" s="27" t="s">
        <v>85</v>
      </c>
      <c r="D347" s="27" t="s">
        <v>1085</v>
      </c>
      <c r="E347" s="27" t="s">
        <v>596</v>
      </c>
      <c r="F347" s="69" t="str">
        <f t="shared" si="24"/>
        <v>./infacmd.sh addusertogroup -sdn Native -dn Domain_prod -un  $INFA_DEFAULT_USER -eu mohnar -gn DataArchTeam</v>
      </c>
      <c r="G347" s="28" t="str">
        <f t="shared" si="23"/>
        <v>n/a</v>
      </c>
    </row>
    <row r="348" spans="1:7" hidden="1" x14ac:dyDescent="0.25">
      <c r="A348" s="67">
        <v>43125</v>
      </c>
      <c r="B348" s="68" t="s">
        <v>1126</v>
      </c>
      <c r="C348" s="27" t="s">
        <v>3</v>
      </c>
      <c r="D348" s="27" t="s">
        <v>1085</v>
      </c>
      <c r="E348" s="27" t="s">
        <v>672</v>
      </c>
      <c r="F348" s="69" t="str">
        <f t="shared" si="24"/>
        <v>./infacmd.sh addusertogroup -sdn Native -dn Domain_dev -un  $INFA_DEFAULT_USER -eu mohnar -gn Developers_3PL</v>
      </c>
      <c r="G348" s="28" t="str">
        <f t="shared" si="23"/>
        <v>n/a</v>
      </c>
    </row>
    <row r="349" spans="1:7" hidden="1" x14ac:dyDescent="0.25">
      <c r="A349" s="67">
        <v>43125</v>
      </c>
      <c r="B349" s="68" t="s">
        <v>1126</v>
      </c>
      <c r="C349" s="27" t="s">
        <v>3</v>
      </c>
      <c r="D349" s="27" t="s">
        <v>1085</v>
      </c>
      <c r="E349" s="27" t="s">
        <v>673</v>
      </c>
      <c r="F349" s="69" t="str">
        <f t="shared" si="24"/>
        <v>./infacmd.sh addusertogroup -sdn Native -dn Domain_dev -un  $INFA_DEFAULT_USER -eu mohnar -gn Operators_3PL</v>
      </c>
      <c r="G349" s="28" t="str">
        <f t="shared" si="23"/>
        <v>n/a</v>
      </c>
    </row>
    <row r="350" spans="1:7" hidden="1" x14ac:dyDescent="0.25">
      <c r="A350" s="67">
        <v>43125</v>
      </c>
      <c r="B350" s="68" t="s">
        <v>1126</v>
      </c>
      <c r="C350" s="27" t="s">
        <v>76</v>
      </c>
      <c r="D350" s="27" t="s">
        <v>1085</v>
      </c>
      <c r="E350" s="27" t="s">
        <v>673</v>
      </c>
      <c r="F350" s="69" t="str">
        <f t="shared" si="24"/>
        <v>./infacmd.sh addusertogroup -sdn Native -dn Domain_qa -un  $INFA_DEFAULT_USER -eu mohnar -gn Operators_3PL</v>
      </c>
      <c r="G350" s="28" t="str">
        <f t="shared" si="23"/>
        <v>n/a</v>
      </c>
    </row>
    <row r="351" spans="1:7" hidden="1" x14ac:dyDescent="0.25">
      <c r="A351" s="67">
        <v>43125</v>
      </c>
      <c r="B351" s="68" t="s">
        <v>1126</v>
      </c>
      <c r="C351" s="27" t="s">
        <v>76</v>
      </c>
      <c r="D351" s="27" t="s">
        <v>1085</v>
      </c>
      <c r="E351" s="27" t="s">
        <v>126</v>
      </c>
      <c r="F351" s="69" t="str">
        <f t="shared" si="24"/>
        <v>./infacmd.sh addusertogroup -sdn Native -dn Domain_qa -un  $INFA_DEFAULT_USER -eu mohnar -gn TCS</v>
      </c>
      <c r="G351" s="28" t="str">
        <f t="shared" si="23"/>
        <v>n/a</v>
      </c>
    </row>
    <row r="352" spans="1:7" hidden="1" x14ac:dyDescent="0.25">
      <c r="A352" s="67">
        <v>43125</v>
      </c>
      <c r="B352" s="68" t="s">
        <v>1126</v>
      </c>
      <c r="C352" s="27" t="s">
        <v>612</v>
      </c>
      <c r="D352" s="27" t="s">
        <v>1085</v>
      </c>
      <c r="E352" s="27" t="s">
        <v>94</v>
      </c>
      <c r="F352" s="69" t="str">
        <f t="shared" si="24"/>
        <v>./infacmd.sh addusertogroup -sdn Native -dn Domain_uat -un  $INFA_DEFAULT_USER -eu mohnar -gn Operators</v>
      </c>
      <c r="G352" s="28" t="str">
        <f t="shared" si="23"/>
        <v>n/a</v>
      </c>
    </row>
    <row r="353" spans="1:7" hidden="1" x14ac:dyDescent="0.25">
      <c r="A353" s="67">
        <v>43125</v>
      </c>
      <c r="B353" s="68" t="s">
        <v>1126</v>
      </c>
      <c r="C353" s="27" t="s">
        <v>612</v>
      </c>
      <c r="D353" s="27" t="s">
        <v>1085</v>
      </c>
      <c r="E353" s="27" t="s">
        <v>673</v>
      </c>
      <c r="F353" s="69" t="str">
        <f t="shared" si="24"/>
        <v>./infacmd.sh addusertogroup -sdn Native -dn Domain_uat -un  $INFA_DEFAULT_USER -eu mohnar -gn Operators_3PL</v>
      </c>
      <c r="G353" s="28" t="str">
        <f t="shared" si="23"/>
        <v>n/a</v>
      </c>
    </row>
    <row r="354" spans="1:7" hidden="1" x14ac:dyDescent="0.25">
      <c r="A354" s="67">
        <v>43125</v>
      </c>
      <c r="B354" s="68" t="s">
        <v>1126</v>
      </c>
      <c r="C354" s="27" t="s">
        <v>85</v>
      </c>
      <c r="D354" s="27" t="s">
        <v>1085</v>
      </c>
      <c r="E354" s="27" t="s">
        <v>673</v>
      </c>
      <c r="F354" s="69" t="str">
        <f t="shared" si="24"/>
        <v>./infacmd.sh addusertogroup -sdn Native -dn Domain_prod -un  $INFA_DEFAULT_USER -eu mohnar -gn Operators_3PL</v>
      </c>
      <c r="G354" s="28" t="str">
        <f t="shared" si="23"/>
        <v>n/a</v>
      </c>
    </row>
    <row r="355" spans="1:7" hidden="1" x14ac:dyDescent="0.25">
      <c r="A355" s="67">
        <v>42471</v>
      </c>
      <c r="B355" s="68" t="s">
        <v>571</v>
      </c>
      <c r="C355" s="27" t="s">
        <v>3</v>
      </c>
      <c r="D355" s="27" t="s">
        <v>659</v>
      </c>
      <c r="E355" s="27" t="s">
        <v>586</v>
      </c>
      <c r="F355" s="69" t="str">
        <f t="shared" ref="F355:F364" si="25">CONCATENATE("./infacmd.sh addusertogroup -dn ",C355,un,unv," -eu ",D355," -gn ",E355)</f>
        <v>./infacmd.sh addusertogroup -dn Domain_dev -un  $INFA_DEFAULT_USER -eu moodee -gn as_users</v>
      </c>
      <c r="G355" s="28" t="str">
        <f t="shared" si="23"/>
        <v>n/a</v>
      </c>
    </row>
    <row r="356" spans="1:7" hidden="1" x14ac:dyDescent="0.25">
      <c r="A356" s="67">
        <v>42471</v>
      </c>
      <c r="B356" s="68" t="s">
        <v>571</v>
      </c>
      <c r="C356" s="27" t="s">
        <v>3</v>
      </c>
      <c r="D356" s="27" t="s">
        <v>659</v>
      </c>
      <c r="E356" s="27" t="s">
        <v>180</v>
      </c>
      <c r="F356" s="69" t="str">
        <f t="shared" si="25"/>
        <v>./infacmd.sh addusertogroup -dn Domain_dev -un  $INFA_DEFAULT_USER -eu moodee -gn Developers</v>
      </c>
      <c r="G356" s="28" t="str">
        <f t="shared" si="23"/>
        <v>n/a</v>
      </c>
    </row>
    <row r="357" spans="1:7" hidden="1" x14ac:dyDescent="0.25">
      <c r="A357" s="67">
        <v>42471</v>
      </c>
      <c r="B357" s="68" t="s">
        <v>571</v>
      </c>
      <c r="C357" s="27" t="s">
        <v>3</v>
      </c>
      <c r="D357" s="27" t="s">
        <v>659</v>
      </c>
      <c r="E357" s="27" t="s">
        <v>574</v>
      </c>
      <c r="F357" s="69" t="str">
        <f t="shared" si="25"/>
        <v>./infacmd.sh addusertogroup -dn Domain_dev -un  $INFA_DEFAULT_USER -eu moodee -gn Developers_IDQ</v>
      </c>
      <c r="G357" s="28" t="str">
        <f t="shared" si="23"/>
        <v>n/a</v>
      </c>
    </row>
    <row r="358" spans="1:7" hidden="1" x14ac:dyDescent="0.25">
      <c r="A358" s="67">
        <v>42471</v>
      </c>
      <c r="B358" s="68" t="s">
        <v>571</v>
      </c>
      <c r="C358" s="27" t="s">
        <v>3</v>
      </c>
      <c r="D358" s="27" t="s">
        <v>659</v>
      </c>
      <c r="E358" s="27" t="s">
        <v>94</v>
      </c>
      <c r="F358" s="69" t="str">
        <f t="shared" si="25"/>
        <v>./infacmd.sh addusertogroup -dn Domain_dev -un  $INFA_DEFAULT_USER -eu moodee -gn Operators</v>
      </c>
      <c r="G358" s="28" t="str">
        <f t="shared" si="23"/>
        <v>n/a</v>
      </c>
    </row>
    <row r="359" spans="1:7" hidden="1" x14ac:dyDescent="0.25">
      <c r="A359" s="67">
        <v>42471</v>
      </c>
      <c r="B359" s="68" t="s">
        <v>571</v>
      </c>
      <c r="C359" s="27" t="s">
        <v>76</v>
      </c>
      <c r="D359" s="27" t="s">
        <v>659</v>
      </c>
      <c r="E359" s="27" t="s">
        <v>586</v>
      </c>
      <c r="F359" s="69" t="str">
        <f t="shared" si="25"/>
        <v>./infacmd.sh addusertogroup -dn Domain_qa -un  $INFA_DEFAULT_USER -eu moodee -gn as_users</v>
      </c>
      <c r="G359" s="28" t="str">
        <f t="shared" si="23"/>
        <v>n/a</v>
      </c>
    </row>
    <row r="360" spans="1:7" hidden="1" x14ac:dyDescent="0.25">
      <c r="A360" s="67">
        <v>42471</v>
      </c>
      <c r="B360" s="68" t="s">
        <v>571</v>
      </c>
      <c r="C360" s="27" t="s">
        <v>76</v>
      </c>
      <c r="D360" s="27" t="s">
        <v>659</v>
      </c>
      <c r="E360" s="27" t="s">
        <v>574</v>
      </c>
      <c r="F360" s="69" t="str">
        <f t="shared" si="25"/>
        <v>./infacmd.sh addusertogroup -dn Domain_qa -un  $INFA_DEFAULT_USER -eu moodee -gn Developers_IDQ</v>
      </c>
      <c r="G360" s="28" t="str">
        <f t="shared" si="23"/>
        <v>n/a</v>
      </c>
    </row>
    <row r="361" spans="1:7" hidden="1" x14ac:dyDescent="0.25">
      <c r="A361" s="67">
        <v>42471</v>
      </c>
      <c r="B361" s="68" t="s">
        <v>571</v>
      </c>
      <c r="C361" s="27" t="s">
        <v>76</v>
      </c>
      <c r="D361" s="27" t="s">
        <v>659</v>
      </c>
      <c r="E361" s="27" t="s">
        <v>94</v>
      </c>
      <c r="F361" s="69" t="str">
        <f t="shared" si="25"/>
        <v>./infacmd.sh addusertogroup -dn Domain_qa -un  $INFA_DEFAULT_USER -eu moodee -gn Operators</v>
      </c>
      <c r="G361" s="28" t="str">
        <f t="shared" si="23"/>
        <v>n/a</v>
      </c>
    </row>
    <row r="362" spans="1:7" hidden="1" x14ac:dyDescent="0.25">
      <c r="A362" s="67">
        <v>42494</v>
      </c>
      <c r="B362" s="68" t="s">
        <v>571</v>
      </c>
      <c r="C362" s="27" t="s">
        <v>85</v>
      </c>
      <c r="D362" s="27" t="s">
        <v>659</v>
      </c>
      <c r="E362" s="27" t="s">
        <v>94</v>
      </c>
      <c r="F362" s="69" t="str">
        <f t="shared" si="25"/>
        <v>./infacmd.sh addusertogroup -dn Domain_prod -un  $INFA_DEFAULT_USER -eu moodee -gn Operators</v>
      </c>
      <c r="G362" s="28" t="str">
        <f t="shared" si="23"/>
        <v>n/a</v>
      </c>
    </row>
    <row r="363" spans="1:7" hidden="1" x14ac:dyDescent="0.25">
      <c r="A363" s="67">
        <v>42865</v>
      </c>
      <c r="B363" s="68" t="s">
        <v>210</v>
      </c>
      <c r="C363" s="27" t="s">
        <v>612</v>
      </c>
      <c r="D363" s="73" t="s">
        <v>659</v>
      </c>
      <c r="E363" s="27" t="s">
        <v>180</v>
      </c>
      <c r="F363" s="69" t="str">
        <f t="shared" si="25"/>
        <v>./infacmd.sh addusertogroup -dn Domain_uat -un  $INFA_DEFAULT_USER -eu moodee -gn Developers</v>
      </c>
      <c r="G363" s="28" t="str">
        <f t="shared" si="23"/>
        <v>n/a</v>
      </c>
    </row>
    <row r="364" spans="1:7" hidden="1" x14ac:dyDescent="0.25">
      <c r="A364" s="67">
        <v>42865</v>
      </c>
      <c r="B364" s="68" t="s">
        <v>210</v>
      </c>
      <c r="C364" s="27" t="s">
        <v>612</v>
      </c>
      <c r="D364" s="73" t="s">
        <v>659</v>
      </c>
      <c r="E364" s="27" t="s">
        <v>94</v>
      </c>
      <c r="F364" s="69" t="str">
        <f t="shared" si="25"/>
        <v>./infacmd.sh addusertogroup -dn Domain_uat -un  $INFA_DEFAULT_USER -eu moodee -gn Operators</v>
      </c>
      <c r="G364" s="28" t="str">
        <f t="shared" si="23"/>
        <v>n/a</v>
      </c>
    </row>
    <row r="365" spans="1:7" hidden="1" x14ac:dyDescent="0.25">
      <c r="A365" s="67">
        <v>42911</v>
      </c>
      <c r="B365" s="68" t="s">
        <v>1053</v>
      </c>
      <c r="C365" s="27" t="s">
        <v>76</v>
      </c>
      <c r="D365" s="27" t="s">
        <v>659</v>
      </c>
      <c r="E365" s="27" t="s">
        <v>1054</v>
      </c>
      <c r="F365" s="69" t="s">
        <v>571</v>
      </c>
      <c r="G365" s="28" t="str">
        <f t="shared" si="23"/>
        <v>./infacmd.sh removeuserfromgroup -dn Domain_qa -un  $INFA_DEFAULT_USER -eu moodee -gn Developers_Temp</v>
      </c>
    </row>
    <row r="366" spans="1:7" hidden="1" x14ac:dyDescent="0.25">
      <c r="A366" s="67">
        <v>42919</v>
      </c>
      <c r="B366" s="67" t="s">
        <v>1059</v>
      </c>
      <c r="C366" s="67" t="s">
        <v>76</v>
      </c>
      <c r="D366" s="67" t="s">
        <v>1056</v>
      </c>
      <c r="E366" s="67" t="s">
        <v>1070</v>
      </c>
      <c r="F366" s="69" t="str">
        <f>CONCATENATE("./infacmd.sh addusertogroup -sdn Native -dn ",C366,un,unv," -eu ",D366," -gn ",E366)</f>
        <v>./infacmd.sh addusertogroup -sdn Native -dn Domain_qa -un  $INFA_DEFAULT_USER -eu munran -gn Cigniti</v>
      </c>
      <c r="G366" s="28" t="str">
        <f t="shared" si="23"/>
        <v>n/a</v>
      </c>
    </row>
    <row r="367" spans="1:7" hidden="1" x14ac:dyDescent="0.25">
      <c r="A367" s="67">
        <v>42552</v>
      </c>
      <c r="B367" s="63" t="s">
        <v>757</v>
      </c>
      <c r="C367" s="27" t="s">
        <v>3</v>
      </c>
      <c r="D367" s="27" t="s">
        <v>698</v>
      </c>
      <c r="E367" s="27" t="s">
        <v>714</v>
      </c>
      <c r="F367" s="69" t="str">
        <f>CONCATENATE("./infacmd.sh addusertogroup -dn ",C367,un,unv," -eu ",D367," -gn ",E367)</f>
        <v>./infacmd.sh addusertogroup -dn Domain_dev -un  $INFA_DEFAULT_USER -eu nagman -gn SAPFIHR</v>
      </c>
      <c r="G367" s="28" t="str">
        <f t="shared" si="23"/>
        <v>n/a</v>
      </c>
    </row>
    <row r="368" spans="1:7" hidden="1" x14ac:dyDescent="0.25">
      <c r="A368" s="67">
        <v>42552</v>
      </c>
      <c r="B368" s="63" t="s">
        <v>757</v>
      </c>
      <c r="C368" s="27" t="s">
        <v>3</v>
      </c>
      <c r="D368" s="27" t="s">
        <v>756</v>
      </c>
      <c r="E368" s="27" t="s">
        <v>714</v>
      </c>
      <c r="F368" s="69" t="str">
        <f>CONCATENATE("./infacmd.sh addusertogroup -dn ",C368,un,unv," -eu ",D368," -gn ",E368)</f>
        <v>./infacmd.sh addusertogroup -dn Domain_dev -un  $INFA_DEFAULT_USER -eu naiind -gn SAPFIHR</v>
      </c>
      <c r="G368" s="28" t="str">
        <f t="shared" si="23"/>
        <v>n/a</v>
      </c>
    </row>
    <row r="369" spans="1:7" hidden="1" x14ac:dyDescent="0.25">
      <c r="A369" s="67">
        <v>43413</v>
      </c>
      <c r="B369" s="68" t="s">
        <v>1333</v>
      </c>
      <c r="C369" s="27" t="s">
        <v>3</v>
      </c>
      <c r="D369" s="27" t="s">
        <v>1332</v>
      </c>
      <c r="E369" s="27" t="s">
        <v>596</v>
      </c>
      <c r="F369" s="69" t="str">
        <f>CONCATENATE("./infacmd.sh addusertogroup -sdn Native -dn ",C369,un,unv," -eu ",D369," -gn ",E369)</f>
        <v>./infacmd.sh addusertogroup -sdn Native -dn Domain_dev -un  $INFA_DEFAULT_USER -eu naimuk -gn DataArchTeam</v>
      </c>
      <c r="G369" s="28" t="str">
        <f t="shared" si="23"/>
        <v>n/a</v>
      </c>
    </row>
    <row r="370" spans="1:7" hidden="1" x14ac:dyDescent="0.25">
      <c r="A370" s="67">
        <v>43413</v>
      </c>
      <c r="B370" s="68" t="s">
        <v>1333</v>
      </c>
      <c r="C370" s="27" t="s">
        <v>76</v>
      </c>
      <c r="D370" s="27" t="s">
        <v>1332</v>
      </c>
      <c r="E370" s="27" t="s">
        <v>596</v>
      </c>
      <c r="F370" s="69" t="str">
        <f>CONCATENATE("./infacmd.sh addusertogroup -sdn Native -dn ",C370,un,unv," -eu ",D370," -gn ",E370)</f>
        <v>./infacmd.sh addusertogroup -sdn Native -dn Domain_qa -un  $INFA_DEFAULT_USER -eu naimuk -gn DataArchTeam</v>
      </c>
      <c r="G370" s="28" t="str">
        <f t="shared" si="23"/>
        <v>n/a</v>
      </c>
    </row>
    <row r="371" spans="1:7" hidden="1" x14ac:dyDescent="0.25">
      <c r="A371" s="67">
        <v>43413</v>
      </c>
      <c r="B371" s="68" t="s">
        <v>1333</v>
      </c>
      <c r="C371" s="27" t="s">
        <v>612</v>
      </c>
      <c r="D371" s="27" t="s">
        <v>1332</v>
      </c>
      <c r="E371" s="27" t="s">
        <v>596</v>
      </c>
      <c r="F371" s="69" t="str">
        <f>CONCATENATE("./infacmd.sh addusertogroup -sdn Native -dn ",C371,un,unv," -eu ",D371," -gn ",E371)</f>
        <v>./infacmd.sh addusertogroup -sdn Native -dn Domain_uat -un  $INFA_DEFAULT_USER -eu naimuk -gn DataArchTeam</v>
      </c>
      <c r="G371" s="28" t="str">
        <f t="shared" si="23"/>
        <v>n/a</v>
      </c>
    </row>
    <row r="372" spans="1:7" hidden="1" x14ac:dyDescent="0.25">
      <c r="A372" s="67">
        <v>43413</v>
      </c>
      <c r="B372" s="68" t="s">
        <v>1333</v>
      </c>
      <c r="C372" s="27" t="s">
        <v>85</v>
      </c>
      <c r="D372" s="27" t="s">
        <v>1332</v>
      </c>
      <c r="E372" s="27" t="s">
        <v>596</v>
      </c>
      <c r="F372" s="69" t="str">
        <f>CONCATENATE("./infacmd.sh addusertogroup -sdn Native -dn ",C372,un,unv," -eu ",D372," -gn ",E372)</f>
        <v>./infacmd.sh addusertogroup -sdn Native -dn Domain_prod -un  $INFA_DEFAULT_USER -eu naimuk -gn DataArchTeam</v>
      </c>
      <c r="G372" s="28" t="str">
        <f t="shared" si="23"/>
        <v>n/a</v>
      </c>
    </row>
    <row r="373" spans="1:7" hidden="1" x14ac:dyDescent="0.25">
      <c r="A373" s="62">
        <v>42612</v>
      </c>
      <c r="B373" s="72" t="s">
        <v>836</v>
      </c>
      <c r="C373" s="27" t="s">
        <v>76</v>
      </c>
      <c r="D373" s="73" t="s">
        <v>834</v>
      </c>
      <c r="E373" s="27" t="s">
        <v>498</v>
      </c>
      <c r="F373" s="69" t="str">
        <f>CONCATENATE("./infacmd.sh addusertogroup -dn ",C373,un,unv," -eu ",D373," -gn ",E373)</f>
        <v>./infacmd.sh addusertogroup -dn Domain_qa -un  $INFA_DEFAULT_USER -eu namsat -gn Operators_QA</v>
      </c>
      <c r="G373" s="28" t="str">
        <f t="shared" si="23"/>
        <v>n/a</v>
      </c>
    </row>
    <row r="374" spans="1:7" hidden="1" x14ac:dyDescent="0.25">
      <c r="A374" s="62">
        <v>42612</v>
      </c>
      <c r="B374" s="72" t="s">
        <v>836</v>
      </c>
      <c r="C374" s="27" t="s">
        <v>76</v>
      </c>
      <c r="D374" s="73" t="s">
        <v>834</v>
      </c>
      <c r="G374" s="28" t="str">
        <f t="shared" si="23"/>
        <v>n/a</v>
      </c>
    </row>
    <row r="375" spans="1:7" hidden="1" x14ac:dyDescent="0.25">
      <c r="A375" s="62">
        <v>42612</v>
      </c>
      <c r="B375" s="72" t="s">
        <v>836</v>
      </c>
      <c r="C375" s="27" t="s">
        <v>76</v>
      </c>
      <c r="D375" s="73" t="s">
        <v>834</v>
      </c>
      <c r="G375" s="28" t="str">
        <f t="shared" si="23"/>
        <v>n/a</v>
      </c>
    </row>
    <row r="376" spans="1:7" hidden="1" x14ac:dyDescent="0.25">
      <c r="A376" s="67">
        <v>42908</v>
      </c>
      <c r="B376" s="68" t="s">
        <v>1047</v>
      </c>
      <c r="C376" s="27" t="s">
        <v>3</v>
      </c>
      <c r="D376" s="27" t="s">
        <v>1047</v>
      </c>
      <c r="E376" s="27" t="s">
        <v>94</v>
      </c>
      <c r="F376" s="69" t="str">
        <f t="shared" ref="F376:F389" si="26">CONCATENATE("./infacmd.sh addusertogroup -sdn Native -dn ",C376,un,unv," -eu ",D376," -gn ",E376)</f>
        <v>./infacmd.sh addusertogroup -sdn Native -dn Domain_dev -un  $INFA_DEFAULT_USER -eu narshw -gn Operators</v>
      </c>
      <c r="G376" s="28" t="str">
        <f t="shared" si="23"/>
        <v>n/a</v>
      </c>
    </row>
    <row r="377" spans="1:7" hidden="1" x14ac:dyDescent="0.25">
      <c r="A377" s="67">
        <v>42908</v>
      </c>
      <c r="B377" s="68" t="s">
        <v>1047</v>
      </c>
      <c r="C377" s="27" t="s">
        <v>76</v>
      </c>
      <c r="D377" s="27" t="s">
        <v>1047</v>
      </c>
      <c r="E377" s="27" t="s">
        <v>94</v>
      </c>
      <c r="F377" s="69" t="str">
        <f t="shared" si="26"/>
        <v>./infacmd.sh addusertogroup -sdn Native -dn Domain_qa -un  $INFA_DEFAULT_USER -eu narshw -gn Operators</v>
      </c>
      <c r="G377" s="28" t="str">
        <f t="shared" si="23"/>
        <v>n/a</v>
      </c>
    </row>
    <row r="378" spans="1:7" hidden="1" x14ac:dyDescent="0.25">
      <c r="A378" s="67">
        <v>43197</v>
      </c>
      <c r="B378" s="68" t="s">
        <v>1047</v>
      </c>
      <c r="C378" s="27" t="s">
        <v>3</v>
      </c>
      <c r="D378" s="27" t="s">
        <v>1047</v>
      </c>
      <c r="E378" s="27" t="s">
        <v>180</v>
      </c>
      <c r="F378" s="69" t="str">
        <f t="shared" si="26"/>
        <v>./infacmd.sh addusertogroup -sdn Native -dn Domain_dev -un  $INFA_DEFAULT_USER -eu narshw -gn Developers</v>
      </c>
      <c r="G378" s="28" t="str">
        <f t="shared" si="23"/>
        <v>n/a</v>
      </c>
    </row>
    <row r="379" spans="1:7" hidden="1" x14ac:dyDescent="0.25">
      <c r="A379" s="67">
        <v>43197</v>
      </c>
      <c r="B379" s="68" t="s">
        <v>1047</v>
      </c>
      <c r="C379" s="27" t="s">
        <v>3</v>
      </c>
      <c r="D379" s="27" t="s">
        <v>1047</v>
      </c>
      <c r="E379" s="27" t="s">
        <v>665</v>
      </c>
      <c r="F379" s="69" t="str">
        <f t="shared" si="26"/>
        <v>./infacmd.sh addusertogroup -sdn Native -dn Domain_dev -un  $INFA_DEFAULT_USER -eu narshw -gn mm_intermediate</v>
      </c>
      <c r="G379" s="28" t="str">
        <f t="shared" si="23"/>
        <v>n/a</v>
      </c>
    </row>
    <row r="380" spans="1:7" hidden="1" x14ac:dyDescent="0.25">
      <c r="A380" s="67">
        <v>43197</v>
      </c>
      <c r="B380" s="68" t="s">
        <v>1047</v>
      </c>
      <c r="C380" s="27" t="s">
        <v>3</v>
      </c>
      <c r="D380" s="27" t="s">
        <v>1047</v>
      </c>
      <c r="E380" s="27" t="s">
        <v>586</v>
      </c>
      <c r="F380" s="69" t="str">
        <f t="shared" si="26"/>
        <v>./infacmd.sh addusertogroup -sdn Native -dn Domain_dev -un  $INFA_DEFAULT_USER -eu narshw -gn as_users</v>
      </c>
      <c r="G380" s="28" t="str">
        <f t="shared" si="23"/>
        <v>n/a</v>
      </c>
    </row>
    <row r="381" spans="1:7" hidden="1" x14ac:dyDescent="0.25">
      <c r="A381" s="67">
        <v>43197</v>
      </c>
      <c r="B381" s="68" t="s">
        <v>1047</v>
      </c>
      <c r="C381" s="27" t="s">
        <v>3</v>
      </c>
      <c r="D381" s="27" t="s">
        <v>1047</v>
      </c>
      <c r="E381" s="27" t="s">
        <v>574</v>
      </c>
      <c r="F381" s="69" t="str">
        <f t="shared" si="26"/>
        <v>./infacmd.sh addusertogroup -sdn Native -dn Domain_dev -un  $INFA_DEFAULT_USER -eu narshw -gn Developers_IDQ</v>
      </c>
      <c r="G381" s="28" t="str">
        <f t="shared" si="23"/>
        <v>n/a</v>
      </c>
    </row>
    <row r="382" spans="1:7" hidden="1" x14ac:dyDescent="0.25">
      <c r="A382" s="67">
        <v>43299</v>
      </c>
      <c r="B382" s="68" t="s">
        <v>1047</v>
      </c>
      <c r="C382" s="27" t="s">
        <v>3</v>
      </c>
      <c r="D382" s="27" t="s">
        <v>1047</v>
      </c>
      <c r="E382" s="27" t="s">
        <v>465</v>
      </c>
      <c r="F382" s="69" t="str">
        <f t="shared" si="26"/>
        <v>./infacmd.sh addusertogroup -sdn Native -dn Domain_dev -un  $INFA_DEFAULT_USER -eu narshw -gn Operators_MDM</v>
      </c>
      <c r="G382" s="28" t="str">
        <f t="shared" si="23"/>
        <v>n/a</v>
      </c>
    </row>
    <row r="383" spans="1:7" hidden="1" x14ac:dyDescent="0.25">
      <c r="A383" s="67">
        <v>43342</v>
      </c>
      <c r="B383" s="68" t="s">
        <v>210</v>
      </c>
      <c r="C383" s="27" t="s">
        <v>612</v>
      </c>
      <c r="D383" s="27" t="s">
        <v>1047</v>
      </c>
      <c r="E383" s="27" t="s">
        <v>94</v>
      </c>
      <c r="F383" s="69" t="str">
        <f t="shared" si="26"/>
        <v>./infacmd.sh addusertogroup -sdn Native -dn Domain_uat -un  $INFA_DEFAULT_USER -eu narshw -gn Operators</v>
      </c>
      <c r="G383" s="28" t="str">
        <f t="shared" si="23"/>
        <v>n/a</v>
      </c>
    </row>
    <row r="384" spans="1:7" hidden="1" x14ac:dyDescent="0.25">
      <c r="A384" s="67">
        <v>43348</v>
      </c>
      <c r="B384" s="68" t="s">
        <v>1047</v>
      </c>
      <c r="C384" s="27" t="s">
        <v>76</v>
      </c>
      <c r="D384" s="27" t="s">
        <v>1047</v>
      </c>
      <c r="E384" s="27" t="s">
        <v>465</v>
      </c>
      <c r="F384" s="69" t="str">
        <f t="shared" si="26"/>
        <v>./infacmd.sh addusertogroup -sdn Native -dn Domain_qa -un  $INFA_DEFAULT_USER -eu narshw -gn Operators_MDM</v>
      </c>
      <c r="G384" s="28" t="str">
        <f t="shared" si="23"/>
        <v>n/a</v>
      </c>
    </row>
    <row r="385" spans="1:7" hidden="1" x14ac:dyDescent="0.25">
      <c r="A385" s="67">
        <v>43360</v>
      </c>
      <c r="B385" s="68" t="s">
        <v>210</v>
      </c>
      <c r="C385" s="27" t="s">
        <v>612</v>
      </c>
      <c r="D385" s="27" t="s">
        <v>1047</v>
      </c>
      <c r="E385" s="27" t="s">
        <v>465</v>
      </c>
      <c r="F385" s="69" t="str">
        <f t="shared" si="26"/>
        <v>./infacmd.sh addusertogroup -sdn Native -dn Domain_uat -un  $INFA_DEFAULT_USER -eu narshw -gn Operators_MDM</v>
      </c>
      <c r="G385" s="28" t="str">
        <f t="shared" si="23"/>
        <v>n/a</v>
      </c>
    </row>
    <row r="386" spans="1:7" hidden="1" x14ac:dyDescent="0.2">
      <c r="A386" s="67">
        <v>43481</v>
      </c>
      <c r="B386" s="104" t="s">
        <v>1345</v>
      </c>
      <c r="C386" s="27" t="s">
        <v>85</v>
      </c>
      <c r="D386" s="27" t="s">
        <v>1047</v>
      </c>
      <c r="E386" s="27" t="s">
        <v>94</v>
      </c>
      <c r="F386" s="69" t="str">
        <f t="shared" si="26"/>
        <v>./infacmd.sh addusertogroup -sdn Native -dn Domain_prod -un  $INFA_DEFAULT_USER -eu narshw -gn Operators</v>
      </c>
      <c r="G386" s="28" t="str">
        <f t="shared" ref="G386:G449" si="27">IF(F386="n/a",CONCATENATE("./infacmd.sh removeuserfromgroup -dn ",C386,un,unv," -eu ",D386," -gn ",E386),"n/a")</f>
        <v>n/a</v>
      </c>
    </row>
    <row r="387" spans="1:7" hidden="1" x14ac:dyDescent="0.2">
      <c r="A387" s="67">
        <v>43481</v>
      </c>
      <c r="B387" s="104" t="s">
        <v>1345</v>
      </c>
      <c r="C387" s="27" t="s">
        <v>85</v>
      </c>
      <c r="D387" s="27" t="s">
        <v>1047</v>
      </c>
      <c r="E387" s="27" t="s">
        <v>465</v>
      </c>
      <c r="F387" s="69" t="str">
        <f t="shared" si="26"/>
        <v>./infacmd.sh addusertogroup -sdn Native -dn Domain_prod -un  $INFA_DEFAULT_USER -eu narshw -gn Operators_MDM</v>
      </c>
      <c r="G387" s="28" t="str">
        <f t="shared" si="27"/>
        <v>n/a</v>
      </c>
    </row>
    <row r="388" spans="1:7" hidden="1" x14ac:dyDescent="0.2">
      <c r="A388" s="67">
        <v>43481</v>
      </c>
      <c r="B388" s="104" t="s">
        <v>1345</v>
      </c>
      <c r="C388" s="27" t="s">
        <v>85</v>
      </c>
      <c r="D388" s="27" t="s">
        <v>1047</v>
      </c>
      <c r="E388" s="27" t="s">
        <v>586</v>
      </c>
      <c r="F388" s="69" t="str">
        <f t="shared" si="26"/>
        <v>./infacmd.sh addusertogroup -sdn Native -dn Domain_prod -un  $INFA_DEFAULT_USER -eu narshw -gn as_users</v>
      </c>
      <c r="G388" s="28" t="str">
        <f t="shared" si="27"/>
        <v>n/a</v>
      </c>
    </row>
    <row r="389" spans="1:7" hidden="1" x14ac:dyDescent="0.2">
      <c r="A389" s="67">
        <v>43481</v>
      </c>
      <c r="B389" s="104" t="s">
        <v>1345</v>
      </c>
      <c r="C389" s="27" t="s">
        <v>85</v>
      </c>
      <c r="D389" s="27" t="s">
        <v>1047</v>
      </c>
      <c r="E389" s="27" t="s">
        <v>665</v>
      </c>
      <c r="F389" s="69" t="str">
        <f t="shared" si="26"/>
        <v>./infacmd.sh addusertogroup -sdn Native -dn Domain_prod -un  $INFA_DEFAULT_USER -eu narshw -gn mm_intermediate</v>
      </c>
      <c r="G389" s="28" t="str">
        <f t="shared" si="27"/>
        <v>n/a</v>
      </c>
    </row>
    <row r="390" spans="1:7" hidden="1" x14ac:dyDescent="0.25">
      <c r="A390" s="67">
        <v>1</v>
      </c>
      <c r="B390" s="68">
        <v>0</v>
      </c>
      <c r="C390" s="27" t="s">
        <v>3</v>
      </c>
      <c r="D390" s="43" t="s">
        <v>24</v>
      </c>
      <c r="E390" s="27" t="s">
        <v>44</v>
      </c>
      <c r="F390" s="69" t="str">
        <f t="shared" ref="F390:F395" si="28">CONCATENATE("./infacmd.sh addusertogroup -dn ",C390,un,unv," -eu ",D390," -gn ",E390)</f>
        <v>./infacmd.sh addusertogroup -dn Domain_dev -un  $INFA_DEFAULT_USER -eu nimsar -gn deloitte</v>
      </c>
      <c r="G390" s="28" t="str">
        <f t="shared" si="27"/>
        <v>n/a</v>
      </c>
    </row>
    <row r="391" spans="1:7" hidden="1" x14ac:dyDescent="0.25">
      <c r="A391" s="67">
        <v>1</v>
      </c>
      <c r="B391" s="68">
        <v>0</v>
      </c>
      <c r="C391" s="27" t="s">
        <v>85</v>
      </c>
      <c r="D391" s="70" t="s">
        <v>24</v>
      </c>
      <c r="E391" s="27" t="s">
        <v>106</v>
      </c>
      <c r="F391" s="69" t="str">
        <f t="shared" si="28"/>
        <v>./infacmd.sh addusertogroup -dn Domain_prod -un  $INFA_DEFAULT_USER -eu nimsar -gn deloitte_read</v>
      </c>
      <c r="G391" s="28" t="str">
        <f t="shared" si="27"/>
        <v>n/a</v>
      </c>
    </row>
    <row r="392" spans="1:7" hidden="1" x14ac:dyDescent="0.25">
      <c r="A392" s="67">
        <v>42472</v>
      </c>
      <c r="B392" s="68">
        <v>113194</v>
      </c>
      <c r="C392" s="27" t="s">
        <v>3</v>
      </c>
      <c r="D392" s="27" t="s">
        <v>24</v>
      </c>
      <c r="E392" s="27" t="s">
        <v>672</v>
      </c>
      <c r="F392" s="69" t="str">
        <f t="shared" si="28"/>
        <v>./infacmd.sh addusertogroup -dn Domain_dev -un  $INFA_DEFAULT_USER -eu nimsar -gn Developers_3PL</v>
      </c>
      <c r="G392" s="28" t="str">
        <f t="shared" si="27"/>
        <v>n/a</v>
      </c>
    </row>
    <row r="393" spans="1:7" hidden="1" x14ac:dyDescent="0.25">
      <c r="A393" s="67">
        <v>42472</v>
      </c>
      <c r="B393" s="68">
        <v>113194</v>
      </c>
      <c r="C393" s="27" t="s">
        <v>3</v>
      </c>
      <c r="D393" s="27" t="s">
        <v>24</v>
      </c>
      <c r="E393" s="27" t="s">
        <v>673</v>
      </c>
      <c r="F393" s="69" t="str">
        <f t="shared" si="28"/>
        <v>./infacmd.sh addusertogroup -dn Domain_dev -un  $INFA_DEFAULT_USER -eu nimsar -gn Operators_3PL</v>
      </c>
      <c r="G393" s="28" t="str">
        <f t="shared" si="27"/>
        <v>n/a</v>
      </c>
    </row>
    <row r="394" spans="1:7" hidden="1" x14ac:dyDescent="0.25">
      <c r="A394" s="67">
        <v>42472</v>
      </c>
      <c r="B394" s="68">
        <v>113194</v>
      </c>
      <c r="C394" s="27" t="s">
        <v>76</v>
      </c>
      <c r="D394" s="27" t="s">
        <v>24</v>
      </c>
      <c r="E394" s="27" t="s">
        <v>673</v>
      </c>
      <c r="F394" s="69" t="str">
        <f t="shared" si="28"/>
        <v>./infacmd.sh addusertogroup -dn Domain_qa -un  $INFA_DEFAULT_USER -eu nimsar -gn Operators_3PL</v>
      </c>
      <c r="G394" s="28" t="str">
        <f t="shared" si="27"/>
        <v>n/a</v>
      </c>
    </row>
    <row r="395" spans="1:7" hidden="1" x14ac:dyDescent="0.25">
      <c r="A395" s="62">
        <v>42612</v>
      </c>
      <c r="B395" s="72" t="s">
        <v>836</v>
      </c>
      <c r="C395" s="27" t="s">
        <v>76</v>
      </c>
      <c r="D395" s="73" t="s">
        <v>835</v>
      </c>
      <c r="E395" s="27" t="s">
        <v>498</v>
      </c>
      <c r="F395" s="69" t="str">
        <f t="shared" si="28"/>
        <v>./infacmd.sh addusertogroup -dn Domain_qa -un  $INFA_DEFAULT_USER -eu obhpre -gn Operators_QA</v>
      </c>
      <c r="G395" s="28" t="str">
        <f t="shared" si="27"/>
        <v>n/a</v>
      </c>
    </row>
    <row r="396" spans="1:7" hidden="1" x14ac:dyDescent="0.25">
      <c r="A396" s="62">
        <v>42612</v>
      </c>
      <c r="B396" s="72" t="s">
        <v>836</v>
      </c>
      <c r="C396" s="27" t="s">
        <v>76</v>
      </c>
      <c r="D396" s="73" t="s">
        <v>835</v>
      </c>
      <c r="G396" s="28" t="str">
        <f t="shared" si="27"/>
        <v>n/a</v>
      </c>
    </row>
    <row r="397" spans="1:7" hidden="1" x14ac:dyDescent="0.25">
      <c r="A397" s="62">
        <v>42612</v>
      </c>
      <c r="B397" s="72" t="s">
        <v>836</v>
      </c>
      <c r="C397" s="27" t="s">
        <v>76</v>
      </c>
      <c r="D397" s="73" t="s">
        <v>835</v>
      </c>
      <c r="G397" s="28" t="str">
        <f t="shared" si="27"/>
        <v>n/a</v>
      </c>
    </row>
    <row r="398" spans="1:7" hidden="1" x14ac:dyDescent="0.25">
      <c r="A398" s="62">
        <v>42712</v>
      </c>
      <c r="B398" s="72" t="s">
        <v>959</v>
      </c>
      <c r="C398" s="61" t="s">
        <v>76</v>
      </c>
      <c r="D398" s="73" t="s">
        <v>835</v>
      </c>
      <c r="E398" s="27" t="s">
        <v>800</v>
      </c>
      <c r="F398" s="69" t="str">
        <f t="shared" ref="F398:F421" si="29">CONCATENATE("./infacmd.sh addusertogroup -dn ",C398,un,unv," -eu ",D398," -gn ",E398)</f>
        <v>./infacmd.sh addusertogroup -dn Domain_qa -un  $INFA_DEFAULT_USER -eu obhpre -gn SLALOM</v>
      </c>
      <c r="G398" s="28" t="str">
        <f t="shared" si="27"/>
        <v>n/a</v>
      </c>
    </row>
    <row r="399" spans="1:7" hidden="1" x14ac:dyDescent="0.25">
      <c r="A399" s="67">
        <v>42432</v>
      </c>
      <c r="B399" s="68">
        <v>110757</v>
      </c>
      <c r="C399" s="27" t="s">
        <v>85</v>
      </c>
      <c r="D399" s="43" t="s">
        <v>540</v>
      </c>
      <c r="E399" s="43" t="s">
        <v>555</v>
      </c>
      <c r="F399" s="69" t="str">
        <f t="shared" si="29"/>
        <v>./infacmd.sh addusertogroup -dn Domain_prod -un  $INFA_DEFAULT_USER -eu palsri -gn Operators_MonthRecon</v>
      </c>
      <c r="G399" s="28" t="str">
        <f t="shared" si="27"/>
        <v>n/a</v>
      </c>
    </row>
    <row r="400" spans="1:7" hidden="1" x14ac:dyDescent="0.25">
      <c r="A400" s="67">
        <v>1</v>
      </c>
      <c r="B400" s="68">
        <v>0</v>
      </c>
      <c r="C400" s="27" t="s">
        <v>3</v>
      </c>
      <c r="D400" s="43" t="s">
        <v>21</v>
      </c>
      <c r="E400" s="27" t="s">
        <v>44</v>
      </c>
      <c r="F400" s="69" t="str">
        <f t="shared" si="29"/>
        <v>./infacmd.sh addusertogroup -dn Domain_dev -un  $INFA_DEFAULT_USER -eu palvij -gn deloitte</v>
      </c>
      <c r="G400" s="28" t="str">
        <f t="shared" si="27"/>
        <v>n/a</v>
      </c>
    </row>
    <row r="401" spans="1:7" hidden="1" x14ac:dyDescent="0.25">
      <c r="A401" s="67">
        <v>1</v>
      </c>
      <c r="B401" s="68">
        <v>0</v>
      </c>
      <c r="C401" s="27" t="s">
        <v>85</v>
      </c>
      <c r="D401" s="70" t="s">
        <v>21</v>
      </c>
      <c r="E401" s="27" t="s">
        <v>106</v>
      </c>
      <c r="F401" s="69" t="str">
        <f t="shared" si="29"/>
        <v>./infacmd.sh addusertogroup -dn Domain_prod -un  $INFA_DEFAULT_USER -eu palvij -gn deloitte_read</v>
      </c>
      <c r="G401" s="28" t="str">
        <f t="shared" si="27"/>
        <v>n/a</v>
      </c>
    </row>
    <row r="402" spans="1:7" hidden="1" x14ac:dyDescent="0.25">
      <c r="A402" s="67">
        <v>42472</v>
      </c>
      <c r="B402" s="68">
        <v>113194</v>
      </c>
      <c r="C402" s="27" t="s">
        <v>3</v>
      </c>
      <c r="D402" s="27" t="s">
        <v>21</v>
      </c>
      <c r="E402" s="27" t="s">
        <v>672</v>
      </c>
      <c r="F402" s="69" t="str">
        <f t="shared" si="29"/>
        <v>./infacmd.sh addusertogroup -dn Domain_dev -un  $INFA_DEFAULT_USER -eu palvij -gn Developers_3PL</v>
      </c>
      <c r="G402" s="28" t="str">
        <f t="shared" si="27"/>
        <v>n/a</v>
      </c>
    </row>
    <row r="403" spans="1:7" hidden="1" x14ac:dyDescent="0.25">
      <c r="A403" s="67">
        <v>42472</v>
      </c>
      <c r="B403" s="68">
        <v>113194</v>
      </c>
      <c r="C403" s="27" t="s">
        <v>3</v>
      </c>
      <c r="D403" s="27" t="s">
        <v>21</v>
      </c>
      <c r="E403" s="27" t="s">
        <v>673</v>
      </c>
      <c r="F403" s="69" t="str">
        <f t="shared" si="29"/>
        <v>./infacmd.sh addusertogroup -dn Domain_dev -un  $INFA_DEFAULT_USER -eu palvij -gn Operators_3PL</v>
      </c>
      <c r="G403" s="28" t="str">
        <f t="shared" si="27"/>
        <v>n/a</v>
      </c>
    </row>
    <row r="404" spans="1:7" hidden="1" x14ac:dyDescent="0.25">
      <c r="A404" s="67">
        <v>42472</v>
      </c>
      <c r="B404" s="68">
        <v>113194</v>
      </c>
      <c r="C404" s="27" t="s">
        <v>76</v>
      </c>
      <c r="D404" s="27" t="s">
        <v>21</v>
      </c>
      <c r="E404" s="27" t="s">
        <v>673</v>
      </c>
      <c r="F404" s="69" t="str">
        <f t="shared" si="29"/>
        <v>./infacmd.sh addusertogroup -dn Domain_qa -un  $INFA_DEFAULT_USER -eu palvij -gn Operators_3PL</v>
      </c>
      <c r="G404" s="28" t="str">
        <f t="shared" si="27"/>
        <v>n/a</v>
      </c>
    </row>
    <row r="405" spans="1:7" hidden="1" x14ac:dyDescent="0.25">
      <c r="A405" s="67">
        <v>42790</v>
      </c>
      <c r="B405" s="68" t="s">
        <v>1018</v>
      </c>
      <c r="C405" s="27" t="s">
        <v>3</v>
      </c>
      <c r="D405" s="27" t="s">
        <v>1018</v>
      </c>
      <c r="E405" s="27" t="s">
        <v>94</v>
      </c>
      <c r="F405" s="69" t="str">
        <f t="shared" si="29"/>
        <v>./infacmd.sh addusertogroup -dn Domain_dev -un  $INFA_DEFAULT_USER -eu panrav -gn Operators</v>
      </c>
      <c r="G405" s="28" t="str">
        <f t="shared" si="27"/>
        <v>n/a</v>
      </c>
    </row>
    <row r="406" spans="1:7" hidden="1" x14ac:dyDescent="0.25">
      <c r="A406" s="67">
        <v>42790</v>
      </c>
      <c r="B406" s="68" t="s">
        <v>1018</v>
      </c>
      <c r="C406" s="27" t="s">
        <v>3</v>
      </c>
      <c r="D406" s="27" t="s">
        <v>1018</v>
      </c>
      <c r="E406" s="27" t="s">
        <v>180</v>
      </c>
      <c r="F406" s="69" t="str">
        <f t="shared" si="29"/>
        <v>./infacmd.sh addusertogroup -dn Domain_dev -un  $INFA_DEFAULT_USER -eu panrav -gn Developers</v>
      </c>
      <c r="G406" s="28" t="str">
        <f t="shared" si="27"/>
        <v>n/a</v>
      </c>
    </row>
    <row r="407" spans="1:7" hidden="1" x14ac:dyDescent="0.25">
      <c r="A407" s="67">
        <v>42790</v>
      </c>
      <c r="B407" s="68" t="s">
        <v>1018</v>
      </c>
      <c r="C407" s="27" t="s">
        <v>76</v>
      </c>
      <c r="D407" s="27" t="s">
        <v>1018</v>
      </c>
      <c r="E407" s="27" t="s">
        <v>94</v>
      </c>
      <c r="F407" s="69" t="str">
        <f t="shared" si="29"/>
        <v>./infacmd.sh addusertogroup -dn Domain_qa -un  $INFA_DEFAULT_USER -eu panrav -gn Operators</v>
      </c>
      <c r="G407" s="28" t="str">
        <f t="shared" si="27"/>
        <v>n/a</v>
      </c>
    </row>
    <row r="408" spans="1:7" hidden="1" x14ac:dyDescent="0.25">
      <c r="A408" s="67">
        <v>42790</v>
      </c>
      <c r="B408" s="68" t="s">
        <v>1018</v>
      </c>
      <c r="C408" s="27" t="s">
        <v>612</v>
      </c>
      <c r="D408" s="27" t="s">
        <v>1018</v>
      </c>
      <c r="E408" s="27" t="s">
        <v>94</v>
      </c>
      <c r="F408" s="69" t="str">
        <f t="shared" si="29"/>
        <v>./infacmd.sh addusertogroup -dn Domain_uat -un  $INFA_DEFAULT_USER -eu panrav -gn Operators</v>
      </c>
      <c r="G408" s="28" t="str">
        <f t="shared" si="27"/>
        <v>n/a</v>
      </c>
    </row>
    <row r="409" spans="1:7" hidden="1" x14ac:dyDescent="0.25">
      <c r="A409" s="67">
        <v>42790</v>
      </c>
      <c r="B409" s="68" t="s">
        <v>1018</v>
      </c>
      <c r="C409" s="27" t="s">
        <v>85</v>
      </c>
      <c r="D409" s="27" t="s">
        <v>1018</v>
      </c>
      <c r="E409" s="27" t="s">
        <v>94</v>
      </c>
      <c r="F409" s="69" t="str">
        <f t="shared" si="29"/>
        <v>./infacmd.sh addusertogroup -dn Domain_prod -un  $INFA_DEFAULT_USER -eu panrav -gn Operators</v>
      </c>
      <c r="G409" s="28" t="str">
        <f t="shared" si="27"/>
        <v>n/a</v>
      </c>
    </row>
    <row r="410" spans="1:7" hidden="1" x14ac:dyDescent="0.25">
      <c r="A410" s="67">
        <v>1</v>
      </c>
      <c r="B410" s="68">
        <v>0</v>
      </c>
      <c r="C410" s="27" t="s">
        <v>3</v>
      </c>
      <c r="D410" s="43" t="s">
        <v>38</v>
      </c>
      <c r="E410" s="27" t="s">
        <v>44</v>
      </c>
      <c r="F410" s="69" t="str">
        <f t="shared" si="29"/>
        <v>./infacmd.sh addusertogroup -dn Domain_dev -un  $INFA_DEFAULT_USER -eu panvin -gn deloitte</v>
      </c>
      <c r="G410" s="28" t="str">
        <f t="shared" si="27"/>
        <v>n/a</v>
      </c>
    </row>
    <row r="411" spans="1:7" hidden="1" x14ac:dyDescent="0.25">
      <c r="A411" s="67">
        <v>42472</v>
      </c>
      <c r="B411" s="68">
        <v>113194</v>
      </c>
      <c r="C411" s="27" t="s">
        <v>3</v>
      </c>
      <c r="D411" s="27" t="s">
        <v>38</v>
      </c>
      <c r="E411" s="27" t="s">
        <v>672</v>
      </c>
      <c r="F411" s="69" t="str">
        <f t="shared" si="29"/>
        <v>./infacmd.sh addusertogroup -dn Domain_dev -un  $INFA_DEFAULT_USER -eu panvin -gn Developers_3PL</v>
      </c>
      <c r="G411" s="28" t="str">
        <f t="shared" si="27"/>
        <v>n/a</v>
      </c>
    </row>
    <row r="412" spans="1:7" hidden="1" x14ac:dyDescent="0.25">
      <c r="A412" s="67">
        <v>42472</v>
      </c>
      <c r="B412" s="68">
        <v>113194</v>
      </c>
      <c r="C412" s="27" t="s">
        <v>3</v>
      </c>
      <c r="D412" s="27" t="s">
        <v>38</v>
      </c>
      <c r="E412" s="27" t="s">
        <v>673</v>
      </c>
      <c r="F412" s="69" t="str">
        <f t="shared" si="29"/>
        <v>./infacmd.sh addusertogroup -dn Domain_dev -un  $INFA_DEFAULT_USER -eu panvin -gn Operators_3PL</v>
      </c>
      <c r="G412" s="28" t="str">
        <f t="shared" si="27"/>
        <v>n/a</v>
      </c>
    </row>
    <row r="413" spans="1:7" hidden="1" x14ac:dyDescent="0.25">
      <c r="A413" s="67">
        <v>42472</v>
      </c>
      <c r="B413" s="68">
        <v>113194</v>
      </c>
      <c r="C413" s="27" t="s">
        <v>76</v>
      </c>
      <c r="D413" s="27" t="s">
        <v>38</v>
      </c>
      <c r="E413" s="27" t="s">
        <v>673</v>
      </c>
      <c r="F413" s="69" t="str">
        <f t="shared" si="29"/>
        <v>./infacmd.sh addusertogroup -dn Domain_qa -un  $INFA_DEFAULT_USER -eu panvin -gn Operators_3PL</v>
      </c>
      <c r="G413" s="28" t="str">
        <f t="shared" si="27"/>
        <v>n/a</v>
      </c>
    </row>
    <row r="414" spans="1:7" hidden="1" x14ac:dyDescent="0.25">
      <c r="A414" s="67">
        <v>42685</v>
      </c>
      <c r="B414" s="72" t="s">
        <v>935</v>
      </c>
      <c r="C414" s="27" t="s">
        <v>3</v>
      </c>
      <c r="D414" s="73" t="s">
        <v>936</v>
      </c>
      <c r="E414" s="27" t="s">
        <v>126</v>
      </c>
      <c r="F414" s="69" t="str">
        <f t="shared" si="29"/>
        <v>./infacmd.sh addusertogroup -dn Domain_dev -un  $INFA_DEFAULT_USER -eu pasven -gn TCS</v>
      </c>
      <c r="G414" s="28" t="str">
        <f t="shared" si="27"/>
        <v>n/a</v>
      </c>
    </row>
    <row r="415" spans="1:7" hidden="1" x14ac:dyDescent="0.25">
      <c r="A415" s="67">
        <v>42685</v>
      </c>
      <c r="B415" s="72" t="s">
        <v>935</v>
      </c>
      <c r="C415" s="27" t="s">
        <v>76</v>
      </c>
      <c r="D415" s="73" t="s">
        <v>936</v>
      </c>
      <c r="E415" s="27" t="s">
        <v>126</v>
      </c>
      <c r="F415" s="69" t="str">
        <f t="shared" si="29"/>
        <v>./infacmd.sh addusertogroup -dn Domain_qa -un  $INFA_DEFAULT_USER -eu pasven -gn TCS</v>
      </c>
      <c r="G415" s="28" t="str">
        <f t="shared" si="27"/>
        <v>n/a</v>
      </c>
    </row>
    <row r="416" spans="1:7" hidden="1" x14ac:dyDescent="0.25">
      <c r="A416" s="67">
        <v>42549</v>
      </c>
      <c r="B416" s="68" t="s">
        <v>741</v>
      </c>
      <c r="C416" s="27" t="s">
        <v>3</v>
      </c>
      <c r="D416" s="27" t="s">
        <v>742</v>
      </c>
      <c r="E416" s="27" t="s">
        <v>596</v>
      </c>
      <c r="F416" s="69" t="str">
        <f t="shared" si="29"/>
        <v>./infacmd.sh addusertogroup -dn Domain_dev -un  $INFA_DEFAULT_USER -eu patsha -gn DataArchTeam</v>
      </c>
      <c r="G416" s="28" t="str">
        <f t="shared" si="27"/>
        <v>n/a</v>
      </c>
    </row>
    <row r="417" spans="1:7" hidden="1" x14ac:dyDescent="0.25">
      <c r="A417" s="67">
        <v>42685</v>
      </c>
      <c r="B417" s="68" t="s">
        <v>571</v>
      </c>
      <c r="C417" s="27" t="s">
        <v>3</v>
      </c>
      <c r="D417" s="73" t="s">
        <v>742</v>
      </c>
      <c r="E417" s="27" t="s">
        <v>126</v>
      </c>
      <c r="F417" s="69" t="str">
        <f t="shared" si="29"/>
        <v>./infacmd.sh addusertogroup -dn Domain_dev -un  $INFA_DEFAULT_USER -eu patsha -gn TCS</v>
      </c>
      <c r="G417" s="28" t="str">
        <f t="shared" si="27"/>
        <v>n/a</v>
      </c>
    </row>
    <row r="418" spans="1:7" hidden="1" x14ac:dyDescent="0.25">
      <c r="A418" s="67">
        <v>42472</v>
      </c>
      <c r="B418" s="68">
        <v>113194</v>
      </c>
      <c r="C418" s="27" t="s">
        <v>3</v>
      </c>
      <c r="D418" s="27" t="s">
        <v>63</v>
      </c>
      <c r="E418" s="27" t="s">
        <v>672</v>
      </c>
      <c r="F418" s="69" t="str">
        <f t="shared" si="29"/>
        <v>./infacmd.sh addusertogroup -dn Domain_dev -un  $INFA_DEFAULT_USER -eu pausoj -gn Developers_3PL</v>
      </c>
      <c r="G418" s="28" t="str">
        <f t="shared" si="27"/>
        <v>n/a</v>
      </c>
    </row>
    <row r="419" spans="1:7" hidden="1" x14ac:dyDescent="0.25">
      <c r="A419" s="67">
        <v>42472</v>
      </c>
      <c r="B419" s="68">
        <v>113194</v>
      </c>
      <c r="C419" s="27" t="s">
        <v>3</v>
      </c>
      <c r="D419" s="27" t="s">
        <v>63</v>
      </c>
      <c r="E419" s="27" t="s">
        <v>673</v>
      </c>
      <c r="F419" s="69" t="str">
        <f t="shared" si="29"/>
        <v>./infacmd.sh addusertogroup -dn Domain_dev -un  $INFA_DEFAULT_USER -eu pausoj -gn Operators_3PL</v>
      </c>
      <c r="G419" s="28" t="str">
        <f t="shared" si="27"/>
        <v>n/a</v>
      </c>
    </row>
    <row r="420" spans="1:7" hidden="1" x14ac:dyDescent="0.25">
      <c r="A420" s="67">
        <v>42472</v>
      </c>
      <c r="B420" s="68">
        <v>113194</v>
      </c>
      <c r="C420" s="27" t="s">
        <v>85</v>
      </c>
      <c r="D420" s="27" t="s">
        <v>63</v>
      </c>
      <c r="E420" s="27" t="s">
        <v>673</v>
      </c>
      <c r="F420" s="69" t="str">
        <f t="shared" si="29"/>
        <v>./infacmd.sh addusertogroup -dn Domain_prod -un  $INFA_DEFAULT_USER -eu pausoj -gn Operators_3PL</v>
      </c>
      <c r="G420" s="28" t="str">
        <f t="shared" si="27"/>
        <v>n/a</v>
      </c>
    </row>
    <row r="421" spans="1:7" hidden="1" x14ac:dyDescent="0.25">
      <c r="A421" s="67">
        <v>42530</v>
      </c>
      <c r="B421" s="68" t="s">
        <v>571</v>
      </c>
      <c r="C421" s="27" t="s">
        <v>612</v>
      </c>
      <c r="D421" s="27" t="s">
        <v>63</v>
      </c>
      <c r="E421" s="27" t="s">
        <v>716</v>
      </c>
      <c r="F421" s="69" t="str">
        <f t="shared" si="29"/>
        <v>./infacmd.sh addusertogroup -dn Domain_uat -un  $INFA_DEFAULT_USER -eu pausoj -gn UAT_Testers</v>
      </c>
      <c r="G421" s="28" t="str">
        <f t="shared" si="27"/>
        <v>n/a</v>
      </c>
    </row>
    <row r="422" spans="1:7" hidden="1" x14ac:dyDescent="0.25">
      <c r="A422" s="67">
        <v>42911</v>
      </c>
      <c r="B422" s="68" t="s">
        <v>1053</v>
      </c>
      <c r="C422" s="27" t="s">
        <v>76</v>
      </c>
      <c r="D422" s="27" t="s">
        <v>63</v>
      </c>
      <c r="E422" s="27" t="s">
        <v>1054</v>
      </c>
      <c r="F422" s="69" t="s">
        <v>571</v>
      </c>
      <c r="G422" s="28" t="str">
        <f t="shared" si="27"/>
        <v>./infacmd.sh removeuserfromgroup -dn Domain_qa -un  $INFA_DEFAULT_USER -eu pausoj -gn Developers_Temp</v>
      </c>
    </row>
    <row r="423" spans="1:7" hidden="1" x14ac:dyDescent="0.25">
      <c r="A423" s="67">
        <v>43193</v>
      </c>
      <c r="B423" s="68" t="s">
        <v>56</v>
      </c>
      <c r="C423" s="27" t="s">
        <v>3</v>
      </c>
      <c r="D423" s="27" t="s">
        <v>63</v>
      </c>
      <c r="E423" s="27" t="s">
        <v>574</v>
      </c>
      <c r="F423" s="69" t="str">
        <f>CONCATENATE("./infacmd.sh addusertogroup -sdn Native -dn ",C423,un,unv," -eu ",D423," -gn ",E423)</f>
        <v>./infacmd.sh addusertogroup -sdn Native -dn Domain_dev -un  $INFA_DEFAULT_USER -eu pausoj -gn Developers_IDQ</v>
      </c>
      <c r="G423" s="28" t="str">
        <f t="shared" si="27"/>
        <v>n/a</v>
      </c>
    </row>
    <row r="424" spans="1:7" hidden="1" x14ac:dyDescent="0.25">
      <c r="A424" s="67">
        <v>43193</v>
      </c>
      <c r="B424" s="68" t="s">
        <v>56</v>
      </c>
      <c r="C424" s="27" t="s">
        <v>3</v>
      </c>
      <c r="D424" s="27" t="s">
        <v>63</v>
      </c>
      <c r="E424" s="27" t="s">
        <v>586</v>
      </c>
      <c r="F424" s="69" t="str">
        <f>CONCATENATE("./infacmd.sh addusertogroup -sdn Native -dn ",C424,un,unv," -eu ",D424," -gn ",E424)</f>
        <v>./infacmd.sh addusertogroup -sdn Native -dn Domain_dev -un  $INFA_DEFAULT_USER -eu pausoj -gn as_users</v>
      </c>
      <c r="G424" s="28" t="str">
        <f t="shared" si="27"/>
        <v>n/a</v>
      </c>
    </row>
    <row r="425" spans="1:7" hidden="1" x14ac:dyDescent="0.25">
      <c r="A425" s="67">
        <v>43193</v>
      </c>
      <c r="B425" s="68" t="s">
        <v>56</v>
      </c>
      <c r="C425" s="27" t="s">
        <v>3</v>
      </c>
      <c r="D425" s="27" t="s">
        <v>63</v>
      </c>
      <c r="E425" s="27" t="s">
        <v>665</v>
      </c>
      <c r="F425" s="69" t="str">
        <f>CONCATENATE("./infacmd.sh addusertogroup -sdn Native -dn ",C425,un,unv," -eu ",D425," -gn ",E425)</f>
        <v>./infacmd.sh addusertogroup -sdn Native -dn Domain_dev -un  $INFA_DEFAULT_USER -eu pausoj -gn mm_intermediate</v>
      </c>
      <c r="G425" s="28" t="str">
        <f t="shared" si="27"/>
        <v>n/a</v>
      </c>
    </row>
    <row r="426" spans="1:7" hidden="1" x14ac:dyDescent="0.25">
      <c r="A426" s="67">
        <v>42683</v>
      </c>
      <c r="B426" s="72" t="s">
        <v>900</v>
      </c>
      <c r="C426" s="61" t="s">
        <v>85</v>
      </c>
      <c r="D426" s="73" t="s">
        <v>895</v>
      </c>
      <c r="E426" s="27" t="s">
        <v>911</v>
      </c>
      <c r="F426" s="69" t="str">
        <f>CONCATENATE("./infacmd.sh addusertogroup -dn ",C426,un,unv," -eu ",D426," -gn ",E426)</f>
        <v>./infacmd.sh addusertogroup -dn Domain_prod -un  $INFA_DEFAULT_USER -eu peabri -gn AssetProt</v>
      </c>
      <c r="G426" s="28" t="str">
        <f t="shared" si="27"/>
        <v>n/a</v>
      </c>
    </row>
    <row r="427" spans="1:7" hidden="1" x14ac:dyDescent="0.25">
      <c r="A427" s="67">
        <v>42828</v>
      </c>
      <c r="B427" s="72" t="s">
        <v>1025</v>
      </c>
      <c r="C427" s="27" t="s">
        <v>76</v>
      </c>
      <c r="D427" s="27" t="s">
        <v>1024</v>
      </c>
      <c r="E427" s="27" t="s">
        <v>498</v>
      </c>
      <c r="F427" s="69" t="str">
        <f>CONCATENATE("./infacmd.sh addusertogroup -dn ",C427,un,unv," -eu ",D427," -gn ",E427)</f>
        <v>./infacmd.sh addusertogroup -dn Domain_qa -un  $INFA_DEFAULT_USER -eu pengop -gn Operators_QA</v>
      </c>
      <c r="G427" s="28" t="str">
        <f t="shared" si="27"/>
        <v>n/a</v>
      </c>
    </row>
    <row r="428" spans="1:7" hidden="1" x14ac:dyDescent="0.25">
      <c r="A428" s="67">
        <v>42828</v>
      </c>
      <c r="B428" s="72" t="s">
        <v>1025</v>
      </c>
      <c r="C428" s="27" t="s">
        <v>76</v>
      </c>
      <c r="D428" s="27" t="s">
        <v>1024</v>
      </c>
      <c r="E428" s="27" t="s">
        <v>94</v>
      </c>
      <c r="F428" s="69" t="str">
        <f>CONCATENATE("./infacmd.sh addusertogroup -dn ",C428,un,unv," -eu ",D428," -gn ",E428)</f>
        <v>./infacmd.sh addusertogroup -dn Domain_qa -un  $INFA_DEFAULT_USER -eu pengop -gn Operators</v>
      </c>
      <c r="G428" s="28" t="str">
        <f t="shared" si="27"/>
        <v>n/a</v>
      </c>
    </row>
    <row r="429" spans="1:7" hidden="1" x14ac:dyDescent="0.25">
      <c r="A429" s="67">
        <v>42919</v>
      </c>
      <c r="B429" s="67" t="s">
        <v>1059</v>
      </c>
      <c r="C429" s="67" t="s">
        <v>76</v>
      </c>
      <c r="D429" s="67" t="s">
        <v>1024</v>
      </c>
      <c r="E429" s="67" t="s">
        <v>1070</v>
      </c>
      <c r="F429" s="69" t="str">
        <f>CONCATENATE("./infacmd.sh addusertogroup -sdn Native -dn ",C429,un,unv," -eu ",D429," -gn ",E429)</f>
        <v>./infacmd.sh addusertogroup -sdn Native -dn Domain_qa -un  $INFA_DEFAULT_USER -eu pengop -gn Cigniti</v>
      </c>
      <c r="G429" s="28" t="str">
        <f t="shared" si="27"/>
        <v>n/a</v>
      </c>
    </row>
    <row r="430" spans="1:7" hidden="1" x14ac:dyDescent="0.2">
      <c r="A430" s="67">
        <v>43171</v>
      </c>
      <c r="B430" s="11" t="s">
        <v>1229</v>
      </c>
      <c r="C430" s="27" t="s">
        <v>3</v>
      </c>
      <c r="D430" s="27" t="s">
        <v>1024</v>
      </c>
      <c r="E430" s="27" t="s">
        <v>1070</v>
      </c>
      <c r="F430" s="69" t="str">
        <f>CONCATENATE("./infacmd.sh addusertogroup -sdn Native -dn ",C430,un,unv," -eu ",D430," -gn ",E430)</f>
        <v>./infacmd.sh addusertogroup -sdn Native -dn Domain_dev -un  $INFA_DEFAULT_USER -eu pengop -gn Cigniti</v>
      </c>
      <c r="G430" s="28" t="str">
        <f t="shared" si="27"/>
        <v>n/a</v>
      </c>
    </row>
    <row r="431" spans="1:7" hidden="1" x14ac:dyDescent="0.25">
      <c r="A431" s="67">
        <v>1</v>
      </c>
      <c r="B431" s="68">
        <v>0</v>
      </c>
      <c r="C431" s="27" t="s">
        <v>76</v>
      </c>
      <c r="D431" s="43" t="s">
        <v>6</v>
      </c>
      <c r="E431" s="27" t="s">
        <v>44</v>
      </c>
      <c r="F431" s="69" t="str">
        <f>CONCATENATE("./infacmd.sh addusertogroup -dn ",C431,un,unv," -eu ",D431," -gn ",E431)</f>
        <v>./infacmd.sh addusertogroup -dn Domain_qa -un  $INFA_DEFAULT_USER -eu penhar -gn deloitte</v>
      </c>
      <c r="G431" s="28" t="str">
        <f t="shared" si="27"/>
        <v>n/a</v>
      </c>
    </row>
    <row r="432" spans="1:7" hidden="1" x14ac:dyDescent="0.25">
      <c r="A432" s="62">
        <v>42682</v>
      </c>
      <c r="B432" s="72" t="s">
        <v>885</v>
      </c>
      <c r="C432" s="27" t="s">
        <v>3</v>
      </c>
      <c r="D432" s="73" t="s">
        <v>886</v>
      </c>
      <c r="E432" s="27" t="s">
        <v>126</v>
      </c>
      <c r="F432" s="69" t="str">
        <f>CONCATENATE("./infacmd.sh addusertogroup -dn ",C432,un,unv," -eu ",D432," -gn ",E432)</f>
        <v>./infacmd.sh addusertogroup -dn Domain_dev -un  $INFA_DEFAULT_USER -eu pensai -gn TCS</v>
      </c>
      <c r="G432" s="28" t="str">
        <f t="shared" si="27"/>
        <v>n/a</v>
      </c>
    </row>
    <row r="433" spans="1:7" hidden="1" x14ac:dyDescent="0.25">
      <c r="A433" s="62">
        <v>42682</v>
      </c>
      <c r="B433" s="72" t="s">
        <v>885</v>
      </c>
      <c r="C433" s="27" t="s">
        <v>76</v>
      </c>
      <c r="D433" s="73" t="s">
        <v>886</v>
      </c>
      <c r="E433" s="27" t="s">
        <v>126</v>
      </c>
      <c r="F433" s="69" t="str">
        <f>CONCATENATE("./infacmd.sh addusertogroup -dn ",C433,un,unv," -eu ",D433," -gn ",E433)</f>
        <v>./infacmd.sh addusertogroup -dn Domain_qa -un  $INFA_DEFAULT_USER -eu pensai -gn TCS</v>
      </c>
      <c r="G433" s="28" t="str">
        <f t="shared" si="27"/>
        <v>n/a</v>
      </c>
    </row>
    <row r="434" spans="1:7" hidden="1" x14ac:dyDescent="0.25">
      <c r="A434" s="62">
        <v>42682</v>
      </c>
      <c r="B434" s="72" t="s">
        <v>885</v>
      </c>
      <c r="C434" s="61" t="s">
        <v>85</v>
      </c>
      <c r="D434" s="73" t="s">
        <v>886</v>
      </c>
      <c r="E434" s="27" t="s">
        <v>126</v>
      </c>
      <c r="F434" s="69" t="str">
        <f>CONCATENATE("./infacmd.sh addusertogroup -dn ",C434,un,unv," -eu ",D434," -gn ",E434)</f>
        <v>./infacmd.sh addusertogroup -dn Domain_prod -un  $INFA_DEFAULT_USER -eu pensai -gn TCS</v>
      </c>
      <c r="G434" s="28" t="str">
        <f t="shared" si="27"/>
        <v>n/a</v>
      </c>
    </row>
    <row r="435" spans="1:7" hidden="1" x14ac:dyDescent="0.25">
      <c r="A435" s="67">
        <v>42926</v>
      </c>
      <c r="B435" s="67" t="s">
        <v>1053</v>
      </c>
      <c r="C435" s="67" t="s">
        <v>76</v>
      </c>
      <c r="D435" s="67" t="s">
        <v>886</v>
      </c>
      <c r="E435" s="27" t="s">
        <v>1054</v>
      </c>
      <c r="F435" s="69" t="s">
        <v>571</v>
      </c>
      <c r="G435" s="28" t="str">
        <f t="shared" si="27"/>
        <v>./infacmd.sh removeuserfromgroup -dn Domain_qa -un  $INFA_DEFAULT_USER -eu pensai -gn Developers_Temp</v>
      </c>
    </row>
    <row r="436" spans="1:7" hidden="1" x14ac:dyDescent="0.25">
      <c r="A436" s="67">
        <v>42591</v>
      </c>
      <c r="B436" s="68" t="s">
        <v>801</v>
      </c>
      <c r="C436" s="61" t="s">
        <v>3</v>
      </c>
      <c r="D436" s="61" t="s">
        <v>785</v>
      </c>
      <c r="E436" s="27" t="s">
        <v>800</v>
      </c>
      <c r="F436" s="69" t="str">
        <f>CONCATENATE("./infacmd.sh addusertogroup -dn ",C436,un,unv," -eu ",D436," -gn ",E436)</f>
        <v>./infacmd.sh addusertogroup -dn Domain_dev -un  $INFA_DEFAULT_USER -eu phidav -gn SLALOM</v>
      </c>
      <c r="G436" s="28" t="str">
        <f t="shared" si="27"/>
        <v>n/a</v>
      </c>
    </row>
    <row r="437" spans="1:7" hidden="1" x14ac:dyDescent="0.25">
      <c r="A437" s="67">
        <v>42688</v>
      </c>
      <c r="B437" s="68" t="s">
        <v>801</v>
      </c>
      <c r="C437" s="61" t="s">
        <v>76</v>
      </c>
      <c r="D437" s="61" t="s">
        <v>785</v>
      </c>
      <c r="E437" s="27" t="s">
        <v>800</v>
      </c>
      <c r="F437" s="69" t="str">
        <f>CONCATENATE("./infacmd.sh addusertogroup -dn ",C437,un,unv," -eu ",D437," -gn ",E437)</f>
        <v>./infacmd.sh addusertogroup -dn Domain_qa -un  $INFA_DEFAULT_USER -eu phidav -gn SLALOM</v>
      </c>
      <c r="G437" s="28" t="str">
        <f t="shared" si="27"/>
        <v>n/a</v>
      </c>
    </row>
    <row r="438" spans="1:7" hidden="1" x14ac:dyDescent="0.25">
      <c r="A438" s="67">
        <v>42591</v>
      </c>
      <c r="B438" s="68" t="s">
        <v>801</v>
      </c>
      <c r="C438" s="61" t="s">
        <v>3</v>
      </c>
      <c r="D438" s="61" t="s">
        <v>783</v>
      </c>
      <c r="E438" s="27" t="s">
        <v>800</v>
      </c>
      <c r="F438" s="69" t="str">
        <f>CONCATENATE("./infacmd.sh addusertogroup -dn ",C438,un,unv," -eu ",D438," -gn ",E438)</f>
        <v>./infacmd.sh addusertogroup -dn Domain_dev -un  $INFA_DEFAULT_USER -eu phypha -gn SLALOM</v>
      </c>
      <c r="G438" s="28" t="str">
        <f t="shared" si="27"/>
        <v>n/a</v>
      </c>
    </row>
    <row r="439" spans="1:7" hidden="1" x14ac:dyDescent="0.25">
      <c r="A439" s="67">
        <v>42688</v>
      </c>
      <c r="B439" s="68" t="s">
        <v>801</v>
      </c>
      <c r="C439" s="61" t="s">
        <v>76</v>
      </c>
      <c r="D439" s="61" t="s">
        <v>783</v>
      </c>
      <c r="E439" s="27" t="s">
        <v>800</v>
      </c>
      <c r="F439" s="69" t="str">
        <f>CONCATENATE("./infacmd.sh addusertogroup -dn ",C439,un,unv," -eu ",D439," -gn ",E439)</f>
        <v>./infacmd.sh addusertogroup -dn Domain_qa -un  $INFA_DEFAULT_USER -eu phypha -gn SLALOM</v>
      </c>
      <c r="G439" s="28" t="str">
        <f t="shared" si="27"/>
        <v>n/a</v>
      </c>
    </row>
    <row r="440" spans="1:7" hidden="1" x14ac:dyDescent="0.25">
      <c r="A440" s="67">
        <v>43404</v>
      </c>
      <c r="B440" s="68" t="s">
        <v>1329</v>
      </c>
      <c r="C440" s="27" t="s">
        <v>3</v>
      </c>
      <c r="D440" s="27" t="s">
        <v>1331</v>
      </c>
      <c r="E440" s="27" t="s">
        <v>596</v>
      </c>
      <c r="F440" s="69" t="str">
        <f t="shared" ref="F440:F445" si="30">CONCATENATE("./infacmd.sh addusertogroup -sdn Native -dn ",C440,un,unv," -eu ",D440," -gn ",E440)</f>
        <v>./infacmd.sh addusertogroup -sdn Native -dn Domain_dev -un  $INFA_DEFAULT_USER -eu picrev -gn DataArchTeam</v>
      </c>
      <c r="G440" s="28" t="str">
        <f t="shared" si="27"/>
        <v>n/a</v>
      </c>
    </row>
    <row r="441" spans="1:7" hidden="1" x14ac:dyDescent="0.25">
      <c r="A441" s="67">
        <v>43404</v>
      </c>
      <c r="B441" s="68" t="s">
        <v>1329</v>
      </c>
      <c r="C441" s="27" t="s">
        <v>3</v>
      </c>
      <c r="D441" s="27" t="s">
        <v>1331</v>
      </c>
      <c r="E441" s="27" t="s">
        <v>126</v>
      </c>
      <c r="F441" s="69" t="str">
        <f t="shared" si="30"/>
        <v>./infacmd.sh addusertogroup -sdn Native -dn Domain_dev -un  $INFA_DEFAULT_USER -eu picrev -gn TCS</v>
      </c>
      <c r="G441" s="28" t="str">
        <f t="shared" si="27"/>
        <v>n/a</v>
      </c>
    </row>
    <row r="442" spans="1:7" hidden="1" x14ac:dyDescent="0.25">
      <c r="A442" s="67">
        <v>43404</v>
      </c>
      <c r="B442" s="68" t="s">
        <v>1329</v>
      </c>
      <c r="C442" s="27" t="s">
        <v>76</v>
      </c>
      <c r="D442" s="27" t="s">
        <v>1331</v>
      </c>
      <c r="E442" s="27" t="s">
        <v>596</v>
      </c>
      <c r="F442" s="69" t="str">
        <f t="shared" si="30"/>
        <v>./infacmd.sh addusertogroup -sdn Native -dn Domain_qa -un  $INFA_DEFAULT_USER -eu picrev -gn DataArchTeam</v>
      </c>
      <c r="G442" s="28" t="str">
        <f t="shared" si="27"/>
        <v>n/a</v>
      </c>
    </row>
    <row r="443" spans="1:7" hidden="1" x14ac:dyDescent="0.25">
      <c r="A443" s="67">
        <v>43404</v>
      </c>
      <c r="B443" s="68" t="s">
        <v>1329</v>
      </c>
      <c r="C443" s="27" t="s">
        <v>76</v>
      </c>
      <c r="D443" s="27" t="s">
        <v>1331</v>
      </c>
      <c r="E443" s="27" t="s">
        <v>126</v>
      </c>
      <c r="F443" s="69" t="str">
        <f t="shared" si="30"/>
        <v>./infacmd.sh addusertogroup -sdn Native -dn Domain_qa -un  $INFA_DEFAULT_USER -eu picrev -gn TCS</v>
      </c>
      <c r="G443" s="28" t="str">
        <f t="shared" si="27"/>
        <v>n/a</v>
      </c>
    </row>
    <row r="444" spans="1:7" hidden="1" x14ac:dyDescent="0.25">
      <c r="A444" s="67">
        <v>43404</v>
      </c>
      <c r="B444" s="68" t="s">
        <v>1329</v>
      </c>
      <c r="C444" s="27" t="s">
        <v>612</v>
      </c>
      <c r="D444" s="27" t="s">
        <v>1331</v>
      </c>
      <c r="E444" s="27" t="s">
        <v>596</v>
      </c>
      <c r="F444" s="69" t="str">
        <f t="shared" si="30"/>
        <v>./infacmd.sh addusertogroup -sdn Native -dn Domain_uat -un  $INFA_DEFAULT_USER -eu picrev -gn DataArchTeam</v>
      </c>
      <c r="G444" s="28" t="str">
        <f t="shared" si="27"/>
        <v>n/a</v>
      </c>
    </row>
    <row r="445" spans="1:7" hidden="1" x14ac:dyDescent="0.25">
      <c r="A445" s="67">
        <v>43404</v>
      </c>
      <c r="B445" s="68" t="s">
        <v>1329</v>
      </c>
      <c r="C445" s="27" t="s">
        <v>85</v>
      </c>
      <c r="D445" s="27" t="s">
        <v>1331</v>
      </c>
      <c r="E445" s="27" t="s">
        <v>596</v>
      </c>
      <c r="F445" s="69" t="str">
        <f t="shared" si="30"/>
        <v>./infacmd.sh addusertogroup -sdn Native -dn Domain_prod -un  $INFA_DEFAULT_USER -eu picrev -gn DataArchTeam</v>
      </c>
      <c r="G445" s="28" t="str">
        <f t="shared" si="27"/>
        <v>n/a</v>
      </c>
    </row>
    <row r="446" spans="1:7" hidden="1" x14ac:dyDescent="0.25">
      <c r="A446" s="67">
        <v>42674</v>
      </c>
      <c r="B446" s="68" t="s">
        <v>862</v>
      </c>
      <c r="C446" s="27" t="s">
        <v>3</v>
      </c>
      <c r="D446" s="27" t="s">
        <v>863</v>
      </c>
      <c r="E446" s="27" t="s">
        <v>180</v>
      </c>
      <c r="F446" s="69" t="str">
        <f>CONCATENATE("./infacmd.sh addusertogroup -dn ",C446,un,unv," -eu ",D446," -gn ",E446)</f>
        <v>./infacmd.sh addusertogroup -dn Domain_dev -un  $INFA_DEFAULT_USER -eu popnir -gn Developers</v>
      </c>
      <c r="G446" s="28" t="str">
        <f t="shared" si="27"/>
        <v>n/a</v>
      </c>
    </row>
    <row r="447" spans="1:7" hidden="1" x14ac:dyDescent="0.25">
      <c r="A447" s="67">
        <v>42674</v>
      </c>
      <c r="B447" s="68" t="s">
        <v>862</v>
      </c>
      <c r="C447" s="27" t="s">
        <v>3</v>
      </c>
      <c r="D447" s="27" t="s">
        <v>863</v>
      </c>
      <c r="E447" s="27" t="s">
        <v>94</v>
      </c>
      <c r="F447" s="69" t="str">
        <f>CONCATENATE("./infacmd.sh addusertogroup -dn ",C447,un,unv," -eu ",D447," -gn ",E447)</f>
        <v>./infacmd.sh addusertogroup -dn Domain_dev -un  $INFA_DEFAULT_USER -eu popnir -gn Operators</v>
      </c>
      <c r="G447" s="28" t="str">
        <f t="shared" si="27"/>
        <v>n/a</v>
      </c>
    </row>
    <row r="448" spans="1:7" hidden="1" x14ac:dyDescent="0.25">
      <c r="A448" s="67">
        <v>42696</v>
      </c>
      <c r="B448" s="68" t="s">
        <v>58</v>
      </c>
      <c r="C448" s="27" t="s">
        <v>76</v>
      </c>
      <c r="D448" s="27" t="s">
        <v>863</v>
      </c>
      <c r="E448" s="27" t="s">
        <v>94</v>
      </c>
      <c r="F448" s="69" t="str">
        <f>CONCATENATE("./infacmd.sh addusertogroup -dn ",C448,un,unv," -eu ",D448," -gn ",E448)</f>
        <v>./infacmd.sh addusertogroup -dn Domain_qa -un  $INFA_DEFAULT_USER -eu popnir -gn Operators</v>
      </c>
      <c r="G448" s="28" t="str">
        <f t="shared" si="27"/>
        <v>n/a</v>
      </c>
    </row>
    <row r="449" spans="1:7" hidden="1" x14ac:dyDescent="0.25">
      <c r="A449" s="67">
        <v>42685</v>
      </c>
      <c r="B449" s="72" t="s">
        <v>930</v>
      </c>
      <c r="C449" s="27" t="s">
        <v>3</v>
      </c>
      <c r="D449" s="73" t="s">
        <v>931</v>
      </c>
      <c r="E449" s="27" t="s">
        <v>126</v>
      </c>
      <c r="F449" s="69" t="str">
        <f>CONCATENATE("./infacmd.sh addusertogroup -dn ",C449,un,unv," -eu ",D449," -gn ",E449)</f>
        <v>./infacmd.sh addusertogroup -dn Domain_dev -un  $INFA_DEFAULT_USER -eu pulsri -gn TCS</v>
      </c>
      <c r="G449" s="28" t="str">
        <f t="shared" si="27"/>
        <v>n/a</v>
      </c>
    </row>
    <row r="450" spans="1:7" hidden="1" x14ac:dyDescent="0.25">
      <c r="A450" s="67">
        <v>42685</v>
      </c>
      <c r="B450" s="72" t="s">
        <v>930</v>
      </c>
      <c r="C450" s="27" t="s">
        <v>76</v>
      </c>
      <c r="D450" s="73" t="s">
        <v>931</v>
      </c>
      <c r="E450" s="27" t="s">
        <v>126</v>
      </c>
      <c r="F450" s="69" t="str">
        <f>CONCATENATE("./infacmd.sh addusertogroup -dn ",C450,un,unv," -eu ",D450," -gn ",E450)</f>
        <v>./infacmd.sh addusertogroup -dn Domain_qa -un  $INFA_DEFAULT_USER -eu pulsri -gn TCS</v>
      </c>
      <c r="G450" s="28" t="str">
        <f t="shared" ref="G450:G513" si="31">IF(F450="n/a",CONCATENATE("./infacmd.sh removeuserfromgroup -dn ",C450,un,unv," -eu ",D450," -gn ",E450),"n/a")</f>
        <v>n/a</v>
      </c>
    </row>
    <row r="451" spans="1:7" hidden="1" x14ac:dyDescent="0.2">
      <c r="A451" s="67">
        <v>43375</v>
      </c>
      <c r="B451" s="96" t="s">
        <v>1324</v>
      </c>
      <c r="C451" s="27" t="s">
        <v>612</v>
      </c>
      <c r="D451" s="2" t="s">
        <v>1325</v>
      </c>
      <c r="E451" s="67" t="s">
        <v>1070</v>
      </c>
      <c r="F451" s="69" t="str">
        <f>CONCATENATE("./infacmd.sh addusertogroup -sdn Native -dn ",C451,un,unv," -eu ",D451," -gn ",E451)</f>
        <v>./infacmd.sh addusertogroup -sdn Native -dn Domain_uat -un  $INFA_DEFAULT_USER -eu ragsen -gn Cigniti</v>
      </c>
      <c r="G451" s="28" t="str">
        <f t="shared" si="31"/>
        <v>n/a</v>
      </c>
    </row>
    <row r="452" spans="1:7" hidden="1" x14ac:dyDescent="0.25">
      <c r="A452" s="67">
        <v>42446</v>
      </c>
      <c r="B452" s="68">
        <v>112206</v>
      </c>
      <c r="C452" s="27" t="s">
        <v>3</v>
      </c>
      <c r="D452" s="43" t="s">
        <v>560</v>
      </c>
      <c r="E452" s="27" t="s">
        <v>596</v>
      </c>
      <c r="F452" s="69" t="str">
        <f t="shared" ref="F452:F457" si="32">CONCATENATE("./infacmd.sh addusertogroup -dn ",C452,un,unv," -eu ",D452," -gn ",E452)</f>
        <v>./infacmd.sh addusertogroup -dn Domain_dev -un  $INFA_DEFAULT_USER -eu rajasw -gn DataArchTeam</v>
      </c>
      <c r="G452" s="28" t="str">
        <f t="shared" si="31"/>
        <v>n/a</v>
      </c>
    </row>
    <row r="453" spans="1:7" hidden="1" x14ac:dyDescent="0.25">
      <c r="A453" s="67">
        <v>42446</v>
      </c>
      <c r="B453" s="68">
        <v>112206</v>
      </c>
      <c r="C453" s="27" t="s">
        <v>76</v>
      </c>
      <c r="D453" s="43" t="s">
        <v>560</v>
      </c>
      <c r="E453" s="27" t="s">
        <v>596</v>
      </c>
      <c r="F453" s="69" t="str">
        <f t="shared" si="32"/>
        <v>./infacmd.sh addusertogroup -dn Domain_qa -un  $INFA_DEFAULT_USER -eu rajasw -gn DataArchTeam</v>
      </c>
      <c r="G453" s="28" t="str">
        <f t="shared" si="31"/>
        <v>n/a</v>
      </c>
    </row>
    <row r="454" spans="1:7" hidden="1" x14ac:dyDescent="0.25">
      <c r="A454" s="67">
        <v>42454</v>
      </c>
      <c r="B454" s="68">
        <v>112206</v>
      </c>
      <c r="C454" s="27" t="s">
        <v>85</v>
      </c>
      <c r="D454" s="27" t="s">
        <v>560</v>
      </c>
      <c r="E454" s="27" t="s">
        <v>596</v>
      </c>
      <c r="F454" s="69" t="str">
        <f t="shared" si="32"/>
        <v>./infacmd.sh addusertogroup -dn Domain_prod -un  $INFA_DEFAULT_USER -eu rajasw -gn DataArchTeam</v>
      </c>
      <c r="G454" s="28" t="str">
        <f t="shared" si="31"/>
        <v>n/a</v>
      </c>
    </row>
    <row r="455" spans="1:7" hidden="1" x14ac:dyDescent="0.25">
      <c r="A455" s="67">
        <v>42685</v>
      </c>
      <c r="B455" s="68" t="s">
        <v>571</v>
      </c>
      <c r="C455" s="27" t="s">
        <v>3</v>
      </c>
      <c r="D455" s="73" t="s">
        <v>560</v>
      </c>
      <c r="E455" s="27" t="s">
        <v>126</v>
      </c>
      <c r="F455" s="69" t="str">
        <f t="shared" si="32"/>
        <v>./infacmd.sh addusertogroup -dn Domain_dev -un  $INFA_DEFAULT_USER -eu rajasw -gn TCS</v>
      </c>
      <c r="G455" s="28" t="str">
        <f t="shared" si="31"/>
        <v>n/a</v>
      </c>
    </row>
    <row r="456" spans="1:7" hidden="1" x14ac:dyDescent="0.25">
      <c r="A456" s="67">
        <v>42685</v>
      </c>
      <c r="B456" s="68" t="s">
        <v>571</v>
      </c>
      <c r="C456" s="27" t="s">
        <v>76</v>
      </c>
      <c r="D456" s="73" t="s">
        <v>560</v>
      </c>
      <c r="E456" s="27" t="s">
        <v>126</v>
      </c>
      <c r="F456" s="69" t="str">
        <f t="shared" si="32"/>
        <v>./infacmd.sh addusertogroup -dn Domain_qa -un  $INFA_DEFAULT_USER -eu rajasw -gn TCS</v>
      </c>
      <c r="G456" s="28" t="str">
        <f t="shared" si="31"/>
        <v>n/a</v>
      </c>
    </row>
    <row r="457" spans="1:7" hidden="1" x14ac:dyDescent="0.25">
      <c r="A457" s="67">
        <v>42894</v>
      </c>
      <c r="B457" s="68" t="s">
        <v>560</v>
      </c>
      <c r="C457" s="27" t="s">
        <v>612</v>
      </c>
      <c r="D457" s="73" t="s">
        <v>560</v>
      </c>
      <c r="E457" s="27" t="s">
        <v>716</v>
      </c>
      <c r="F457" s="69" t="str">
        <f t="shared" si="32"/>
        <v>./infacmd.sh addusertogroup -dn Domain_uat -un  $INFA_DEFAULT_USER -eu rajasw -gn UAT_Testers</v>
      </c>
      <c r="G457" s="28" t="str">
        <f t="shared" si="31"/>
        <v>n/a</v>
      </c>
    </row>
    <row r="458" spans="1:7" hidden="1" x14ac:dyDescent="0.25">
      <c r="A458" s="67">
        <v>42911</v>
      </c>
      <c r="B458" s="68" t="s">
        <v>1053</v>
      </c>
      <c r="C458" s="27" t="s">
        <v>76</v>
      </c>
      <c r="D458" s="27" t="s">
        <v>560</v>
      </c>
      <c r="E458" s="27" t="s">
        <v>1054</v>
      </c>
      <c r="F458" s="69" t="s">
        <v>571</v>
      </c>
      <c r="G458" s="28" t="str">
        <f t="shared" si="31"/>
        <v>./infacmd.sh removeuserfromgroup -dn Domain_qa -un  $INFA_DEFAULT_USER -eu rajasw -gn Developers_Temp</v>
      </c>
    </row>
    <row r="459" spans="1:7" hidden="1" x14ac:dyDescent="0.25">
      <c r="A459" s="67">
        <v>43027</v>
      </c>
      <c r="B459" s="68" t="s">
        <v>210</v>
      </c>
      <c r="C459" s="27" t="s">
        <v>612</v>
      </c>
      <c r="D459" s="27" t="s">
        <v>560</v>
      </c>
      <c r="E459" s="27" t="s">
        <v>596</v>
      </c>
      <c r="F459" s="69" t="str">
        <f>CONCATENATE("./infacmd.sh addusertogroup -sdn Native -dn ",C459,un,unv," -eu ",D459," -gn ",E459)</f>
        <v>./infacmd.sh addusertogroup -sdn Native -dn Domain_uat -un  $INFA_DEFAULT_USER -eu rajasw -gn DataArchTeam</v>
      </c>
      <c r="G459" s="28" t="str">
        <f t="shared" si="31"/>
        <v>n/a</v>
      </c>
    </row>
    <row r="460" spans="1:7" hidden="1" x14ac:dyDescent="0.2">
      <c r="A460" s="67">
        <v>43118</v>
      </c>
      <c r="B460" s="1" t="s">
        <v>1124</v>
      </c>
      <c r="C460" s="27" t="s">
        <v>612</v>
      </c>
      <c r="D460" s="27" t="s">
        <v>560</v>
      </c>
      <c r="E460" s="27" t="s">
        <v>126</v>
      </c>
      <c r="F460" s="69" t="str">
        <f>CONCATENATE("./infacmd.sh addusertogroup -sdn Native -dn ",C460,un,unv," -eu ",D460," -gn ",E460)</f>
        <v>./infacmd.sh addusertogroup -sdn Native -dn Domain_uat -un  $INFA_DEFAULT_USER -eu rajasw -gn TCS</v>
      </c>
      <c r="G460" s="28" t="str">
        <f t="shared" si="31"/>
        <v>n/a</v>
      </c>
    </row>
    <row r="461" spans="1:7" hidden="1" x14ac:dyDescent="0.25">
      <c r="A461" s="67">
        <v>42446</v>
      </c>
      <c r="B461" s="68">
        <v>112206</v>
      </c>
      <c r="C461" s="27" t="s">
        <v>3</v>
      </c>
      <c r="D461" s="43" t="s">
        <v>557</v>
      </c>
      <c r="E461" s="27" t="s">
        <v>596</v>
      </c>
      <c r="F461" s="69" t="str">
        <f t="shared" ref="F461:F466" si="33">CONCATENATE("./infacmd.sh addusertogroup -dn ",C461,un,unv," -eu ",D461," -gn ",E461)</f>
        <v>./infacmd.sh addusertogroup -dn Domain_dev -un  $INFA_DEFAULT_USER -eu rajyuv -gn DataArchTeam</v>
      </c>
      <c r="G461" s="28" t="str">
        <f t="shared" si="31"/>
        <v>n/a</v>
      </c>
    </row>
    <row r="462" spans="1:7" hidden="1" x14ac:dyDescent="0.25">
      <c r="A462" s="67">
        <v>42446</v>
      </c>
      <c r="B462" s="68">
        <v>112206</v>
      </c>
      <c r="C462" s="27" t="s">
        <v>76</v>
      </c>
      <c r="D462" s="43" t="s">
        <v>557</v>
      </c>
      <c r="E462" s="27" t="s">
        <v>596</v>
      </c>
      <c r="F462" s="69" t="str">
        <f t="shared" si="33"/>
        <v>./infacmd.sh addusertogroup -dn Domain_qa -un  $INFA_DEFAULT_USER -eu rajyuv -gn DataArchTeam</v>
      </c>
      <c r="G462" s="28" t="str">
        <f t="shared" si="31"/>
        <v>n/a</v>
      </c>
    </row>
    <row r="463" spans="1:7" hidden="1" x14ac:dyDescent="0.25">
      <c r="A463" s="67">
        <v>42454</v>
      </c>
      <c r="B463" s="68">
        <v>112206</v>
      </c>
      <c r="C463" s="27" t="s">
        <v>85</v>
      </c>
      <c r="D463" s="27" t="s">
        <v>557</v>
      </c>
      <c r="E463" s="27" t="s">
        <v>596</v>
      </c>
      <c r="F463" s="69" t="str">
        <f t="shared" si="33"/>
        <v>./infacmd.sh addusertogroup -dn Domain_prod -un  $INFA_DEFAULT_USER -eu rajyuv -gn DataArchTeam</v>
      </c>
      <c r="G463" s="28" t="str">
        <f t="shared" si="31"/>
        <v>n/a</v>
      </c>
    </row>
    <row r="464" spans="1:7" hidden="1" x14ac:dyDescent="0.25">
      <c r="A464" s="67">
        <v>42685</v>
      </c>
      <c r="B464" s="68" t="s">
        <v>571</v>
      </c>
      <c r="C464" s="27" t="s">
        <v>3</v>
      </c>
      <c r="D464" s="73" t="s">
        <v>557</v>
      </c>
      <c r="E464" s="27" t="s">
        <v>126</v>
      </c>
      <c r="F464" s="69" t="str">
        <f t="shared" si="33"/>
        <v>./infacmd.sh addusertogroup -dn Domain_dev -un  $INFA_DEFAULT_USER -eu rajyuv -gn TCS</v>
      </c>
      <c r="G464" s="28" t="str">
        <f t="shared" si="31"/>
        <v>n/a</v>
      </c>
    </row>
    <row r="465" spans="1:7" hidden="1" x14ac:dyDescent="0.25">
      <c r="A465" s="67">
        <v>42685</v>
      </c>
      <c r="B465" s="68" t="s">
        <v>571</v>
      </c>
      <c r="C465" s="27" t="s">
        <v>76</v>
      </c>
      <c r="D465" s="73" t="s">
        <v>557</v>
      </c>
      <c r="E465" s="27" t="s">
        <v>126</v>
      </c>
      <c r="F465" s="69" t="str">
        <f t="shared" si="33"/>
        <v>./infacmd.sh addusertogroup -dn Domain_qa -un  $INFA_DEFAULT_USER -eu rajyuv -gn TCS</v>
      </c>
      <c r="G465" s="28" t="str">
        <f t="shared" si="31"/>
        <v>n/a</v>
      </c>
    </row>
    <row r="466" spans="1:7" hidden="1" x14ac:dyDescent="0.25">
      <c r="A466" s="67">
        <v>42894</v>
      </c>
      <c r="B466" s="68" t="s">
        <v>560</v>
      </c>
      <c r="C466" s="27" t="s">
        <v>612</v>
      </c>
      <c r="D466" s="73" t="s">
        <v>557</v>
      </c>
      <c r="E466" s="27" t="s">
        <v>716</v>
      </c>
      <c r="F466" s="69" t="str">
        <f t="shared" si="33"/>
        <v>./infacmd.sh addusertogroup -dn Domain_uat -un  $INFA_DEFAULT_USER -eu rajyuv -gn UAT_Testers</v>
      </c>
      <c r="G466" s="28" t="str">
        <f t="shared" si="31"/>
        <v>n/a</v>
      </c>
    </row>
    <row r="467" spans="1:7" hidden="1" x14ac:dyDescent="0.25">
      <c r="A467" s="67">
        <v>42911</v>
      </c>
      <c r="B467" s="68" t="s">
        <v>1053</v>
      </c>
      <c r="C467" s="27" t="s">
        <v>76</v>
      </c>
      <c r="D467" s="27" t="s">
        <v>557</v>
      </c>
      <c r="E467" s="27" t="s">
        <v>1054</v>
      </c>
      <c r="F467" s="69" t="s">
        <v>571</v>
      </c>
      <c r="G467" s="28" t="str">
        <f t="shared" si="31"/>
        <v>./infacmd.sh removeuserfromgroup -dn Domain_qa -un  $INFA_DEFAULT_USER -eu rajyuv -gn Developers_Temp</v>
      </c>
    </row>
    <row r="468" spans="1:7" hidden="1" x14ac:dyDescent="0.25">
      <c r="A468" s="67">
        <v>43027</v>
      </c>
      <c r="B468" s="68" t="s">
        <v>210</v>
      </c>
      <c r="C468" s="27" t="s">
        <v>612</v>
      </c>
      <c r="D468" s="27" t="s">
        <v>557</v>
      </c>
      <c r="E468" s="27" t="s">
        <v>596</v>
      </c>
      <c r="F468" s="69" t="str">
        <f>CONCATENATE("./infacmd.sh addusertogroup -sdn Native -dn ",C468,un,unv," -eu ",D468," -gn ",E468)</f>
        <v>./infacmd.sh addusertogroup -sdn Native -dn Domain_uat -un  $INFA_DEFAULT_USER -eu rajyuv -gn DataArchTeam</v>
      </c>
      <c r="G468" s="28" t="str">
        <f t="shared" si="31"/>
        <v>n/a</v>
      </c>
    </row>
    <row r="469" spans="1:7" hidden="1" x14ac:dyDescent="0.25">
      <c r="A469" s="67">
        <v>1</v>
      </c>
      <c r="B469" s="68">
        <v>0</v>
      </c>
      <c r="C469" s="27" t="s">
        <v>76</v>
      </c>
      <c r="D469" s="70" t="s">
        <v>103</v>
      </c>
      <c r="E469" s="27" t="s">
        <v>44</v>
      </c>
      <c r="F469" s="69" t="str">
        <f>CONCATENATE("./infacmd.sh addusertogroup -dn ",C469,un,unv," -eu ",D469," -gn ",E469)</f>
        <v>./infacmd.sh addusertogroup -dn Domain_qa -un  $INFA_DEFAULT_USER -eu ravsri -gn deloitte</v>
      </c>
      <c r="G469" s="28" t="str">
        <f t="shared" si="31"/>
        <v>n/a</v>
      </c>
    </row>
    <row r="470" spans="1:7" hidden="1" x14ac:dyDescent="0.25">
      <c r="A470" s="67">
        <v>1</v>
      </c>
      <c r="B470" s="68">
        <v>0</v>
      </c>
      <c r="C470" s="27" t="s">
        <v>85</v>
      </c>
      <c r="D470" s="70" t="s">
        <v>103</v>
      </c>
      <c r="E470" s="27" t="s">
        <v>106</v>
      </c>
      <c r="F470" s="69" t="str">
        <f>CONCATENATE("./infacmd.sh addusertogroup -dn ",C470,un,unv," -eu ",D470," -gn ",E470)</f>
        <v>./infacmd.sh addusertogroup -dn Domain_prod -un  $INFA_DEFAULT_USER -eu ravsri -gn deloitte_read</v>
      </c>
      <c r="G470" s="28" t="str">
        <f t="shared" si="31"/>
        <v>n/a</v>
      </c>
    </row>
    <row r="471" spans="1:7" hidden="1" x14ac:dyDescent="0.25">
      <c r="A471" s="67">
        <v>42472</v>
      </c>
      <c r="B471" s="68">
        <v>113194</v>
      </c>
      <c r="C471" s="27" t="s">
        <v>3</v>
      </c>
      <c r="D471" s="27" t="s">
        <v>103</v>
      </c>
      <c r="E471" s="27" t="s">
        <v>672</v>
      </c>
      <c r="F471" s="69" t="str">
        <f>CONCATENATE("./infacmd.sh addusertogroup -dn ",C471,un,unv," -eu ",D471," -gn ",E471)</f>
        <v>./infacmd.sh addusertogroup -dn Domain_dev -un  $INFA_DEFAULT_USER -eu ravsri -gn Developers_3PL</v>
      </c>
      <c r="G471" s="28" t="str">
        <f t="shared" si="31"/>
        <v>n/a</v>
      </c>
    </row>
    <row r="472" spans="1:7" hidden="1" x14ac:dyDescent="0.25">
      <c r="A472" s="67">
        <v>42472</v>
      </c>
      <c r="B472" s="68">
        <v>113194</v>
      </c>
      <c r="C472" s="27" t="s">
        <v>3</v>
      </c>
      <c r="D472" s="27" t="s">
        <v>103</v>
      </c>
      <c r="E472" s="27" t="s">
        <v>673</v>
      </c>
      <c r="F472" s="69" t="str">
        <f>CONCATENATE("./infacmd.sh addusertogroup -dn ",C472,un,unv," -eu ",D472," -gn ",E472)</f>
        <v>./infacmd.sh addusertogroup -dn Domain_dev -un  $INFA_DEFAULT_USER -eu ravsri -gn Operators_3PL</v>
      </c>
      <c r="G472" s="28" t="str">
        <f t="shared" si="31"/>
        <v>n/a</v>
      </c>
    </row>
    <row r="473" spans="1:7" hidden="1" x14ac:dyDescent="0.25">
      <c r="A473" s="67">
        <v>42472</v>
      </c>
      <c r="B473" s="68">
        <v>113194</v>
      </c>
      <c r="C473" s="27" t="s">
        <v>85</v>
      </c>
      <c r="D473" s="27" t="s">
        <v>103</v>
      </c>
      <c r="E473" s="27" t="s">
        <v>673</v>
      </c>
      <c r="F473" s="69" t="str">
        <f>CONCATENATE("./infacmd.sh addusertogroup -dn ",C473,un,unv," -eu ",D473," -gn ",E473)</f>
        <v>./infacmd.sh addusertogroup -dn Domain_prod -un  $INFA_DEFAULT_USER -eu ravsri -gn Operators_3PL</v>
      </c>
      <c r="G473" s="28" t="str">
        <f t="shared" si="31"/>
        <v>n/a</v>
      </c>
    </row>
    <row r="474" spans="1:7" hidden="1" x14ac:dyDescent="0.25">
      <c r="A474" s="67">
        <v>43088</v>
      </c>
      <c r="B474" s="68" t="s">
        <v>1112</v>
      </c>
      <c r="C474" s="27" t="s">
        <v>3</v>
      </c>
      <c r="D474" s="27" t="s">
        <v>1112</v>
      </c>
      <c r="E474" s="27" t="s">
        <v>180</v>
      </c>
      <c r="F474" s="69" t="str">
        <f>CONCATENATE("./infacmd.sh addusertogroup -sdn Native -dn ",C474,un,unv," -eu ",D474," -gn ",E474)</f>
        <v>./infacmd.sh addusertogroup -sdn Native -dn Domain_dev -un  $INFA_DEFAULT_USER -eu redron -gn Developers</v>
      </c>
      <c r="G474" s="28" t="str">
        <f t="shared" si="31"/>
        <v>n/a</v>
      </c>
    </row>
    <row r="475" spans="1:7" hidden="1" x14ac:dyDescent="0.25">
      <c r="A475" s="67">
        <v>43088</v>
      </c>
      <c r="B475" s="68" t="s">
        <v>1112</v>
      </c>
      <c r="C475" s="27" t="s">
        <v>3</v>
      </c>
      <c r="D475" s="27" t="s">
        <v>1112</v>
      </c>
      <c r="E475" s="27" t="s">
        <v>94</v>
      </c>
      <c r="F475" s="69" t="str">
        <f>CONCATENATE("./infacmd.sh addusertogroup -sdn Native -dn ",C475,un,unv," -eu ",D475," -gn ",E475)</f>
        <v>./infacmd.sh addusertogroup -sdn Native -dn Domain_dev -un  $INFA_DEFAULT_USER -eu redron -gn Operators</v>
      </c>
      <c r="G475" s="28" t="str">
        <f t="shared" si="31"/>
        <v>n/a</v>
      </c>
    </row>
    <row r="476" spans="1:7" hidden="1" x14ac:dyDescent="0.25">
      <c r="A476" s="67">
        <v>43088</v>
      </c>
      <c r="B476" s="68" t="s">
        <v>1112</v>
      </c>
      <c r="C476" s="27" t="s">
        <v>76</v>
      </c>
      <c r="D476" s="27" t="s">
        <v>1112</v>
      </c>
      <c r="E476" s="27" t="s">
        <v>94</v>
      </c>
      <c r="F476" s="69" t="str">
        <f>CONCATENATE("./infacmd.sh addusertogroup -sdn Native -dn ",C476,un,unv," -eu ",D476," -gn ",E476)</f>
        <v>./infacmd.sh addusertogroup -sdn Native -dn Domain_qa -un  $INFA_DEFAULT_USER -eu redron -gn Operators</v>
      </c>
      <c r="G476" s="28" t="str">
        <f t="shared" si="31"/>
        <v>n/a</v>
      </c>
    </row>
    <row r="477" spans="1:7" hidden="1" x14ac:dyDescent="0.25">
      <c r="A477" s="67">
        <v>43088</v>
      </c>
      <c r="B477" s="68" t="s">
        <v>1112</v>
      </c>
      <c r="C477" s="27" t="s">
        <v>612</v>
      </c>
      <c r="D477" s="27" t="s">
        <v>1112</v>
      </c>
      <c r="E477" s="27" t="s">
        <v>94</v>
      </c>
      <c r="F477" s="69" t="str">
        <f>CONCATENATE("./infacmd.sh addusertogroup -sdn Native -dn ",C477,un,unv," -eu ",D477," -gn ",E477)</f>
        <v>./infacmd.sh addusertogroup -sdn Native -dn Domain_uat -un  $INFA_DEFAULT_USER -eu redron -gn Operators</v>
      </c>
      <c r="G477" s="28" t="str">
        <f t="shared" si="31"/>
        <v>n/a</v>
      </c>
    </row>
    <row r="478" spans="1:7" hidden="1" x14ac:dyDescent="0.25">
      <c r="A478" s="67">
        <v>43088</v>
      </c>
      <c r="B478" s="68" t="s">
        <v>1112</v>
      </c>
      <c r="C478" s="27" t="s">
        <v>85</v>
      </c>
      <c r="D478" s="27" t="s">
        <v>1112</v>
      </c>
      <c r="E478" s="27" t="s">
        <v>94</v>
      </c>
      <c r="F478" s="69" t="str">
        <f>CONCATENATE("./infacmd.sh addusertogroup -sdn Native -dn ",C478,un,unv," -eu ",D478," -gn ",E478)</f>
        <v>./infacmd.sh addusertogroup -sdn Native -dn Domain_prod -un  $INFA_DEFAULT_USER -eu redron -gn Operators</v>
      </c>
      <c r="G478" s="28" t="str">
        <f t="shared" si="31"/>
        <v>n/a</v>
      </c>
    </row>
    <row r="479" spans="1:7" hidden="1" x14ac:dyDescent="0.25">
      <c r="A479" s="67">
        <v>42535</v>
      </c>
      <c r="B479" s="68" t="s">
        <v>571</v>
      </c>
      <c r="C479" s="27" t="s">
        <v>76</v>
      </c>
      <c r="D479" s="27" t="s">
        <v>64</v>
      </c>
      <c r="E479" s="27" t="s">
        <v>94</v>
      </c>
      <c r="F479" s="69" t="str">
        <f t="shared" ref="F479:F485" si="34">CONCATENATE("./infacmd.sh addusertogroup -dn ",C479,un,unv," -eu ",D479," -gn ",E479)</f>
        <v>./infacmd.sh addusertogroup -dn Domain_qa -un  $INFA_DEFAULT_USER -eu ritbil -gn Operators</v>
      </c>
      <c r="G479" s="28" t="str">
        <f t="shared" si="31"/>
        <v>n/a</v>
      </c>
    </row>
    <row r="480" spans="1:7" hidden="1" x14ac:dyDescent="0.25">
      <c r="A480" s="67">
        <v>42538</v>
      </c>
      <c r="B480" s="68" t="s">
        <v>571</v>
      </c>
      <c r="C480" s="27" t="s">
        <v>76</v>
      </c>
      <c r="D480" s="27" t="s">
        <v>64</v>
      </c>
      <c r="E480" s="27" t="s">
        <v>94</v>
      </c>
      <c r="F480" s="69" t="str">
        <f t="shared" si="34"/>
        <v>./infacmd.sh addusertogroup -dn Domain_qa -un  $INFA_DEFAULT_USER -eu ritbil -gn Operators</v>
      </c>
      <c r="G480" s="28" t="str">
        <f t="shared" si="31"/>
        <v>n/a</v>
      </c>
    </row>
    <row r="481" spans="1:7" hidden="1" x14ac:dyDescent="0.25">
      <c r="A481" s="67">
        <v>42752</v>
      </c>
      <c r="B481" s="68" t="s">
        <v>64</v>
      </c>
      <c r="C481" s="27" t="s">
        <v>3</v>
      </c>
      <c r="D481" s="27" t="s">
        <v>64</v>
      </c>
      <c r="E481" s="27" t="s">
        <v>586</v>
      </c>
      <c r="F481" s="69" t="str">
        <f t="shared" si="34"/>
        <v>./infacmd.sh addusertogroup -dn Domain_dev -un  $INFA_DEFAULT_USER -eu ritbil -gn as_users</v>
      </c>
      <c r="G481" s="28" t="str">
        <f t="shared" si="31"/>
        <v>n/a</v>
      </c>
    </row>
    <row r="482" spans="1:7" hidden="1" x14ac:dyDescent="0.25">
      <c r="A482" s="67">
        <v>42752</v>
      </c>
      <c r="B482" s="68" t="s">
        <v>64</v>
      </c>
      <c r="C482" s="27" t="s">
        <v>76</v>
      </c>
      <c r="D482" s="27" t="s">
        <v>64</v>
      </c>
      <c r="E482" s="27" t="s">
        <v>586</v>
      </c>
      <c r="F482" s="69" t="str">
        <f t="shared" si="34"/>
        <v>./infacmd.sh addusertogroup -dn Domain_qa -un  $INFA_DEFAULT_USER -eu ritbil -gn as_users</v>
      </c>
      <c r="G482" s="28" t="str">
        <f t="shared" si="31"/>
        <v>n/a</v>
      </c>
    </row>
    <row r="483" spans="1:7" hidden="1" x14ac:dyDescent="0.25">
      <c r="A483" s="67">
        <v>42752</v>
      </c>
      <c r="B483" s="68" t="s">
        <v>64</v>
      </c>
      <c r="C483" s="27" t="s">
        <v>85</v>
      </c>
      <c r="D483" s="27" t="s">
        <v>64</v>
      </c>
      <c r="E483" s="27" t="s">
        <v>586</v>
      </c>
      <c r="F483" s="69" t="str">
        <f t="shared" si="34"/>
        <v>./infacmd.sh addusertogroup -dn Domain_prod -un  $INFA_DEFAULT_USER -eu ritbil -gn as_users</v>
      </c>
      <c r="G483" s="28" t="str">
        <f t="shared" si="31"/>
        <v>n/a</v>
      </c>
    </row>
    <row r="484" spans="1:7" hidden="1" x14ac:dyDescent="0.25">
      <c r="A484" s="67">
        <v>42769</v>
      </c>
      <c r="B484" s="68" t="s">
        <v>210</v>
      </c>
      <c r="C484" s="27" t="s">
        <v>3</v>
      </c>
      <c r="D484" s="27" t="s">
        <v>64</v>
      </c>
      <c r="E484" s="27" t="s">
        <v>1010</v>
      </c>
      <c r="F484" s="69" t="str">
        <f t="shared" si="34"/>
        <v>./infacmd.sh addusertogroup -dn Domain_dev -un  $INFA_DEFAULT_USER -eu ritbil -gn Admin_Deployments</v>
      </c>
      <c r="G484" s="28" t="str">
        <f t="shared" si="31"/>
        <v>n/a</v>
      </c>
    </row>
    <row r="485" spans="1:7" hidden="1" x14ac:dyDescent="0.25">
      <c r="A485" s="67">
        <v>42831</v>
      </c>
      <c r="B485" s="68" t="s">
        <v>210</v>
      </c>
      <c r="C485" s="27" t="s">
        <v>76</v>
      </c>
      <c r="D485" s="27" t="s">
        <v>64</v>
      </c>
      <c r="E485" s="27" t="s">
        <v>1010</v>
      </c>
      <c r="F485" s="69" t="str">
        <f t="shared" si="34"/>
        <v>./infacmd.sh addusertogroup -dn Domain_qa -un  $INFA_DEFAULT_USER -eu ritbil -gn Admin_Deployments</v>
      </c>
      <c r="G485" s="28" t="str">
        <f t="shared" si="31"/>
        <v>n/a</v>
      </c>
    </row>
    <row r="486" spans="1:7" hidden="1" x14ac:dyDescent="0.25">
      <c r="A486" s="67">
        <v>42911</v>
      </c>
      <c r="B486" s="68" t="s">
        <v>1053</v>
      </c>
      <c r="C486" s="27" t="s">
        <v>76</v>
      </c>
      <c r="D486" s="27" t="s">
        <v>64</v>
      </c>
      <c r="E486" s="27" t="s">
        <v>1054</v>
      </c>
      <c r="F486" s="69" t="s">
        <v>571</v>
      </c>
      <c r="G486" s="28" t="str">
        <f t="shared" si="31"/>
        <v>./infacmd.sh removeuserfromgroup -dn Domain_qa -un  $INFA_DEFAULT_USER -eu ritbil -gn Developers_Temp</v>
      </c>
    </row>
    <row r="487" spans="1:7" hidden="1" x14ac:dyDescent="0.25">
      <c r="A487" s="67">
        <v>42683</v>
      </c>
      <c r="B487" s="72" t="s">
        <v>900</v>
      </c>
      <c r="C487" s="61" t="s">
        <v>85</v>
      </c>
      <c r="D487" s="73" t="s">
        <v>909</v>
      </c>
      <c r="E487" s="27" t="s">
        <v>911</v>
      </c>
      <c r="F487" s="69" t="str">
        <f>CONCATENATE("./infacmd.sh addusertogroup -dn ",C487,un,unv," -eu ",D487," -gn ",E487)</f>
        <v>./infacmd.sh addusertogroup -dn Domain_prod -un  $INFA_DEFAULT_USER -eu rodene -gn AssetProt</v>
      </c>
      <c r="G487" s="28" t="str">
        <f t="shared" si="31"/>
        <v>n/a</v>
      </c>
    </row>
    <row r="488" spans="1:7" hidden="1" x14ac:dyDescent="0.25">
      <c r="A488" s="67">
        <v>42429</v>
      </c>
      <c r="B488" s="68">
        <v>111525</v>
      </c>
      <c r="C488" s="27" t="s">
        <v>3</v>
      </c>
      <c r="D488" s="43" t="s">
        <v>513</v>
      </c>
      <c r="E488" s="27" t="s">
        <v>511</v>
      </c>
      <c r="F488" s="71" t="s">
        <v>597</v>
      </c>
      <c r="G488" s="28" t="str">
        <f t="shared" si="31"/>
        <v>n/a</v>
      </c>
    </row>
    <row r="489" spans="1:7" hidden="1" x14ac:dyDescent="0.25">
      <c r="A489" s="67">
        <v>42446</v>
      </c>
      <c r="B489" s="68">
        <v>111525</v>
      </c>
      <c r="C489" s="27" t="s">
        <v>3</v>
      </c>
      <c r="D489" s="43" t="s">
        <v>513</v>
      </c>
      <c r="E489" s="27" t="s">
        <v>582</v>
      </c>
      <c r="F489" s="69" t="str">
        <f t="shared" ref="F489:F496" si="35">CONCATENATE("./infacmd.sh addusertogroup -dn ",C489,un,unv," -eu ",D489," -gn ",E489)</f>
        <v>./infacmd.sh addusertogroup -dn Domain_dev -un  $INFA_DEFAULT_USER -eu ruemat -gn LawSapConv</v>
      </c>
      <c r="G489" s="28" t="str">
        <f t="shared" si="31"/>
        <v>n/a</v>
      </c>
    </row>
    <row r="490" spans="1:7" hidden="1" x14ac:dyDescent="0.25">
      <c r="A490" s="67">
        <v>42451</v>
      </c>
      <c r="B490" s="68">
        <v>111714</v>
      </c>
      <c r="C490" s="27" t="s">
        <v>76</v>
      </c>
      <c r="D490" s="43" t="s">
        <v>513</v>
      </c>
      <c r="E490" s="27" t="s">
        <v>582</v>
      </c>
      <c r="F490" s="69" t="str">
        <f t="shared" si="35"/>
        <v>./infacmd.sh addusertogroup -dn Domain_qa -un  $INFA_DEFAULT_USER -eu ruemat -gn LawSapConv</v>
      </c>
      <c r="G490" s="28" t="str">
        <f t="shared" si="31"/>
        <v>n/a</v>
      </c>
    </row>
    <row r="491" spans="1:7" hidden="1" x14ac:dyDescent="0.25">
      <c r="A491" s="67">
        <v>42451</v>
      </c>
      <c r="B491" s="68">
        <v>111714</v>
      </c>
      <c r="C491" s="27" t="s">
        <v>85</v>
      </c>
      <c r="D491" s="43" t="s">
        <v>513</v>
      </c>
      <c r="E491" s="27" t="s">
        <v>582</v>
      </c>
      <c r="F491" s="69" t="str">
        <f t="shared" si="35"/>
        <v>./infacmd.sh addusertogroup -dn Domain_prod -un  $INFA_DEFAULT_USER -eu ruemat -gn LawSapConv</v>
      </c>
      <c r="G491" s="28" t="str">
        <f t="shared" si="31"/>
        <v>n/a</v>
      </c>
    </row>
    <row r="492" spans="1:7" hidden="1" x14ac:dyDescent="0.25">
      <c r="A492" s="62">
        <v>42562</v>
      </c>
      <c r="B492" s="72" t="s">
        <v>775</v>
      </c>
      <c r="C492" s="61" t="s">
        <v>3</v>
      </c>
      <c r="D492" s="73" t="s">
        <v>765</v>
      </c>
      <c r="E492" s="27" t="s">
        <v>714</v>
      </c>
      <c r="F492" s="69" t="str">
        <f t="shared" si="35"/>
        <v>./infacmd.sh addusertogroup -dn Domain_dev -un  $INFA_DEFAULT_USER -eu sahsat -gn SAPFIHR</v>
      </c>
      <c r="G492" s="28" t="str">
        <f t="shared" si="31"/>
        <v>n/a</v>
      </c>
    </row>
    <row r="493" spans="1:7" hidden="1" x14ac:dyDescent="0.25">
      <c r="A493" s="67">
        <v>42685</v>
      </c>
      <c r="B493" s="68" t="s">
        <v>571</v>
      </c>
      <c r="C493" s="27" t="s">
        <v>3</v>
      </c>
      <c r="D493" s="73" t="s">
        <v>765</v>
      </c>
      <c r="E493" s="27" t="s">
        <v>126</v>
      </c>
      <c r="F493" s="69" t="str">
        <f t="shared" si="35"/>
        <v>./infacmd.sh addusertogroup -dn Domain_dev -un  $INFA_DEFAULT_USER -eu sahsat -gn TCS</v>
      </c>
      <c r="G493" s="28" t="str">
        <f t="shared" si="31"/>
        <v>n/a</v>
      </c>
    </row>
    <row r="494" spans="1:7" hidden="1" x14ac:dyDescent="0.25">
      <c r="B494" s="68">
        <v>0</v>
      </c>
      <c r="C494" s="27" t="s">
        <v>85</v>
      </c>
      <c r="D494" s="27" t="s">
        <v>65</v>
      </c>
      <c r="E494" s="27" t="s">
        <v>94</v>
      </c>
      <c r="F494" s="69" t="str">
        <f t="shared" si="35"/>
        <v>./infacmd.sh addusertogroup -dn Domain_prod -un  $INFA_DEFAULT_USER -eu saksub -gn Operators</v>
      </c>
      <c r="G494" s="28" t="str">
        <f t="shared" si="31"/>
        <v>n/a</v>
      </c>
    </row>
    <row r="495" spans="1:7" hidden="1" x14ac:dyDescent="0.25">
      <c r="A495" s="67">
        <v>42865</v>
      </c>
      <c r="B495" s="68" t="s">
        <v>210</v>
      </c>
      <c r="C495" s="27" t="s">
        <v>612</v>
      </c>
      <c r="D495" s="73" t="s">
        <v>65</v>
      </c>
      <c r="E495" s="27" t="s">
        <v>180</v>
      </c>
      <c r="F495" s="69" t="str">
        <f t="shared" si="35"/>
        <v>./infacmd.sh addusertogroup -dn Domain_uat -un  $INFA_DEFAULT_USER -eu saksub -gn Developers</v>
      </c>
      <c r="G495" s="28" t="str">
        <f t="shared" si="31"/>
        <v>n/a</v>
      </c>
    </row>
    <row r="496" spans="1:7" hidden="1" x14ac:dyDescent="0.25">
      <c r="A496" s="67">
        <v>42865</v>
      </c>
      <c r="B496" s="68" t="s">
        <v>210</v>
      </c>
      <c r="C496" s="27" t="s">
        <v>612</v>
      </c>
      <c r="D496" s="73" t="s">
        <v>65</v>
      </c>
      <c r="E496" s="27" t="s">
        <v>94</v>
      </c>
      <c r="F496" s="69" t="str">
        <f t="shared" si="35"/>
        <v>./infacmd.sh addusertogroup -dn Domain_uat -un  $INFA_DEFAULT_USER -eu saksub -gn Operators</v>
      </c>
      <c r="G496" s="28" t="str">
        <f t="shared" si="31"/>
        <v>n/a</v>
      </c>
    </row>
    <row r="497" spans="1:7" hidden="1" x14ac:dyDescent="0.25">
      <c r="A497" s="67">
        <v>42911</v>
      </c>
      <c r="B497" s="68" t="s">
        <v>1053</v>
      </c>
      <c r="C497" s="27" t="s">
        <v>76</v>
      </c>
      <c r="D497" s="27" t="s">
        <v>65</v>
      </c>
      <c r="E497" s="27" t="s">
        <v>1054</v>
      </c>
      <c r="F497" s="69" t="s">
        <v>571</v>
      </c>
      <c r="G497" s="28" t="str">
        <f t="shared" si="31"/>
        <v>./infacmd.sh removeuserfromgroup -dn Domain_qa -un  $INFA_DEFAULT_USER -eu saksub -gn Developers_Temp</v>
      </c>
    </row>
    <row r="498" spans="1:7" hidden="1" x14ac:dyDescent="0.25">
      <c r="A498" s="67">
        <v>42460</v>
      </c>
      <c r="B498" s="68">
        <v>112821</v>
      </c>
      <c r="C498" s="27" t="s">
        <v>3</v>
      </c>
      <c r="D498" s="27" t="s">
        <v>650</v>
      </c>
      <c r="E498" s="27" t="s">
        <v>596</v>
      </c>
      <c r="F498" s="69" t="str">
        <f t="shared" ref="F498:F505" si="36">CONCATENATE("./infacmd.sh addusertogroup -dn ",C498,un,unv," -eu ",D498," -gn ",E498)</f>
        <v>./infacmd.sh addusertogroup -dn Domain_dev -un  $INFA_DEFAULT_USER -eu salobe -gn DataArchTeam</v>
      </c>
      <c r="G498" s="28" t="str">
        <f t="shared" si="31"/>
        <v>n/a</v>
      </c>
    </row>
    <row r="499" spans="1:7" hidden="1" x14ac:dyDescent="0.25">
      <c r="A499" s="67">
        <v>42460</v>
      </c>
      <c r="B499" s="68">
        <v>112821</v>
      </c>
      <c r="C499" s="27" t="s">
        <v>3</v>
      </c>
      <c r="D499" s="27" t="s">
        <v>650</v>
      </c>
      <c r="E499" s="27" t="s">
        <v>582</v>
      </c>
      <c r="F499" s="69" t="str">
        <f t="shared" si="36"/>
        <v>./infacmd.sh addusertogroup -dn Domain_dev -un  $INFA_DEFAULT_USER -eu salobe -gn LawSapConv</v>
      </c>
      <c r="G499" s="28" t="str">
        <f t="shared" si="31"/>
        <v>n/a</v>
      </c>
    </row>
    <row r="500" spans="1:7" hidden="1" x14ac:dyDescent="0.25">
      <c r="A500" s="67">
        <v>42460</v>
      </c>
      <c r="B500" s="68">
        <v>112821</v>
      </c>
      <c r="C500" s="27" t="s">
        <v>3</v>
      </c>
      <c r="D500" s="27" t="s">
        <v>650</v>
      </c>
      <c r="E500" s="27" t="s">
        <v>574</v>
      </c>
      <c r="F500" s="69" t="str">
        <f t="shared" si="36"/>
        <v>./infacmd.sh addusertogroup -dn Domain_dev -un  $INFA_DEFAULT_USER -eu salobe -gn Developers_IDQ</v>
      </c>
      <c r="G500" s="28" t="str">
        <f t="shared" si="31"/>
        <v>n/a</v>
      </c>
    </row>
    <row r="501" spans="1:7" hidden="1" x14ac:dyDescent="0.25">
      <c r="A501" s="67">
        <v>1</v>
      </c>
      <c r="B501" s="68">
        <v>0</v>
      </c>
      <c r="C501" s="27" t="s">
        <v>3</v>
      </c>
      <c r="D501" s="43" t="s">
        <v>35</v>
      </c>
      <c r="E501" s="27" t="s">
        <v>44</v>
      </c>
      <c r="F501" s="69" t="str">
        <f t="shared" si="36"/>
        <v>./infacmd.sh addusertogroup -dn Domain_dev -un  $INFA_DEFAULT_USER -eu sanson -gn deloitte</v>
      </c>
      <c r="G501" s="28" t="str">
        <f t="shared" si="31"/>
        <v>n/a</v>
      </c>
    </row>
    <row r="502" spans="1:7" hidden="1" x14ac:dyDescent="0.25">
      <c r="A502" s="67">
        <v>42472</v>
      </c>
      <c r="B502" s="68">
        <v>113194</v>
      </c>
      <c r="C502" s="27" t="s">
        <v>3</v>
      </c>
      <c r="D502" s="27" t="s">
        <v>35</v>
      </c>
      <c r="E502" s="27" t="s">
        <v>672</v>
      </c>
      <c r="F502" s="69" t="str">
        <f t="shared" si="36"/>
        <v>./infacmd.sh addusertogroup -dn Domain_dev -un  $INFA_DEFAULT_USER -eu sanson -gn Developers_3PL</v>
      </c>
      <c r="G502" s="28" t="str">
        <f t="shared" si="31"/>
        <v>n/a</v>
      </c>
    </row>
    <row r="503" spans="1:7" hidden="1" x14ac:dyDescent="0.25">
      <c r="A503" s="67">
        <v>42472</v>
      </c>
      <c r="B503" s="68">
        <v>113194</v>
      </c>
      <c r="C503" s="27" t="s">
        <v>3</v>
      </c>
      <c r="D503" s="27" t="s">
        <v>35</v>
      </c>
      <c r="E503" s="27" t="s">
        <v>673</v>
      </c>
      <c r="F503" s="69" t="str">
        <f t="shared" si="36"/>
        <v>./infacmd.sh addusertogroup -dn Domain_dev -un  $INFA_DEFAULT_USER -eu sanson -gn Operators_3PL</v>
      </c>
      <c r="G503" s="28" t="str">
        <f t="shared" si="31"/>
        <v>n/a</v>
      </c>
    </row>
    <row r="504" spans="1:7" hidden="1" x14ac:dyDescent="0.25">
      <c r="A504" s="67">
        <v>42472</v>
      </c>
      <c r="B504" s="68">
        <v>113194</v>
      </c>
      <c r="C504" s="27" t="s">
        <v>76</v>
      </c>
      <c r="D504" s="27" t="s">
        <v>35</v>
      </c>
      <c r="E504" s="27" t="s">
        <v>673</v>
      </c>
      <c r="F504" s="69" t="str">
        <f t="shared" si="36"/>
        <v>./infacmd.sh addusertogroup -dn Domain_qa -un  $INFA_DEFAULT_USER -eu sanson -gn Operators_3PL</v>
      </c>
      <c r="G504" s="28" t="str">
        <f t="shared" si="31"/>
        <v>n/a</v>
      </c>
    </row>
    <row r="505" spans="1:7" x14ac:dyDescent="0.25">
      <c r="A505" s="67">
        <v>42432</v>
      </c>
      <c r="B505" s="68">
        <v>110757</v>
      </c>
      <c r="C505" s="27" t="s">
        <v>85</v>
      </c>
      <c r="D505" s="43" t="s">
        <v>538</v>
      </c>
      <c r="E505" s="43" t="s">
        <v>555</v>
      </c>
      <c r="F505" s="69" t="str">
        <f t="shared" si="36"/>
        <v>./infacmd.sh addusertogroup -dn Domain_prod -un  $INFA_DEFAULT_USER -eu sarbal -gn Operators_MonthRecon</v>
      </c>
      <c r="G505" s="28" t="str">
        <f t="shared" si="31"/>
        <v>n/a</v>
      </c>
    </row>
    <row r="506" spans="1:7" x14ac:dyDescent="0.25">
      <c r="A506" s="67">
        <v>42677</v>
      </c>
      <c r="B506" s="72" t="s">
        <v>874</v>
      </c>
      <c r="C506" s="61" t="s">
        <v>3</v>
      </c>
      <c r="D506" s="27" t="s">
        <v>538</v>
      </c>
      <c r="E506" s="27" t="s">
        <v>126</v>
      </c>
      <c r="F506" s="69" t="s">
        <v>571</v>
      </c>
      <c r="G506" s="28" t="str">
        <f t="shared" si="31"/>
        <v>./infacmd.sh removeuserfromgroup -dn Domain_dev -un  $INFA_DEFAULT_USER -eu sarbal -gn TCS</v>
      </c>
    </row>
    <row r="507" spans="1:7" x14ac:dyDescent="0.25">
      <c r="A507" s="67">
        <v>42677</v>
      </c>
      <c r="B507" s="72" t="s">
        <v>874</v>
      </c>
      <c r="C507" s="27" t="s">
        <v>76</v>
      </c>
      <c r="D507" s="27" t="s">
        <v>538</v>
      </c>
      <c r="E507" s="27" t="s">
        <v>126</v>
      </c>
      <c r="F507" s="69" t="s">
        <v>571</v>
      </c>
      <c r="G507" s="28" t="str">
        <f t="shared" si="31"/>
        <v>./infacmd.sh removeuserfromgroup -dn Domain_qa -un  $INFA_DEFAULT_USER -eu sarbal -gn TCS</v>
      </c>
    </row>
    <row r="508" spans="1:7" x14ac:dyDescent="0.25">
      <c r="A508" s="67">
        <v>42677</v>
      </c>
      <c r="B508" s="72" t="s">
        <v>874</v>
      </c>
      <c r="C508" s="27" t="s">
        <v>612</v>
      </c>
      <c r="D508" s="27" t="s">
        <v>538</v>
      </c>
      <c r="E508" s="27" t="s">
        <v>126</v>
      </c>
      <c r="F508" s="69" t="s">
        <v>571</v>
      </c>
      <c r="G508" s="28" t="str">
        <f t="shared" si="31"/>
        <v>./infacmd.sh removeuserfromgroup -dn Domain_uat -un  $INFA_DEFAULT_USER -eu sarbal -gn TCS</v>
      </c>
    </row>
    <row r="509" spans="1:7" x14ac:dyDescent="0.25">
      <c r="A509" s="67">
        <v>42677</v>
      </c>
      <c r="B509" s="72" t="s">
        <v>874</v>
      </c>
      <c r="C509" s="27" t="s">
        <v>85</v>
      </c>
      <c r="D509" s="27" t="s">
        <v>538</v>
      </c>
      <c r="E509" s="27" t="s">
        <v>126</v>
      </c>
      <c r="F509" s="69" t="s">
        <v>571</v>
      </c>
      <c r="G509" s="28" t="str">
        <f t="shared" si="31"/>
        <v>./infacmd.sh removeuserfromgroup -dn Domain_prod -un  $INFA_DEFAULT_USER -eu sarbal -gn TCS</v>
      </c>
    </row>
    <row r="510" spans="1:7" x14ac:dyDescent="0.25">
      <c r="A510" s="67">
        <v>43487</v>
      </c>
      <c r="B510" s="68" t="s">
        <v>1349</v>
      </c>
      <c r="C510" s="27" t="s">
        <v>3</v>
      </c>
      <c r="D510" s="27" t="s">
        <v>538</v>
      </c>
      <c r="E510" s="27" t="s">
        <v>596</v>
      </c>
      <c r="F510" s="69" t="str">
        <f t="shared" ref="F510:F522" si="37">CONCATENATE("./infacmd.sh addusertogroup -sdn Native -dn ",C510,un,unv," -eu ",D510," -gn ",E510)</f>
        <v>./infacmd.sh addusertogroup -sdn Native -dn Domain_dev -un  $INFA_DEFAULT_USER -eu sarbal -gn DataArchTeam</v>
      </c>
      <c r="G510" s="28" t="str">
        <f t="shared" si="31"/>
        <v>n/a</v>
      </c>
    </row>
    <row r="511" spans="1:7" x14ac:dyDescent="0.25">
      <c r="A511" s="67">
        <v>43487</v>
      </c>
      <c r="B511" s="68" t="s">
        <v>1349</v>
      </c>
      <c r="C511" s="27" t="s">
        <v>3</v>
      </c>
      <c r="D511" s="27" t="s">
        <v>538</v>
      </c>
      <c r="E511" s="27" t="s">
        <v>180</v>
      </c>
      <c r="F511" s="69" t="str">
        <f t="shared" si="37"/>
        <v>./infacmd.sh addusertogroup -sdn Native -dn Domain_dev -un  $INFA_DEFAULT_USER -eu sarbal -gn Developers</v>
      </c>
      <c r="G511" s="28" t="str">
        <f t="shared" si="31"/>
        <v>n/a</v>
      </c>
    </row>
    <row r="512" spans="1:7" x14ac:dyDescent="0.25">
      <c r="A512" s="67">
        <v>43487</v>
      </c>
      <c r="B512" s="68" t="s">
        <v>1349</v>
      </c>
      <c r="C512" s="27" t="s">
        <v>3</v>
      </c>
      <c r="D512" s="27" t="s">
        <v>538</v>
      </c>
      <c r="E512" s="27" t="s">
        <v>574</v>
      </c>
      <c r="F512" s="69" t="str">
        <f t="shared" si="37"/>
        <v>./infacmd.sh addusertogroup -sdn Native -dn Domain_dev -un  $INFA_DEFAULT_USER -eu sarbal -gn Developers_IDQ</v>
      </c>
      <c r="G512" s="28" t="str">
        <f t="shared" si="31"/>
        <v>n/a</v>
      </c>
    </row>
    <row r="513" spans="1:7" x14ac:dyDescent="0.25">
      <c r="A513" s="67">
        <v>43487</v>
      </c>
      <c r="B513" s="68" t="s">
        <v>1349</v>
      </c>
      <c r="C513" s="27" t="s">
        <v>3</v>
      </c>
      <c r="D513" s="27" t="s">
        <v>538</v>
      </c>
      <c r="E513" s="27" t="s">
        <v>1348</v>
      </c>
      <c r="F513" s="69" t="str">
        <f t="shared" si="37"/>
        <v>./infacmd.sh addusertogroup -sdn Native -dn Domain_dev -un  $INFA_DEFAULT_USER -eu sarbal -gn Everyone</v>
      </c>
      <c r="G513" s="28" t="str">
        <f t="shared" si="31"/>
        <v>n/a</v>
      </c>
    </row>
    <row r="514" spans="1:7" x14ac:dyDescent="0.25">
      <c r="A514" s="67">
        <v>43487</v>
      </c>
      <c r="B514" s="68" t="s">
        <v>1349</v>
      </c>
      <c r="C514" s="27" t="s">
        <v>3</v>
      </c>
      <c r="D514" s="27" t="s">
        <v>538</v>
      </c>
      <c r="E514" s="27" t="s">
        <v>582</v>
      </c>
      <c r="F514" s="69" t="str">
        <f t="shared" si="37"/>
        <v>./infacmd.sh addusertogroup -sdn Native -dn Domain_dev -un  $INFA_DEFAULT_USER -eu sarbal -gn LawSapConv</v>
      </c>
      <c r="G514" s="28" t="str">
        <f t="shared" ref="G514:G577" si="38">IF(F514="n/a",CONCATENATE("./infacmd.sh removeuserfromgroup -dn ",C514,un,unv," -eu ",D514," -gn ",E514),"n/a")</f>
        <v>n/a</v>
      </c>
    </row>
    <row r="515" spans="1:7" x14ac:dyDescent="0.25">
      <c r="A515" s="67">
        <v>43487</v>
      </c>
      <c r="B515" s="68" t="s">
        <v>1349</v>
      </c>
      <c r="C515" s="27" t="s">
        <v>3</v>
      </c>
      <c r="D515" s="27" t="s">
        <v>538</v>
      </c>
      <c r="E515" s="27" t="s">
        <v>94</v>
      </c>
      <c r="F515" s="69" t="str">
        <f t="shared" si="37"/>
        <v>./infacmd.sh addusertogroup -sdn Native -dn Domain_dev -un  $INFA_DEFAULT_USER -eu sarbal -gn Operators</v>
      </c>
      <c r="G515" s="28" t="str">
        <f t="shared" si="38"/>
        <v>n/a</v>
      </c>
    </row>
    <row r="516" spans="1:7" x14ac:dyDescent="0.25">
      <c r="A516" s="67">
        <v>43487</v>
      </c>
      <c r="B516" s="68" t="s">
        <v>1349</v>
      </c>
      <c r="C516" s="27" t="s">
        <v>3</v>
      </c>
      <c r="D516" s="27" t="s">
        <v>538</v>
      </c>
      <c r="E516" s="27" t="s">
        <v>714</v>
      </c>
      <c r="F516" s="69" t="str">
        <f t="shared" si="37"/>
        <v>./infacmd.sh addusertogroup -sdn Native -dn Domain_dev -un  $INFA_DEFAULT_USER -eu sarbal -gn SAPFIHR</v>
      </c>
      <c r="G516" s="28" t="str">
        <f t="shared" si="38"/>
        <v>n/a</v>
      </c>
    </row>
    <row r="517" spans="1:7" x14ac:dyDescent="0.25">
      <c r="A517" s="67">
        <v>43487</v>
      </c>
      <c r="B517" s="68" t="s">
        <v>1349</v>
      </c>
      <c r="C517" s="27" t="s">
        <v>3</v>
      </c>
      <c r="D517" s="27" t="s">
        <v>538</v>
      </c>
      <c r="E517" s="27" t="s">
        <v>586</v>
      </c>
      <c r="F517" s="69" t="str">
        <f t="shared" si="37"/>
        <v>./infacmd.sh addusertogroup -sdn Native -dn Domain_dev -un  $INFA_DEFAULT_USER -eu sarbal -gn as_users</v>
      </c>
      <c r="G517" s="28" t="str">
        <f t="shared" si="38"/>
        <v>n/a</v>
      </c>
    </row>
    <row r="518" spans="1:7" x14ac:dyDescent="0.25">
      <c r="A518" s="67">
        <v>43487</v>
      </c>
      <c r="B518" s="68" t="s">
        <v>1349</v>
      </c>
      <c r="C518" s="27" t="s">
        <v>3</v>
      </c>
      <c r="D518" s="27" t="s">
        <v>538</v>
      </c>
      <c r="E518" s="27" t="s">
        <v>665</v>
      </c>
      <c r="F518" s="69" t="str">
        <f t="shared" si="37"/>
        <v>./infacmd.sh addusertogroup -sdn Native -dn Domain_dev -un  $INFA_DEFAULT_USER -eu sarbal -gn mm_intermediate</v>
      </c>
      <c r="G518" s="28" t="str">
        <f t="shared" si="38"/>
        <v>n/a</v>
      </c>
    </row>
    <row r="519" spans="1:7" x14ac:dyDescent="0.25">
      <c r="A519" s="67">
        <v>43487</v>
      </c>
      <c r="B519" s="68" t="s">
        <v>1349</v>
      </c>
      <c r="C519" s="27" t="s">
        <v>76</v>
      </c>
      <c r="D519" s="27" t="s">
        <v>538</v>
      </c>
      <c r="E519" s="27" t="s">
        <v>596</v>
      </c>
      <c r="F519" s="69" t="str">
        <f t="shared" si="37"/>
        <v>./infacmd.sh addusertogroup -sdn Native -dn Domain_qa -un  $INFA_DEFAULT_USER -eu sarbal -gn DataArchTeam</v>
      </c>
      <c r="G519" s="28" t="str">
        <f t="shared" si="38"/>
        <v>n/a</v>
      </c>
    </row>
    <row r="520" spans="1:7" x14ac:dyDescent="0.25">
      <c r="A520" s="67">
        <v>43487</v>
      </c>
      <c r="B520" s="68" t="s">
        <v>1349</v>
      </c>
      <c r="C520" s="27" t="s">
        <v>76</v>
      </c>
      <c r="D520" s="27" t="s">
        <v>538</v>
      </c>
      <c r="E520" s="27" t="s">
        <v>94</v>
      </c>
      <c r="F520" s="69" t="str">
        <f t="shared" si="37"/>
        <v>./infacmd.sh addusertogroup -sdn Native -dn Domain_qa -un  $INFA_DEFAULT_USER -eu sarbal -gn Operators</v>
      </c>
      <c r="G520" s="28" t="str">
        <f t="shared" si="38"/>
        <v>n/a</v>
      </c>
    </row>
    <row r="521" spans="1:7" x14ac:dyDescent="0.25">
      <c r="A521" s="67">
        <v>43487</v>
      </c>
      <c r="B521" s="68" t="s">
        <v>1349</v>
      </c>
      <c r="C521" s="27" t="s">
        <v>76</v>
      </c>
      <c r="D521" s="27" t="s">
        <v>538</v>
      </c>
      <c r="E521" s="27" t="s">
        <v>586</v>
      </c>
      <c r="F521" s="69" t="str">
        <f t="shared" si="37"/>
        <v>./infacmd.sh addusertogroup -sdn Native -dn Domain_qa -un  $INFA_DEFAULT_USER -eu sarbal -gn as_users</v>
      </c>
      <c r="G521" s="28" t="str">
        <f t="shared" si="38"/>
        <v>n/a</v>
      </c>
    </row>
    <row r="522" spans="1:7" x14ac:dyDescent="0.25">
      <c r="A522" s="67">
        <v>43487</v>
      </c>
      <c r="B522" s="68" t="s">
        <v>1349</v>
      </c>
      <c r="C522" s="27" t="s">
        <v>76</v>
      </c>
      <c r="D522" s="27" t="s">
        <v>538</v>
      </c>
      <c r="E522" s="27" t="s">
        <v>665</v>
      </c>
      <c r="F522" s="69" t="str">
        <f t="shared" si="37"/>
        <v>./infacmd.sh addusertogroup -sdn Native -dn Domain_qa -un  $INFA_DEFAULT_USER -eu sarbal -gn mm_intermediate</v>
      </c>
      <c r="G522" s="28" t="str">
        <f t="shared" si="38"/>
        <v>n/a</v>
      </c>
    </row>
    <row r="523" spans="1:7" hidden="1" x14ac:dyDescent="0.25">
      <c r="A523" s="67">
        <v>42499</v>
      </c>
      <c r="B523" s="68" t="s">
        <v>571</v>
      </c>
      <c r="C523" s="27" t="s">
        <v>85</v>
      </c>
      <c r="D523" s="27" t="s">
        <v>66</v>
      </c>
      <c r="E523" s="27" t="s">
        <v>180</v>
      </c>
      <c r="F523" s="69" t="str">
        <f>CONCATENATE("./infacmd.sh addusertogroup -dn ",C523,un,unv," -eu ",D523," -gn ",E523)</f>
        <v>./infacmd.sh addusertogroup -dn Domain_prod -un  $INFA_DEFAULT_USER -eu seeanu -gn Developers</v>
      </c>
      <c r="G523" s="28" t="str">
        <f t="shared" si="38"/>
        <v>n/a</v>
      </c>
    </row>
    <row r="524" spans="1:7" hidden="1" x14ac:dyDescent="0.25">
      <c r="A524" s="67">
        <v>42530</v>
      </c>
      <c r="B524" s="68" t="s">
        <v>571</v>
      </c>
      <c r="C524" s="27" t="s">
        <v>612</v>
      </c>
      <c r="D524" s="27" t="s">
        <v>66</v>
      </c>
      <c r="E524" s="27" t="s">
        <v>716</v>
      </c>
      <c r="F524" s="69" t="str">
        <f>CONCATENATE("./infacmd.sh addusertogroup -dn ",C524,un,unv," -eu ",D524," -gn ",E524)</f>
        <v>./infacmd.sh addusertogroup -dn Domain_uat -un  $INFA_DEFAULT_USER -eu seeanu -gn UAT_Testers</v>
      </c>
      <c r="G524" s="28" t="str">
        <f t="shared" si="38"/>
        <v>n/a</v>
      </c>
    </row>
    <row r="525" spans="1:7" hidden="1" x14ac:dyDescent="0.25">
      <c r="A525" s="67">
        <v>42911</v>
      </c>
      <c r="B525" s="68" t="s">
        <v>1053</v>
      </c>
      <c r="C525" s="27" t="s">
        <v>76</v>
      </c>
      <c r="D525" s="27" t="s">
        <v>66</v>
      </c>
      <c r="E525" s="27" t="s">
        <v>1054</v>
      </c>
      <c r="F525" s="69" t="s">
        <v>571</v>
      </c>
      <c r="G525" s="28" t="str">
        <f t="shared" si="38"/>
        <v>./infacmd.sh removeuserfromgroup -dn Domain_qa -un  $INFA_DEFAULT_USER -eu seeanu -gn Developers_Temp</v>
      </c>
    </row>
    <row r="526" spans="1:7" hidden="1" x14ac:dyDescent="0.25">
      <c r="A526" s="67">
        <v>42591</v>
      </c>
      <c r="B526" s="68" t="s">
        <v>801</v>
      </c>
      <c r="C526" s="61" t="s">
        <v>3</v>
      </c>
      <c r="D526" s="61" t="s">
        <v>787</v>
      </c>
      <c r="E526" s="27" t="s">
        <v>800</v>
      </c>
      <c r="F526" s="69" t="str">
        <f t="shared" ref="F526:F553" si="39">CONCATENATE("./infacmd.sh addusertogroup -dn ",C526,un,unv," -eu ",D526," -gn ",E526)</f>
        <v>./infacmd.sh addusertogroup -dn Domain_dev -un  $INFA_DEFAULT_USER -eu sehaar -gn SLALOM</v>
      </c>
      <c r="G526" s="28" t="str">
        <f t="shared" si="38"/>
        <v>n/a</v>
      </c>
    </row>
    <row r="527" spans="1:7" hidden="1" x14ac:dyDescent="0.25">
      <c r="A527" s="67">
        <v>42688</v>
      </c>
      <c r="B527" s="68" t="s">
        <v>801</v>
      </c>
      <c r="C527" s="61" t="s">
        <v>76</v>
      </c>
      <c r="D527" s="61" t="s">
        <v>787</v>
      </c>
      <c r="E527" s="27" t="s">
        <v>800</v>
      </c>
      <c r="F527" s="69" t="str">
        <f t="shared" si="39"/>
        <v>./infacmd.sh addusertogroup -dn Domain_qa -un  $INFA_DEFAULT_USER -eu sehaar -gn SLALOM</v>
      </c>
      <c r="G527" s="28" t="str">
        <f t="shared" si="38"/>
        <v>n/a</v>
      </c>
    </row>
    <row r="528" spans="1:7" hidden="1" x14ac:dyDescent="0.25">
      <c r="A528" s="67">
        <v>42446</v>
      </c>
      <c r="B528" s="68">
        <v>112206</v>
      </c>
      <c r="C528" s="27" t="s">
        <v>3</v>
      </c>
      <c r="D528" s="43" t="s">
        <v>575</v>
      </c>
      <c r="E528" s="27" t="s">
        <v>596</v>
      </c>
      <c r="F528" s="69" t="str">
        <f t="shared" si="39"/>
        <v>./infacmd.sh addusertogroup -dn Domain_dev -un  $INFA_DEFAULT_USER -eu seljai -gn DataArchTeam</v>
      </c>
      <c r="G528" s="28" t="str">
        <f t="shared" si="38"/>
        <v>n/a</v>
      </c>
    </row>
    <row r="529" spans="1:7" hidden="1" x14ac:dyDescent="0.25">
      <c r="A529" s="67">
        <v>42446</v>
      </c>
      <c r="B529" s="68">
        <v>112206</v>
      </c>
      <c r="C529" s="27" t="s">
        <v>76</v>
      </c>
      <c r="D529" s="43" t="s">
        <v>575</v>
      </c>
      <c r="E529" s="27" t="s">
        <v>596</v>
      </c>
      <c r="F529" s="69" t="str">
        <f t="shared" si="39"/>
        <v>./infacmd.sh addusertogroup -dn Domain_qa -un  $INFA_DEFAULT_USER -eu seljai -gn DataArchTeam</v>
      </c>
      <c r="G529" s="28" t="str">
        <f t="shared" si="38"/>
        <v>n/a</v>
      </c>
    </row>
    <row r="530" spans="1:7" hidden="1" x14ac:dyDescent="0.25">
      <c r="A530" s="67">
        <v>42454</v>
      </c>
      <c r="B530" s="68">
        <v>112206</v>
      </c>
      <c r="C530" s="27" t="s">
        <v>85</v>
      </c>
      <c r="D530" s="27" t="s">
        <v>575</v>
      </c>
      <c r="E530" s="27" t="s">
        <v>596</v>
      </c>
      <c r="F530" s="69" t="str">
        <f t="shared" si="39"/>
        <v>./infacmd.sh addusertogroup -dn Domain_prod -un  $INFA_DEFAULT_USER -eu seljai -gn DataArchTeam</v>
      </c>
      <c r="G530" s="28" t="str">
        <f t="shared" si="38"/>
        <v>n/a</v>
      </c>
    </row>
    <row r="531" spans="1:7" hidden="1" x14ac:dyDescent="0.25">
      <c r="A531" s="67">
        <v>42685</v>
      </c>
      <c r="B531" s="68" t="s">
        <v>571</v>
      </c>
      <c r="C531" s="27" t="s">
        <v>3</v>
      </c>
      <c r="D531" s="73" t="s">
        <v>575</v>
      </c>
      <c r="E531" s="27" t="s">
        <v>126</v>
      </c>
      <c r="F531" s="69" t="str">
        <f t="shared" si="39"/>
        <v>./infacmd.sh addusertogroup -dn Domain_dev -un  $INFA_DEFAULT_USER -eu seljai -gn TCS</v>
      </c>
      <c r="G531" s="28" t="str">
        <f t="shared" si="38"/>
        <v>n/a</v>
      </c>
    </row>
    <row r="532" spans="1:7" hidden="1" x14ac:dyDescent="0.25">
      <c r="A532" s="67">
        <v>42685</v>
      </c>
      <c r="B532" s="68" t="s">
        <v>571</v>
      </c>
      <c r="C532" s="27" t="s">
        <v>76</v>
      </c>
      <c r="D532" s="73" t="s">
        <v>575</v>
      </c>
      <c r="E532" s="27" t="s">
        <v>126</v>
      </c>
      <c r="F532" s="69" t="str">
        <f t="shared" si="39"/>
        <v>./infacmd.sh addusertogroup -dn Domain_qa -un  $INFA_DEFAULT_USER -eu seljai -gn TCS</v>
      </c>
      <c r="G532" s="28" t="str">
        <f t="shared" si="38"/>
        <v>n/a</v>
      </c>
    </row>
    <row r="533" spans="1:7" hidden="1" x14ac:dyDescent="0.25">
      <c r="A533" s="67">
        <v>42765</v>
      </c>
      <c r="B533" s="72" t="s">
        <v>1001</v>
      </c>
      <c r="C533" s="27" t="s">
        <v>76</v>
      </c>
      <c r="D533" s="27" t="s">
        <v>1002</v>
      </c>
      <c r="E533" s="27" t="s">
        <v>498</v>
      </c>
      <c r="F533" s="69" t="str">
        <f t="shared" si="39"/>
        <v>./infacmd.sh addusertogroup -dn Domain_qa -un  $INFA_DEFAULT_USER -eu setsri -gn Operators_QA</v>
      </c>
      <c r="G533" s="28" t="str">
        <f t="shared" si="38"/>
        <v>n/a</v>
      </c>
    </row>
    <row r="534" spans="1:7" hidden="1" x14ac:dyDescent="0.25">
      <c r="A534" s="67">
        <v>42552</v>
      </c>
      <c r="B534" s="63" t="s">
        <v>757</v>
      </c>
      <c r="C534" s="27" t="s">
        <v>3</v>
      </c>
      <c r="D534" s="27" t="s">
        <v>697</v>
      </c>
      <c r="E534" s="27" t="s">
        <v>714</v>
      </c>
      <c r="F534" s="69" t="str">
        <f t="shared" si="39"/>
        <v>./infacmd.sh addusertogroup -dn Domain_dev -un  $INFA_DEFAULT_USER -eu shaabh -gn SAPFIHR</v>
      </c>
      <c r="G534" s="28" t="str">
        <f t="shared" si="38"/>
        <v>n/a</v>
      </c>
    </row>
    <row r="535" spans="1:7" hidden="1" x14ac:dyDescent="0.25">
      <c r="A535" s="67">
        <v>1</v>
      </c>
      <c r="B535" s="68">
        <v>0</v>
      </c>
      <c r="C535" s="27" t="s">
        <v>3</v>
      </c>
      <c r="D535" s="43" t="s">
        <v>95</v>
      </c>
      <c r="E535" s="27" t="s">
        <v>44</v>
      </c>
      <c r="F535" s="69" t="str">
        <f t="shared" si="39"/>
        <v>./infacmd.sh addusertogroup -dn Domain_dev -un  $INFA_DEFAULT_USER -eu shaazh -gn deloitte</v>
      </c>
      <c r="G535" s="28" t="str">
        <f t="shared" si="38"/>
        <v>n/a</v>
      </c>
    </row>
    <row r="536" spans="1:7" hidden="1" x14ac:dyDescent="0.25">
      <c r="A536" s="67">
        <v>1</v>
      </c>
      <c r="B536" s="68">
        <v>0</v>
      </c>
      <c r="C536" s="27" t="s">
        <v>85</v>
      </c>
      <c r="D536" s="70" t="s">
        <v>95</v>
      </c>
      <c r="E536" s="27" t="s">
        <v>106</v>
      </c>
      <c r="F536" s="69" t="str">
        <f t="shared" si="39"/>
        <v>./infacmd.sh addusertogroup -dn Domain_prod -un  $INFA_DEFAULT_USER -eu shaazh -gn deloitte_read</v>
      </c>
      <c r="G536" s="28" t="str">
        <f t="shared" si="38"/>
        <v>n/a</v>
      </c>
    </row>
    <row r="537" spans="1:7" hidden="1" x14ac:dyDescent="0.25">
      <c r="A537" s="67">
        <v>42472</v>
      </c>
      <c r="B537" s="68">
        <v>113194</v>
      </c>
      <c r="C537" s="27" t="s">
        <v>3</v>
      </c>
      <c r="D537" s="27" t="s">
        <v>95</v>
      </c>
      <c r="E537" s="27" t="s">
        <v>672</v>
      </c>
      <c r="F537" s="69" t="str">
        <f t="shared" si="39"/>
        <v>./infacmd.sh addusertogroup -dn Domain_dev -un  $INFA_DEFAULT_USER -eu shaazh -gn Developers_3PL</v>
      </c>
      <c r="G537" s="28" t="str">
        <f t="shared" si="38"/>
        <v>n/a</v>
      </c>
    </row>
    <row r="538" spans="1:7" hidden="1" x14ac:dyDescent="0.25">
      <c r="A538" s="67">
        <v>42472</v>
      </c>
      <c r="B538" s="68">
        <v>113194</v>
      </c>
      <c r="C538" s="27" t="s">
        <v>3</v>
      </c>
      <c r="D538" s="27" t="s">
        <v>95</v>
      </c>
      <c r="E538" s="27" t="s">
        <v>673</v>
      </c>
      <c r="F538" s="69" t="str">
        <f t="shared" si="39"/>
        <v>./infacmd.sh addusertogroup -dn Domain_dev -un  $INFA_DEFAULT_USER -eu shaazh -gn Operators_3PL</v>
      </c>
      <c r="G538" s="28" t="str">
        <f t="shared" si="38"/>
        <v>n/a</v>
      </c>
    </row>
    <row r="539" spans="1:7" hidden="1" x14ac:dyDescent="0.25">
      <c r="A539" s="67">
        <v>42472</v>
      </c>
      <c r="B539" s="68">
        <v>113194</v>
      </c>
      <c r="C539" s="27" t="s">
        <v>76</v>
      </c>
      <c r="D539" s="27" t="s">
        <v>95</v>
      </c>
      <c r="E539" s="27" t="s">
        <v>673</v>
      </c>
      <c r="F539" s="69" t="str">
        <f t="shared" si="39"/>
        <v>./infacmd.sh addusertogroup -dn Domain_qa -un  $INFA_DEFAULT_USER -eu shaazh -gn Operators_3PL</v>
      </c>
      <c r="G539" s="28" t="str">
        <f t="shared" si="38"/>
        <v>n/a</v>
      </c>
    </row>
    <row r="540" spans="1:7" hidden="1" x14ac:dyDescent="0.25">
      <c r="A540" s="67">
        <v>42591</v>
      </c>
      <c r="B540" s="68" t="s">
        <v>801</v>
      </c>
      <c r="C540" s="61" t="s">
        <v>3</v>
      </c>
      <c r="D540" s="61" t="s">
        <v>784</v>
      </c>
      <c r="E540" s="27" t="s">
        <v>800</v>
      </c>
      <c r="F540" s="69" t="str">
        <f t="shared" si="39"/>
        <v>./infacmd.sh addusertogroup -dn Domain_dev -un  $INFA_DEFAULT_USER -eu shaeli -gn SLALOM</v>
      </c>
      <c r="G540" s="28" t="str">
        <f t="shared" si="38"/>
        <v>n/a</v>
      </c>
    </row>
    <row r="541" spans="1:7" hidden="1" x14ac:dyDescent="0.25">
      <c r="A541" s="67">
        <v>42688</v>
      </c>
      <c r="B541" s="68" t="s">
        <v>801</v>
      </c>
      <c r="C541" s="61" t="s">
        <v>76</v>
      </c>
      <c r="D541" s="61" t="s">
        <v>784</v>
      </c>
      <c r="E541" s="27" t="s">
        <v>800</v>
      </c>
      <c r="F541" s="69" t="str">
        <f t="shared" si="39"/>
        <v>./infacmd.sh addusertogroup -dn Domain_qa -un  $INFA_DEFAULT_USER -eu shaeli -gn SLALOM</v>
      </c>
      <c r="G541" s="28" t="str">
        <f t="shared" si="38"/>
        <v>n/a</v>
      </c>
    </row>
    <row r="542" spans="1:7" hidden="1" x14ac:dyDescent="0.25">
      <c r="A542" s="67">
        <v>42536</v>
      </c>
      <c r="B542" s="68" t="s">
        <v>731</v>
      </c>
      <c r="C542" s="27" t="s">
        <v>3</v>
      </c>
      <c r="D542" s="43" t="s">
        <v>730</v>
      </c>
      <c r="E542" s="27" t="s">
        <v>672</v>
      </c>
      <c r="F542" s="69" t="str">
        <f t="shared" si="39"/>
        <v>./infacmd.sh addusertogroup -dn Domain_dev -un  $INFA_DEFAULT_USER -eu shanag -gn Developers_3PL</v>
      </c>
      <c r="G542" s="28" t="str">
        <f t="shared" si="38"/>
        <v>n/a</v>
      </c>
    </row>
    <row r="543" spans="1:7" hidden="1" x14ac:dyDescent="0.25">
      <c r="A543" s="67">
        <v>42536</v>
      </c>
      <c r="B543" s="68" t="s">
        <v>731</v>
      </c>
      <c r="C543" s="27" t="s">
        <v>3</v>
      </c>
      <c r="D543" s="43" t="s">
        <v>730</v>
      </c>
      <c r="E543" s="27" t="s">
        <v>673</v>
      </c>
      <c r="F543" s="69" t="str">
        <f t="shared" si="39"/>
        <v>./infacmd.sh addusertogroup -dn Domain_dev -un  $INFA_DEFAULT_USER -eu shanag -gn Operators_3PL</v>
      </c>
      <c r="G543" s="28" t="str">
        <f t="shared" si="38"/>
        <v>n/a</v>
      </c>
    </row>
    <row r="544" spans="1:7" hidden="1" x14ac:dyDescent="0.25">
      <c r="A544" s="67">
        <v>42536</v>
      </c>
      <c r="B544" s="68" t="s">
        <v>731</v>
      </c>
      <c r="C544" s="27" t="s">
        <v>76</v>
      </c>
      <c r="D544" s="43" t="s">
        <v>730</v>
      </c>
      <c r="E544" s="27" t="s">
        <v>673</v>
      </c>
      <c r="F544" s="69" t="str">
        <f t="shared" si="39"/>
        <v>./infacmd.sh addusertogroup -dn Domain_qa -un  $INFA_DEFAULT_USER -eu shanag -gn Operators_3PL</v>
      </c>
      <c r="G544" s="28" t="str">
        <f t="shared" si="38"/>
        <v>n/a</v>
      </c>
    </row>
    <row r="545" spans="1:7" hidden="1" x14ac:dyDescent="0.25">
      <c r="A545" s="67">
        <v>42536</v>
      </c>
      <c r="B545" s="68" t="s">
        <v>731</v>
      </c>
      <c r="C545" s="27" t="s">
        <v>85</v>
      </c>
      <c r="D545" s="43" t="s">
        <v>730</v>
      </c>
      <c r="E545" s="27" t="s">
        <v>673</v>
      </c>
      <c r="F545" s="69" t="str">
        <f t="shared" si="39"/>
        <v>./infacmd.sh addusertogroup -dn Domain_prod -un  $INFA_DEFAULT_USER -eu shanag -gn Operators_3PL</v>
      </c>
      <c r="G545" s="28" t="str">
        <f t="shared" si="38"/>
        <v>n/a</v>
      </c>
    </row>
    <row r="546" spans="1:7" hidden="1" x14ac:dyDescent="0.25">
      <c r="A546" s="67">
        <v>42685</v>
      </c>
      <c r="B546" s="68" t="s">
        <v>571</v>
      </c>
      <c r="C546" s="27" t="s">
        <v>3</v>
      </c>
      <c r="D546" s="73" t="s">
        <v>730</v>
      </c>
      <c r="E546" s="27" t="s">
        <v>126</v>
      </c>
      <c r="F546" s="69" t="str">
        <f t="shared" si="39"/>
        <v>./infacmd.sh addusertogroup -dn Domain_dev -un  $INFA_DEFAULT_USER -eu shanag -gn TCS</v>
      </c>
      <c r="G546" s="28" t="str">
        <f t="shared" si="38"/>
        <v>n/a</v>
      </c>
    </row>
    <row r="547" spans="1:7" hidden="1" x14ac:dyDescent="0.25">
      <c r="A547" s="67">
        <v>42685</v>
      </c>
      <c r="B547" s="68" t="s">
        <v>571</v>
      </c>
      <c r="C547" s="27" t="s">
        <v>76</v>
      </c>
      <c r="D547" s="73" t="s">
        <v>730</v>
      </c>
      <c r="E547" s="27" t="s">
        <v>126</v>
      </c>
      <c r="F547" s="69" t="str">
        <f t="shared" si="39"/>
        <v>./infacmd.sh addusertogroup -dn Domain_qa -un  $INFA_DEFAULT_USER -eu shanag -gn TCS</v>
      </c>
      <c r="G547" s="28" t="str">
        <f t="shared" si="38"/>
        <v>n/a</v>
      </c>
    </row>
    <row r="548" spans="1:7" hidden="1" x14ac:dyDescent="0.25">
      <c r="A548" s="67">
        <v>42482</v>
      </c>
      <c r="B548" s="68">
        <v>113397</v>
      </c>
      <c r="C548" s="27" t="s">
        <v>3</v>
      </c>
      <c r="D548" s="27" t="s">
        <v>677</v>
      </c>
      <c r="E548" s="27" t="s">
        <v>596</v>
      </c>
      <c r="F548" s="69" t="str">
        <f t="shared" si="39"/>
        <v>./infacmd.sh addusertogroup -dn Domain_dev -un  $INFA_DEFAULT_USER -eu shasiv -gn DataArchTeam</v>
      </c>
      <c r="G548" s="28" t="str">
        <f t="shared" si="38"/>
        <v>n/a</v>
      </c>
    </row>
    <row r="549" spans="1:7" hidden="1" x14ac:dyDescent="0.25">
      <c r="A549" s="67">
        <v>42482</v>
      </c>
      <c r="B549" s="68">
        <v>113397</v>
      </c>
      <c r="C549" s="27" t="s">
        <v>85</v>
      </c>
      <c r="D549" s="27" t="s">
        <v>677</v>
      </c>
      <c r="E549" s="27" t="s">
        <v>596</v>
      </c>
      <c r="F549" s="69" t="str">
        <f t="shared" si="39"/>
        <v>./infacmd.sh addusertogroup -dn Domain_prod -un  $INFA_DEFAULT_USER -eu shasiv -gn DataArchTeam</v>
      </c>
      <c r="G549" s="28" t="str">
        <f t="shared" si="38"/>
        <v>n/a</v>
      </c>
    </row>
    <row r="550" spans="1:7" hidden="1" x14ac:dyDescent="0.25">
      <c r="A550" s="67">
        <v>42482</v>
      </c>
      <c r="B550" s="68">
        <v>113397</v>
      </c>
      <c r="C550" s="27" t="s">
        <v>76</v>
      </c>
      <c r="D550" s="27" t="s">
        <v>677</v>
      </c>
      <c r="E550" s="27" t="s">
        <v>596</v>
      </c>
      <c r="F550" s="69" t="str">
        <f t="shared" si="39"/>
        <v>./infacmd.sh addusertogroup -dn Domain_qa -un  $INFA_DEFAULT_USER -eu shasiv -gn DataArchTeam</v>
      </c>
      <c r="G550" s="28" t="str">
        <f t="shared" si="38"/>
        <v>n/a</v>
      </c>
    </row>
    <row r="551" spans="1:7" hidden="1" x14ac:dyDescent="0.25">
      <c r="A551" s="67">
        <v>42685</v>
      </c>
      <c r="B551" s="72" t="s">
        <v>923</v>
      </c>
      <c r="C551" s="27" t="s">
        <v>3</v>
      </c>
      <c r="D551" s="73" t="s">
        <v>677</v>
      </c>
      <c r="E551" s="27" t="s">
        <v>126</v>
      </c>
      <c r="F551" s="69" t="str">
        <f t="shared" si="39"/>
        <v>./infacmd.sh addusertogroup -dn Domain_dev -un  $INFA_DEFAULT_USER -eu shasiv -gn TCS</v>
      </c>
      <c r="G551" s="28" t="str">
        <f t="shared" si="38"/>
        <v>n/a</v>
      </c>
    </row>
    <row r="552" spans="1:7" hidden="1" x14ac:dyDescent="0.25">
      <c r="A552" s="67">
        <v>42685</v>
      </c>
      <c r="B552" s="72" t="s">
        <v>923</v>
      </c>
      <c r="C552" s="27" t="s">
        <v>76</v>
      </c>
      <c r="D552" s="73" t="s">
        <v>677</v>
      </c>
      <c r="E552" s="27" t="s">
        <v>126</v>
      </c>
      <c r="F552" s="69" t="str">
        <f t="shared" si="39"/>
        <v>./infacmd.sh addusertogroup -dn Domain_qa -un  $INFA_DEFAULT_USER -eu shasiv -gn TCS</v>
      </c>
      <c r="G552" s="28" t="str">
        <f t="shared" si="38"/>
        <v>n/a</v>
      </c>
    </row>
    <row r="553" spans="1:7" hidden="1" x14ac:dyDescent="0.25">
      <c r="A553" s="67">
        <v>42894</v>
      </c>
      <c r="B553" s="68" t="s">
        <v>560</v>
      </c>
      <c r="C553" s="27" t="s">
        <v>612</v>
      </c>
      <c r="D553" s="73" t="s">
        <v>677</v>
      </c>
      <c r="E553" s="27" t="s">
        <v>716</v>
      </c>
      <c r="F553" s="69" t="str">
        <f t="shared" si="39"/>
        <v>./infacmd.sh addusertogroup -dn Domain_uat -un  $INFA_DEFAULT_USER -eu shasiv -gn UAT_Testers</v>
      </c>
      <c r="G553" s="28" t="str">
        <f t="shared" si="38"/>
        <v>n/a</v>
      </c>
    </row>
    <row r="554" spans="1:7" hidden="1" x14ac:dyDescent="0.25">
      <c r="A554" s="67">
        <v>42911</v>
      </c>
      <c r="B554" s="68" t="s">
        <v>1053</v>
      </c>
      <c r="C554" s="27" t="s">
        <v>76</v>
      </c>
      <c r="D554" s="27" t="s">
        <v>677</v>
      </c>
      <c r="E554" s="27" t="s">
        <v>1054</v>
      </c>
      <c r="F554" s="69" t="s">
        <v>571</v>
      </c>
      <c r="G554" s="28" t="str">
        <f t="shared" si="38"/>
        <v>./infacmd.sh removeuserfromgroup -dn Domain_qa -un  $INFA_DEFAULT_USER -eu shasiv -gn Developers_Temp</v>
      </c>
    </row>
    <row r="555" spans="1:7" hidden="1" x14ac:dyDescent="0.25">
      <c r="A555" s="67">
        <v>43027</v>
      </c>
      <c r="B555" s="68" t="s">
        <v>210</v>
      </c>
      <c r="C555" s="27" t="s">
        <v>612</v>
      </c>
      <c r="D555" s="27" t="s">
        <v>677</v>
      </c>
      <c r="E555" s="27" t="s">
        <v>596</v>
      </c>
      <c r="F555" s="69" t="str">
        <f>CONCATENATE("./infacmd.sh addusertogroup -sdn Native -dn ",C555,un,unv," -eu ",D555," -gn ",E555)</f>
        <v>./infacmd.sh addusertogroup -sdn Native -dn Domain_uat -un  $INFA_DEFAULT_USER -eu shasiv -gn DataArchTeam</v>
      </c>
      <c r="G555" s="28" t="str">
        <f t="shared" si="38"/>
        <v>n/a</v>
      </c>
    </row>
    <row r="556" spans="1:7" hidden="1" x14ac:dyDescent="0.25">
      <c r="A556" s="67">
        <v>43033</v>
      </c>
      <c r="B556" s="68" t="s">
        <v>677</v>
      </c>
      <c r="C556" s="27" t="s">
        <v>612</v>
      </c>
      <c r="D556" s="27" t="s">
        <v>677</v>
      </c>
      <c r="E556" s="27" t="s">
        <v>126</v>
      </c>
      <c r="F556" s="69" t="str">
        <f>CONCATENATE("./infacmd.sh addusertogroup -sdn Native -dn ",C556,un,unv," -eu ",D556," -gn ",E556)</f>
        <v>./infacmd.sh addusertogroup -sdn Native -dn Domain_uat -un  $INFA_DEFAULT_USER -eu shasiv -gn TCS</v>
      </c>
      <c r="G556" s="28" t="str">
        <f t="shared" si="38"/>
        <v>n/a</v>
      </c>
    </row>
    <row r="557" spans="1:7" hidden="1" x14ac:dyDescent="0.25">
      <c r="A557" s="67">
        <v>42919</v>
      </c>
      <c r="B557" s="67" t="s">
        <v>1059</v>
      </c>
      <c r="C557" s="67" t="s">
        <v>76</v>
      </c>
      <c r="D557" s="67" t="s">
        <v>1057</v>
      </c>
      <c r="E557" s="67" t="s">
        <v>1070</v>
      </c>
      <c r="F557" s="69" t="str">
        <f>CONCATENATE("./infacmd.sh addusertogroup -sdn Native -dn ",C557,un,unv," -eu ",D557," -gn ",E557)</f>
        <v>./infacmd.sh addusertogroup -sdn Native -dn Domain_qa -un  $INFA_DEFAULT_USER -eu shawaz -gn Cigniti</v>
      </c>
      <c r="G557" s="28" t="str">
        <f t="shared" si="38"/>
        <v>n/a</v>
      </c>
    </row>
    <row r="558" spans="1:7" hidden="1" x14ac:dyDescent="0.25">
      <c r="A558" s="62">
        <v>42712</v>
      </c>
      <c r="B558" s="72" t="s">
        <v>959</v>
      </c>
      <c r="C558" s="61" t="s">
        <v>76</v>
      </c>
      <c r="D558" s="73" t="s">
        <v>967</v>
      </c>
      <c r="E558" s="27" t="s">
        <v>800</v>
      </c>
      <c r="F558" s="69" t="str">
        <f t="shared" ref="F558:F566" si="40">CONCATENATE("./infacmd.sh addusertogroup -dn ",C558,un,unv," -eu ",D558," -gn ",E558)</f>
        <v>./infacmd.sh addusertogroup -dn Domain_qa -un  $INFA_DEFAULT_USER -eu shisre -gn SLALOM</v>
      </c>
      <c r="G558" s="28" t="str">
        <f t="shared" si="38"/>
        <v>n/a</v>
      </c>
    </row>
    <row r="559" spans="1:7" hidden="1" x14ac:dyDescent="0.25">
      <c r="A559" s="62">
        <v>42612</v>
      </c>
      <c r="B559" s="72" t="s">
        <v>827</v>
      </c>
      <c r="C559" s="61" t="s">
        <v>3</v>
      </c>
      <c r="D559" s="73" t="s">
        <v>828</v>
      </c>
      <c r="E559" s="27" t="s">
        <v>180</v>
      </c>
      <c r="F559" s="69" t="str">
        <f t="shared" si="40"/>
        <v>./infacmd.sh addusertogroup -dn Domain_dev -un  $INFA_DEFAULT_USER -eu sidsha -gn Developers</v>
      </c>
      <c r="G559" s="28" t="str">
        <f t="shared" si="38"/>
        <v>n/a</v>
      </c>
    </row>
    <row r="560" spans="1:7" hidden="1" x14ac:dyDescent="0.25">
      <c r="A560" s="62">
        <v>42612</v>
      </c>
      <c r="B560" s="72" t="s">
        <v>827</v>
      </c>
      <c r="C560" s="61" t="s">
        <v>3</v>
      </c>
      <c r="D560" s="73" t="s">
        <v>828</v>
      </c>
      <c r="E560" s="27" t="s">
        <v>465</v>
      </c>
      <c r="F560" s="69" t="str">
        <f t="shared" si="40"/>
        <v>./infacmd.sh addusertogroup -dn Domain_dev -un  $INFA_DEFAULT_USER -eu sidsha -gn Operators_MDM</v>
      </c>
      <c r="G560" s="28" t="str">
        <f t="shared" si="38"/>
        <v>n/a</v>
      </c>
    </row>
    <row r="561" spans="1:7" hidden="1" x14ac:dyDescent="0.25">
      <c r="A561" s="67">
        <v>42732</v>
      </c>
      <c r="B561" s="68" t="s">
        <v>828</v>
      </c>
      <c r="C561" s="27" t="s">
        <v>3</v>
      </c>
      <c r="D561" s="27" t="s">
        <v>828</v>
      </c>
      <c r="E561" s="27" t="s">
        <v>94</v>
      </c>
      <c r="F561" s="69" t="str">
        <f t="shared" si="40"/>
        <v>./infacmd.sh addusertogroup -dn Domain_dev -un  $INFA_DEFAULT_USER -eu sidsha -gn Operators</v>
      </c>
      <c r="G561" s="28" t="str">
        <f t="shared" si="38"/>
        <v>n/a</v>
      </c>
    </row>
    <row r="562" spans="1:7" hidden="1" x14ac:dyDescent="0.25">
      <c r="A562" s="67">
        <v>42732</v>
      </c>
      <c r="B562" s="68" t="s">
        <v>828</v>
      </c>
      <c r="C562" s="27" t="s">
        <v>85</v>
      </c>
      <c r="D562" s="27" t="s">
        <v>828</v>
      </c>
      <c r="E562" s="27" t="s">
        <v>94</v>
      </c>
      <c r="F562" s="69" t="str">
        <f t="shared" si="40"/>
        <v>./infacmd.sh addusertogroup -dn Domain_prod -un  $INFA_DEFAULT_USER -eu sidsha -gn Operators</v>
      </c>
      <c r="G562" s="28" t="str">
        <f t="shared" si="38"/>
        <v>n/a</v>
      </c>
    </row>
    <row r="563" spans="1:7" hidden="1" x14ac:dyDescent="0.25">
      <c r="A563" s="67">
        <v>42732</v>
      </c>
      <c r="B563" s="68" t="s">
        <v>828</v>
      </c>
      <c r="C563" s="27" t="s">
        <v>85</v>
      </c>
      <c r="D563" s="27" t="s">
        <v>828</v>
      </c>
      <c r="E563" s="27" t="s">
        <v>465</v>
      </c>
      <c r="F563" s="69" t="str">
        <f t="shared" si="40"/>
        <v>./infacmd.sh addusertogroup -dn Domain_prod -un  $INFA_DEFAULT_USER -eu sidsha -gn Operators_MDM</v>
      </c>
      <c r="G563" s="28" t="str">
        <f t="shared" si="38"/>
        <v>n/a</v>
      </c>
    </row>
    <row r="564" spans="1:7" hidden="1" x14ac:dyDescent="0.25">
      <c r="A564" s="67">
        <v>42732</v>
      </c>
      <c r="B564" s="68" t="s">
        <v>828</v>
      </c>
      <c r="C564" s="27" t="s">
        <v>85</v>
      </c>
      <c r="D564" s="27" t="s">
        <v>828</v>
      </c>
      <c r="E564" s="27" t="s">
        <v>586</v>
      </c>
      <c r="F564" s="69" t="str">
        <f t="shared" si="40"/>
        <v>./infacmd.sh addusertogroup -dn Domain_prod -un  $INFA_DEFAULT_USER -eu sidsha -gn as_users</v>
      </c>
      <c r="G564" s="28" t="str">
        <f t="shared" si="38"/>
        <v>n/a</v>
      </c>
    </row>
    <row r="565" spans="1:7" hidden="1" x14ac:dyDescent="0.25">
      <c r="A565" s="67">
        <v>42732</v>
      </c>
      <c r="B565" s="68" t="s">
        <v>828</v>
      </c>
      <c r="C565" s="27" t="s">
        <v>76</v>
      </c>
      <c r="D565" s="27" t="s">
        <v>828</v>
      </c>
      <c r="E565" s="27" t="s">
        <v>94</v>
      </c>
      <c r="F565" s="69" t="str">
        <f t="shared" si="40"/>
        <v>./infacmd.sh addusertogroup -dn Domain_qa -un  $INFA_DEFAULT_USER -eu sidsha -gn Operators</v>
      </c>
      <c r="G565" s="28" t="str">
        <f t="shared" si="38"/>
        <v>n/a</v>
      </c>
    </row>
    <row r="566" spans="1:7" hidden="1" x14ac:dyDescent="0.25">
      <c r="A566" s="67">
        <v>42732</v>
      </c>
      <c r="B566" s="68" t="s">
        <v>828</v>
      </c>
      <c r="C566" s="27" t="s">
        <v>76</v>
      </c>
      <c r="D566" s="27" t="s">
        <v>828</v>
      </c>
      <c r="E566" s="27" t="s">
        <v>465</v>
      </c>
      <c r="F566" s="69" t="str">
        <f t="shared" si="40"/>
        <v>./infacmd.sh addusertogroup -dn Domain_qa -un  $INFA_DEFAULT_USER -eu sidsha -gn Operators_MDM</v>
      </c>
      <c r="G566" s="28" t="str">
        <f t="shared" si="38"/>
        <v>n/a</v>
      </c>
    </row>
    <row r="567" spans="1:7" hidden="1" x14ac:dyDescent="0.25">
      <c r="A567" s="67">
        <v>43304</v>
      </c>
      <c r="B567" s="68" t="s">
        <v>210</v>
      </c>
      <c r="C567" s="27" t="s">
        <v>85</v>
      </c>
      <c r="D567" s="27" t="s">
        <v>828</v>
      </c>
      <c r="E567" s="27" t="s">
        <v>574</v>
      </c>
      <c r="F567" s="69" t="s">
        <v>571</v>
      </c>
      <c r="G567" s="28" t="str">
        <f t="shared" si="38"/>
        <v>./infacmd.sh removeuserfromgroup -dn Domain_prod -un  $INFA_DEFAULT_USER -eu sidsha -gn Developers_IDQ</v>
      </c>
    </row>
    <row r="568" spans="1:7" hidden="1" x14ac:dyDescent="0.25">
      <c r="A568" s="67">
        <v>43360</v>
      </c>
      <c r="B568" s="68" t="s">
        <v>210</v>
      </c>
      <c r="C568" s="27" t="s">
        <v>612</v>
      </c>
      <c r="D568" s="27" t="s">
        <v>828</v>
      </c>
      <c r="E568" s="27" t="s">
        <v>465</v>
      </c>
      <c r="F568" s="69" t="str">
        <f>CONCATENATE("./infacmd.sh addusertogroup -sdn Native -dn ",C568,un,unv," -eu ",D568," -gn ",E568)</f>
        <v>./infacmd.sh addusertogroup -sdn Native -dn Domain_uat -un  $INFA_DEFAULT_USER -eu sidsha -gn Operators_MDM</v>
      </c>
      <c r="G568" s="28" t="str">
        <f t="shared" si="38"/>
        <v>n/a</v>
      </c>
    </row>
    <row r="569" spans="1:7" hidden="1" x14ac:dyDescent="0.25">
      <c r="A569" s="67">
        <v>1</v>
      </c>
      <c r="B569" s="68">
        <v>0</v>
      </c>
      <c r="C569" s="27" t="s">
        <v>3</v>
      </c>
      <c r="D569" s="43" t="s">
        <v>74</v>
      </c>
      <c r="E569" s="27" t="s">
        <v>44</v>
      </c>
      <c r="F569" s="69" t="str">
        <f t="shared" ref="F569:F588" si="41">CONCATENATE("./infacmd.sh addusertogroup -dn ",C569,un,unv," -eu ",D569," -gn ",E569)</f>
        <v>./infacmd.sh addusertogroup -dn Domain_dev -un  $INFA_DEFAULT_USER -eu sinsha -gn deloitte</v>
      </c>
      <c r="G569" s="28" t="str">
        <f t="shared" si="38"/>
        <v>n/a</v>
      </c>
    </row>
    <row r="570" spans="1:7" hidden="1" x14ac:dyDescent="0.25">
      <c r="A570" s="67">
        <v>1</v>
      </c>
      <c r="B570" s="68">
        <v>0</v>
      </c>
      <c r="C570" s="27" t="s">
        <v>85</v>
      </c>
      <c r="D570" s="70" t="s">
        <v>74</v>
      </c>
      <c r="E570" s="27" t="s">
        <v>106</v>
      </c>
      <c r="F570" s="69" t="str">
        <f t="shared" si="41"/>
        <v>./infacmd.sh addusertogroup -dn Domain_prod -un  $INFA_DEFAULT_USER -eu sinsha -gn deloitte_read</v>
      </c>
      <c r="G570" s="28" t="str">
        <f t="shared" si="38"/>
        <v>n/a</v>
      </c>
    </row>
    <row r="571" spans="1:7" hidden="1" x14ac:dyDescent="0.25">
      <c r="A571" s="67">
        <v>42472</v>
      </c>
      <c r="B571" s="68">
        <v>113194</v>
      </c>
      <c r="C571" s="27" t="s">
        <v>3</v>
      </c>
      <c r="D571" s="27" t="s">
        <v>74</v>
      </c>
      <c r="E571" s="27" t="s">
        <v>672</v>
      </c>
      <c r="F571" s="69" t="str">
        <f t="shared" si="41"/>
        <v>./infacmd.sh addusertogroup -dn Domain_dev -un  $INFA_DEFAULT_USER -eu sinsha -gn Developers_3PL</v>
      </c>
      <c r="G571" s="28" t="str">
        <f t="shared" si="38"/>
        <v>n/a</v>
      </c>
    </row>
    <row r="572" spans="1:7" hidden="1" x14ac:dyDescent="0.25">
      <c r="A572" s="67">
        <v>42472</v>
      </c>
      <c r="B572" s="68">
        <v>113194</v>
      </c>
      <c r="C572" s="27" t="s">
        <v>3</v>
      </c>
      <c r="D572" s="27" t="s">
        <v>74</v>
      </c>
      <c r="E572" s="27" t="s">
        <v>673</v>
      </c>
      <c r="F572" s="69" t="str">
        <f t="shared" si="41"/>
        <v>./infacmd.sh addusertogroup -dn Domain_dev -un  $INFA_DEFAULT_USER -eu sinsha -gn Operators_3PL</v>
      </c>
      <c r="G572" s="28" t="str">
        <f t="shared" si="38"/>
        <v>n/a</v>
      </c>
    </row>
    <row r="573" spans="1:7" hidden="1" x14ac:dyDescent="0.25">
      <c r="A573" s="67">
        <v>42472</v>
      </c>
      <c r="B573" s="68">
        <v>113194</v>
      </c>
      <c r="C573" s="27" t="s">
        <v>76</v>
      </c>
      <c r="D573" s="27" t="s">
        <v>74</v>
      </c>
      <c r="E573" s="27" t="s">
        <v>673</v>
      </c>
      <c r="F573" s="69" t="str">
        <f t="shared" si="41"/>
        <v>./infacmd.sh addusertogroup -dn Domain_qa -un  $INFA_DEFAULT_USER -eu sinsha -gn Operators_3PL</v>
      </c>
      <c r="G573" s="28" t="str">
        <f t="shared" si="38"/>
        <v>n/a</v>
      </c>
    </row>
    <row r="574" spans="1:7" hidden="1" x14ac:dyDescent="0.25">
      <c r="A574" s="67">
        <v>42446</v>
      </c>
      <c r="B574" s="68">
        <v>112206</v>
      </c>
      <c r="C574" s="27" t="s">
        <v>3</v>
      </c>
      <c r="D574" s="43" t="s">
        <v>459</v>
      </c>
      <c r="E574" s="27" t="s">
        <v>596</v>
      </c>
      <c r="F574" s="69" t="str">
        <f t="shared" si="41"/>
        <v>./infacmd.sh addusertogroup -dn Domain_dev -un  $INFA_DEFAULT_USER -eu sitsiv -gn DataArchTeam</v>
      </c>
      <c r="G574" s="28" t="str">
        <f t="shared" si="38"/>
        <v>n/a</v>
      </c>
    </row>
    <row r="575" spans="1:7" hidden="1" x14ac:dyDescent="0.25">
      <c r="A575" s="67">
        <v>42446</v>
      </c>
      <c r="B575" s="68">
        <v>112206</v>
      </c>
      <c r="C575" s="27" t="s">
        <v>76</v>
      </c>
      <c r="D575" s="43" t="s">
        <v>459</v>
      </c>
      <c r="E575" s="27" t="s">
        <v>596</v>
      </c>
      <c r="F575" s="69" t="str">
        <f t="shared" si="41"/>
        <v>./infacmd.sh addusertogroup -dn Domain_qa -un  $INFA_DEFAULT_USER -eu sitsiv -gn DataArchTeam</v>
      </c>
      <c r="G575" s="28" t="str">
        <f t="shared" si="38"/>
        <v>n/a</v>
      </c>
    </row>
    <row r="576" spans="1:7" hidden="1" x14ac:dyDescent="0.25">
      <c r="A576" s="67">
        <v>42454</v>
      </c>
      <c r="B576" s="68" t="s">
        <v>571</v>
      </c>
      <c r="C576" s="27" t="s">
        <v>85</v>
      </c>
      <c r="D576" s="27" t="s">
        <v>459</v>
      </c>
      <c r="E576" s="27" t="s">
        <v>596</v>
      </c>
      <c r="F576" s="69" t="str">
        <f t="shared" si="41"/>
        <v>./infacmd.sh addusertogroup -dn Domain_prod -un  $INFA_DEFAULT_USER -eu sitsiv -gn DataArchTeam</v>
      </c>
      <c r="G576" s="28" t="str">
        <f t="shared" si="38"/>
        <v>n/a</v>
      </c>
    </row>
    <row r="577" spans="1:7" hidden="1" x14ac:dyDescent="0.25">
      <c r="A577" s="67">
        <v>42454</v>
      </c>
      <c r="B577" s="68">
        <v>112206</v>
      </c>
      <c r="C577" s="27" t="s">
        <v>85</v>
      </c>
      <c r="D577" s="27" t="s">
        <v>459</v>
      </c>
      <c r="E577" s="27" t="s">
        <v>596</v>
      </c>
      <c r="F577" s="69" t="str">
        <f t="shared" si="41"/>
        <v>./infacmd.sh addusertogroup -dn Domain_prod -un  $INFA_DEFAULT_USER -eu sitsiv -gn DataArchTeam</v>
      </c>
      <c r="G577" s="28" t="str">
        <f t="shared" si="38"/>
        <v>n/a</v>
      </c>
    </row>
    <row r="578" spans="1:7" hidden="1" x14ac:dyDescent="0.25">
      <c r="A578" s="67">
        <v>42472</v>
      </c>
      <c r="B578" s="68">
        <v>113194</v>
      </c>
      <c r="C578" s="27" t="s">
        <v>3</v>
      </c>
      <c r="D578" s="27" t="s">
        <v>459</v>
      </c>
      <c r="E578" s="27" t="s">
        <v>44</v>
      </c>
      <c r="F578" s="69" t="str">
        <f t="shared" si="41"/>
        <v>./infacmd.sh addusertogroup -dn Domain_dev -un  $INFA_DEFAULT_USER -eu sitsiv -gn deloitte</v>
      </c>
      <c r="G578" s="28" t="str">
        <f t="shared" ref="G578:G641" si="42">IF(F578="n/a",CONCATENATE("./infacmd.sh removeuserfromgroup -dn ",C578,un,unv," -eu ",D578," -gn ",E578),"n/a")</f>
        <v>n/a</v>
      </c>
    </row>
    <row r="579" spans="1:7" hidden="1" x14ac:dyDescent="0.25">
      <c r="A579" s="67">
        <v>42472</v>
      </c>
      <c r="B579" s="68">
        <v>113194</v>
      </c>
      <c r="C579" s="27" t="s">
        <v>3</v>
      </c>
      <c r="D579" s="27" t="s">
        <v>459</v>
      </c>
      <c r="E579" s="27" t="s">
        <v>111</v>
      </c>
      <c r="F579" s="69" t="str">
        <f t="shared" si="41"/>
        <v>./infacmd.sh addusertogroup -dn Domain_dev -un  $INFA_DEFAULT_USER -eu sitsiv -gn deloitte_qa</v>
      </c>
      <c r="G579" s="28" t="str">
        <f t="shared" si="42"/>
        <v>n/a</v>
      </c>
    </row>
    <row r="580" spans="1:7" hidden="1" x14ac:dyDescent="0.25">
      <c r="A580" s="67">
        <v>42472</v>
      </c>
      <c r="B580" s="68">
        <v>113194</v>
      </c>
      <c r="C580" s="27" t="s">
        <v>76</v>
      </c>
      <c r="D580" s="27" t="s">
        <v>459</v>
      </c>
      <c r="E580" s="27" t="s">
        <v>111</v>
      </c>
      <c r="F580" s="69" t="str">
        <f t="shared" si="41"/>
        <v>./infacmd.sh addusertogroup -dn Domain_qa -un  $INFA_DEFAULT_USER -eu sitsiv -gn deloitte_qa</v>
      </c>
      <c r="G580" s="28" t="str">
        <f t="shared" si="42"/>
        <v>n/a</v>
      </c>
    </row>
    <row r="581" spans="1:7" hidden="1" x14ac:dyDescent="0.25">
      <c r="A581" s="67">
        <v>42472</v>
      </c>
      <c r="B581" s="68">
        <v>113194</v>
      </c>
      <c r="C581" s="27" t="s">
        <v>85</v>
      </c>
      <c r="D581" s="27" t="s">
        <v>459</v>
      </c>
      <c r="E581" s="27" t="s">
        <v>106</v>
      </c>
      <c r="F581" s="69" t="str">
        <f t="shared" si="41"/>
        <v>./infacmd.sh addusertogroup -dn Domain_prod -un  $INFA_DEFAULT_USER -eu sitsiv -gn deloitte_read</v>
      </c>
      <c r="G581" s="28" t="str">
        <f t="shared" si="42"/>
        <v>n/a</v>
      </c>
    </row>
    <row r="582" spans="1:7" hidden="1" x14ac:dyDescent="0.25">
      <c r="A582" s="67">
        <v>42472</v>
      </c>
      <c r="B582" s="68">
        <v>113194</v>
      </c>
      <c r="C582" s="27" t="s">
        <v>3</v>
      </c>
      <c r="D582" s="27" t="s">
        <v>459</v>
      </c>
      <c r="E582" s="27" t="s">
        <v>672</v>
      </c>
      <c r="F582" s="69" t="str">
        <f t="shared" si="41"/>
        <v>./infacmd.sh addusertogroup -dn Domain_dev -un  $INFA_DEFAULT_USER -eu sitsiv -gn Developers_3PL</v>
      </c>
      <c r="G582" s="28" t="str">
        <f t="shared" si="42"/>
        <v>n/a</v>
      </c>
    </row>
    <row r="583" spans="1:7" hidden="1" x14ac:dyDescent="0.25">
      <c r="A583" s="67">
        <v>42472</v>
      </c>
      <c r="B583" s="68">
        <v>113194</v>
      </c>
      <c r="C583" s="27" t="s">
        <v>3</v>
      </c>
      <c r="D583" s="27" t="s">
        <v>459</v>
      </c>
      <c r="E583" s="27" t="s">
        <v>673</v>
      </c>
      <c r="F583" s="69" t="str">
        <f t="shared" si="41"/>
        <v>./infacmd.sh addusertogroup -dn Domain_dev -un  $INFA_DEFAULT_USER -eu sitsiv -gn Operators_3PL</v>
      </c>
      <c r="G583" s="28" t="str">
        <f t="shared" si="42"/>
        <v>n/a</v>
      </c>
    </row>
    <row r="584" spans="1:7" hidden="1" x14ac:dyDescent="0.25">
      <c r="A584" s="67">
        <v>42472</v>
      </c>
      <c r="B584" s="68">
        <v>113194</v>
      </c>
      <c r="C584" s="27" t="s">
        <v>76</v>
      </c>
      <c r="D584" s="27" t="s">
        <v>459</v>
      </c>
      <c r="E584" s="27" t="s">
        <v>673</v>
      </c>
      <c r="F584" s="69" t="str">
        <f t="shared" si="41"/>
        <v>./infacmd.sh addusertogroup -dn Domain_qa -un  $INFA_DEFAULT_USER -eu sitsiv -gn Operators_3PL</v>
      </c>
      <c r="G584" s="28" t="str">
        <f t="shared" si="42"/>
        <v>n/a</v>
      </c>
    </row>
    <row r="585" spans="1:7" hidden="1" x14ac:dyDescent="0.25">
      <c r="A585" s="67">
        <v>42472</v>
      </c>
      <c r="B585" s="68">
        <v>113194</v>
      </c>
      <c r="C585" s="27" t="s">
        <v>85</v>
      </c>
      <c r="D585" s="27" t="s">
        <v>459</v>
      </c>
      <c r="E585" s="27" t="s">
        <v>673</v>
      </c>
      <c r="F585" s="69" t="str">
        <f t="shared" si="41"/>
        <v>./infacmd.sh addusertogroup -dn Domain_prod -un  $INFA_DEFAULT_USER -eu sitsiv -gn Operators_3PL</v>
      </c>
      <c r="G585" s="28" t="str">
        <f t="shared" si="42"/>
        <v>n/a</v>
      </c>
    </row>
    <row r="586" spans="1:7" hidden="1" x14ac:dyDescent="0.25">
      <c r="A586" s="67">
        <v>42649</v>
      </c>
      <c r="B586" s="68" t="s">
        <v>571</v>
      </c>
      <c r="C586" s="27" t="s">
        <v>612</v>
      </c>
      <c r="D586" s="27" t="s">
        <v>459</v>
      </c>
      <c r="E586" s="27" t="s">
        <v>673</v>
      </c>
      <c r="F586" s="69" t="str">
        <f t="shared" si="41"/>
        <v>./infacmd.sh addusertogroup -dn Domain_uat -un  $INFA_DEFAULT_USER -eu sitsiv -gn Operators_3PL</v>
      </c>
      <c r="G586" s="28" t="str">
        <f t="shared" si="42"/>
        <v>n/a</v>
      </c>
    </row>
    <row r="587" spans="1:7" hidden="1" x14ac:dyDescent="0.25">
      <c r="A587" s="67">
        <v>42685</v>
      </c>
      <c r="B587" s="68" t="s">
        <v>571</v>
      </c>
      <c r="C587" s="27" t="s">
        <v>3</v>
      </c>
      <c r="D587" s="73" t="s">
        <v>459</v>
      </c>
      <c r="E587" s="27" t="s">
        <v>126</v>
      </c>
      <c r="F587" s="69" t="str">
        <f t="shared" si="41"/>
        <v>./infacmd.sh addusertogroup -dn Domain_dev -un  $INFA_DEFAULT_USER -eu sitsiv -gn TCS</v>
      </c>
      <c r="G587" s="28" t="str">
        <f t="shared" si="42"/>
        <v>n/a</v>
      </c>
    </row>
    <row r="588" spans="1:7" hidden="1" x14ac:dyDescent="0.25">
      <c r="A588" s="67">
        <v>42685</v>
      </c>
      <c r="B588" s="68" t="s">
        <v>571</v>
      </c>
      <c r="C588" s="27" t="s">
        <v>76</v>
      </c>
      <c r="D588" s="73" t="s">
        <v>459</v>
      </c>
      <c r="E588" s="27" t="s">
        <v>126</v>
      </c>
      <c r="F588" s="69" t="str">
        <f t="shared" si="41"/>
        <v>./infacmd.sh addusertogroup -dn Domain_qa -un  $INFA_DEFAULT_USER -eu sitsiv -gn TCS</v>
      </c>
      <c r="G588" s="28" t="str">
        <f t="shared" si="42"/>
        <v>n/a</v>
      </c>
    </row>
    <row r="589" spans="1:7" hidden="1" x14ac:dyDescent="0.25">
      <c r="A589" s="67">
        <v>42911</v>
      </c>
      <c r="B589" s="68" t="s">
        <v>1053</v>
      </c>
      <c r="C589" s="27" t="s">
        <v>76</v>
      </c>
      <c r="D589" s="27" t="s">
        <v>459</v>
      </c>
      <c r="E589" s="27" t="s">
        <v>1054</v>
      </c>
      <c r="F589" s="69" t="s">
        <v>571</v>
      </c>
      <c r="G589" s="28" t="str">
        <f t="shared" si="42"/>
        <v>./infacmd.sh removeuserfromgroup -dn Domain_qa -un  $INFA_DEFAULT_USER -eu sitsiv -gn Developers_Temp</v>
      </c>
    </row>
    <row r="590" spans="1:7" hidden="1" x14ac:dyDescent="0.25">
      <c r="A590" s="67">
        <v>43027</v>
      </c>
      <c r="B590" s="68" t="s">
        <v>210</v>
      </c>
      <c r="C590" s="27" t="s">
        <v>612</v>
      </c>
      <c r="D590" s="27" t="s">
        <v>459</v>
      </c>
      <c r="E590" s="27" t="s">
        <v>596</v>
      </c>
      <c r="F590" s="69" t="str">
        <f>CONCATENATE("./infacmd.sh addusertogroup -sdn Native -dn ",C590,un,unv," -eu ",D590," -gn ",E590)</f>
        <v>./infacmd.sh addusertogroup -sdn Native -dn Domain_uat -un  $INFA_DEFAULT_USER -eu sitsiv -gn DataArchTeam</v>
      </c>
      <c r="G590" s="28" t="str">
        <f t="shared" si="42"/>
        <v>n/a</v>
      </c>
    </row>
    <row r="591" spans="1:7" hidden="1" x14ac:dyDescent="0.25">
      <c r="A591" s="67">
        <v>1</v>
      </c>
      <c r="B591" s="68">
        <v>0</v>
      </c>
      <c r="C591" s="27" t="s">
        <v>3</v>
      </c>
      <c r="D591" s="43" t="s">
        <v>22</v>
      </c>
      <c r="E591" s="27" t="s">
        <v>44</v>
      </c>
      <c r="F591" s="69" t="str">
        <f t="shared" ref="F591:F603" si="43">CONCATENATE("./infacmd.sh addusertogroup -dn ",C591,un,unv," -eu ",D591," -gn ",E591)</f>
        <v>./infacmd.sh addusertogroup -dn Domain_dev -un  $INFA_DEFAULT_USER -eu sletri -gn deloitte</v>
      </c>
      <c r="G591" s="28" t="str">
        <f t="shared" si="42"/>
        <v>n/a</v>
      </c>
    </row>
    <row r="592" spans="1:7" hidden="1" x14ac:dyDescent="0.25">
      <c r="A592" s="67">
        <v>42472</v>
      </c>
      <c r="B592" s="68">
        <v>113194</v>
      </c>
      <c r="C592" s="27" t="s">
        <v>3</v>
      </c>
      <c r="D592" s="27" t="s">
        <v>22</v>
      </c>
      <c r="E592" s="27" t="s">
        <v>672</v>
      </c>
      <c r="F592" s="69" t="str">
        <f t="shared" si="43"/>
        <v>./infacmd.sh addusertogroup -dn Domain_dev -un  $INFA_DEFAULT_USER -eu sletri -gn Developers_3PL</v>
      </c>
      <c r="G592" s="28" t="str">
        <f t="shared" si="42"/>
        <v>n/a</v>
      </c>
    </row>
    <row r="593" spans="1:7" hidden="1" x14ac:dyDescent="0.25">
      <c r="A593" s="67">
        <v>42472</v>
      </c>
      <c r="B593" s="68">
        <v>113194</v>
      </c>
      <c r="C593" s="27" t="s">
        <v>3</v>
      </c>
      <c r="D593" s="27" t="s">
        <v>22</v>
      </c>
      <c r="E593" s="27" t="s">
        <v>673</v>
      </c>
      <c r="F593" s="69" t="str">
        <f t="shared" si="43"/>
        <v>./infacmd.sh addusertogroup -dn Domain_dev -un  $INFA_DEFAULT_USER -eu sletri -gn Operators_3PL</v>
      </c>
      <c r="G593" s="28" t="str">
        <f t="shared" si="42"/>
        <v>n/a</v>
      </c>
    </row>
    <row r="594" spans="1:7" hidden="1" x14ac:dyDescent="0.25">
      <c r="A594" s="67">
        <v>42472</v>
      </c>
      <c r="B594" s="68">
        <v>113194</v>
      </c>
      <c r="C594" s="27" t="s">
        <v>76</v>
      </c>
      <c r="D594" s="27" t="s">
        <v>22</v>
      </c>
      <c r="E594" s="27" t="s">
        <v>673</v>
      </c>
      <c r="F594" s="69" t="str">
        <f t="shared" si="43"/>
        <v>./infacmd.sh addusertogroup -dn Domain_qa -un  $INFA_DEFAULT_USER -eu sletri -gn Operators_3PL</v>
      </c>
      <c r="G594" s="28" t="str">
        <f t="shared" si="42"/>
        <v>n/a</v>
      </c>
    </row>
    <row r="595" spans="1:7" hidden="1" x14ac:dyDescent="0.25">
      <c r="A595" s="62">
        <v>42712</v>
      </c>
      <c r="B595" s="72" t="s">
        <v>959</v>
      </c>
      <c r="C595" s="61" t="s">
        <v>76</v>
      </c>
      <c r="D595" s="73" t="s">
        <v>960</v>
      </c>
      <c r="E595" s="27" t="s">
        <v>800</v>
      </c>
      <c r="F595" s="69" t="str">
        <f t="shared" si="43"/>
        <v>./infacmd.sh addusertogroup -dn Domain_qa -un  $INFA_DEFAULT_USER -eu sonshr -gn SLALOM</v>
      </c>
      <c r="G595" s="28" t="str">
        <f t="shared" si="42"/>
        <v>n/a</v>
      </c>
    </row>
    <row r="596" spans="1:7" hidden="1" x14ac:dyDescent="0.25">
      <c r="A596" s="67">
        <v>42426</v>
      </c>
      <c r="B596" s="68">
        <v>0</v>
      </c>
      <c r="C596" s="27" t="s">
        <v>76</v>
      </c>
      <c r="D596" s="27" t="s">
        <v>67</v>
      </c>
      <c r="E596" s="27" t="s">
        <v>180</v>
      </c>
      <c r="F596" s="69" t="str">
        <f t="shared" si="43"/>
        <v>./infacmd.sh addusertogroup -dn Domain_qa -un  $INFA_DEFAULT_USER -eu subsiv -gn Developers</v>
      </c>
      <c r="G596" s="28" t="str">
        <f t="shared" si="42"/>
        <v>n/a</v>
      </c>
    </row>
    <row r="597" spans="1:7" hidden="1" x14ac:dyDescent="0.25">
      <c r="A597" s="67">
        <v>42426</v>
      </c>
      <c r="B597" s="68">
        <v>0</v>
      </c>
      <c r="C597" s="27" t="s">
        <v>76</v>
      </c>
      <c r="D597" s="27" t="s">
        <v>67</v>
      </c>
      <c r="E597" s="27" t="s">
        <v>94</v>
      </c>
      <c r="F597" s="69" t="str">
        <f t="shared" si="43"/>
        <v>./infacmd.sh addusertogroup -dn Domain_qa -un  $INFA_DEFAULT_USER -eu subsiv -gn Operators</v>
      </c>
      <c r="G597" s="28" t="str">
        <f t="shared" si="42"/>
        <v>n/a</v>
      </c>
    </row>
    <row r="598" spans="1:7" hidden="1" x14ac:dyDescent="0.25">
      <c r="A598" s="67">
        <v>42426</v>
      </c>
      <c r="B598" s="68">
        <v>0</v>
      </c>
      <c r="C598" s="27" t="s">
        <v>85</v>
      </c>
      <c r="D598" s="27" t="s">
        <v>67</v>
      </c>
      <c r="E598" s="27" t="s">
        <v>180</v>
      </c>
      <c r="F598" s="69" t="str">
        <f t="shared" si="43"/>
        <v>./infacmd.sh addusertogroup -dn Domain_prod -un  $INFA_DEFAULT_USER -eu subsiv -gn Developers</v>
      </c>
      <c r="G598" s="28" t="str">
        <f t="shared" si="42"/>
        <v>n/a</v>
      </c>
    </row>
    <row r="599" spans="1:7" hidden="1" x14ac:dyDescent="0.25">
      <c r="A599" s="67">
        <v>42426</v>
      </c>
      <c r="B599" s="68">
        <v>0</v>
      </c>
      <c r="C599" s="27" t="s">
        <v>85</v>
      </c>
      <c r="D599" s="27" t="s">
        <v>67</v>
      </c>
      <c r="E599" s="27" t="s">
        <v>94</v>
      </c>
      <c r="F599" s="69" t="str">
        <f t="shared" si="43"/>
        <v>./infacmd.sh addusertogroup -dn Domain_prod -un  $INFA_DEFAULT_USER -eu subsiv -gn Operators</v>
      </c>
      <c r="G599" s="28" t="str">
        <f t="shared" si="42"/>
        <v>n/a</v>
      </c>
    </row>
    <row r="600" spans="1:7" hidden="1" x14ac:dyDescent="0.25">
      <c r="A600" s="67">
        <v>42885</v>
      </c>
      <c r="B600" s="68" t="s">
        <v>210</v>
      </c>
      <c r="C600" s="27" t="s">
        <v>612</v>
      </c>
      <c r="D600" s="27" t="s">
        <v>67</v>
      </c>
      <c r="E600" s="27" t="s">
        <v>180</v>
      </c>
      <c r="F600" s="69" t="str">
        <f t="shared" si="43"/>
        <v>./infacmd.sh addusertogroup -dn Domain_uat -un  $INFA_DEFAULT_USER -eu subsiv -gn Developers</v>
      </c>
      <c r="G600" s="28" t="str">
        <f t="shared" si="42"/>
        <v>n/a</v>
      </c>
    </row>
    <row r="601" spans="1:7" hidden="1" x14ac:dyDescent="0.25">
      <c r="A601" s="67">
        <v>42885</v>
      </c>
      <c r="B601" s="68" t="s">
        <v>210</v>
      </c>
      <c r="C601" s="27" t="s">
        <v>612</v>
      </c>
      <c r="D601" s="27" t="s">
        <v>67</v>
      </c>
      <c r="E601" s="27" t="s">
        <v>94</v>
      </c>
      <c r="F601" s="69" t="str">
        <f t="shared" si="43"/>
        <v>./infacmd.sh addusertogroup -dn Domain_uat -un  $INFA_DEFAULT_USER -eu subsiv -gn Operators</v>
      </c>
      <c r="G601" s="28" t="str">
        <f t="shared" si="42"/>
        <v>n/a</v>
      </c>
    </row>
    <row r="602" spans="1:7" hidden="1" x14ac:dyDescent="0.25">
      <c r="A602" s="67">
        <v>42885</v>
      </c>
      <c r="B602" s="68" t="s">
        <v>210</v>
      </c>
      <c r="C602" s="27" t="s">
        <v>612</v>
      </c>
      <c r="D602" s="27" t="s">
        <v>67</v>
      </c>
      <c r="E602" s="27" t="s">
        <v>673</v>
      </c>
      <c r="F602" s="69" t="str">
        <f t="shared" si="43"/>
        <v>./infacmd.sh addusertogroup -dn Domain_uat -un  $INFA_DEFAULT_USER -eu subsiv -gn Operators_3PL</v>
      </c>
      <c r="G602" s="28" t="str">
        <f t="shared" si="42"/>
        <v>n/a</v>
      </c>
    </row>
    <row r="603" spans="1:7" hidden="1" x14ac:dyDescent="0.25">
      <c r="A603" s="67">
        <v>42885</v>
      </c>
      <c r="B603" s="68" t="s">
        <v>210</v>
      </c>
      <c r="C603" s="27" t="s">
        <v>612</v>
      </c>
      <c r="D603" s="27" t="s">
        <v>67</v>
      </c>
      <c r="E603" s="27" t="s">
        <v>716</v>
      </c>
      <c r="F603" s="69" t="str">
        <f t="shared" si="43"/>
        <v>./infacmd.sh addusertogroup -dn Domain_uat -un  $INFA_DEFAULT_USER -eu subsiv -gn UAT_Testers</v>
      </c>
      <c r="G603" s="28" t="str">
        <f t="shared" si="42"/>
        <v>n/a</v>
      </c>
    </row>
    <row r="604" spans="1:7" hidden="1" x14ac:dyDescent="0.25">
      <c r="A604" s="67">
        <v>42911</v>
      </c>
      <c r="B604" s="68" t="s">
        <v>1053</v>
      </c>
      <c r="C604" s="27" t="s">
        <v>76</v>
      </c>
      <c r="D604" s="27" t="s">
        <v>67</v>
      </c>
      <c r="E604" s="27" t="s">
        <v>1054</v>
      </c>
      <c r="F604" s="69" t="s">
        <v>571</v>
      </c>
      <c r="G604" s="28" t="str">
        <f t="shared" si="42"/>
        <v>./infacmd.sh removeuserfromgroup -dn Domain_qa -un  $INFA_DEFAULT_USER -eu subsiv -gn Developers_Temp</v>
      </c>
    </row>
    <row r="605" spans="1:7" hidden="1" x14ac:dyDescent="0.25">
      <c r="B605" s="68">
        <v>0</v>
      </c>
      <c r="C605" s="27" t="s">
        <v>3</v>
      </c>
      <c r="D605" s="27" t="s">
        <v>472</v>
      </c>
      <c r="E605" s="27" t="s">
        <v>44</v>
      </c>
      <c r="F605" s="69" t="str">
        <f t="shared" ref="F605:F632" si="44">CONCATENATE("./infacmd.sh addusertogroup -dn ",C605,un,unv," -eu ",D605," -gn ",E605)</f>
        <v>./infacmd.sh addusertogroup -dn Domain_dev -un  $INFA_DEFAULT_USER -eu sunana -gn deloitte</v>
      </c>
      <c r="G605" s="28" t="str">
        <f t="shared" si="42"/>
        <v>n/a</v>
      </c>
    </row>
    <row r="606" spans="1:7" hidden="1" x14ac:dyDescent="0.25">
      <c r="B606" s="68">
        <v>0</v>
      </c>
      <c r="C606" s="27" t="s">
        <v>76</v>
      </c>
      <c r="D606" s="27" t="s">
        <v>472</v>
      </c>
      <c r="E606" s="27" t="s">
        <v>111</v>
      </c>
      <c r="F606" s="69" t="str">
        <f t="shared" si="44"/>
        <v>./infacmd.sh addusertogroup -dn Domain_qa -un  $INFA_DEFAULT_USER -eu sunana -gn deloitte_qa</v>
      </c>
      <c r="G606" s="28" t="str">
        <f t="shared" si="42"/>
        <v>n/a</v>
      </c>
    </row>
    <row r="607" spans="1:7" hidden="1" x14ac:dyDescent="0.25">
      <c r="B607" s="68">
        <v>0</v>
      </c>
      <c r="C607" s="27" t="s">
        <v>85</v>
      </c>
      <c r="D607" s="27" t="s">
        <v>472</v>
      </c>
      <c r="E607" s="27" t="s">
        <v>479</v>
      </c>
      <c r="F607" s="69" t="str">
        <f t="shared" si="44"/>
        <v>./infacmd.sh addusertogroup -dn Domain_prod -un  $INFA_DEFAULT_USER -eu sunana -gn 3PL_Operators</v>
      </c>
      <c r="G607" s="28" t="str">
        <f t="shared" si="42"/>
        <v>n/a</v>
      </c>
    </row>
    <row r="608" spans="1:7" hidden="1" x14ac:dyDescent="0.25">
      <c r="A608" s="67">
        <v>42472</v>
      </c>
      <c r="B608" s="68">
        <v>113194</v>
      </c>
      <c r="C608" s="27" t="s">
        <v>3</v>
      </c>
      <c r="D608" s="27" t="s">
        <v>472</v>
      </c>
      <c r="E608" s="27" t="s">
        <v>672</v>
      </c>
      <c r="F608" s="69" t="str">
        <f t="shared" si="44"/>
        <v>./infacmd.sh addusertogroup -dn Domain_dev -un  $INFA_DEFAULT_USER -eu sunana -gn Developers_3PL</v>
      </c>
      <c r="G608" s="28" t="str">
        <f t="shared" si="42"/>
        <v>n/a</v>
      </c>
    </row>
    <row r="609" spans="1:7" hidden="1" x14ac:dyDescent="0.25">
      <c r="A609" s="67">
        <v>42472</v>
      </c>
      <c r="B609" s="68">
        <v>113194</v>
      </c>
      <c r="C609" s="27" t="s">
        <v>3</v>
      </c>
      <c r="D609" s="27" t="s">
        <v>472</v>
      </c>
      <c r="E609" s="27" t="s">
        <v>673</v>
      </c>
      <c r="F609" s="69" t="str">
        <f t="shared" si="44"/>
        <v>./infacmd.sh addusertogroup -dn Domain_dev -un  $INFA_DEFAULT_USER -eu sunana -gn Operators_3PL</v>
      </c>
      <c r="G609" s="28" t="str">
        <f t="shared" si="42"/>
        <v>n/a</v>
      </c>
    </row>
    <row r="610" spans="1:7" hidden="1" x14ac:dyDescent="0.25">
      <c r="A610" s="67">
        <v>42472</v>
      </c>
      <c r="B610" s="68">
        <v>113194</v>
      </c>
      <c r="C610" s="27" t="s">
        <v>76</v>
      </c>
      <c r="D610" s="27" t="s">
        <v>472</v>
      </c>
      <c r="E610" s="27" t="s">
        <v>673</v>
      </c>
      <c r="F610" s="69" t="str">
        <f t="shared" si="44"/>
        <v>./infacmd.sh addusertogroup -dn Domain_qa -un  $INFA_DEFAULT_USER -eu sunana -gn Operators_3PL</v>
      </c>
      <c r="G610" s="28" t="str">
        <f t="shared" si="42"/>
        <v>n/a</v>
      </c>
    </row>
    <row r="611" spans="1:7" hidden="1" x14ac:dyDescent="0.25">
      <c r="A611" s="67">
        <v>42472</v>
      </c>
      <c r="B611" s="68">
        <v>113194</v>
      </c>
      <c r="C611" s="27" t="s">
        <v>85</v>
      </c>
      <c r="D611" s="27" t="s">
        <v>472</v>
      </c>
      <c r="E611" s="27" t="s">
        <v>673</v>
      </c>
      <c r="F611" s="69" t="str">
        <f t="shared" si="44"/>
        <v>./infacmd.sh addusertogroup -dn Domain_prod -un  $INFA_DEFAULT_USER -eu sunana -gn Operators_3PL</v>
      </c>
      <c r="G611" s="28" t="str">
        <f t="shared" si="42"/>
        <v>n/a</v>
      </c>
    </row>
    <row r="612" spans="1:7" hidden="1" x14ac:dyDescent="0.25">
      <c r="A612" s="67">
        <v>42685</v>
      </c>
      <c r="B612" s="68" t="s">
        <v>571</v>
      </c>
      <c r="C612" s="27" t="s">
        <v>3</v>
      </c>
      <c r="D612" s="73" t="s">
        <v>472</v>
      </c>
      <c r="E612" s="27" t="s">
        <v>126</v>
      </c>
      <c r="F612" s="69" t="str">
        <f t="shared" si="44"/>
        <v>./infacmd.sh addusertogroup -dn Domain_dev -un  $INFA_DEFAULT_USER -eu sunana -gn TCS</v>
      </c>
      <c r="G612" s="28" t="str">
        <f t="shared" si="42"/>
        <v>n/a</v>
      </c>
    </row>
    <row r="613" spans="1:7" hidden="1" x14ac:dyDescent="0.25">
      <c r="A613" s="67">
        <v>42685</v>
      </c>
      <c r="B613" s="68" t="s">
        <v>571</v>
      </c>
      <c r="C613" s="27" t="s">
        <v>76</v>
      </c>
      <c r="D613" s="73" t="s">
        <v>472</v>
      </c>
      <c r="E613" s="27" t="s">
        <v>126</v>
      </c>
      <c r="F613" s="69" t="str">
        <f t="shared" si="44"/>
        <v>./infacmd.sh addusertogroup -dn Domain_qa -un  $INFA_DEFAULT_USER -eu sunana -gn TCS</v>
      </c>
      <c r="G613" s="28" t="str">
        <f t="shared" si="42"/>
        <v>n/a</v>
      </c>
    </row>
    <row r="614" spans="1:7" hidden="1" x14ac:dyDescent="0.25">
      <c r="A614" s="67">
        <v>1</v>
      </c>
      <c r="B614" s="68">
        <v>0</v>
      </c>
      <c r="C614" s="27" t="s">
        <v>3</v>
      </c>
      <c r="D614" s="43" t="s">
        <v>196</v>
      </c>
      <c r="E614" s="27" t="s">
        <v>44</v>
      </c>
      <c r="F614" s="69" t="str">
        <f t="shared" si="44"/>
        <v>./infacmd.sh addusertogroup -dn Domain_dev -un  $INFA_DEFAULT_USER -eu sunsar -gn deloitte</v>
      </c>
      <c r="G614" s="28" t="str">
        <f t="shared" si="42"/>
        <v>n/a</v>
      </c>
    </row>
    <row r="615" spans="1:7" hidden="1" x14ac:dyDescent="0.25">
      <c r="A615" s="67">
        <v>1</v>
      </c>
      <c r="B615" s="68">
        <v>0</v>
      </c>
      <c r="C615" s="27" t="s">
        <v>3</v>
      </c>
      <c r="D615" s="43" t="s">
        <v>196</v>
      </c>
      <c r="E615" s="27" t="s">
        <v>111</v>
      </c>
      <c r="F615" s="69" t="str">
        <f t="shared" si="44"/>
        <v>./infacmd.sh addusertogroup -dn Domain_dev -un  $INFA_DEFAULT_USER -eu sunsar -gn deloitte_qa</v>
      </c>
      <c r="G615" s="28" t="str">
        <f t="shared" si="42"/>
        <v>n/a</v>
      </c>
    </row>
    <row r="616" spans="1:7" hidden="1" x14ac:dyDescent="0.25">
      <c r="A616" s="67">
        <v>1</v>
      </c>
      <c r="B616" s="68">
        <v>0</v>
      </c>
      <c r="C616" s="27" t="s">
        <v>76</v>
      </c>
      <c r="D616" s="43" t="s">
        <v>196</v>
      </c>
      <c r="E616" s="27" t="s">
        <v>111</v>
      </c>
      <c r="F616" s="69" t="str">
        <f t="shared" si="44"/>
        <v>./infacmd.sh addusertogroup -dn Domain_qa -un  $INFA_DEFAULT_USER -eu sunsar -gn deloitte_qa</v>
      </c>
      <c r="G616" s="28" t="str">
        <f t="shared" si="42"/>
        <v>n/a</v>
      </c>
    </row>
    <row r="617" spans="1:7" hidden="1" x14ac:dyDescent="0.25">
      <c r="A617" s="67">
        <v>1</v>
      </c>
      <c r="B617" s="68">
        <v>0</v>
      </c>
      <c r="C617" s="27" t="s">
        <v>85</v>
      </c>
      <c r="D617" s="43" t="s">
        <v>196</v>
      </c>
      <c r="E617" s="27" t="s">
        <v>106</v>
      </c>
      <c r="F617" s="69" t="str">
        <f t="shared" si="44"/>
        <v>./infacmd.sh addusertogroup -dn Domain_prod -un  $INFA_DEFAULT_USER -eu sunsar -gn deloitte_read</v>
      </c>
      <c r="G617" s="28" t="str">
        <f t="shared" si="42"/>
        <v>n/a</v>
      </c>
    </row>
    <row r="618" spans="1:7" hidden="1" x14ac:dyDescent="0.25">
      <c r="A618" s="67">
        <v>42472</v>
      </c>
      <c r="B618" s="68">
        <v>113194</v>
      </c>
      <c r="C618" s="27" t="s">
        <v>3</v>
      </c>
      <c r="D618" s="27" t="s">
        <v>196</v>
      </c>
      <c r="E618" s="27" t="s">
        <v>672</v>
      </c>
      <c r="F618" s="69" t="str">
        <f t="shared" si="44"/>
        <v>./infacmd.sh addusertogroup -dn Domain_dev -un  $INFA_DEFAULT_USER -eu sunsar -gn Developers_3PL</v>
      </c>
      <c r="G618" s="28" t="str">
        <f t="shared" si="42"/>
        <v>n/a</v>
      </c>
    </row>
    <row r="619" spans="1:7" hidden="1" x14ac:dyDescent="0.25">
      <c r="A619" s="67">
        <v>42472</v>
      </c>
      <c r="B619" s="68">
        <v>113194</v>
      </c>
      <c r="C619" s="27" t="s">
        <v>3</v>
      </c>
      <c r="D619" s="27" t="s">
        <v>196</v>
      </c>
      <c r="E619" s="27" t="s">
        <v>673</v>
      </c>
      <c r="F619" s="69" t="str">
        <f t="shared" si="44"/>
        <v>./infacmd.sh addusertogroup -dn Domain_dev -un  $INFA_DEFAULT_USER -eu sunsar -gn Operators_3PL</v>
      </c>
      <c r="G619" s="28" t="str">
        <f t="shared" si="42"/>
        <v>n/a</v>
      </c>
    </row>
    <row r="620" spans="1:7" hidden="1" x14ac:dyDescent="0.25">
      <c r="A620" s="67">
        <v>42472</v>
      </c>
      <c r="B620" s="68">
        <v>113194</v>
      </c>
      <c r="C620" s="27" t="s">
        <v>76</v>
      </c>
      <c r="D620" s="27" t="s">
        <v>196</v>
      </c>
      <c r="E620" s="27" t="s">
        <v>673</v>
      </c>
      <c r="F620" s="69" t="str">
        <f t="shared" si="44"/>
        <v>./infacmd.sh addusertogroup -dn Domain_qa -un  $INFA_DEFAULT_USER -eu sunsar -gn Operators_3PL</v>
      </c>
      <c r="G620" s="28" t="str">
        <f t="shared" si="42"/>
        <v>n/a</v>
      </c>
    </row>
    <row r="621" spans="1:7" hidden="1" x14ac:dyDescent="0.25">
      <c r="A621" s="67">
        <v>42472</v>
      </c>
      <c r="B621" s="68">
        <v>113194</v>
      </c>
      <c r="C621" s="27" t="s">
        <v>85</v>
      </c>
      <c r="D621" s="27" t="s">
        <v>196</v>
      </c>
      <c r="E621" s="27" t="s">
        <v>673</v>
      </c>
      <c r="F621" s="69" t="str">
        <f t="shared" si="44"/>
        <v>./infacmd.sh addusertogroup -dn Domain_prod -un  $INFA_DEFAULT_USER -eu sunsar -gn Operators_3PL</v>
      </c>
      <c r="G621" s="28" t="str">
        <f t="shared" si="42"/>
        <v>n/a</v>
      </c>
    </row>
    <row r="622" spans="1:7" hidden="1" x14ac:dyDescent="0.25">
      <c r="A622" s="67">
        <v>42649</v>
      </c>
      <c r="B622" s="68" t="s">
        <v>571</v>
      </c>
      <c r="C622" s="27" t="s">
        <v>612</v>
      </c>
      <c r="D622" s="27" t="s">
        <v>196</v>
      </c>
      <c r="E622" s="27" t="s">
        <v>673</v>
      </c>
      <c r="F622" s="69" t="str">
        <f t="shared" si="44"/>
        <v>./infacmd.sh addusertogroup -dn Domain_uat -un  $INFA_DEFAULT_USER -eu sunsar -gn Operators_3PL</v>
      </c>
      <c r="G622" s="28" t="str">
        <f t="shared" si="42"/>
        <v>n/a</v>
      </c>
    </row>
    <row r="623" spans="1:7" hidden="1" x14ac:dyDescent="0.25">
      <c r="A623" s="67">
        <v>42685</v>
      </c>
      <c r="B623" s="68" t="s">
        <v>571</v>
      </c>
      <c r="C623" s="27" t="s">
        <v>3</v>
      </c>
      <c r="D623" s="73" t="s">
        <v>196</v>
      </c>
      <c r="E623" s="27" t="s">
        <v>126</v>
      </c>
      <c r="F623" s="69" t="str">
        <f t="shared" si="44"/>
        <v>./infacmd.sh addusertogroup -dn Domain_dev -un  $INFA_DEFAULT_USER -eu sunsar -gn TCS</v>
      </c>
      <c r="G623" s="28" t="str">
        <f t="shared" si="42"/>
        <v>n/a</v>
      </c>
    </row>
    <row r="624" spans="1:7" hidden="1" x14ac:dyDescent="0.25">
      <c r="A624" s="67">
        <v>42685</v>
      </c>
      <c r="B624" s="68" t="s">
        <v>571</v>
      </c>
      <c r="C624" s="27" t="s">
        <v>76</v>
      </c>
      <c r="D624" s="73" t="s">
        <v>196</v>
      </c>
      <c r="E624" s="27" t="s">
        <v>126</v>
      </c>
      <c r="F624" s="69" t="str">
        <f t="shared" si="44"/>
        <v>./infacmd.sh addusertogroup -dn Domain_qa -un  $INFA_DEFAULT_USER -eu sunsar -gn TCS</v>
      </c>
      <c r="G624" s="28" t="str">
        <f t="shared" si="42"/>
        <v>n/a</v>
      </c>
    </row>
    <row r="625" spans="1:7" hidden="1" x14ac:dyDescent="0.25">
      <c r="A625" s="67">
        <v>42685</v>
      </c>
      <c r="B625" s="68" t="s">
        <v>917</v>
      </c>
      <c r="C625" s="27" t="s">
        <v>3</v>
      </c>
      <c r="D625" s="43" t="s">
        <v>918</v>
      </c>
      <c r="E625" s="27" t="s">
        <v>498</v>
      </c>
      <c r="F625" s="69" t="str">
        <f t="shared" si="44"/>
        <v>./infacmd.sh addusertogroup -dn Domain_dev -un  $INFA_DEFAULT_USER -eu surras -gn Operators_QA</v>
      </c>
      <c r="G625" s="28" t="str">
        <f t="shared" si="42"/>
        <v>n/a</v>
      </c>
    </row>
    <row r="626" spans="1:7" hidden="1" x14ac:dyDescent="0.25">
      <c r="A626" s="67">
        <v>42685</v>
      </c>
      <c r="B626" s="68" t="s">
        <v>917</v>
      </c>
      <c r="C626" s="27" t="s">
        <v>76</v>
      </c>
      <c r="D626" s="43" t="s">
        <v>918</v>
      </c>
      <c r="E626" s="27" t="s">
        <v>498</v>
      </c>
      <c r="F626" s="69" t="str">
        <f t="shared" si="44"/>
        <v>./infacmd.sh addusertogroup -dn Domain_qa -un  $INFA_DEFAULT_USER -eu surras -gn Operators_QA</v>
      </c>
      <c r="G626" s="28" t="str">
        <f t="shared" si="42"/>
        <v>n/a</v>
      </c>
    </row>
    <row r="627" spans="1:7" hidden="1" x14ac:dyDescent="0.25">
      <c r="A627" s="67">
        <v>42683</v>
      </c>
      <c r="B627" s="72" t="s">
        <v>900</v>
      </c>
      <c r="C627" s="61" t="s">
        <v>85</v>
      </c>
      <c r="D627" s="73" t="s">
        <v>901</v>
      </c>
      <c r="E627" s="27" t="s">
        <v>911</v>
      </c>
      <c r="F627" s="69" t="str">
        <f t="shared" si="44"/>
        <v>./infacmd.sh addusertogroup -dn Domain_prod -un  $INFA_DEFAULT_USER -eu tesmik -gn AssetProt</v>
      </c>
      <c r="G627" s="28" t="str">
        <f t="shared" si="42"/>
        <v>n/a</v>
      </c>
    </row>
    <row r="628" spans="1:7" hidden="1" x14ac:dyDescent="0.25">
      <c r="A628" s="67">
        <v>42605</v>
      </c>
      <c r="B628" s="72" t="s">
        <v>813</v>
      </c>
      <c r="C628" s="61" t="s">
        <v>3</v>
      </c>
      <c r="D628" s="73" t="s">
        <v>815</v>
      </c>
      <c r="E628" s="27" t="s">
        <v>800</v>
      </c>
      <c r="F628" s="69" t="str">
        <f t="shared" si="44"/>
        <v>./infacmd.sh addusertogroup -dn Domain_dev -un  $INFA_DEFAULT_USER -eu tidaus -gn SLALOM</v>
      </c>
      <c r="G628" s="28" t="str">
        <f t="shared" si="42"/>
        <v>n/a</v>
      </c>
    </row>
    <row r="629" spans="1:7" hidden="1" x14ac:dyDescent="0.25">
      <c r="A629" s="67">
        <v>42688</v>
      </c>
      <c r="B629" s="72" t="s">
        <v>813</v>
      </c>
      <c r="C629" s="61" t="s">
        <v>76</v>
      </c>
      <c r="D629" s="73" t="s">
        <v>815</v>
      </c>
      <c r="E629" s="27" t="s">
        <v>800</v>
      </c>
      <c r="F629" s="69" t="str">
        <f t="shared" si="44"/>
        <v>./infacmd.sh addusertogroup -dn Domain_qa -un  $INFA_DEFAULT_USER -eu tidaus -gn SLALOM</v>
      </c>
      <c r="G629" s="28" t="str">
        <f t="shared" si="42"/>
        <v>n/a</v>
      </c>
    </row>
    <row r="630" spans="1:7" hidden="1" x14ac:dyDescent="0.25">
      <c r="A630" s="67">
        <v>42450</v>
      </c>
      <c r="B630" s="68" t="s">
        <v>571</v>
      </c>
      <c r="C630" s="27" t="s">
        <v>85</v>
      </c>
      <c r="D630" s="43" t="s">
        <v>68</v>
      </c>
      <c r="E630" s="27" t="s">
        <v>94</v>
      </c>
      <c r="F630" s="69" t="str">
        <f t="shared" si="44"/>
        <v>./infacmd.sh addusertogroup -dn Domain_prod -un  $INFA_DEFAULT_USER -eu upphim -gn Operators</v>
      </c>
      <c r="G630" s="28" t="str">
        <f t="shared" si="42"/>
        <v>n/a</v>
      </c>
    </row>
    <row r="631" spans="1:7" hidden="1" x14ac:dyDescent="0.25">
      <c r="A631" s="67">
        <v>42865</v>
      </c>
      <c r="B631" s="68" t="s">
        <v>210</v>
      </c>
      <c r="C631" s="27" t="s">
        <v>612</v>
      </c>
      <c r="D631" s="73" t="s">
        <v>68</v>
      </c>
      <c r="E631" s="27" t="s">
        <v>180</v>
      </c>
      <c r="F631" s="69" t="str">
        <f t="shared" si="44"/>
        <v>./infacmd.sh addusertogroup -dn Domain_uat -un  $INFA_DEFAULT_USER -eu upphim -gn Developers</v>
      </c>
      <c r="G631" s="28" t="str">
        <f t="shared" si="42"/>
        <v>n/a</v>
      </c>
    </row>
    <row r="632" spans="1:7" hidden="1" x14ac:dyDescent="0.25">
      <c r="A632" s="67">
        <v>42865</v>
      </c>
      <c r="B632" s="68" t="s">
        <v>210</v>
      </c>
      <c r="C632" s="27" t="s">
        <v>612</v>
      </c>
      <c r="D632" s="73" t="s">
        <v>68</v>
      </c>
      <c r="E632" s="27" t="s">
        <v>94</v>
      </c>
      <c r="F632" s="69" t="str">
        <f t="shared" si="44"/>
        <v>./infacmd.sh addusertogroup -dn Domain_uat -un  $INFA_DEFAULT_USER -eu upphim -gn Operators</v>
      </c>
      <c r="G632" s="28" t="str">
        <f t="shared" si="42"/>
        <v>n/a</v>
      </c>
    </row>
    <row r="633" spans="1:7" hidden="1" x14ac:dyDescent="0.25">
      <c r="A633" s="67">
        <v>42911</v>
      </c>
      <c r="B633" s="68" t="s">
        <v>1053</v>
      </c>
      <c r="C633" s="27" t="s">
        <v>76</v>
      </c>
      <c r="D633" s="27" t="s">
        <v>68</v>
      </c>
      <c r="E633" s="27" t="s">
        <v>1054</v>
      </c>
      <c r="F633" s="69" t="s">
        <v>571</v>
      </c>
      <c r="G633" s="28" t="str">
        <f t="shared" si="42"/>
        <v>./infacmd.sh removeuserfromgroup -dn Domain_qa -un  $INFA_DEFAULT_USER -eu upphim -gn Developers_Temp</v>
      </c>
    </row>
    <row r="634" spans="1:7" hidden="1" x14ac:dyDescent="0.25">
      <c r="A634" s="67">
        <v>1</v>
      </c>
      <c r="B634" s="68">
        <v>0</v>
      </c>
      <c r="C634" s="27" t="s">
        <v>3</v>
      </c>
      <c r="D634" s="27" t="s">
        <v>69</v>
      </c>
      <c r="E634" s="27" t="s">
        <v>465</v>
      </c>
      <c r="F634" s="69" t="str">
        <f>CONCATENATE("./infacmd.sh addusertogroup -dn ",C634,un,unv," -eu ",D634," -gn ",E634)</f>
        <v>./infacmd.sh addusertogroup -dn Domain_dev -un  $INFA_DEFAULT_USER -eu vannee -gn Operators_MDM</v>
      </c>
      <c r="G634" s="28" t="str">
        <f t="shared" si="42"/>
        <v>n/a</v>
      </c>
    </row>
    <row r="635" spans="1:7" hidden="1" x14ac:dyDescent="0.25">
      <c r="B635" s="68">
        <v>0</v>
      </c>
      <c r="C635" s="27" t="s">
        <v>76</v>
      </c>
      <c r="D635" s="27" t="s">
        <v>69</v>
      </c>
      <c r="E635" s="27" t="s">
        <v>465</v>
      </c>
      <c r="F635" s="69" t="str">
        <f>CONCATENATE("./infacmd.sh addusertogroup -dn ",C635,un,unv," -eu ",D635," -gn ",E635)</f>
        <v>./infacmd.sh addusertogroup -dn Domain_qa -un  $INFA_DEFAULT_USER -eu vannee -gn Operators_MDM</v>
      </c>
      <c r="G635" s="28" t="str">
        <f t="shared" si="42"/>
        <v>n/a</v>
      </c>
    </row>
    <row r="636" spans="1:7" hidden="1" x14ac:dyDescent="0.25">
      <c r="B636" s="68">
        <v>0</v>
      </c>
      <c r="C636" s="27" t="s">
        <v>85</v>
      </c>
      <c r="D636" s="27" t="s">
        <v>69</v>
      </c>
      <c r="E636" s="27" t="s">
        <v>465</v>
      </c>
      <c r="F636" s="69" t="str">
        <f>CONCATENATE("./infacmd.sh addusertogroup -dn ",C636,un,unv," -eu ",D636," -gn ",E636)</f>
        <v>./infacmd.sh addusertogroup -dn Domain_prod -un  $INFA_DEFAULT_USER -eu vannee -gn Operators_MDM</v>
      </c>
      <c r="G636" s="28" t="str">
        <f t="shared" si="42"/>
        <v>n/a</v>
      </c>
    </row>
    <row r="637" spans="1:7" hidden="1" x14ac:dyDescent="0.25">
      <c r="A637" s="67">
        <v>42466</v>
      </c>
      <c r="B637" s="68" t="s">
        <v>571</v>
      </c>
      <c r="C637" s="27" t="s">
        <v>85</v>
      </c>
      <c r="D637" s="27" t="s">
        <v>69</v>
      </c>
      <c r="E637" s="27" t="s">
        <v>586</v>
      </c>
      <c r="F637" s="69" t="str">
        <f>CONCATENATE("./infacmd.sh addusertogroup -dn ",C637,un,unv," -eu ",D637," -gn ",E637)</f>
        <v>./infacmd.sh addusertogroup -dn Domain_prod -un  $INFA_DEFAULT_USER -eu vannee -gn as_users</v>
      </c>
      <c r="G637" s="28" t="str">
        <f t="shared" si="42"/>
        <v>n/a</v>
      </c>
    </row>
    <row r="638" spans="1:7" hidden="1" x14ac:dyDescent="0.25">
      <c r="A638" s="67">
        <v>42466</v>
      </c>
      <c r="B638" s="68" t="s">
        <v>571</v>
      </c>
      <c r="C638" s="27" t="s">
        <v>85</v>
      </c>
      <c r="D638" s="27" t="s">
        <v>69</v>
      </c>
      <c r="E638" s="27" t="s">
        <v>574</v>
      </c>
      <c r="F638" s="69" t="s">
        <v>571</v>
      </c>
      <c r="G638" s="28" t="str">
        <f t="shared" si="42"/>
        <v>./infacmd.sh removeuserfromgroup -dn Domain_prod -un  $INFA_DEFAULT_USER -eu vannee -gn Developers_IDQ</v>
      </c>
    </row>
    <row r="639" spans="1:7" hidden="1" x14ac:dyDescent="0.25">
      <c r="A639" s="67">
        <v>42865</v>
      </c>
      <c r="B639" s="68" t="s">
        <v>210</v>
      </c>
      <c r="C639" s="27" t="s">
        <v>612</v>
      </c>
      <c r="D639" s="73" t="s">
        <v>69</v>
      </c>
      <c r="E639" s="27" t="s">
        <v>180</v>
      </c>
      <c r="F639" s="69" t="str">
        <f>CONCATENATE("./infacmd.sh addusertogroup -dn ",C639,un,unv," -eu ",D639," -gn ",E639)</f>
        <v>./infacmd.sh addusertogroup -dn Domain_uat -un  $INFA_DEFAULT_USER -eu vannee -gn Developers</v>
      </c>
      <c r="G639" s="28" t="str">
        <f t="shared" si="42"/>
        <v>n/a</v>
      </c>
    </row>
    <row r="640" spans="1:7" hidden="1" x14ac:dyDescent="0.25">
      <c r="A640" s="67">
        <v>42865</v>
      </c>
      <c r="B640" s="68" t="s">
        <v>210</v>
      </c>
      <c r="C640" s="27" t="s">
        <v>612</v>
      </c>
      <c r="D640" s="73" t="s">
        <v>69</v>
      </c>
      <c r="E640" s="27" t="s">
        <v>94</v>
      </c>
      <c r="F640" s="69" t="str">
        <f>CONCATENATE("./infacmd.sh addusertogroup -dn ",C640,un,unv," -eu ",D640," -gn ",E640)</f>
        <v>./infacmd.sh addusertogroup -dn Domain_uat -un  $INFA_DEFAULT_USER -eu vannee -gn Operators</v>
      </c>
      <c r="G640" s="28" t="str">
        <f t="shared" si="42"/>
        <v>n/a</v>
      </c>
    </row>
    <row r="641" spans="1:7" hidden="1" x14ac:dyDescent="0.25">
      <c r="A641" s="67">
        <v>42991</v>
      </c>
      <c r="B641" s="68" t="s">
        <v>1082</v>
      </c>
      <c r="C641" s="27" t="s">
        <v>76</v>
      </c>
      <c r="D641" s="27" t="s">
        <v>69</v>
      </c>
      <c r="E641" s="27" t="s">
        <v>465</v>
      </c>
      <c r="F641" s="69" t="str">
        <f>CONCATENATE("./infacmd.sh addusertogroup -sdn Native -dn ",C641,un,unv," -eu ",D641," -gn ",E641)</f>
        <v>./infacmd.sh addusertogroup -sdn Native -dn Domain_qa -un  $INFA_DEFAULT_USER -eu vannee -gn Operators_MDM</v>
      </c>
      <c r="G641" s="28" t="str">
        <f t="shared" si="42"/>
        <v>n/a</v>
      </c>
    </row>
    <row r="642" spans="1:7" hidden="1" x14ac:dyDescent="0.25">
      <c r="A642" s="67">
        <v>42991</v>
      </c>
      <c r="B642" s="68" t="s">
        <v>1082</v>
      </c>
      <c r="C642" s="27" t="s">
        <v>76</v>
      </c>
      <c r="D642" s="27" t="s">
        <v>69</v>
      </c>
      <c r="E642" s="27" t="s">
        <v>94</v>
      </c>
      <c r="F642" s="69" t="str">
        <f>CONCATENATE("./infacmd.sh addusertogroup -sdn Native -dn ",C642,un,unv," -eu ",D642," -gn ",E642)</f>
        <v>./infacmd.sh addusertogroup -sdn Native -dn Domain_qa -un  $INFA_DEFAULT_USER -eu vannee -gn Operators</v>
      </c>
      <c r="G642" s="28" t="str">
        <f t="shared" ref="G642:G705" si="45">IF(F642="n/a",CONCATENATE("./infacmd.sh removeuserfromgroup -dn ",C642,un,unv," -eu ",D642," -gn ",E642),"n/a")</f>
        <v>n/a</v>
      </c>
    </row>
    <row r="643" spans="1:7" hidden="1" x14ac:dyDescent="0.25">
      <c r="A643" s="67">
        <v>42991</v>
      </c>
      <c r="B643" s="68" t="s">
        <v>1082</v>
      </c>
      <c r="C643" s="27" t="s">
        <v>3</v>
      </c>
      <c r="D643" s="27" t="s">
        <v>69</v>
      </c>
      <c r="E643" s="27" t="s">
        <v>94</v>
      </c>
      <c r="F643" s="69" t="str">
        <f>CONCATENATE("./infacmd.sh addusertogroup -sdn Native -dn ",C643,un,unv," -eu ",D643," -gn ",E643)</f>
        <v>./infacmd.sh addusertogroup -sdn Native -dn Domain_dev -un  $INFA_DEFAULT_USER -eu vannee -gn Operators</v>
      </c>
      <c r="G643" s="28" t="str">
        <f t="shared" si="45"/>
        <v>n/a</v>
      </c>
    </row>
    <row r="644" spans="1:7" hidden="1" x14ac:dyDescent="0.25">
      <c r="A644" s="67">
        <v>42991</v>
      </c>
      <c r="B644" s="68" t="s">
        <v>1082</v>
      </c>
      <c r="C644" s="27" t="s">
        <v>85</v>
      </c>
      <c r="D644" s="27" t="s">
        <v>69</v>
      </c>
      <c r="E644" s="27" t="s">
        <v>94</v>
      </c>
      <c r="F644" s="69" t="str">
        <f>CONCATENATE("./infacmd.sh addusertogroup -sdn Native -dn ",C644,un,unv," -eu ",D644," -gn ",E644)</f>
        <v>./infacmd.sh addusertogroup -sdn Native -dn Domain_prod -un  $INFA_DEFAULT_USER -eu vannee -gn Operators</v>
      </c>
      <c r="G644" s="28" t="str">
        <f t="shared" si="45"/>
        <v>n/a</v>
      </c>
    </row>
    <row r="645" spans="1:7" hidden="1" x14ac:dyDescent="0.25">
      <c r="A645" s="67">
        <v>43360</v>
      </c>
      <c r="B645" s="68" t="s">
        <v>210</v>
      </c>
      <c r="C645" s="27" t="s">
        <v>612</v>
      </c>
      <c r="D645" s="27" t="s">
        <v>69</v>
      </c>
      <c r="E645" s="27" t="s">
        <v>465</v>
      </c>
      <c r="F645" s="69" t="str">
        <f>CONCATENATE("./infacmd.sh addusertogroup -sdn Native -dn ",C645,un,unv," -eu ",D645," -gn ",E645)</f>
        <v>./infacmd.sh addusertogroup -sdn Native -dn Domain_uat -un  $INFA_DEFAULT_USER -eu vannee -gn Operators_MDM</v>
      </c>
      <c r="G645" s="28" t="str">
        <f t="shared" si="45"/>
        <v>n/a</v>
      </c>
    </row>
    <row r="646" spans="1:7" hidden="1" x14ac:dyDescent="0.25">
      <c r="A646" s="62">
        <v>42562</v>
      </c>
      <c r="B646" s="72" t="s">
        <v>775</v>
      </c>
      <c r="C646" s="61" t="s">
        <v>3</v>
      </c>
      <c r="D646" s="73" t="s">
        <v>764</v>
      </c>
      <c r="E646" s="27" t="s">
        <v>714</v>
      </c>
      <c r="F646" s="69" t="str">
        <f t="shared" ref="F646:F663" si="46">CONCATENATE("./infacmd.sh addusertogroup -dn ",C646,un,unv," -eu ",D646," -gn ",E646)</f>
        <v>./infacmd.sh addusertogroup -dn Domain_dev -un  $INFA_DEFAULT_USER -eu velsha -gn SAPFIHR</v>
      </c>
      <c r="G646" s="28" t="str">
        <f t="shared" si="45"/>
        <v>n/a</v>
      </c>
    </row>
    <row r="647" spans="1:7" hidden="1" x14ac:dyDescent="0.25">
      <c r="A647" s="67">
        <v>42685</v>
      </c>
      <c r="B647" s="68" t="s">
        <v>571</v>
      </c>
      <c r="C647" s="27" t="s">
        <v>3</v>
      </c>
      <c r="D647" s="73" t="s">
        <v>764</v>
      </c>
      <c r="E647" s="27" t="s">
        <v>126</v>
      </c>
      <c r="F647" s="69" t="str">
        <f t="shared" si="46"/>
        <v>./infacmd.sh addusertogroup -dn Domain_dev -un  $INFA_DEFAULT_USER -eu velsha -gn TCS</v>
      </c>
      <c r="G647" s="28" t="str">
        <f t="shared" si="45"/>
        <v>n/a</v>
      </c>
    </row>
    <row r="648" spans="1:7" hidden="1" x14ac:dyDescent="0.25">
      <c r="A648" s="67">
        <v>1</v>
      </c>
      <c r="B648" s="68">
        <v>0</v>
      </c>
      <c r="C648" s="27" t="s">
        <v>3</v>
      </c>
      <c r="D648" s="43" t="s">
        <v>20</v>
      </c>
      <c r="E648" s="27" t="s">
        <v>44</v>
      </c>
      <c r="F648" s="69" t="str">
        <f t="shared" si="46"/>
        <v>./infacmd.sh addusertogroup -dn Domain_dev -un  $INFA_DEFAULT_USER -eu vertan -gn deloitte</v>
      </c>
      <c r="G648" s="28" t="str">
        <f t="shared" si="45"/>
        <v>n/a</v>
      </c>
    </row>
    <row r="649" spans="1:7" hidden="1" x14ac:dyDescent="0.25">
      <c r="A649" s="67">
        <v>1</v>
      </c>
      <c r="B649" s="68">
        <v>0</v>
      </c>
      <c r="C649" s="27" t="s">
        <v>85</v>
      </c>
      <c r="D649" s="70" t="s">
        <v>20</v>
      </c>
      <c r="E649" s="27" t="s">
        <v>106</v>
      </c>
      <c r="F649" s="69" t="str">
        <f t="shared" si="46"/>
        <v>./infacmd.sh addusertogroup -dn Domain_prod -un  $INFA_DEFAULT_USER -eu vertan -gn deloitte_read</v>
      </c>
      <c r="G649" s="28" t="str">
        <f t="shared" si="45"/>
        <v>n/a</v>
      </c>
    </row>
    <row r="650" spans="1:7" hidden="1" x14ac:dyDescent="0.25">
      <c r="A650" s="67">
        <v>42472</v>
      </c>
      <c r="B650" s="68">
        <v>113194</v>
      </c>
      <c r="C650" s="27" t="s">
        <v>3</v>
      </c>
      <c r="D650" s="27" t="s">
        <v>20</v>
      </c>
      <c r="E650" s="27" t="s">
        <v>672</v>
      </c>
      <c r="F650" s="69" t="str">
        <f t="shared" si="46"/>
        <v>./infacmd.sh addusertogroup -dn Domain_dev -un  $INFA_DEFAULT_USER -eu vertan -gn Developers_3PL</v>
      </c>
      <c r="G650" s="28" t="str">
        <f t="shared" si="45"/>
        <v>n/a</v>
      </c>
    </row>
    <row r="651" spans="1:7" hidden="1" x14ac:dyDescent="0.25">
      <c r="A651" s="67">
        <v>42472</v>
      </c>
      <c r="B651" s="68">
        <v>113194</v>
      </c>
      <c r="C651" s="27" t="s">
        <v>3</v>
      </c>
      <c r="D651" s="27" t="s">
        <v>20</v>
      </c>
      <c r="E651" s="27" t="s">
        <v>673</v>
      </c>
      <c r="F651" s="69" t="str">
        <f t="shared" si="46"/>
        <v>./infacmd.sh addusertogroup -dn Domain_dev -un  $INFA_DEFAULT_USER -eu vertan -gn Operators_3PL</v>
      </c>
      <c r="G651" s="28" t="str">
        <f t="shared" si="45"/>
        <v>n/a</v>
      </c>
    </row>
    <row r="652" spans="1:7" hidden="1" x14ac:dyDescent="0.25">
      <c r="A652" s="67">
        <v>42472</v>
      </c>
      <c r="B652" s="68">
        <v>113194</v>
      </c>
      <c r="C652" s="27" t="s">
        <v>76</v>
      </c>
      <c r="D652" s="27" t="s">
        <v>20</v>
      </c>
      <c r="E652" s="27" t="s">
        <v>673</v>
      </c>
      <c r="F652" s="69" t="str">
        <f t="shared" si="46"/>
        <v>./infacmd.sh addusertogroup -dn Domain_qa -un  $INFA_DEFAULT_USER -eu vertan -gn Operators_3PL</v>
      </c>
      <c r="G652" s="28" t="str">
        <f t="shared" si="45"/>
        <v>n/a</v>
      </c>
    </row>
    <row r="653" spans="1:7" hidden="1" x14ac:dyDescent="0.25">
      <c r="A653" s="67">
        <v>42472</v>
      </c>
      <c r="B653" s="68">
        <v>113194</v>
      </c>
      <c r="C653" s="27" t="s">
        <v>85</v>
      </c>
      <c r="D653" s="27" t="s">
        <v>20</v>
      </c>
      <c r="E653" s="27" t="s">
        <v>673</v>
      </c>
      <c r="F653" s="69" t="str">
        <f t="shared" si="46"/>
        <v>./infacmd.sh addusertogroup -dn Domain_prod -un  $INFA_DEFAULT_USER -eu vertan -gn Operators_3PL</v>
      </c>
      <c r="G653" s="28" t="str">
        <f t="shared" si="45"/>
        <v>n/a</v>
      </c>
    </row>
    <row r="654" spans="1:7" hidden="1" x14ac:dyDescent="0.25">
      <c r="A654" s="67">
        <v>42471</v>
      </c>
      <c r="B654" s="68" t="s">
        <v>571</v>
      </c>
      <c r="C654" s="27" t="s">
        <v>3</v>
      </c>
      <c r="D654" s="27" t="s">
        <v>70</v>
      </c>
      <c r="E654" s="27" t="s">
        <v>586</v>
      </c>
      <c r="F654" s="69" t="str">
        <f t="shared" si="46"/>
        <v>./infacmd.sh addusertogroup -dn Domain_dev -un  $INFA_DEFAULT_USER -eu visviv -gn as_users</v>
      </c>
      <c r="G654" s="28" t="str">
        <f t="shared" si="45"/>
        <v>n/a</v>
      </c>
    </row>
    <row r="655" spans="1:7" hidden="1" x14ac:dyDescent="0.25">
      <c r="A655" s="67">
        <v>42472</v>
      </c>
      <c r="B655" s="68" t="s">
        <v>571</v>
      </c>
      <c r="C655" s="27" t="s">
        <v>3</v>
      </c>
      <c r="D655" s="27" t="s">
        <v>70</v>
      </c>
      <c r="E655" s="27" t="s">
        <v>664</v>
      </c>
      <c r="F655" s="69" t="str">
        <f t="shared" si="46"/>
        <v>./infacmd.sh addusertogroup -dn Domain_dev -un  $INFA_DEFAULT_USER -eu visviv -gn mm_basic</v>
      </c>
      <c r="G655" s="28" t="str">
        <f t="shared" si="45"/>
        <v>n/a</v>
      </c>
    </row>
    <row r="656" spans="1:7" hidden="1" x14ac:dyDescent="0.25">
      <c r="A656" s="67">
        <v>42472</v>
      </c>
      <c r="B656" s="68" t="s">
        <v>571</v>
      </c>
      <c r="C656" s="27" t="s">
        <v>3</v>
      </c>
      <c r="D656" s="27" t="s">
        <v>70</v>
      </c>
      <c r="E656" s="27" t="s">
        <v>665</v>
      </c>
      <c r="F656" s="69" t="str">
        <f t="shared" si="46"/>
        <v>./infacmd.sh addusertogroup -dn Domain_dev -un  $INFA_DEFAULT_USER -eu visviv -gn mm_intermediate</v>
      </c>
      <c r="G656" s="28" t="str">
        <f t="shared" si="45"/>
        <v>n/a</v>
      </c>
    </row>
    <row r="657" spans="1:7" hidden="1" x14ac:dyDescent="0.25">
      <c r="A657" s="67">
        <v>42464</v>
      </c>
      <c r="B657" s="68">
        <v>105837</v>
      </c>
      <c r="C657" s="27" t="s">
        <v>76</v>
      </c>
      <c r="D657" s="27" t="s">
        <v>185</v>
      </c>
      <c r="E657" s="27" t="s">
        <v>596</v>
      </c>
      <c r="F657" s="69" t="str">
        <f t="shared" si="46"/>
        <v>./infacmd.sh addusertogroup -dn Domain_qa -un  $INFA_DEFAULT_USER -eu waneri -gn DataArchTeam</v>
      </c>
      <c r="G657" s="28" t="str">
        <f t="shared" si="45"/>
        <v>n/a</v>
      </c>
    </row>
    <row r="658" spans="1:7" hidden="1" x14ac:dyDescent="0.25">
      <c r="A658" s="67">
        <v>42464</v>
      </c>
      <c r="B658" s="68">
        <v>105837</v>
      </c>
      <c r="C658" s="27" t="s">
        <v>85</v>
      </c>
      <c r="D658" s="27" t="s">
        <v>185</v>
      </c>
      <c r="E658" s="27" t="s">
        <v>596</v>
      </c>
      <c r="F658" s="69" t="str">
        <f t="shared" si="46"/>
        <v>./infacmd.sh addusertogroup -dn Domain_prod -un  $INFA_DEFAULT_USER -eu waneri -gn DataArchTeam</v>
      </c>
      <c r="G658" s="28" t="str">
        <f t="shared" si="45"/>
        <v>n/a</v>
      </c>
    </row>
    <row r="659" spans="1:7" hidden="1" x14ac:dyDescent="0.25">
      <c r="A659" s="67">
        <v>42472</v>
      </c>
      <c r="B659" s="68">
        <v>113194</v>
      </c>
      <c r="C659" s="27" t="s">
        <v>3</v>
      </c>
      <c r="D659" s="27" t="s">
        <v>71</v>
      </c>
      <c r="E659" s="27" t="s">
        <v>672</v>
      </c>
      <c r="F659" s="69" t="str">
        <f t="shared" si="46"/>
        <v>./infacmd.sh addusertogroup -dn Domain_dev -un  $INFA_DEFAULT_USER -eu yatpra -gn Developers_3PL</v>
      </c>
      <c r="G659" s="28" t="str">
        <f t="shared" si="45"/>
        <v>n/a</v>
      </c>
    </row>
    <row r="660" spans="1:7" hidden="1" x14ac:dyDescent="0.25">
      <c r="A660" s="67">
        <v>42472</v>
      </c>
      <c r="B660" s="68">
        <v>113194</v>
      </c>
      <c r="C660" s="27" t="s">
        <v>3</v>
      </c>
      <c r="D660" s="27" t="s">
        <v>71</v>
      </c>
      <c r="E660" s="27" t="s">
        <v>673</v>
      </c>
      <c r="F660" s="69" t="str">
        <f t="shared" si="46"/>
        <v>./infacmd.sh addusertogroup -dn Domain_dev -un  $INFA_DEFAULT_USER -eu yatpra -gn Operators_3PL</v>
      </c>
      <c r="G660" s="28" t="str">
        <f t="shared" si="45"/>
        <v>n/a</v>
      </c>
    </row>
    <row r="661" spans="1:7" hidden="1" x14ac:dyDescent="0.25">
      <c r="A661" s="67">
        <v>42472</v>
      </c>
      <c r="B661" s="68">
        <v>113194</v>
      </c>
      <c r="C661" s="27" t="s">
        <v>85</v>
      </c>
      <c r="D661" s="27" t="s">
        <v>71</v>
      </c>
      <c r="E661" s="27" t="s">
        <v>673</v>
      </c>
      <c r="F661" s="69" t="str">
        <f t="shared" si="46"/>
        <v>./infacmd.sh addusertogroup -dn Domain_prod -un  $INFA_DEFAULT_USER -eu yatpra -gn Operators_3PL</v>
      </c>
      <c r="G661" s="28" t="str">
        <f t="shared" si="45"/>
        <v>n/a</v>
      </c>
    </row>
    <row r="662" spans="1:7" hidden="1" x14ac:dyDescent="0.25">
      <c r="A662" s="67">
        <v>42747</v>
      </c>
      <c r="B662" s="68" t="s">
        <v>71</v>
      </c>
      <c r="C662" s="27" t="s">
        <v>612</v>
      </c>
      <c r="D662" s="27" t="s">
        <v>71</v>
      </c>
      <c r="E662" s="27" t="s">
        <v>716</v>
      </c>
      <c r="F662" s="69" t="str">
        <f t="shared" si="46"/>
        <v>./infacmd.sh addusertogroup -dn Domain_uat -un  $INFA_DEFAULT_USER -eu yatpra -gn UAT_Testers</v>
      </c>
      <c r="G662" s="28" t="str">
        <f t="shared" si="45"/>
        <v>n/a</v>
      </c>
    </row>
    <row r="663" spans="1:7" hidden="1" x14ac:dyDescent="0.25">
      <c r="A663" s="67">
        <v>42832</v>
      </c>
      <c r="B663" s="68" t="s">
        <v>71</v>
      </c>
      <c r="C663" s="27" t="s">
        <v>85</v>
      </c>
      <c r="D663" s="27" t="s">
        <v>71</v>
      </c>
      <c r="E663" s="27" t="s">
        <v>180</v>
      </c>
      <c r="F663" s="69" t="str">
        <f t="shared" si="46"/>
        <v>./infacmd.sh addusertogroup -dn Domain_prod -un  $INFA_DEFAULT_USER -eu yatpra -gn Developers</v>
      </c>
      <c r="G663" s="28" t="str">
        <f t="shared" si="45"/>
        <v>n/a</v>
      </c>
    </row>
    <row r="664" spans="1:7" hidden="1" x14ac:dyDescent="0.25">
      <c r="A664" s="67">
        <v>42911</v>
      </c>
      <c r="B664" s="68" t="s">
        <v>1053</v>
      </c>
      <c r="C664" s="27" t="s">
        <v>76</v>
      </c>
      <c r="D664" s="27" t="s">
        <v>71</v>
      </c>
      <c r="E664" s="27" t="s">
        <v>1054</v>
      </c>
      <c r="F664" s="69" t="s">
        <v>571</v>
      </c>
      <c r="G664" s="28" t="str">
        <f t="shared" si="45"/>
        <v>./infacmd.sh removeuserfromgroup -dn Domain_qa -un  $INFA_DEFAULT_USER -eu yatpra -gn Developers_Temp</v>
      </c>
    </row>
    <row r="665" spans="1:7" hidden="1" x14ac:dyDescent="0.25">
      <c r="A665" s="67">
        <v>1</v>
      </c>
      <c r="B665" s="68">
        <v>0</v>
      </c>
      <c r="C665" s="27" t="s">
        <v>3</v>
      </c>
      <c r="D665" s="43" t="s">
        <v>19</v>
      </c>
      <c r="E665" s="27" t="s">
        <v>44</v>
      </c>
      <c r="F665" s="69" t="str">
        <f>CONCATENATE("./infacmd.sh addusertogroup -dn ",C665,un,unv," -eu ",D665," -gn ",E665)</f>
        <v>./infacmd.sh addusertogroup -dn Domain_dev -un  $INFA_DEFAULT_USER -eu youran -gn deloitte</v>
      </c>
      <c r="G665" s="28" t="str">
        <f t="shared" si="45"/>
        <v>n/a</v>
      </c>
    </row>
    <row r="666" spans="1:7" hidden="1" x14ac:dyDescent="0.25">
      <c r="A666" s="67">
        <v>42472</v>
      </c>
      <c r="B666" s="68">
        <v>113194</v>
      </c>
      <c r="C666" s="27" t="s">
        <v>3</v>
      </c>
      <c r="D666" s="27" t="s">
        <v>19</v>
      </c>
      <c r="E666" s="27" t="s">
        <v>672</v>
      </c>
      <c r="F666" s="69" t="str">
        <f>CONCATENATE("./infacmd.sh addusertogroup -dn ",C666,un,unv," -eu ",D666," -gn ",E666)</f>
        <v>./infacmd.sh addusertogroup -dn Domain_dev -un  $INFA_DEFAULT_USER -eu youran -gn Developers_3PL</v>
      </c>
      <c r="G666" s="28" t="str">
        <f t="shared" si="45"/>
        <v>n/a</v>
      </c>
    </row>
    <row r="667" spans="1:7" hidden="1" x14ac:dyDescent="0.25">
      <c r="A667" s="67">
        <v>42472</v>
      </c>
      <c r="B667" s="68">
        <v>113194</v>
      </c>
      <c r="C667" s="27" t="s">
        <v>3</v>
      </c>
      <c r="D667" s="27" t="s">
        <v>19</v>
      </c>
      <c r="E667" s="27" t="s">
        <v>673</v>
      </c>
      <c r="F667" s="69" t="str">
        <f>CONCATENATE("./infacmd.sh addusertogroup -dn ",C667,un,unv," -eu ",D667," -gn ",E667)</f>
        <v>./infacmd.sh addusertogroup -dn Domain_dev -un  $INFA_DEFAULT_USER -eu youran -gn Operators_3PL</v>
      </c>
      <c r="G667" s="28" t="str">
        <f t="shared" si="45"/>
        <v>n/a</v>
      </c>
    </row>
    <row r="668" spans="1:7" hidden="1" x14ac:dyDescent="0.25">
      <c r="A668" s="67">
        <v>42472</v>
      </c>
      <c r="B668" s="68">
        <v>113194</v>
      </c>
      <c r="C668" s="27" t="s">
        <v>76</v>
      </c>
      <c r="D668" s="27" t="s">
        <v>19</v>
      </c>
      <c r="E668" s="27" t="s">
        <v>673</v>
      </c>
      <c r="F668" s="69" t="str">
        <f>CONCATENATE("./infacmd.sh addusertogroup -dn ",C668,un,unv," -eu ",D668," -gn ",E668)</f>
        <v>./infacmd.sh addusertogroup -dn Domain_qa -un  $INFA_DEFAULT_USER -eu youran -gn Operators_3PL</v>
      </c>
      <c r="G668" s="28" t="str">
        <f t="shared" si="45"/>
        <v>n/a</v>
      </c>
    </row>
    <row r="669" spans="1:7" hidden="1" x14ac:dyDescent="0.25">
      <c r="A669" s="67">
        <v>42549</v>
      </c>
      <c r="B669" s="68" t="s">
        <v>571</v>
      </c>
      <c r="C669" s="27" t="s">
        <v>3</v>
      </c>
      <c r="D669" s="27" t="s">
        <v>748</v>
      </c>
      <c r="E669" s="27" t="s">
        <v>749</v>
      </c>
      <c r="F669" s="69" t="str">
        <f>CONCATENATE("./infacmd.sh addusertogroup -dn ",C669,un,unv," -eu ",D669," -gn ",E669)</f>
        <v>./infacmd.sh addusertogroup -dn Domain_dev -un  $INFA_DEFAULT_USER -eu zzz -gn ztest</v>
      </c>
      <c r="G669" s="28" t="str">
        <f t="shared" si="45"/>
        <v>n/a</v>
      </c>
    </row>
    <row r="670" spans="1:7" hidden="1" x14ac:dyDescent="0.25">
      <c r="A670" s="67">
        <v>42911</v>
      </c>
      <c r="B670" s="68" t="s">
        <v>1053</v>
      </c>
      <c r="C670" s="27" t="s">
        <v>76</v>
      </c>
      <c r="D670" s="27" t="s">
        <v>748</v>
      </c>
      <c r="E670" s="27" t="s">
        <v>1054</v>
      </c>
      <c r="F670" s="69" t="s">
        <v>571</v>
      </c>
      <c r="G670" s="28" t="str">
        <f t="shared" si="45"/>
        <v>./infacmd.sh removeuserfromgroup -dn Domain_qa -un  $INFA_DEFAULT_USER -eu zzz -gn Developers_Temp</v>
      </c>
    </row>
    <row r="671" spans="1:7" hidden="1" x14ac:dyDescent="0.25">
      <c r="A671" s="67">
        <v>42911</v>
      </c>
      <c r="B671" s="67" t="s">
        <v>1053</v>
      </c>
      <c r="C671" s="67" t="s">
        <v>76</v>
      </c>
      <c r="D671" s="67" t="s">
        <v>748</v>
      </c>
      <c r="E671" s="67" t="s">
        <v>94</v>
      </c>
      <c r="F671" s="69" t="str">
        <f t="shared" ref="F671:F678" si="47">CONCATENATE("./infacmd.sh addusertogroup -sdn Native -dn ",C671,un,unv," -eu ",D671," -gn ",E671)</f>
        <v>./infacmd.sh addusertogroup -sdn Native -dn Domain_qa -un  $INFA_DEFAULT_USER -eu zzz -gn Operators</v>
      </c>
      <c r="G671" s="28" t="str">
        <f t="shared" si="45"/>
        <v>n/a</v>
      </c>
    </row>
    <row r="672" spans="1:7" x14ac:dyDescent="0.25">
      <c r="A672" s="67">
        <v>43487</v>
      </c>
      <c r="B672" s="68" t="s">
        <v>1349</v>
      </c>
      <c r="C672" s="27" t="s">
        <v>612</v>
      </c>
      <c r="D672" s="27" t="s">
        <v>538</v>
      </c>
      <c r="E672" s="27" t="s">
        <v>596</v>
      </c>
      <c r="F672" s="69" t="str">
        <f t="shared" si="47"/>
        <v>./infacmd.sh addusertogroup -sdn Native -dn Domain_uat -un  $INFA_DEFAULT_USER -eu sarbal -gn DataArchTeam</v>
      </c>
      <c r="G672" s="28" t="str">
        <f t="shared" si="45"/>
        <v>n/a</v>
      </c>
    </row>
    <row r="673" spans="1:7" x14ac:dyDescent="0.25">
      <c r="A673" s="67">
        <v>43487</v>
      </c>
      <c r="B673" s="68" t="s">
        <v>1349</v>
      </c>
      <c r="C673" s="27" t="s">
        <v>612</v>
      </c>
      <c r="D673" s="27" t="s">
        <v>538</v>
      </c>
      <c r="E673" s="27" t="s">
        <v>94</v>
      </c>
      <c r="F673" s="69" t="str">
        <f t="shared" si="47"/>
        <v>./infacmd.sh addusertogroup -sdn Native -dn Domain_uat -un  $INFA_DEFAULT_USER -eu sarbal -gn Operators</v>
      </c>
      <c r="G673" s="28" t="str">
        <f t="shared" si="45"/>
        <v>n/a</v>
      </c>
    </row>
    <row r="674" spans="1:7" x14ac:dyDescent="0.25">
      <c r="A674" s="67">
        <v>43487</v>
      </c>
      <c r="B674" s="68" t="s">
        <v>1349</v>
      </c>
      <c r="C674" s="27" t="s">
        <v>85</v>
      </c>
      <c r="D674" s="27" t="s">
        <v>538</v>
      </c>
      <c r="E674" s="27" t="s">
        <v>596</v>
      </c>
      <c r="F674" s="69" t="str">
        <f t="shared" si="47"/>
        <v>./infacmd.sh addusertogroup -sdn Native -dn Domain_prod -un  $INFA_DEFAULT_USER -eu sarbal -gn DataArchTeam</v>
      </c>
      <c r="G674" s="28" t="str">
        <f t="shared" si="45"/>
        <v>n/a</v>
      </c>
    </row>
    <row r="675" spans="1:7" x14ac:dyDescent="0.25">
      <c r="A675" s="67">
        <v>43487</v>
      </c>
      <c r="B675" s="68" t="s">
        <v>1349</v>
      </c>
      <c r="C675" s="27" t="s">
        <v>85</v>
      </c>
      <c r="D675" s="27" t="s">
        <v>538</v>
      </c>
      <c r="E675" s="27" t="s">
        <v>94</v>
      </c>
      <c r="F675" s="69" t="str">
        <f t="shared" si="47"/>
        <v>./infacmd.sh addusertogroup -sdn Native -dn Domain_prod -un  $INFA_DEFAULT_USER -eu sarbal -gn Operators</v>
      </c>
      <c r="G675" s="28" t="str">
        <f t="shared" si="45"/>
        <v>n/a</v>
      </c>
    </row>
    <row r="676" spans="1:7" x14ac:dyDescent="0.25">
      <c r="A676" s="67">
        <v>43487</v>
      </c>
      <c r="B676" s="68" t="s">
        <v>1349</v>
      </c>
      <c r="C676" s="27" t="s">
        <v>85</v>
      </c>
      <c r="D676" s="27" t="s">
        <v>538</v>
      </c>
      <c r="E676" s="27" t="s">
        <v>555</v>
      </c>
      <c r="F676" s="69" t="str">
        <f t="shared" si="47"/>
        <v>./infacmd.sh addusertogroup -sdn Native -dn Domain_prod -un  $INFA_DEFAULT_USER -eu sarbal -gn Operators_MonthRecon</v>
      </c>
      <c r="G676" s="28" t="str">
        <f t="shared" si="45"/>
        <v>n/a</v>
      </c>
    </row>
    <row r="677" spans="1:7" x14ac:dyDescent="0.25">
      <c r="A677" s="67">
        <v>43487</v>
      </c>
      <c r="B677" s="68" t="s">
        <v>1349</v>
      </c>
      <c r="C677" s="27" t="s">
        <v>85</v>
      </c>
      <c r="D677" s="27" t="s">
        <v>538</v>
      </c>
      <c r="E677" s="27" t="s">
        <v>586</v>
      </c>
      <c r="F677" s="69" t="str">
        <f t="shared" si="47"/>
        <v>./infacmd.sh addusertogroup -sdn Native -dn Domain_prod -un  $INFA_DEFAULT_USER -eu sarbal -gn as_users</v>
      </c>
      <c r="G677" s="28" t="str">
        <f t="shared" si="45"/>
        <v>n/a</v>
      </c>
    </row>
    <row r="678" spans="1:7" x14ac:dyDescent="0.25">
      <c r="A678" s="67">
        <v>43487</v>
      </c>
      <c r="B678" s="68" t="s">
        <v>1349</v>
      </c>
      <c r="C678" s="27" t="s">
        <v>85</v>
      </c>
      <c r="D678" s="27" t="s">
        <v>538</v>
      </c>
      <c r="E678" s="27" t="s">
        <v>665</v>
      </c>
      <c r="F678" s="69" t="str">
        <f t="shared" si="47"/>
        <v>./infacmd.sh addusertogroup -sdn Native -dn Domain_prod -un  $INFA_DEFAULT_USER -eu sarbal -gn mm_intermediate</v>
      </c>
      <c r="G678" s="28" t="str">
        <f t="shared" si="45"/>
        <v>n/a</v>
      </c>
    </row>
    <row r="679" spans="1:7" x14ac:dyDescent="0.2">
      <c r="A679" s="67">
        <v>43488</v>
      </c>
      <c r="B679" s="109" t="s">
        <v>1351</v>
      </c>
      <c r="C679" s="27" t="s">
        <v>3</v>
      </c>
      <c r="D679" s="2" t="s">
        <v>1353</v>
      </c>
      <c r="E679" s="27" t="s">
        <v>596</v>
      </c>
      <c r="F679" s="69" t="str">
        <f t="shared" ref="F679:F684" si="48">CONCATENATE("./infacmd.sh addusertogroup -sdn Native -dn ",C679,un,unv," -eu ",D679," -gn ",E679)</f>
        <v>./infacmd.sh addusertogroup -sdn Native -dn Domain_dev -un  $INFA_DEFAULT_USER -eu psivak -gn DataArchTeam</v>
      </c>
      <c r="G679" s="28" t="str">
        <f t="shared" ref="G679:G684" si="49">IF(F679="n/a",CONCATENATE("./infacmd.sh removeuserfromgroup -dn ",C679,un,unv," -eu ",D679," -gn ",E679),"n/a")</f>
        <v>n/a</v>
      </c>
    </row>
    <row r="680" spans="1:7" x14ac:dyDescent="0.2">
      <c r="A680" s="67">
        <v>43488</v>
      </c>
      <c r="B680" s="109" t="s">
        <v>1351</v>
      </c>
      <c r="C680" s="27" t="s">
        <v>3</v>
      </c>
      <c r="D680" s="2" t="s">
        <v>1353</v>
      </c>
      <c r="E680" s="27" t="s">
        <v>126</v>
      </c>
      <c r="F680" s="69" t="str">
        <f t="shared" si="48"/>
        <v>./infacmd.sh addusertogroup -sdn Native -dn Domain_dev -un  $INFA_DEFAULT_USER -eu psivak -gn TCS</v>
      </c>
      <c r="G680" s="28" t="str">
        <f t="shared" si="49"/>
        <v>n/a</v>
      </c>
    </row>
    <row r="681" spans="1:7" x14ac:dyDescent="0.2">
      <c r="A681" s="67">
        <v>43488</v>
      </c>
      <c r="B681" s="109" t="s">
        <v>1351</v>
      </c>
      <c r="C681" s="27" t="s">
        <v>76</v>
      </c>
      <c r="D681" s="2" t="s">
        <v>1353</v>
      </c>
      <c r="E681" s="27" t="s">
        <v>596</v>
      </c>
      <c r="F681" s="69" t="str">
        <f t="shared" si="48"/>
        <v>./infacmd.sh addusertogroup -sdn Native -dn Domain_qa -un  $INFA_DEFAULT_USER -eu psivak -gn DataArchTeam</v>
      </c>
      <c r="G681" s="28" t="str">
        <f t="shared" si="49"/>
        <v>n/a</v>
      </c>
    </row>
    <row r="682" spans="1:7" x14ac:dyDescent="0.2">
      <c r="A682" s="67">
        <v>43488</v>
      </c>
      <c r="B682" s="109" t="s">
        <v>1351</v>
      </c>
      <c r="C682" s="27" t="s">
        <v>76</v>
      </c>
      <c r="D682" s="2" t="s">
        <v>1353</v>
      </c>
      <c r="E682" s="27" t="s">
        <v>126</v>
      </c>
      <c r="F682" s="69" t="str">
        <f t="shared" si="48"/>
        <v>./infacmd.sh addusertogroup -sdn Native -dn Domain_qa -un  $INFA_DEFAULT_USER -eu psivak -gn TCS</v>
      </c>
      <c r="G682" s="28" t="str">
        <f t="shared" si="49"/>
        <v>n/a</v>
      </c>
    </row>
    <row r="683" spans="1:7" x14ac:dyDescent="0.2">
      <c r="A683" s="67">
        <v>43488</v>
      </c>
      <c r="B683" s="109" t="s">
        <v>1351</v>
      </c>
      <c r="C683" s="27" t="s">
        <v>612</v>
      </c>
      <c r="D683" s="2" t="s">
        <v>1353</v>
      </c>
      <c r="E683" s="27" t="s">
        <v>596</v>
      </c>
      <c r="F683" s="69" t="str">
        <f t="shared" si="48"/>
        <v>./infacmd.sh addusertogroup -sdn Native -dn Domain_uat -un  $INFA_DEFAULT_USER -eu psivak -gn DataArchTeam</v>
      </c>
      <c r="G683" s="28" t="str">
        <f t="shared" si="49"/>
        <v>n/a</v>
      </c>
    </row>
    <row r="684" spans="1:7" x14ac:dyDescent="0.2">
      <c r="A684" s="67">
        <v>43488</v>
      </c>
      <c r="B684" s="109" t="s">
        <v>1351</v>
      </c>
      <c r="C684" s="27" t="s">
        <v>85</v>
      </c>
      <c r="D684" s="2" t="s">
        <v>1353</v>
      </c>
      <c r="E684" s="27" t="s">
        <v>596</v>
      </c>
      <c r="F684" s="69" t="str">
        <f t="shared" si="48"/>
        <v>./infacmd.sh addusertogroup -sdn Native -dn Domain_prod -un  $INFA_DEFAULT_USER -eu psivak -gn DataArchTeam</v>
      </c>
      <c r="G684" s="28" t="str">
        <f t="shared" si="49"/>
        <v>n/a</v>
      </c>
    </row>
  </sheetData>
  <autoFilter ref="A1:G671">
    <filterColumn colId="3">
      <filters>
        <filter val="sarbal"/>
      </filters>
    </filterColumn>
    <sortState ref="A2:G671">
      <sortCondition ref="D1:D640"/>
    </sortState>
  </autoFilter>
  <sortState ref="E151:E154">
    <sortCondition ref="E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E5B4608357445B2B4DB592D1D5374" ma:contentTypeVersion="3" ma:contentTypeDescription="Create a new document." ma:contentTypeScope="" ma:versionID="34cf6b22267f9997eabe5ea0faa8e7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316a775adeec65e196604d911635d3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255D3E-FEA3-49BE-8C30-CE47EFD2B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48C55A-A0D9-4385-A322-6E1CA78170CC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248656-4B5E-42CC-8C13-236649ED57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privileges</vt:lpstr>
      <vt:lpstr>enum</vt:lpstr>
      <vt:lpstr>User Creation</vt:lpstr>
      <vt:lpstr>User Privs</vt:lpstr>
      <vt:lpstr>User Role</vt:lpstr>
      <vt:lpstr>Group Creation</vt:lpstr>
      <vt:lpstr>Group Role Privs</vt:lpstr>
      <vt:lpstr>User Group</vt:lpstr>
      <vt:lpstr>codepage</vt:lpstr>
      <vt:lpstr>conn_type</vt:lpstr>
      <vt:lpstr>domain</vt:lpstr>
      <vt:lpstr>nodes_dev</vt:lpstr>
      <vt:lpstr>nodes_prod</vt:lpstr>
      <vt:lpstr>nodes_qa</vt:lpstr>
      <vt:lpstr>pd</vt:lpstr>
      <vt:lpstr>pdv</vt:lpstr>
      <vt:lpstr>privpath</vt:lpstr>
      <vt:lpstr>un</vt:lpstr>
      <vt:lpstr>unv</vt:lpstr>
      <vt:lpstr>userorgroup</vt:lpstr>
    </vt:vector>
  </TitlesOfParts>
  <Manager>Fred.Cole@Rentacenter.com</Manager>
  <Company>Rent-A-Center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INFA User Management</dc:title>
  <dc:subject>INFA User Management</dc:subject>
  <dc:creator>Sajjan Janardhanan</dc:creator>
  <cp:keywords>Confidential</cp:keywords>
  <dc:description>Data Services</dc:description>
  <cp:lastModifiedBy>Sajjan Janardhanan</cp:lastModifiedBy>
  <cp:lastPrinted>2017-03-06T21:30:08Z</cp:lastPrinted>
  <dcterms:created xsi:type="dcterms:W3CDTF">2014-12-16T22:03:32Z</dcterms:created>
  <dcterms:modified xsi:type="dcterms:W3CDTF">2019-02-12T15:56:20Z</dcterms:modified>
  <cp:category>Administration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0x010100BBBE5B4608357445B2B4DB592D1D5374</vt:lpwstr>
  </property>
</Properties>
</file>