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smartse19\_project_docs\"/>
    </mc:Choice>
  </mc:AlternateContent>
  <xr:revisionPtr revIDLastSave="0" documentId="13_ncr:1_{1F239E1E-A75E-4332-A7E9-A2C4E5B71D2B}" xr6:coauthVersionLast="45" xr6:coauthVersionMax="45" xr10:uidLastSave="{00000000-0000-0000-0000-000000000000}"/>
  <bookViews>
    <workbookView xWindow="-120" yWindow="-120" windowWidth="27975" windowHeight="16440" xr2:uid="{D3C1DD7E-20E6-4452-8E15-DB8203761C57}"/>
  </bookViews>
  <sheets>
    <sheet name="WBS_first" sheetId="1" r:id="rId1"/>
  </sheets>
  <definedNames>
    <definedName name="_xlnm._FilterDatabase" localSheetId="0" hidden="1">WBS_first!$A$4:$P$4</definedName>
    <definedName name="_xlnm.Print_Titles" localSheetId="0">WBS_first!$4:$4</definedName>
    <definedName name="System_Code">WBS_first!$F$2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8" i="1" l="1"/>
  <c r="E78" i="1"/>
  <c r="A78" i="1"/>
  <c r="M71" i="1" l="1"/>
  <c r="E71" i="1"/>
  <c r="A71" i="1"/>
  <c r="M42" i="1" l="1"/>
  <c r="E42" i="1"/>
  <c r="A42" i="1"/>
  <c r="M61" i="1" l="1"/>
  <c r="E61" i="1"/>
  <c r="A61" i="1"/>
  <c r="M60" i="1"/>
  <c r="E60" i="1"/>
  <c r="A60" i="1"/>
  <c r="M59" i="1"/>
  <c r="E59" i="1"/>
  <c r="A59" i="1"/>
  <c r="M88" i="1" l="1"/>
  <c r="E88" i="1"/>
  <c r="A88" i="1"/>
  <c r="M34" i="1"/>
  <c r="E34" i="1"/>
  <c r="A34" i="1"/>
  <c r="M31" i="1"/>
  <c r="M23" i="1"/>
  <c r="E53" i="1" l="1"/>
  <c r="A53" i="1"/>
  <c r="E54" i="1"/>
  <c r="A54" i="1"/>
  <c r="E55" i="1"/>
  <c r="A55" i="1"/>
  <c r="M52" i="1"/>
  <c r="E52" i="1"/>
  <c r="A52" i="1"/>
  <c r="E51" i="1"/>
  <c r="A51" i="1"/>
  <c r="M24" i="1" l="1"/>
  <c r="E24" i="1"/>
  <c r="A24" i="1"/>
  <c r="M49" i="1"/>
  <c r="E49" i="1"/>
  <c r="A49" i="1"/>
  <c r="M84" i="1"/>
  <c r="E84" i="1"/>
  <c r="A84" i="1"/>
  <c r="E89" i="1"/>
  <c r="A89" i="1"/>
  <c r="E29" i="1"/>
  <c r="A29" i="1"/>
  <c r="M20" i="1"/>
  <c r="E20" i="1"/>
  <c r="A20" i="1"/>
  <c r="M18" i="1"/>
  <c r="E18" i="1"/>
  <c r="A18" i="1"/>
  <c r="M48" i="1" l="1"/>
  <c r="E48" i="1"/>
  <c r="A48" i="1"/>
  <c r="M7" i="1"/>
  <c r="E7" i="1"/>
  <c r="A7" i="1"/>
  <c r="M6" i="1"/>
  <c r="E6" i="1"/>
  <c r="A6" i="1"/>
  <c r="E5" i="1"/>
  <c r="A5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0" i="1"/>
  <c r="A91" i="1"/>
  <c r="A87" i="1"/>
  <c r="A86" i="1"/>
  <c r="A85" i="1"/>
  <c r="A83" i="1"/>
  <c r="A82" i="1"/>
  <c r="A81" i="1"/>
  <c r="A80" i="1"/>
  <c r="A79" i="1"/>
  <c r="A77" i="1"/>
  <c r="A76" i="1"/>
  <c r="A75" i="1"/>
  <c r="A74" i="1"/>
  <c r="A73" i="1"/>
  <c r="A72" i="1"/>
  <c r="A70" i="1"/>
  <c r="A69" i="1"/>
  <c r="A68" i="1"/>
  <c r="A67" i="1"/>
  <c r="A66" i="1"/>
  <c r="A65" i="1"/>
  <c r="A64" i="1"/>
  <c r="A63" i="1"/>
  <c r="A62" i="1"/>
  <c r="A58" i="1"/>
  <c r="A57" i="1"/>
  <c r="A56" i="1"/>
  <c r="A50" i="1"/>
  <c r="A47" i="1"/>
  <c r="A46" i="1"/>
  <c r="A45" i="1"/>
  <c r="A44" i="1"/>
  <c r="A43" i="1"/>
  <c r="A41" i="1"/>
  <c r="A40" i="1"/>
  <c r="A39" i="1"/>
  <c r="A38" i="1"/>
  <c r="A37" i="1"/>
  <c r="A36" i="1"/>
  <c r="A35" i="1"/>
  <c r="A33" i="1"/>
  <c r="A32" i="1"/>
  <c r="A31" i="1"/>
  <c r="A30" i="1"/>
  <c r="A28" i="1"/>
  <c r="A27" i="1"/>
  <c r="A26" i="1"/>
  <c r="A25" i="1"/>
  <c r="A23" i="1"/>
  <c r="A22" i="1"/>
  <c r="A21" i="1"/>
  <c r="A19" i="1"/>
  <c r="A17" i="1"/>
  <c r="A16" i="1"/>
  <c r="A15" i="1"/>
  <c r="A14" i="1"/>
  <c r="A13" i="1"/>
  <c r="A12" i="1"/>
  <c r="A11" i="1"/>
  <c r="A10" i="1"/>
  <c r="A9" i="1"/>
  <c r="A8" i="1"/>
  <c r="M64" i="1" l="1"/>
  <c r="E64" i="1"/>
  <c r="M63" i="1"/>
  <c r="E63" i="1"/>
  <c r="M66" i="1"/>
  <c r="E66" i="1"/>
  <c r="M65" i="1"/>
  <c r="E65" i="1"/>
  <c r="M68" i="1"/>
  <c r="E68" i="1"/>
  <c r="M67" i="1"/>
  <c r="E67" i="1"/>
  <c r="M62" i="1"/>
  <c r="E62" i="1"/>
  <c r="M58" i="1"/>
  <c r="E58" i="1"/>
  <c r="M57" i="1"/>
  <c r="E57" i="1"/>
  <c r="E56" i="1"/>
  <c r="M90" i="1" l="1"/>
  <c r="M91" i="1"/>
  <c r="M87" i="1"/>
  <c r="M85" i="1"/>
  <c r="M83" i="1"/>
  <c r="M82" i="1"/>
  <c r="M80" i="1"/>
  <c r="M79" i="1"/>
  <c r="M77" i="1"/>
  <c r="M76" i="1"/>
  <c r="M75" i="1"/>
  <c r="M74" i="1"/>
  <c r="M73" i="1"/>
  <c r="M72" i="1"/>
  <c r="M70" i="1"/>
  <c r="M50" i="1"/>
  <c r="M47" i="1"/>
  <c r="M46" i="1"/>
  <c r="M45" i="1"/>
  <c r="M44" i="1"/>
  <c r="M43" i="1"/>
  <c r="M41" i="1"/>
  <c r="M40" i="1"/>
  <c r="M39" i="1"/>
  <c r="M38" i="1"/>
  <c r="M37" i="1"/>
  <c r="M36" i="1"/>
  <c r="M35" i="1"/>
  <c r="M33" i="1"/>
  <c r="M32" i="1"/>
  <c r="M30" i="1"/>
  <c r="M28" i="1"/>
  <c r="M27" i="1"/>
  <c r="M26" i="1"/>
  <c r="M25" i="1"/>
  <c r="M21" i="1"/>
  <c r="M19" i="1"/>
  <c r="M17" i="1"/>
  <c r="M16" i="1"/>
  <c r="M15" i="1"/>
  <c r="M14" i="1"/>
  <c r="M13" i="1"/>
  <c r="M12" i="1"/>
  <c r="M11" i="1"/>
  <c r="M10" i="1"/>
  <c r="M9" i="1"/>
  <c r="E85" i="1"/>
  <c r="E47" i="1"/>
  <c r="E50" i="1"/>
  <c r="E46" i="1"/>
  <c r="E45" i="1"/>
  <c r="E116" i="1" l="1"/>
  <c r="E115" i="1"/>
  <c r="E91" i="1"/>
  <c r="E87" i="1"/>
  <c r="E92" i="1"/>
  <c r="E109" i="1"/>
  <c r="E108" i="1"/>
  <c r="E107" i="1"/>
  <c r="E106" i="1"/>
  <c r="E114" i="1"/>
  <c r="E113" i="1"/>
  <c r="E112" i="1"/>
  <c r="E111" i="1"/>
  <c r="E110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0" i="1"/>
  <c r="E83" i="1"/>
  <c r="E82" i="1"/>
  <c r="E80" i="1"/>
  <c r="E79" i="1"/>
  <c r="E77" i="1"/>
  <c r="E76" i="1"/>
  <c r="E75" i="1"/>
  <c r="E74" i="1"/>
  <c r="E86" i="1"/>
  <c r="E81" i="1"/>
  <c r="E69" i="1"/>
  <c r="E28" i="1"/>
  <c r="E73" i="1"/>
  <c r="E72" i="1"/>
  <c r="E70" i="1"/>
  <c r="E44" i="1"/>
  <c r="E43" i="1"/>
  <c r="E41" i="1"/>
  <c r="E40" i="1"/>
  <c r="E39" i="1"/>
  <c r="E38" i="1"/>
  <c r="E37" i="1"/>
  <c r="E36" i="1"/>
  <c r="E35" i="1"/>
  <c r="E33" i="1"/>
  <c r="E32" i="1"/>
  <c r="E31" i="1"/>
  <c r="E30" i="1"/>
  <c r="E27" i="1"/>
  <c r="E26" i="1"/>
  <c r="E14" i="1"/>
  <c r="E21" i="1"/>
  <c r="E19" i="1"/>
  <c r="E17" i="1"/>
  <c r="E16" i="1"/>
  <c r="E15" i="1"/>
  <c r="E13" i="1"/>
  <c r="E12" i="1"/>
  <c r="E11" i="1"/>
  <c r="E10" i="1"/>
  <c r="E9" i="1"/>
  <c r="E23" i="1"/>
  <c r="E25" i="1"/>
  <c r="E22" i="1"/>
  <c r="E8" i="1"/>
</calcChain>
</file>

<file path=xl/sharedStrings.xml><?xml version="1.0" encoding="utf-8"?>
<sst xmlns="http://schemas.openxmlformats.org/spreadsheetml/2006/main" count="656" uniqueCount="283">
  <si>
    <t>No</t>
  </si>
  <si>
    <t>L1</t>
  </si>
  <si>
    <t>L2</t>
  </si>
  <si>
    <t>L3</t>
  </si>
  <si>
    <t>ID</t>
  </si>
  <si>
    <t>Item</t>
  </si>
  <si>
    <t>Phase</t>
  </si>
  <si>
    <t>Planed Data</t>
  </si>
  <si>
    <t>Start Date</t>
  </si>
  <si>
    <t>Hour</t>
  </si>
  <si>
    <t>Member</t>
  </si>
  <si>
    <t>End Date</t>
  </si>
  <si>
    <t>SPP</t>
  </si>
  <si>
    <t>Sakai</t>
  </si>
  <si>
    <t>System Code</t>
  </si>
  <si>
    <t>SSE19</t>
  </si>
  <si>
    <t>Service Proposition</t>
  </si>
  <si>
    <t>Document ID</t>
  </si>
  <si>
    <t>Doc Code</t>
  </si>
  <si>
    <t>PROP</t>
  </si>
  <si>
    <t>PROP_VALD</t>
  </si>
  <si>
    <t>Service Proposition and Validation</t>
  </si>
  <si>
    <t>System Plan</t>
  </si>
  <si>
    <t>-</t>
  </si>
  <si>
    <t>WBS</t>
  </si>
  <si>
    <t>System Overview</t>
  </si>
  <si>
    <t>OV</t>
  </si>
  <si>
    <t>Item JA</t>
  </si>
  <si>
    <t>システム化計画</t>
  </si>
  <si>
    <t>システム概要</t>
  </si>
  <si>
    <t>PREPL</t>
  </si>
  <si>
    <t>Master Schedule and Plan</t>
  </si>
  <si>
    <t>MSP</t>
  </si>
  <si>
    <t>Milestone</t>
  </si>
  <si>
    <t>マイルストーン</t>
  </si>
  <si>
    <t>MILESTONE</t>
  </si>
  <si>
    <t>Quality Control Plan</t>
  </si>
  <si>
    <t>Cost Plan</t>
  </si>
  <si>
    <t>Human Resource Plan</t>
  </si>
  <si>
    <t>Environment Plan</t>
  </si>
  <si>
    <t>ENVP</t>
  </si>
  <si>
    <t>要求開発</t>
  </si>
  <si>
    <t>RD</t>
  </si>
  <si>
    <t>System and Project Planning</t>
  </si>
  <si>
    <t>Requeirement Development</t>
  </si>
  <si>
    <t>Innovation Design</t>
  </si>
  <si>
    <t>イノベーション設計</t>
  </si>
  <si>
    <t xml:space="preserve">Project Control </t>
  </si>
  <si>
    <t>プロジェクト内部計画</t>
  </si>
  <si>
    <t>Value Proposition Canvas</t>
  </si>
  <si>
    <t>価値提案キャンバス</t>
  </si>
  <si>
    <t>↑</t>
  </si>
  <si>
    <t>SCAI Graph</t>
  </si>
  <si>
    <t>SCAIグラフ</t>
  </si>
  <si>
    <t>Open &amp; Close Canvas</t>
  </si>
  <si>
    <t>オープン＆クローズ・キャンバス</t>
  </si>
  <si>
    <t>QCP</t>
  </si>
  <si>
    <t>Requirement Development</t>
  </si>
  <si>
    <t>Requirement Structure</t>
  </si>
  <si>
    <t>要求構成図</t>
  </si>
  <si>
    <t>Requirement List</t>
  </si>
  <si>
    <t>要求一覧</t>
  </si>
  <si>
    <t>SWOT Diagram</t>
  </si>
  <si>
    <t>SWOT分析図</t>
  </si>
  <si>
    <t>REQL</t>
  </si>
  <si>
    <t>要求設計</t>
  </si>
  <si>
    <t>UX Design</t>
  </si>
  <si>
    <t>ユーザ・エクスペリエンス設計</t>
  </si>
  <si>
    <t>Customer Journey Map</t>
  </si>
  <si>
    <t>カスタマ・ジャーニー・マップ</t>
  </si>
  <si>
    <t>Goal Directed Target Analsys</t>
  </si>
  <si>
    <t>GDTA</t>
  </si>
  <si>
    <t>Use Case Analysis</t>
  </si>
  <si>
    <t>ユースケース分析</t>
  </si>
  <si>
    <t>UC-01</t>
  </si>
  <si>
    <t>UC-02</t>
  </si>
  <si>
    <t>UC-03</t>
  </si>
  <si>
    <t>UC-04</t>
  </si>
  <si>
    <t>UC-06</t>
  </si>
  <si>
    <t>UC-07</t>
  </si>
  <si>
    <t>働き方サービスを運用する</t>
  </si>
  <si>
    <t>USD</t>
  </si>
  <si>
    <t>USD_OP</t>
  </si>
  <si>
    <t>基本設計</t>
  </si>
  <si>
    <t>Basic Design</t>
  </si>
  <si>
    <t>BD</t>
  </si>
  <si>
    <t>Screen Design</t>
  </si>
  <si>
    <t>Dashboard</t>
  </si>
  <si>
    <t>Menu</t>
  </si>
  <si>
    <t>Screen Transition Design</t>
  </si>
  <si>
    <t>メニュー</t>
  </si>
  <si>
    <t>画面設計（画面遷移）</t>
  </si>
  <si>
    <t>画面設計（画面レイアウト）</t>
  </si>
  <si>
    <t>STD</t>
  </si>
  <si>
    <t>UXD</t>
  </si>
  <si>
    <t>Report Design</t>
  </si>
  <si>
    <t>Interface Design</t>
  </si>
  <si>
    <t>インターフェース設計（ファイル連携IF等）</t>
  </si>
  <si>
    <t>API Design</t>
  </si>
  <si>
    <t>インターフェース設計（API連携IF等）</t>
  </si>
  <si>
    <t>Batch Job Design</t>
  </si>
  <si>
    <t>バッチジョブ設計</t>
  </si>
  <si>
    <t>Function List</t>
  </si>
  <si>
    <t>機能一覧</t>
  </si>
  <si>
    <t>FL</t>
  </si>
  <si>
    <t>システム設計</t>
  </si>
  <si>
    <t>System Design</t>
  </si>
  <si>
    <t>SD</t>
  </si>
  <si>
    <t>システム・アーキテクチャ設計</t>
  </si>
  <si>
    <t>System Architecture Design</t>
  </si>
  <si>
    <t>Application Architecture Design</t>
  </si>
  <si>
    <t>アプリケーション・アーキテクチャ設計</t>
  </si>
  <si>
    <t>Smart SE 2019-19 修了制作：働き方バランスアップサービス開発</t>
  </si>
  <si>
    <t>プロトタイプ制作</t>
  </si>
  <si>
    <t>Prototyping</t>
  </si>
  <si>
    <t>Scrum Phase 1</t>
  </si>
  <si>
    <t>イテレート１</t>
  </si>
  <si>
    <t>Progress</t>
  </si>
  <si>
    <t>◆済</t>
  </si>
  <si>
    <t>◆◇</t>
  </si>
  <si>
    <t>進捗記号：</t>
  </si>
  <si>
    <t>◆◆：手元完80%、◆済：レビュー済90%、◆完：作業完了100%</t>
  </si>
  <si>
    <t>未◇：未着 0%、着◇：着手10%、◆◇：作業中40%</t>
  </si>
  <si>
    <t>未◇</t>
  </si>
  <si>
    <t>Make decition for MVP</t>
  </si>
  <si>
    <t>MVPを決定する</t>
  </si>
  <si>
    <t>List up back log list</t>
  </si>
  <si>
    <t>1.1 GPS位置データを取得する（センサー側）</t>
  </si>
  <si>
    <t>1.2 GPS位置データをダウンロードする （クライアント側）</t>
  </si>
  <si>
    <t>1.3 GPS位置データを加工する（エッジ側）</t>
  </si>
  <si>
    <t>1.4 GPS位置データをクラウドに連携する（エッジ側）</t>
  </si>
  <si>
    <t>1.5 GPS位置データをクラウドに蓄積する（クラウド側）</t>
  </si>
  <si>
    <t>2.1 詳細位置データを取得する（センサー側）</t>
  </si>
  <si>
    <t>2.2 詳細位置データを加工する（エッジ側）</t>
  </si>
  <si>
    <t>2.3 詳細位置データをクラウドに連携する（エッジ側）</t>
  </si>
  <si>
    <t>2.4 詳細位置データをクラウドに蓄積する （クラウド側）</t>
  </si>
  <si>
    <t>3.1 活動データ（歩数、等）を取得する（センサー側)</t>
  </si>
  <si>
    <t>3.2 活動データ（歩数、等）をExportする  （スマフォ側)</t>
  </si>
  <si>
    <t>3.3 活動データ（歩数、等）を加工する（エッジ側）</t>
  </si>
  <si>
    <t>3.4 活動データ（歩数、等）をクラウドに連携する （エッジ側）</t>
  </si>
  <si>
    <t>3.5 活動データ（歩数、等）をクラウドに蓄積する （クラウド側）</t>
  </si>
  <si>
    <t>6.1 働きEvent（イベント履歴）を１０時間分、 グラフ表示する</t>
  </si>
  <si>
    <t>7.1 働きState（状態）を１０時間分、 グラフ表示する</t>
  </si>
  <si>
    <t>Data Analysis</t>
  </si>
  <si>
    <t>データ分析</t>
  </si>
  <si>
    <t>Code Design</t>
  </si>
  <si>
    <t>Codw Rule Design</t>
  </si>
  <si>
    <t>Data Flow Diagram</t>
  </si>
  <si>
    <t>コード設計</t>
  </si>
  <si>
    <t>コード・ルール設計</t>
  </si>
  <si>
    <t>DFD</t>
  </si>
  <si>
    <t>CD</t>
  </si>
  <si>
    <t>CRD</t>
  </si>
  <si>
    <t>Table Design</t>
  </si>
  <si>
    <t>テーブル設計（もしくはデータ・ストア設計）</t>
  </si>
  <si>
    <t>TBLD</t>
  </si>
  <si>
    <t>MVP</t>
  </si>
  <si>
    <t>PBL</t>
  </si>
  <si>
    <t>Customer Development</t>
  </si>
  <si>
    <t>顧客開発</t>
  </si>
  <si>
    <t>Service Prototyping</t>
  </si>
  <si>
    <t>サービス・プロトタイピング（Paper Prototying)</t>
  </si>
  <si>
    <t>EA interview 1</t>
  </si>
  <si>
    <t>EA interview 2</t>
  </si>
  <si>
    <t>EA interview 3</t>
  </si>
  <si>
    <t>EA interview 4</t>
  </si>
  <si>
    <t>EA interview 5</t>
  </si>
  <si>
    <t>EA interview 6</t>
  </si>
  <si>
    <t>OTさん</t>
  </si>
  <si>
    <t>YSさん</t>
  </si>
  <si>
    <t>KSさん</t>
  </si>
  <si>
    <t>KJさん</t>
  </si>
  <si>
    <t>Xさん</t>
  </si>
  <si>
    <t>Yさん</t>
  </si>
  <si>
    <t>サービス提案（仮説）</t>
  </si>
  <si>
    <t>サービス提案（仮説）の検証結果</t>
  </si>
  <si>
    <t>4.1 詳細活動データを取得する（センサー側)</t>
  </si>
  <si>
    <t>4.2 詳細活動データを加工する（エッジ側）</t>
  </si>
  <si>
    <t>4.3 詳細活動データをクラウドに連携する （エッジ側）</t>
  </si>
  <si>
    <t>4.4 詳細活動データをクラウドに蓄積する （クラウド側）</t>
  </si>
  <si>
    <t>5.1 精神データを取得する（集中度）（センサー側)</t>
  </si>
  <si>
    <t>5.2 精神データ（集中度）をダウンロードする （クライアント側）</t>
  </si>
  <si>
    <t>5.3 精神データ（集中度）を加工する（エッジ側）</t>
  </si>
  <si>
    <t>5.4 精神データ（集中度）をクラウドに連携する （エッジ側）</t>
  </si>
  <si>
    <t>5.5 精神データ（集中度）をクラウドに蓄積する （クラウド側）</t>
  </si>
  <si>
    <t>PoC</t>
  </si>
  <si>
    <t>Proof of Concecpt</t>
  </si>
  <si>
    <t>データ設計</t>
  </si>
  <si>
    <t>着◇</t>
  </si>
  <si>
    <t>マスタスケジュール (D)</t>
  </si>
  <si>
    <t>コスト計画 (C)</t>
  </si>
  <si>
    <t>要員計画 (H)</t>
  </si>
  <si>
    <t>環境計画（開発、試験、本番）＋構成管理 (E)</t>
  </si>
  <si>
    <t>HRESOURCEP</t>
  </si>
  <si>
    <t>Risk Plan</t>
  </si>
  <si>
    <t>リスク計画 (R)</t>
  </si>
  <si>
    <t>RSKP</t>
  </si>
  <si>
    <t>CSTP</t>
  </si>
  <si>
    <t>Precurement List</t>
  </si>
  <si>
    <t>Preparation List</t>
  </si>
  <si>
    <t>調達計画</t>
  </si>
  <si>
    <t>準備計画</t>
  </si>
  <si>
    <t>PROCuL</t>
  </si>
  <si>
    <t>品質計画、開発手法、プロセス計画 (Q)</t>
  </si>
  <si>
    <t>プロトタイプ制作準備</t>
  </si>
  <si>
    <t>Preparation for Prototyping</t>
  </si>
  <si>
    <t>Entity-Relation Diagram</t>
  </si>
  <si>
    <t>ER図（もしくはデータモデルのクラス図）</t>
  </si>
  <si>
    <t>ERD</t>
  </si>
  <si>
    <t>Data Flow Statement</t>
  </si>
  <si>
    <t>DFS</t>
  </si>
  <si>
    <t>Data State Model Design</t>
  </si>
  <si>
    <t>データの状態モデル設計</t>
  </si>
  <si>
    <t>DSM</t>
  </si>
  <si>
    <t>ビジネス開発</t>
  </si>
  <si>
    <t>Business Model Canvas</t>
  </si>
  <si>
    <t>ビジネス・モデル・キャンバス</t>
  </si>
  <si>
    <t>Business Development</t>
  </si>
  <si>
    <t>Biz</t>
  </si>
  <si>
    <t>Iter1</t>
  </si>
  <si>
    <t>Iter-pre</t>
  </si>
  <si>
    <t>プロトタイプ事前検証</t>
  </si>
  <si>
    <t>keystrokes</t>
  </si>
  <si>
    <t>PC Monitoring (Key Strokeを監視）</t>
  </si>
  <si>
    <t>ActiveWindows</t>
  </si>
  <si>
    <t>PC Monitoring (Active Windowを監視）</t>
  </si>
  <si>
    <t>検証用プロトタイプ</t>
  </si>
  <si>
    <t>pcactiveinfo</t>
  </si>
  <si>
    <t>PC Monitoringデータを加工</t>
  </si>
  <si>
    <t>REQD</t>
  </si>
  <si>
    <t>Persona</t>
  </si>
  <si>
    <t>ペルソナ</t>
  </si>
  <si>
    <t>Customer Interview</t>
  </si>
  <si>
    <t>顧客インタビュー</t>
  </si>
  <si>
    <t>PROTO</t>
  </si>
  <si>
    <t>ARCA</t>
  </si>
  <si>
    <t>ARCS</t>
  </si>
  <si>
    <t>対象外</t>
  </si>
  <si>
    <t>SDD_01_Dashboard</t>
  </si>
  <si>
    <t>SDD_00_Menu</t>
  </si>
  <si>
    <t>List up sprint log list</t>
  </si>
  <si>
    <t>プロダクト・バックログを決める</t>
  </si>
  <si>
    <t>スプリントバックログを決める</t>
  </si>
  <si>
    <t>SBL</t>
  </si>
  <si>
    <t>集中の度合いとその対象成果物が分かる</t>
  </si>
  <si>
    <t>PCで作成した成果物とその操作時間が分かる</t>
  </si>
  <si>
    <t>集中のし過ぎで効率が下がるのを防ぎたい</t>
  </si>
  <si>
    <t>仕事、生活、睡眠などの行動時間が見える</t>
  </si>
  <si>
    <t>台風で中止</t>
  </si>
  <si>
    <t>中止</t>
  </si>
  <si>
    <t>サービス・プロポジション</t>
  </si>
  <si>
    <t>Service Propositon</t>
  </si>
  <si>
    <t>presentation document</t>
  </si>
  <si>
    <t>プレゼンテーション</t>
  </si>
  <si>
    <t>minutes</t>
  </si>
  <si>
    <t>ダッシュボード(Today)</t>
  </si>
  <si>
    <t>UC-05</t>
  </si>
  <si>
    <t>プロジェクトで作成したドキュメントの更新、参照時間が見える</t>
  </si>
  <si>
    <t>働き方データを分析する</t>
  </si>
  <si>
    <t>次フェーズ対応</t>
  </si>
  <si>
    <t>Remarks</t>
  </si>
  <si>
    <t>SSE19_SPPに含む</t>
  </si>
  <si>
    <t>SSE19_SPP_PREPLに含む</t>
  </si>
  <si>
    <t>SSE19_Bizに含む</t>
  </si>
  <si>
    <t>中間成果物</t>
  </si>
  <si>
    <t>GitHub:keystrokes</t>
  </si>
  <si>
    <t>GitHub:GetActiveWindows</t>
  </si>
  <si>
    <t>GitHub:transformPCActiveInfo</t>
  </si>
  <si>
    <t>IFD/IFL</t>
  </si>
  <si>
    <t>画面一覧</t>
  </si>
  <si>
    <t>SDL</t>
  </si>
  <si>
    <t>RDD/RDL</t>
  </si>
  <si>
    <t>API/APIL</t>
  </si>
  <si>
    <t>BJD/BJL</t>
  </si>
  <si>
    <t>SSE19_CD_PROTOに含む</t>
  </si>
  <si>
    <t>SSE19_BD_FLに含む</t>
  </si>
  <si>
    <t>Validation for Prototyping Pre-Development</t>
  </si>
  <si>
    <t>PROTOPRE</t>
  </si>
  <si>
    <t>activewindows</t>
  </si>
  <si>
    <t>CSV/PDF出力設計（カード・リスト・グラフ）</t>
  </si>
  <si>
    <t>Service Design</t>
  </si>
  <si>
    <t>サービス設計</t>
  </si>
  <si>
    <t>SVD/SVL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</si>
</sst>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　@"/>
    <numFmt numFmtId="165" formatCode="yyyy\-mm\-dd;@"/>
  </numFmts>
  <fonts count="4" x14ac:knownFonts="1">
    <font>
      <sz val="11"/>
      <color theme="1"/>
      <name val="ＭＳ ゴシック"/>
      <family val="2"/>
    </font>
    <font>
      <b/>
      <sz val="11"/>
      <color theme="1"/>
      <name val="ＭＳ ゴシック"/>
      <family val="3"/>
      <charset val="128"/>
    </font>
    <font>
      <sz val="8"/>
      <name val="ＭＳ ゴシック"/>
      <family val="2"/>
    </font>
    <font>
      <sz val="14"/>
      <color theme="1"/>
      <name val="ＭＳ ゴシック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2" fontId="0" fillId="0" borderId="3" xfId="0" applyNumberFormat="1" applyBorder="1"/>
    <xf numFmtId="2" fontId="0" fillId="0" borderId="4" xfId="0" applyNumberFormat="1" applyBorder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0" fillId="2" borderId="2" xfId="0" applyFill="1" applyBorder="1" applyAlignment="1">
      <alignment vertical="top"/>
    </xf>
    <xf numFmtId="0" fontId="0" fillId="0" borderId="0" xfId="0" applyBorder="1"/>
    <xf numFmtId="2" fontId="0" fillId="0" borderId="3" xfId="0" applyNumberFormat="1" applyBorder="1" applyAlignment="1">
      <alignment horizontal="right"/>
    </xf>
    <xf numFmtId="0" fontId="3" fillId="0" borderId="0" xfId="0" applyFont="1"/>
    <xf numFmtId="14" fontId="0" fillId="0" borderId="0" xfId="0" applyNumberFormat="1"/>
    <xf numFmtId="164" fontId="0" fillId="4" borderId="3" xfId="0" applyNumberForma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3" xfId="0" applyNumberFormat="1" applyFill="1" applyBorder="1" applyAlignment="1">
      <alignment wrapText="1"/>
    </xf>
    <xf numFmtId="165" fontId="0" fillId="0" borderId="3" xfId="0" applyNumberFormat="1" applyBorder="1"/>
    <xf numFmtId="0" fontId="0" fillId="4" borderId="3" xfId="0" applyFill="1" applyBorder="1"/>
    <xf numFmtId="0" fontId="0" fillId="5" borderId="3" xfId="0" applyFill="1" applyBorder="1"/>
  </cellXfs>
  <cellStyles count="1">
    <cellStyle name="Normal" xfId="0" builtinId="0"/>
  </cellStyles>
  <dxfs count="60"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59AE-B516-402C-BE2E-08C2A67C9968}">
  <sheetPr>
    <pageSetUpPr fitToPage="1"/>
  </sheetPr>
  <dimension ref="A1:P117"/>
  <sheetViews>
    <sheetView tabSelected="1" workbookViewId="0">
      <pane xSplit="5" ySplit="4" topLeftCell="F17" activePane="bottomRight" state="frozen"/>
      <selection pane="topRight" activeCell="F1" sqref="F1"/>
      <selection pane="bottomLeft" activeCell="A3" sqref="A3"/>
      <selection pane="bottomRight" activeCell="G79" sqref="G79"/>
    </sheetView>
  </sheetViews>
  <sheetFormatPr defaultRowHeight="13.5" x14ac:dyDescent="0.15"/>
  <cols>
    <col min="1" max="1" width="3.5" customWidth="1"/>
    <col min="2" max="4" width="2.875" bestFit="1" customWidth="1"/>
    <col min="5" max="5" width="11.875" bestFit="1" customWidth="1"/>
    <col min="6" max="6" width="35.625" bestFit="1" customWidth="1"/>
    <col min="7" max="7" width="55.25" bestFit="1" customWidth="1"/>
    <col min="8" max="8" width="9" bestFit="1" customWidth="1"/>
    <col min="10" max="10" width="10.875" bestFit="1" customWidth="1"/>
    <col min="12" max="12" width="11.125" customWidth="1"/>
    <col min="13" max="14" width="22.625" customWidth="1"/>
    <col min="15" max="15" width="15.125" customWidth="1"/>
    <col min="16" max="16" width="13.875" customWidth="1"/>
  </cols>
  <sheetData>
    <row r="1" spans="1:16" ht="25.5" customHeight="1" x14ac:dyDescent="0.2">
      <c r="B1" s="11" t="s">
        <v>112</v>
      </c>
      <c r="C1" s="11"/>
      <c r="J1" t="s">
        <v>120</v>
      </c>
      <c r="K1" t="s">
        <v>122</v>
      </c>
    </row>
    <row r="2" spans="1:16" x14ac:dyDescent="0.15">
      <c r="E2" s="3" t="s">
        <v>14</v>
      </c>
      <c r="F2" s="3" t="s">
        <v>15</v>
      </c>
      <c r="G2" s="9"/>
      <c r="K2" t="s">
        <v>121</v>
      </c>
      <c r="P2" s="12">
        <v>43733</v>
      </c>
    </row>
    <row r="3" spans="1:16" x14ac:dyDescent="0.15">
      <c r="O3" t="s">
        <v>7</v>
      </c>
    </row>
    <row r="4" spans="1:16" ht="28.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27</v>
      </c>
      <c r="H4" s="8" t="s">
        <v>6</v>
      </c>
      <c r="I4" s="8" t="s">
        <v>9</v>
      </c>
      <c r="J4" s="8" t="s">
        <v>10</v>
      </c>
      <c r="K4" s="8" t="s">
        <v>117</v>
      </c>
      <c r="L4" s="8" t="s">
        <v>18</v>
      </c>
      <c r="M4" s="8" t="s">
        <v>17</v>
      </c>
      <c r="N4" s="8" t="s">
        <v>260</v>
      </c>
      <c r="O4" s="8" t="s">
        <v>8</v>
      </c>
      <c r="P4" s="8" t="s">
        <v>11</v>
      </c>
    </row>
    <row r="5" spans="1:16" x14ac:dyDescent="0.15">
      <c r="A5" s="1">
        <f>ROW()-4</f>
        <v>1</v>
      </c>
      <c r="B5" s="1">
        <v>1</v>
      </c>
      <c r="C5" s="1"/>
      <c r="D5" s="1"/>
      <c r="E5" s="6" t="str">
        <f>TEXT(B5,"00")&amp;IF(C5="","","-"&amp;TEXT(C5,"00"))&amp;IF(D5="","",TEXT(D5,"00"))</f>
        <v>01</v>
      </c>
      <c r="F5" s="6" t="s">
        <v>185</v>
      </c>
      <c r="G5" s="14" t="s">
        <v>186</v>
      </c>
      <c r="H5" s="6" t="s">
        <v>185</v>
      </c>
      <c r="I5" s="7"/>
      <c r="J5" s="6"/>
      <c r="K5" s="6"/>
      <c r="L5" s="6"/>
      <c r="M5" s="6"/>
      <c r="N5" s="6"/>
      <c r="O5" s="6"/>
      <c r="P5" s="6"/>
    </row>
    <row r="6" spans="1:16" x14ac:dyDescent="0.15">
      <c r="A6" s="1">
        <f t="shared" ref="A6:A7" si="0">ROW()-4</f>
        <v>2</v>
      </c>
      <c r="B6" s="1">
        <v>1</v>
      </c>
      <c r="C6" s="1">
        <v>1</v>
      </c>
      <c r="D6" s="1"/>
      <c r="E6" s="1" t="str">
        <f t="shared" ref="E6:E7" si="1">TEXT(B6,"00")&amp;IF(C6="","","-"&amp;TEXT(C6,"00"))&amp;IF(D6="","","-"&amp;TEXT(D6,"00"))</f>
        <v>01-01</v>
      </c>
      <c r="F6" s="1" t="s">
        <v>16</v>
      </c>
      <c r="G6" s="15" t="s">
        <v>174</v>
      </c>
      <c r="H6" s="1" t="s">
        <v>185</v>
      </c>
      <c r="I6" s="4">
        <v>12</v>
      </c>
      <c r="J6" s="1" t="s">
        <v>13</v>
      </c>
      <c r="K6" s="1" t="s">
        <v>118</v>
      </c>
      <c r="L6" s="1" t="s">
        <v>19</v>
      </c>
      <c r="M6" s="1" t="str">
        <f t="shared" ref="M6:M7" si="2">IF(I6="↑","",IF(I6="-","",System_Code&amp;"_"&amp;H6&amp;IF(L6="-","","_"&amp;L6)))</f>
        <v>SSE19_PoC_PROP</v>
      </c>
      <c r="N6" s="1"/>
      <c r="O6" s="1"/>
      <c r="P6" s="1"/>
    </row>
    <row r="7" spans="1:16" x14ac:dyDescent="0.15">
      <c r="A7" s="1">
        <f t="shared" si="0"/>
        <v>3</v>
      </c>
      <c r="B7" s="1">
        <v>1</v>
      </c>
      <c r="C7" s="1">
        <v>2</v>
      </c>
      <c r="D7" s="1"/>
      <c r="E7" s="1" t="str">
        <f t="shared" si="1"/>
        <v>01-02</v>
      </c>
      <c r="F7" s="1" t="s">
        <v>21</v>
      </c>
      <c r="G7" s="15" t="s">
        <v>175</v>
      </c>
      <c r="H7" s="1" t="s">
        <v>185</v>
      </c>
      <c r="I7" s="4">
        <v>12</v>
      </c>
      <c r="J7" s="1" t="s">
        <v>13</v>
      </c>
      <c r="K7" s="1" t="s">
        <v>118</v>
      </c>
      <c r="L7" s="1" t="s">
        <v>20</v>
      </c>
      <c r="M7" s="1" t="str">
        <f t="shared" si="2"/>
        <v>SSE19_PoC_PROP_VALD</v>
      </c>
      <c r="N7" s="1"/>
      <c r="O7" s="1"/>
      <c r="P7" s="1"/>
    </row>
    <row r="8" spans="1:16" x14ac:dyDescent="0.15">
      <c r="A8" s="1">
        <f>ROW()-4</f>
        <v>4</v>
      </c>
      <c r="B8" s="1">
        <v>2</v>
      </c>
      <c r="C8" s="1"/>
      <c r="D8" s="1"/>
      <c r="E8" s="6" t="str">
        <f>TEXT(B8,"00")&amp;IF(C8="","","-"&amp;TEXT(C8,"00"))&amp;IF(D8="","",TEXT(D8,"00"))</f>
        <v>02</v>
      </c>
      <c r="F8" s="6" t="s">
        <v>28</v>
      </c>
      <c r="G8" s="14" t="s">
        <v>43</v>
      </c>
      <c r="H8" s="6" t="s">
        <v>12</v>
      </c>
      <c r="I8" s="7"/>
      <c r="J8" s="6"/>
      <c r="K8" s="6"/>
      <c r="L8" s="6"/>
      <c r="M8" s="6"/>
      <c r="N8" s="6"/>
      <c r="O8" s="6"/>
      <c r="P8" s="6"/>
    </row>
    <row r="9" spans="1:16" x14ac:dyDescent="0.15">
      <c r="A9" s="1">
        <f t="shared" ref="A9:A89" si="3">ROW()-4</f>
        <v>5</v>
      </c>
      <c r="B9" s="1">
        <v>2</v>
      </c>
      <c r="C9" s="1">
        <v>1</v>
      </c>
      <c r="D9" s="1"/>
      <c r="E9" s="1" t="str">
        <f t="shared" ref="E9:E21" si="4">TEXT(B9,"00")&amp;IF(C9="","","-"&amp;TEXT(C9,"00"))&amp;IF(D9="","","-"&amp;TEXT(D9,"00"))</f>
        <v>02-01</v>
      </c>
      <c r="F9" s="1" t="s">
        <v>22</v>
      </c>
      <c r="G9" s="15" t="s">
        <v>28</v>
      </c>
      <c r="H9" s="1" t="s">
        <v>12</v>
      </c>
      <c r="I9" s="4">
        <v>4</v>
      </c>
      <c r="J9" s="1" t="s">
        <v>13</v>
      </c>
      <c r="K9" s="1" t="s">
        <v>118</v>
      </c>
      <c r="L9" s="1" t="s">
        <v>23</v>
      </c>
      <c r="M9" s="1" t="str">
        <f t="shared" ref="M9:M21" si="5">IF(I9="↑","",IF(I9="-","",System_Code&amp;"_"&amp;H9&amp;IF(L9="-","","_"&amp;L9)))</f>
        <v>SSE19_SPP</v>
      </c>
      <c r="N9" s="1"/>
      <c r="O9" s="1"/>
      <c r="P9" s="1"/>
    </row>
    <row r="10" spans="1:16" x14ac:dyDescent="0.15">
      <c r="A10" s="1">
        <f t="shared" si="3"/>
        <v>6</v>
      </c>
      <c r="B10" s="1">
        <v>2</v>
      </c>
      <c r="C10" s="1">
        <v>2</v>
      </c>
      <c r="D10" s="1"/>
      <c r="E10" s="1" t="str">
        <f t="shared" si="4"/>
        <v>02-02</v>
      </c>
      <c r="F10" s="1" t="s">
        <v>24</v>
      </c>
      <c r="G10" s="15" t="s">
        <v>24</v>
      </c>
      <c r="H10" s="1" t="s">
        <v>12</v>
      </c>
      <c r="I10" s="4">
        <v>4</v>
      </c>
      <c r="J10" s="1" t="s">
        <v>13</v>
      </c>
      <c r="K10" s="1" t="s">
        <v>118</v>
      </c>
      <c r="L10" s="1" t="s">
        <v>24</v>
      </c>
      <c r="M10" s="1" t="str">
        <f t="shared" si="5"/>
        <v>SSE19_SPP_WBS</v>
      </c>
      <c r="N10" s="1"/>
      <c r="O10" s="1"/>
      <c r="P10" s="1"/>
    </row>
    <row r="11" spans="1:16" x14ac:dyDescent="0.15">
      <c r="A11" s="1">
        <f t="shared" si="3"/>
        <v>7</v>
      </c>
      <c r="B11" s="1">
        <v>2</v>
      </c>
      <c r="C11" s="1">
        <v>3</v>
      </c>
      <c r="D11" s="1"/>
      <c r="E11" s="1" t="str">
        <f t="shared" si="4"/>
        <v>02-03</v>
      </c>
      <c r="F11" s="1" t="s">
        <v>25</v>
      </c>
      <c r="G11" s="15" t="s">
        <v>29</v>
      </c>
      <c r="H11" s="1" t="s">
        <v>12</v>
      </c>
      <c r="I11" s="4">
        <v>4</v>
      </c>
      <c r="J11" s="1" t="s">
        <v>13</v>
      </c>
      <c r="K11" s="1" t="s">
        <v>118</v>
      </c>
      <c r="L11" s="1" t="s">
        <v>26</v>
      </c>
      <c r="M11" s="19" t="str">
        <f t="shared" si="5"/>
        <v>SSE19_SPP_OV</v>
      </c>
      <c r="N11" s="1" t="s">
        <v>261</v>
      </c>
      <c r="O11" s="1"/>
      <c r="P11" s="1"/>
    </row>
    <row r="12" spans="1:16" x14ac:dyDescent="0.15">
      <c r="A12" s="1">
        <f t="shared" si="3"/>
        <v>8</v>
      </c>
      <c r="B12" s="1">
        <v>2</v>
      </c>
      <c r="C12" s="1">
        <v>4</v>
      </c>
      <c r="D12" s="1"/>
      <c r="E12" s="1" t="str">
        <f t="shared" si="4"/>
        <v>02-04</v>
      </c>
      <c r="F12" s="1" t="s">
        <v>31</v>
      </c>
      <c r="G12" s="15" t="s">
        <v>189</v>
      </c>
      <c r="H12" s="1" t="s">
        <v>12</v>
      </c>
      <c r="I12" s="4">
        <v>4</v>
      </c>
      <c r="J12" s="1" t="s">
        <v>13</v>
      </c>
      <c r="K12" s="1" t="s">
        <v>118</v>
      </c>
      <c r="L12" s="1" t="s">
        <v>32</v>
      </c>
      <c r="M12" s="19" t="str">
        <f t="shared" si="5"/>
        <v>SSE19_SPP_MSP</v>
      </c>
      <c r="N12" s="1" t="s">
        <v>261</v>
      </c>
      <c r="O12" s="1"/>
      <c r="P12" s="1"/>
    </row>
    <row r="13" spans="1:16" x14ac:dyDescent="0.15">
      <c r="A13" s="1">
        <f t="shared" si="3"/>
        <v>9</v>
      </c>
      <c r="B13" s="1">
        <v>2</v>
      </c>
      <c r="C13" s="1">
        <v>5</v>
      </c>
      <c r="D13" s="1"/>
      <c r="E13" s="1" t="str">
        <f t="shared" si="4"/>
        <v>02-05</v>
      </c>
      <c r="F13" s="1" t="s">
        <v>33</v>
      </c>
      <c r="G13" s="15" t="s">
        <v>34</v>
      </c>
      <c r="H13" s="1" t="s">
        <v>12</v>
      </c>
      <c r="I13" s="4">
        <v>2</v>
      </c>
      <c r="J13" s="1" t="s">
        <v>13</v>
      </c>
      <c r="K13" s="1" t="s">
        <v>118</v>
      </c>
      <c r="L13" s="1" t="s">
        <v>35</v>
      </c>
      <c r="M13" s="19" t="str">
        <f t="shared" si="5"/>
        <v>SSE19_SPP_MILESTONE</v>
      </c>
      <c r="N13" s="1" t="s">
        <v>261</v>
      </c>
      <c r="O13" s="1"/>
      <c r="P13" s="1"/>
    </row>
    <row r="14" spans="1:16" x14ac:dyDescent="0.15">
      <c r="A14" s="1">
        <f t="shared" si="3"/>
        <v>10</v>
      </c>
      <c r="B14" s="1">
        <v>2</v>
      </c>
      <c r="C14" s="1">
        <v>6</v>
      </c>
      <c r="D14" s="1"/>
      <c r="E14" s="1" t="str">
        <f t="shared" ref="E14" si="6">TEXT(B14,"00")&amp;IF(C14="","","-"&amp;TEXT(C14,"00"))&amp;IF(D14="","","-"&amp;TEXT(D14,"00"))</f>
        <v>02-06</v>
      </c>
      <c r="F14" s="1" t="s">
        <v>47</v>
      </c>
      <c r="G14" s="15" t="s">
        <v>48</v>
      </c>
      <c r="H14" s="1" t="s">
        <v>12</v>
      </c>
      <c r="I14" s="4" t="s">
        <v>23</v>
      </c>
      <c r="J14" s="1" t="s">
        <v>23</v>
      </c>
      <c r="K14" s="1" t="s">
        <v>23</v>
      </c>
      <c r="L14" s="1" t="s">
        <v>23</v>
      </c>
      <c r="M14" s="1" t="str">
        <f t="shared" si="5"/>
        <v/>
      </c>
      <c r="N14" s="1"/>
      <c r="O14" s="1"/>
      <c r="P14" s="1"/>
    </row>
    <row r="15" spans="1:16" x14ac:dyDescent="0.15">
      <c r="A15" s="1">
        <f t="shared" si="3"/>
        <v>11</v>
      </c>
      <c r="B15" s="1">
        <v>2</v>
      </c>
      <c r="C15" s="1">
        <v>7</v>
      </c>
      <c r="D15" s="1">
        <v>1</v>
      </c>
      <c r="E15" s="1" t="str">
        <f t="shared" si="4"/>
        <v>02-07-01</v>
      </c>
      <c r="F15" s="1" t="s">
        <v>36</v>
      </c>
      <c r="G15" s="16" t="s">
        <v>203</v>
      </c>
      <c r="H15" s="1" t="s">
        <v>12</v>
      </c>
      <c r="I15" s="4">
        <v>2</v>
      </c>
      <c r="J15" s="1" t="s">
        <v>13</v>
      </c>
      <c r="K15" s="1" t="s">
        <v>118</v>
      </c>
      <c r="L15" s="1" t="s">
        <v>56</v>
      </c>
      <c r="M15" s="19" t="str">
        <f t="shared" si="5"/>
        <v>SSE19_SPP_QCP</v>
      </c>
      <c r="N15" s="1" t="s">
        <v>261</v>
      </c>
      <c r="O15" s="1"/>
      <c r="P15" s="1"/>
    </row>
    <row r="16" spans="1:16" x14ac:dyDescent="0.15">
      <c r="A16" s="1">
        <f t="shared" si="3"/>
        <v>12</v>
      </c>
      <c r="B16" s="1">
        <v>2</v>
      </c>
      <c r="C16" s="1">
        <v>7</v>
      </c>
      <c r="D16" s="1">
        <v>2</v>
      </c>
      <c r="E16" s="1" t="str">
        <f t="shared" si="4"/>
        <v>02-07-02</v>
      </c>
      <c r="F16" s="1" t="s">
        <v>37</v>
      </c>
      <c r="G16" s="16" t="s">
        <v>190</v>
      </c>
      <c r="H16" s="1" t="s">
        <v>12</v>
      </c>
      <c r="I16" s="4" t="s">
        <v>23</v>
      </c>
      <c r="J16" s="1" t="s">
        <v>23</v>
      </c>
      <c r="K16" s="1" t="s">
        <v>237</v>
      </c>
      <c r="L16" s="1" t="s">
        <v>197</v>
      </c>
      <c r="M16" s="1" t="str">
        <f t="shared" si="5"/>
        <v/>
      </c>
      <c r="N16" s="1"/>
      <c r="O16" s="1"/>
      <c r="P16" s="1"/>
    </row>
    <row r="17" spans="1:16" x14ac:dyDescent="0.15">
      <c r="A17" s="1">
        <f t="shared" si="3"/>
        <v>13</v>
      </c>
      <c r="B17" s="1">
        <v>2</v>
      </c>
      <c r="C17" s="1">
        <v>7</v>
      </c>
      <c r="D17" s="1">
        <v>3</v>
      </c>
      <c r="E17" s="1" t="str">
        <f t="shared" si="4"/>
        <v>02-07-03</v>
      </c>
      <c r="F17" s="1" t="s">
        <v>38</v>
      </c>
      <c r="G17" s="16" t="s">
        <v>191</v>
      </c>
      <c r="H17" s="1" t="s">
        <v>12</v>
      </c>
      <c r="I17" s="4" t="s">
        <v>23</v>
      </c>
      <c r="J17" s="1" t="s">
        <v>23</v>
      </c>
      <c r="K17" s="1" t="s">
        <v>237</v>
      </c>
      <c r="L17" s="1" t="s">
        <v>193</v>
      </c>
      <c r="M17" s="1" t="str">
        <f t="shared" si="5"/>
        <v/>
      </c>
      <c r="N17" s="1"/>
      <c r="O17" s="1"/>
      <c r="P17" s="1"/>
    </row>
    <row r="18" spans="1:16" x14ac:dyDescent="0.15">
      <c r="A18" s="1">
        <f t="shared" si="3"/>
        <v>14</v>
      </c>
      <c r="B18" s="1">
        <v>2</v>
      </c>
      <c r="C18" s="1">
        <v>7</v>
      </c>
      <c r="D18" s="1">
        <v>4</v>
      </c>
      <c r="E18" s="1" t="str">
        <f t="shared" ref="E18" si="7">TEXT(B18,"00")&amp;IF(C18="","","-"&amp;TEXT(C18,"00"))&amp;IF(D18="","","-"&amp;TEXT(D18,"00"))</f>
        <v>02-07-04</v>
      </c>
      <c r="F18" s="1" t="s">
        <v>194</v>
      </c>
      <c r="G18" s="16" t="s">
        <v>195</v>
      </c>
      <c r="H18" s="1" t="s">
        <v>12</v>
      </c>
      <c r="I18" s="4" t="s">
        <v>23</v>
      </c>
      <c r="J18" s="1" t="s">
        <v>23</v>
      </c>
      <c r="K18" s="1" t="s">
        <v>237</v>
      </c>
      <c r="L18" s="1" t="s">
        <v>196</v>
      </c>
      <c r="M18" s="1" t="str">
        <f t="shared" ref="M18" si="8">IF(I18="↑","",IF(I18="-","",System_Code&amp;"_"&amp;H18&amp;IF(L18="-","","_"&amp;L18)))</f>
        <v/>
      </c>
      <c r="N18" s="1"/>
      <c r="O18" s="1"/>
      <c r="P18" s="1"/>
    </row>
    <row r="19" spans="1:16" x14ac:dyDescent="0.15">
      <c r="A19" s="1">
        <f t="shared" si="3"/>
        <v>15</v>
      </c>
      <c r="B19" s="1">
        <v>2</v>
      </c>
      <c r="C19" s="1">
        <v>7</v>
      </c>
      <c r="D19" s="1">
        <v>5</v>
      </c>
      <c r="E19" s="1" t="str">
        <f t="shared" si="4"/>
        <v>02-07-05</v>
      </c>
      <c r="F19" s="1" t="s">
        <v>39</v>
      </c>
      <c r="G19" s="16" t="s">
        <v>192</v>
      </c>
      <c r="H19" s="1" t="s">
        <v>12</v>
      </c>
      <c r="I19" s="4">
        <v>4</v>
      </c>
      <c r="J19" s="1" t="s">
        <v>13</v>
      </c>
      <c r="K19" s="1" t="s">
        <v>119</v>
      </c>
      <c r="L19" s="1" t="s">
        <v>40</v>
      </c>
      <c r="M19" s="20" t="str">
        <f t="shared" si="5"/>
        <v>SSE19_SPP_ENVP</v>
      </c>
      <c r="N19" s="1" t="s">
        <v>259</v>
      </c>
      <c r="O19" s="1"/>
      <c r="P19" s="1"/>
    </row>
    <row r="20" spans="1:16" x14ac:dyDescent="0.15">
      <c r="A20" s="1">
        <f t="shared" si="3"/>
        <v>16</v>
      </c>
      <c r="B20" s="1">
        <v>2</v>
      </c>
      <c r="C20" s="1">
        <v>7</v>
      </c>
      <c r="D20" s="1">
        <v>6</v>
      </c>
      <c r="E20" s="1" t="str">
        <f t="shared" ref="E20" si="9">TEXT(B20,"00")&amp;IF(C20="","","-"&amp;TEXT(C20,"00"))&amp;IF(D20="","","-"&amp;TEXT(D20,"00"))</f>
        <v>02-07-06</v>
      </c>
      <c r="F20" s="1" t="s">
        <v>198</v>
      </c>
      <c r="G20" s="16" t="s">
        <v>200</v>
      </c>
      <c r="H20" s="1" t="s">
        <v>12</v>
      </c>
      <c r="I20" s="4">
        <v>2</v>
      </c>
      <c r="J20" s="1" t="s">
        <v>13</v>
      </c>
      <c r="K20" s="1" t="s">
        <v>118</v>
      </c>
      <c r="L20" s="1" t="s">
        <v>202</v>
      </c>
      <c r="M20" s="19" t="str">
        <f t="shared" ref="M20" si="10">IF(I20="↑","",IF(I20="-","",System_Code&amp;"_"&amp;H20&amp;IF(L20="-","","_"&amp;L20)))</f>
        <v>SSE19_SPP_PROCuL</v>
      </c>
      <c r="N20" s="1" t="s">
        <v>262</v>
      </c>
      <c r="O20" s="1"/>
      <c r="P20" s="1"/>
    </row>
    <row r="21" spans="1:16" x14ac:dyDescent="0.15">
      <c r="A21" s="1">
        <f t="shared" si="3"/>
        <v>17</v>
      </c>
      <c r="B21" s="1">
        <v>2</v>
      </c>
      <c r="C21" s="1">
        <v>7</v>
      </c>
      <c r="D21" s="1">
        <v>7</v>
      </c>
      <c r="E21" s="1" t="str">
        <f t="shared" si="4"/>
        <v>02-07-07</v>
      </c>
      <c r="F21" s="1" t="s">
        <v>199</v>
      </c>
      <c r="G21" s="16" t="s">
        <v>201</v>
      </c>
      <c r="H21" s="1" t="s">
        <v>12</v>
      </c>
      <c r="I21" s="4">
        <v>2</v>
      </c>
      <c r="J21" s="1" t="s">
        <v>13</v>
      </c>
      <c r="K21" s="1" t="s">
        <v>118</v>
      </c>
      <c r="L21" s="1" t="s">
        <v>30</v>
      </c>
      <c r="M21" s="1" t="str">
        <f t="shared" si="5"/>
        <v>SSE19_SPP_PREPL</v>
      </c>
      <c r="N21" s="1"/>
      <c r="O21" s="1"/>
      <c r="P21" s="1"/>
    </row>
    <row r="22" spans="1:16" x14ac:dyDescent="0.15">
      <c r="A22" s="1">
        <f t="shared" si="3"/>
        <v>18</v>
      </c>
      <c r="B22" s="1">
        <v>3</v>
      </c>
      <c r="C22" s="1"/>
      <c r="D22" s="1"/>
      <c r="E22" s="6" t="str">
        <f>TEXT(B22,"00")&amp;IF(C22="","","-"&amp;TEXT(C22,"00"))&amp;IF(D22="","",TEXT(D22,"00"))</f>
        <v>03</v>
      </c>
      <c r="F22" s="6" t="s">
        <v>214</v>
      </c>
      <c r="G22" s="14" t="s">
        <v>217</v>
      </c>
      <c r="H22" s="6" t="s">
        <v>218</v>
      </c>
      <c r="I22" s="7"/>
      <c r="J22" s="6"/>
      <c r="K22" s="6"/>
      <c r="L22" s="6"/>
      <c r="M22" s="6"/>
      <c r="N22" s="6"/>
      <c r="O22" s="6"/>
      <c r="P22" s="6"/>
    </row>
    <row r="23" spans="1:16" x14ac:dyDescent="0.15">
      <c r="A23" s="1">
        <f t="shared" si="3"/>
        <v>19</v>
      </c>
      <c r="B23" s="1">
        <v>3</v>
      </c>
      <c r="C23" s="1">
        <v>1</v>
      </c>
      <c r="D23" s="1"/>
      <c r="E23" s="1" t="str">
        <f>TEXT(B23,"00")&amp;IF(C23="","","-"&amp;TEXT(C23,"00"))&amp;IF(D23="","","-"&amp;TEXT(D23,"00"))</f>
        <v>03-01</v>
      </c>
      <c r="F23" s="1" t="s">
        <v>45</v>
      </c>
      <c r="G23" s="15" t="s">
        <v>46</v>
      </c>
      <c r="H23" s="1" t="s">
        <v>218</v>
      </c>
      <c r="I23" s="4">
        <v>8</v>
      </c>
      <c r="J23" s="1" t="s">
        <v>13</v>
      </c>
      <c r="K23" s="1" t="s">
        <v>23</v>
      </c>
      <c r="L23" s="1" t="s">
        <v>23</v>
      </c>
      <c r="M23" s="1" t="str">
        <f>IF(I23="↑","",IF(I23="-","",System_Code&amp;"_"&amp;H23&amp;IF(L23="-","","_"&amp;L23)))</f>
        <v>SSE19_Biz</v>
      </c>
      <c r="N23" s="1"/>
      <c r="O23" s="1"/>
      <c r="P23" s="1"/>
    </row>
    <row r="24" spans="1:16" x14ac:dyDescent="0.15">
      <c r="A24" s="1">
        <f t="shared" si="3"/>
        <v>20</v>
      </c>
      <c r="B24" s="1">
        <v>3</v>
      </c>
      <c r="C24" s="1">
        <v>1</v>
      </c>
      <c r="D24" s="1">
        <v>1</v>
      </c>
      <c r="E24" s="1" t="str">
        <f>TEXT(B24,"00")&amp;IF(C24="","","-"&amp;TEXT(C24,"00"))&amp;IF(D24="","","-"&amp;TEXT(D24,"00"))</f>
        <v>03-01-01</v>
      </c>
      <c r="F24" s="1" t="s">
        <v>215</v>
      </c>
      <c r="G24" s="16" t="s">
        <v>216</v>
      </c>
      <c r="H24" s="1" t="s">
        <v>218</v>
      </c>
      <c r="I24" s="10" t="s">
        <v>51</v>
      </c>
      <c r="J24" s="1" t="s">
        <v>23</v>
      </c>
      <c r="K24" s="1" t="s">
        <v>118</v>
      </c>
      <c r="L24" s="1" t="s">
        <v>23</v>
      </c>
      <c r="M24" s="1" t="str">
        <f t="shared" ref="M24" si="11">IF(I24="↑","",IF(I24="-","",System_Code&amp;"_"&amp;H24&amp;IF(L24="-","","_"&amp;L24)))</f>
        <v/>
      </c>
      <c r="N24" s="1"/>
      <c r="O24" s="1"/>
      <c r="P24" s="1"/>
    </row>
    <row r="25" spans="1:16" x14ac:dyDescent="0.15">
      <c r="A25" s="1">
        <f t="shared" si="3"/>
        <v>21</v>
      </c>
      <c r="B25" s="1">
        <v>3</v>
      </c>
      <c r="C25" s="1">
        <v>1</v>
      </c>
      <c r="D25" s="1">
        <v>2</v>
      </c>
      <c r="E25" s="1" t="str">
        <f>TEXT(B25,"00")&amp;IF(C25="","","-"&amp;TEXT(C25,"00"))&amp;IF(D25="","","-"&amp;TEXT(D25,"00"))</f>
        <v>03-01-02</v>
      </c>
      <c r="F25" s="1" t="s">
        <v>49</v>
      </c>
      <c r="G25" s="16" t="s">
        <v>50</v>
      </c>
      <c r="H25" s="1" t="s">
        <v>218</v>
      </c>
      <c r="I25" s="10" t="s">
        <v>51</v>
      </c>
      <c r="J25" s="1" t="s">
        <v>23</v>
      </c>
      <c r="K25" s="1" t="s">
        <v>118</v>
      </c>
      <c r="L25" s="1" t="s">
        <v>23</v>
      </c>
      <c r="M25" s="1" t="str">
        <f t="shared" ref="M25:M50" si="12">IF(I25="↑","",IF(I25="-","",System_Code&amp;"_"&amp;H25&amp;IF(L25="-","","_"&amp;L25)))</f>
        <v/>
      </c>
      <c r="N25" s="1"/>
      <c r="O25" s="1"/>
      <c r="P25" s="1"/>
    </row>
    <row r="26" spans="1:16" x14ac:dyDescent="0.15">
      <c r="A26" s="1">
        <f t="shared" si="3"/>
        <v>22</v>
      </c>
      <c r="B26" s="1">
        <v>3</v>
      </c>
      <c r="C26" s="1">
        <v>1</v>
      </c>
      <c r="D26" s="1">
        <v>3</v>
      </c>
      <c r="E26" s="1" t="str">
        <f t="shared" ref="E26:E116" si="13">TEXT(B26,"00")&amp;IF(C26="","","-"&amp;TEXT(C26,"00"))&amp;IF(D26="","","-"&amp;TEXT(D26,"00"))</f>
        <v>03-01-03</v>
      </c>
      <c r="F26" s="1" t="s">
        <v>52</v>
      </c>
      <c r="G26" s="16" t="s">
        <v>53</v>
      </c>
      <c r="H26" s="1" t="s">
        <v>218</v>
      </c>
      <c r="I26" s="10" t="s">
        <v>51</v>
      </c>
      <c r="J26" s="1" t="s">
        <v>23</v>
      </c>
      <c r="K26" s="1" t="s">
        <v>118</v>
      </c>
      <c r="L26" s="1" t="s">
        <v>23</v>
      </c>
      <c r="M26" s="1" t="str">
        <f t="shared" si="12"/>
        <v/>
      </c>
      <c r="N26" s="1"/>
      <c r="O26" s="1"/>
      <c r="P26" s="1"/>
    </row>
    <row r="27" spans="1:16" x14ac:dyDescent="0.15">
      <c r="A27" s="1">
        <f t="shared" si="3"/>
        <v>23</v>
      </c>
      <c r="B27" s="1">
        <v>3</v>
      </c>
      <c r="C27" s="1">
        <v>1</v>
      </c>
      <c r="D27" s="1">
        <v>4</v>
      </c>
      <c r="E27" s="1" t="str">
        <f t="shared" si="13"/>
        <v>03-01-04</v>
      </c>
      <c r="F27" s="1" t="s">
        <v>54</v>
      </c>
      <c r="G27" s="16" t="s">
        <v>55</v>
      </c>
      <c r="H27" s="1" t="s">
        <v>218</v>
      </c>
      <c r="I27" s="10" t="s">
        <v>51</v>
      </c>
      <c r="J27" s="1" t="s">
        <v>23</v>
      </c>
      <c r="K27" s="1" t="s">
        <v>118</v>
      </c>
      <c r="L27" s="1" t="s">
        <v>23</v>
      </c>
      <c r="M27" s="1" t="str">
        <f t="shared" si="12"/>
        <v/>
      </c>
      <c r="N27" s="1"/>
      <c r="O27" s="1"/>
      <c r="P27" s="1"/>
    </row>
    <row r="28" spans="1:16" x14ac:dyDescent="0.15">
      <c r="A28" s="1">
        <f t="shared" si="3"/>
        <v>24</v>
      </c>
      <c r="B28" s="1">
        <v>3</v>
      </c>
      <c r="C28" s="1">
        <v>1</v>
      </c>
      <c r="D28" s="1">
        <v>5</v>
      </c>
      <c r="E28" s="1" t="str">
        <f t="shared" ref="E28" si="14">TEXT(B28,"00")&amp;IF(C28="","","-"&amp;TEXT(C28,"00"))&amp;IF(D28="","","-"&amp;TEXT(D28,"00"))</f>
        <v>03-01-05</v>
      </c>
      <c r="F28" s="1" t="s">
        <v>62</v>
      </c>
      <c r="G28" s="16" t="s">
        <v>63</v>
      </c>
      <c r="H28" s="1" t="s">
        <v>218</v>
      </c>
      <c r="I28" s="10" t="s">
        <v>51</v>
      </c>
      <c r="J28" s="1" t="s">
        <v>23</v>
      </c>
      <c r="K28" s="1" t="s">
        <v>118</v>
      </c>
      <c r="L28" s="1" t="s">
        <v>23</v>
      </c>
      <c r="M28" s="1" t="str">
        <f t="shared" si="12"/>
        <v/>
      </c>
      <c r="N28" s="1"/>
      <c r="O28" s="1"/>
      <c r="P28" s="1"/>
    </row>
    <row r="29" spans="1:16" x14ac:dyDescent="0.15">
      <c r="A29" s="1">
        <f t="shared" si="3"/>
        <v>25</v>
      </c>
      <c r="B29" s="1">
        <v>4</v>
      </c>
      <c r="C29" s="1"/>
      <c r="D29" s="1"/>
      <c r="E29" s="6" t="str">
        <f>TEXT(B29,"00")&amp;IF(C29="","","-"&amp;TEXT(C29,"00"))&amp;IF(D29="","",TEXT(D29,"00"))</f>
        <v>04</v>
      </c>
      <c r="F29" s="6" t="s">
        <v>41</v>
      </c>
      <c r="G29" s="14" t="s">
        <v>44</v>
      </c>
      <c r="H29" s="6" t="s">
        <v>42</v>
      </c>
      <c r="I29" s="7"/>
      <c r="J29" s="6"/>
      <c r="K29" s="6"/>
      <c r="L29" s="6"/>
      <c r="M29" s="6"/>
      <c r="N29" s="6"/>
      <c r="O29" s="6"/>
      <c r="P29" s="6"/>
    </row>
    <row r="30" spans="1:16" x14ac:dyDescent="0.15">
      <c r="A30" s="1">
        <f t="shared" si="3"/>
        <v>26</v>
      </c>
      <c r="B30" s="1">
        <v>4</v>
      </c>
      <c r="C30" s="1">
        <v>2</v>
      </c>
      <c r="D30" s="1"/>
      <c r="E30" s="1" t="str">
        <f t="shared" si="13"/>
        <v>04-02</v>
      </c>
      <c r="F30" s="1" t="s">
        <v>57</v>
      </c>
      <c r="G30" s="15" t="s">
        <v>65</v>
      </c>
      <c r="H30" s="1" t="s">
        <v>42</v>
      </c>
      <c r="I30" s="4" t="s">
        <v>23</v>
      </c>
      <c r="J30" s="1" t="s">
        <v>23</v>
      </c>
      <c r="K30" s="1" t="s">
        <v>23</v>
      </c>
      <c r="L30" s="1" t="s">
        <v>23</v>
      </c>
      <c r="M30" s="1" t="str">
        <f t="shared" si="12"/>
        <v/>
      </c>
      <c r="N30" s="1"/>
      <c r="O30" s="1"/>
      <c r="P30" s="1"/>
    </row>
    <row r="31" spans="1:16" x14ac:dyDescent="0.15">
      <c r="A31" s="1">
        <f t="shared" si="3"/>
        <v>27</v>
      </c>
      <c r="B31" s="1">
        <v>4</v>
      </c>
      <c r="C31" s="1">
        <v>2</v>
      </c>
      <c r="D31" s="1">
        <v>1</v>
      </c>
      <c r="E31" s="1" t="str">
        <f t="shared" si="13"/>
        <v>04-02-01</v>
      </c>
      <c r="F31" s="1" t="s">
        <v>58</v>
      </c>
      <c r="G31" s="16" t="s">
        <v>59</v>
      </c>
      <c r="H31" s="1" t="s">
        <v>42</v>
      </c>
      <c r="I31" s="10">
        <v>4</v>
      </c>
      <c r="J31" s="1" t="s">
        <v>13</v>
      </c>
      <c r="K31" s="1" t="s">
        <v>123</v>
      </c>
      <c r="L31" s="1" t="s">
        <v>229</v>
      </c>
      <c r="M31" s="1" t="str">
        <f t="shared" si="12"/>
        <v>SSE19_RD_REQD</v>
      </c>
      <c r="N31" s="1"/>
      <c r="O31" s="1"/>
      <c r="P31" s="1"/>
    </row>
    <row r="32" spans="1:16" x14ac:dyDescent="0.15">
      <c r="A32" s="1">
        <f t="shared" si="3"/>
        <v>28</v>
      </c>
      <c r="B32" s="1">
        <v>4</v>
      </c>
      <c r="C32" s="1">
        <v>2</v>
      </c>
      <c r="D32" s="1">
        <v>2</v>
      </c>
      <c r="E32" s="1" t="str">
        <f t="shared" si="13"/>
        <v>04-02-02</v>
      </c>
      <c r="F32" s="1" t="s">
        <v>60</v>
      </c>
      <c r="G32" s="16" t="s">
        <v>61</v>
      </c>
      <c r="H32" s="1" t="s">
        <v>42</v>
      </c>
      <c r="I32" s="10">
        <v>4</v>
      </c>
      <c r="J32" s="1" t="s">
        <v>13</v>
      </c>
      <c r="K32" s="1" t="s">
        <v>123</v>
      </c>
      <c r="L32" s="1" t="s">
        <v>64</v>
      </c>
      <c r="M32" s="1" t="str">
        <f t="shared" si="12"/>
        <v>SSE19_RD_REQL</v>
      </c>
      <c r="N32" s="1"/>
      <c r="O32" s="1"/>
      <c r="P32" s="1"/>
    </row>
    <row r="33" spans="1:16" x14ac:dyDescent="0.15">
      <c r="A33" s="1">
        <f t="shared" si="3"/>
        <v>29</v>
      </c>
      <c r="B33" s="1">
        <v>4</v>
      </c>
      <c r="C33" s="1">
        <v>3</v>
      </c>
      <c r="D33" s="1"/>
      <c r="E33" s="1" t="str">
        <f t="shared" si="13"/>
        <v>04-03</v>
      </c>
      <c r="F33" s="1" t="s">
        <v>66</v>
      </c>
      <c r="G33" s="15" t="s">
        <v>67</v>
      </c>
      <c r="H33" s="1" t="s">
        <v>42</v>
      </c>
      <c r="I33" s="4" t="s">
        <v>23</v>
      </c>
      <c r="J33" s="1" t="s">
        <v>23</v>
      </c>
      <c r="K33" s="1" t="s">
        <v>23</v>
      </c>
      <c r="L33" s="1" t="s">
        <v>23</v>
      </c>
      <c r="M33" s="1" t="str">
        <f t="shared" si="12"/>
        <v/>
      </c>
      <c r="N33" s="1"/>
      <c r="O33" s="1"/>
      <c r="P33" s="1"/>
    </row>
    <row r="34" spans="1:16" x14ac:dyDescent="0.15">
      <c r="A34" s="1">
        <f t="shared" si="3"/>
        <v>30</v>
      </c>
      <c r="B34" s="1">
        <v>4</v>
      </c>
      <c r="C34" s="1">
        <v>3</v>
      </c>
      <c r="D34" s="1">
        <v>1</v>
      </c>
      <c r="E34" s="1" t="str">
        <f t="shared" ref="E34" si="15">TEXT(B34,"00")&amp;IF(C34="","","-"&amp;TEXT(C34,"00"))&amp;IF(D34="","","-"&amp;TEXT(D34,"00"))</f>
        <v>04-03-01</v>
      </c>
      <c r="F34" s="1" t="s">
        <v>230</v>
      </c>
      <c r="G34" s="16" t="s">
        <v>231</v>
      </c>
      <c r="H34" s="1" t="s">
        <v>42</v>
      </c>
      <c r="I34" s="4">
        <v>2</v>
      </c>
      <c r="J34" s="1" t="s">
        <v>13</v>
      </c>
      <c r="K34" s="1" t="s">
        <v>118</v>
      </c>
      <c r="L34" s="1" t="s">
        <v>94</v>
      </c>
      <c r="M34" s="19" t="str">
        <f t="shared" ref="M34" si="16">IF(I34="↑","",IF(I34="-","",System_Code&amp;"_"&amp;H34&amp;IF(L34="-","","_"&amp;L34)))</f>
        <v>SSE19_RD_UXD</v>
      </c>
      <c r="N34" s="1" t="s">
        <v>263</v>
      </c>
      <c r="O34" s="1"/>
      <c r="P34" s="1"/>
    </row>
    <row r="35" spans="1:16" x14ac:dyDescent="0.15">
      <c r="A35" s="1">
        <f t="shared" si="3"/>
        <v>31</v>
      </c>
      <c r="B35" s="1">
        <v>4</v>
      </c>
      <c r="C35" s="1">
        <v>3</v>
      </c>
      <c r="D35" s="1">
        <v>2</v>
      </c>
      <c r="E35" s="1" t="str">
        <f t="shared" si="13"/>
        <v>04-03-02</v>
      </c>
      <c r="F35" s="1" t="s">
        <v>68</v>
      </c>
      <c r="G35" s="16" t="s">
        <v>69</v>
      </c>
      <c r="H35" s="1" t="s">
        <v>42</v>
      </c>
      <c r="I35" s="4">
        <v>8</v>
      </c>
      <c r="J35" s="1" t="s">
        <v>13</v>
      </c>
      <c r="K35" s="1" t="s">
        <v>118</v>
      </c>
      <c r="L35" s="1" t="s">
        <v>94</v>
      </c>
      <c r="M35" s="19" t="str">
        <f t="shared" si="12"/>
        <v>SSE19_RD_UXD</v>
      </c>
      <c r="N35" s="1" t="s">
        <v>263</v>
      </c>
      <c r="O35" s="1"/>
      <c r="P35" s="1"/>
    </row>
    <row r="36" spans="1:16" x14ac:dyDescent="0.15">
      <c r="A36" s="1">
        <f t="shared" si="3"/>
        <v>32</v>
      </c>
      <c r="B36" s="1">
        <v>4</v>
      </c>
      <c r="C36" s="1">
        <v>3</v>
      </c>
      <c r="D36" s="1">
        <v>3</v>
      </c>
      <c r="E36" s="1" t="str">
        <f t="shared" si="13"/>
        <v>04-03-03</v>
      </c>
      <c r="F36" s="1" t="s">
        <v>70</v>
      </c>
      <c r="G36" s="16" t="s">
        <v>71</v>
      </c>
      <c r="H36" s="1" t="s">
        <v>42</v>
      </c>
      <c r="I36" s="4">
        <v>4</v>
      </c>
      <c r="J36" s="1" t="s">
        <v>13</v>
      </c>
      <c r="K36" s="1" t="s">
        <v>118</v>
      </c>
      <c r="L36" s="1" t="s">
        <v>94</v>
      </c>
      <c r="M36" s="19" t="str">
        <f t="shared" si="12"/>
        <v>SSE19_RD_UXD</v>
      </c>
      <c r="N36" s="1" t="s">
        <v>263</v>
      </c>
      <c r="O36" s="1"/>
      <c r="P36" s="1"/>
    </row>
    <row r="37" spans="1:16" x14ac:dyDescent="0.15">
      <c r="A37" s="1">
        <f t="shared" si="3"/>
        <v>33</v>
      </c>
      <c r="B37" s="1">
        <v>4</v>
      </c>
      <c r="C37" s="1">
        <v>4</v>
      </c>
      <c r="D37" s="1"/>
      <c r="E37" s="1" t="str">
        <f t="shared" si="13"/>
        <v>04-04</v>
      </c>
      <c r="F37" s="1" t="s">
        <v>72</v>
      </c>
      <c r="G37" s="15" t="s">
        <v>73</v>
      </c>
      <c r="H37" s="1" t="s">
        <v>42</v>
      </c>
      <c r="I37" s="4" t="s">
        <v>23</v>
      </c>
      <c r="J37" s="1" t="s">
        <v>23</v>
      </c>
      <c r="K37" s="1"/>
      <c r="L37" s="1" t="s">
        <v>23</v>
      </c>
      <c r="M37" s="1" t="str">
        <f t="shared" si="12"/>
        <v/>
      </c>
      <c r="N37" s="1"/>
      <c r="O37" s="1"/>
      <c r="P37" s="1"/>
    </row>
    <row r="38" spans="1:16" x14ac:dyDescent="0.15">
      <c r="A38" s="1">
        <f t="shared" si="3"/>
        <v>34</v>
      </c>
      <c r="B38" s="1">
        <v>4</v>
      </c>
      <c r="C38" s="1">
        <v>4</v>
      </c>
      <c r="D38" s="1">
        <v>1</v>
      </c>
      <c r="E38" s="1" t="str">
        <f t="shared" si="13"/>
        <v>04-04-01</v>
      </c>
      <c r="F38" s="1" t="s">
        <v>74</v>
      </c>
      <c r="G38" s="16" t="s">
        <v>244</v>
      </c>
      <c r="H38" s="1" t="s">
        <v>42</v>
      </c>
      <c r="I38" s="4">
        <v>4</v>
      </c>
      <c r="J38" s="1" t="s">
        <v>13</v>
      </c>
      <c r="K38" s="1" t="s">
        <v>118</v>
      </c>
      <c r="L38" s="1" t="s">
        <v>81</v>
      </c>
      <c r="M38" s="1" t="str">
        <f t="shared" si="12"/>
        <v>SSE19_RD_USD</v>
      </c>
      <c r="N38" s="1"/>
      <c r="O38" s="1"/>
      <c r="P38" s="1"/>
    </row>
    <row r="39" spans="1:16" x14ac:dyDescent="0.15">
      <c r="A39" s="1">
        <f t="shared" si="3"/>
        <v>35</v>
      </c>
      <c r="B39" s="1">
        <v>4</v>
      </c>
      <c r="C39" s="1">
        <v>4</v>
      </c>
      <c r="D39" s="1">
        <v>2</v>
      </c>
      <c r="E39" s="1" t="str">
        <f t="shared" si="13"/>
        <v>04-04-02</v>
      </c>
      <c r="F39" s="1" t="s">
        <v>75</v>
      </c>
      <c r="G39" s="16" t="s">
        <v>245</v>
      </c>
      <c r="H39" s="1" t="s">
        <v>42</v>
      </c>
      <c r="I39" s="4">
        <v>4</v>
      </c>
      <c r="J39" s="1" t="s">
        <v>13</v>
      </c>
      <c r="K39" s="1" t="s">
        <v>118</v>
      </c>
      <c r="L39" s="1" t="s">
        <v>81</v>
      </c>
      <c r="M39" s="1" t="str">
        <f t="shared" si="12"/>
        <v>SSE19_RD_USD</v>
      </c>
      <c r="N39" s="1"/>
      <c r="O39" s="1"/>
      <c r="P39" s="1"/>
    </row>
    <row r="40" spans="1:16" x14ac:dyDescent="0.15">
      <c r="A40" s="1">
        <f t="shared" si="3"/>
        <v>36</v>
      </c>
      <c r="B40" s="1">
        <v>4</v>
      </c>
      <c r="C40" s="1">
        <v>4</v>
      </c>
      <c r="D40" s="1">
        <v>3</v>
      </c>
      <c r="E40" s="1" t="str">
        <f t="shared" si="13"/>
        <v>04-04-03</v>
      </c>
      <c r="F40" s="1" t="s">
        <v>76</v>
      </c>
      <c r="G40" s="16" t="s">
        <v>246</v>
      </c>
      <c r="H40" s="1" t="s">
        <v>42</v>
      </c>
      <c r="I40" s="4">
        <v>4</v>
      </c>
      <c r="J40" s="1" t="s">
        <v>13</v>
      </c>
      <c r="K40" s="1" t="s">
        <v>118</v>
      </c>
      <c r="L40" s="1" t="s">
        <v>81</v>
      </c>
      <c r="M40" s="1" t="str">
        <f t="shared" si="12"/>
        <v>SSE19_RD_USD</v>
      </c>
      <c r="N40" s="1"/>
      <c r="O40" s="1"/>
      <c r="P40" s="1"/>
    </row>
    <row r="41" spans="1:16" x14ac:dyDescent="0.15">
      <c r="A41" s="1">
        <f t="shared" si="3"/>
        <v>37</v>
      </c>
      <c r="B41" s="1">
        <v>4</v>
      </c>
      <c r="C41" s="1">
        <v>4</v>
      </c>
      <c r="D41" s="1">
        <v>4</v>
      </c>
      <c r="E41" s="1" t="str">
        <f t="shared" si="13"/>
        <v>04-04-04</v>
      </c>
      <c r="F41" s="1" t="s">
        <v>77</v>
      </c>
      <c r="G41" s="16" t="s">
        <v>247</v>
      </c>
      <c r="H41" s="1" t="s">
        <v>42</v>
      </c>
      <c r="I41" s="4">
        <v>4</v>
      </c>
      <c r="J41" s="1" t="s">
        <v>13</v>
      </c>
      <c r="K41" s="1" t="s">
        <v>118</v>
      </c>
      <c r="L41" s="1" t="s">
        <v>81</v>
      </c>
      <c r="M41" s="1" t="str">
        <f t="shared" si="12"/>
        <v>SSE19_RD_USD</v>
      </c>
      <c r="N41" s="1"/>
      <c r="O41" s="1"/>
      <c r="P41" s="1"/>
    </row>
    <row r="42" spans="1:16" ht="27" x14ac:dyDescent="0.15">
      <c r="A42" s="1">
        <f t="shared" si="3"/>
        <v>38</v>
      </c>
      <c r="B42" s="1">
        <v>4</v>
      </c>
      <c r="C42" s="1">
        <v>4</v>
      </c>
      <c r="D42" s="1">
        <v>5</v>
      </c>
      <c r="E42" s="1" t="str">
        <f t="shared" ref="E42" si="17">TEXT(B42,"00")&amp;IF(C42="","","-"&amp;TEXT(C42,"00"))&amp;IF(D42="","","-"&amp;TEXT(D42,"00"))</f>
        <v>04-04-05</v>
      </c>
      <c r="F42" s="1" t="s">
        <v>256</v>
      </c>
      <c r="G42" s="16" t="s">
        <v>257</v>
      </c>
      <c r="H42" s="1" t="s">
        <v>42</v>
      </c>
      <c r="I42" s="4">
        <v>4</v>
      </c>
      <c r="J42" s="1" t="s">
        <v>13</v>
      </c>
      <c r="K42" s="1" t="s">
        <v>123</v>
      </c>
      <c r="L42" s="1" t="s">
        <v>81</v>
      </c>
      <c r="M42" s="20" t="str">
        <f t="shared" ref="M42" si="18">IF(I42="↑","",IF(I42="-","",System_Code&amp;"_"&amp;H42&amp;IF(L42="-","","_"&amp;L42)))</f>
        <v>SSE19_RD_USD</v>
      </c>
      <c r="N42" s="1" t="s">
        <v>259</v>
      </c>
      <c r="O42" s="1"/>
      <c r="P42" s="1"/>
    </row>
    <row r="43" spans="1:16" x14ac:dyDescent="0.15">
      <c r="A43" s="1">
        <f t="shared" si="3"/>
        <v>39</v>
      </c>
      <c r="B43" s="1">
        <v>4</v>
      </c>
      <c r="C43" s="1">
        <v>4</v>
      </c>
      <c r="D43" s="1">
        <v>6</v>
      </c>
      <c r="E43" s="1" t="str">
        <f t="shared" si="13"/>
        <v>04-04-06</v>
      </c>
      <c r="F43" s="1" t="s">
        <v>78</v>
      </c>
      <c r="G43" s="16" t="s">
        <v>258</v>
      </c>
      <c r="H43" s="1" t="s">
        <v>42</v>
      </c>
      <c r="I43" s="4">
        <v>4</v>
      </c>
      <c r="J43" s="1" t="s">
        <v>13</v>
      </c>
      <c r="K43" s="1" t="s">
        <v>123</v>
      </c>
      <c r="L43" s="1" t="s">
        <v>81</v>
      </c>
      <c r="M43" s="20" t="str">
        <f t="shared" si="12"/>
        <v>SSE19_RD_USD</v>
      </c>
      <c r="N43" s="1" t="s">
        <v>259</v>
      </c>
      <c r="O43" s="1"/>
      <c r="P43" s="1"/>
    </row>
    <row r="44" spans="1:16" x14ac:dyDescent="0.15">
      <c r="A44" s="1">
        <f t="shared" si="3"/>
        <v>40</v>
      </c>
      <c r="B44" s="1">
        <v>4</v>
      </c>
      <c r="C44" s="1">
        <v>4</v>
      </c>
      <c r="D44" s="1">
        <v>7</v>
      </c>
      <c r="E44" s="1" t="str">
        <f t="shared" si="13"/>
        <v>04-04-07</v>
      </c>
      <c r="F44" s="1" t="s">
        <v>79</v>
      </c>
      <c r="G44" s="16" t="s">
        <v>80</v>
      </c>
      <c r="H44" s="1" t="s">
        <v>42</v>
      </c>
      <c r="I44" s="4">
        <v>2</v>
      </c>
      <c r="J44" s="1" t="s">
        <v>13</v>
      </c>
      <c r="K44" s="1" t="s">
        <v>123</v>
      </c>
      <c r="L44" s="1" t="s">
        <v>82</v>
      </c>
      <c r="M44" s="20" t="str">
        <f t="shared" si="12"/>
        <v>SSE19_RD_USD_OP</v>
      </c>
      <c r="N44" s="1" t="s">
        <v>259</v>
      </c>
      <c r="O44" s="1"/>
      <c r="P44" s="1"/>
    </row>
    <row r="45" spans="1:16" x14ac:dyDescent="0.15">
      <c r="A45" s="1">
        <f t="shared" si="3"/>
        <v>41</v>
      </c>
      <c r="B45" s="1">
        <v>4</v>
      </c>
      <c r="C45" s="1">
        <v>5</v>
      </c>
      <c r="D45" s="1"/>
      <c r="E45" s="1" t="str">
        <f t="shared" ref="E45:E49" si="19">TEXT(B45,"00")&amp;IF(C45="","","-"&amp;TEXT(C45,"00"))&amp;IF(D45="","","-"&amp;TEXT(D45,"00"))</f>
        <v>04-05</v>
      </c>
      <c r="F45" s="1" t="s">
        <v>143</v>
      </c>
      <c r="G45" s="15" t="s">
        <v>144</v>
      </c>
      <c r="H45" s="1" t="s">
        <v>42</v>
      </c>
      <c r="I45" s="4" t="s">
        <v>23</v>
      </c>
      <c r="J45" s="1" t="s">
        <v>23</v>
      </c>
      <c r="K45" s="1" t="s">
        <v>23</v>
      </c>
      <c r="L45" s="1" t="s">
        <v>23</v>
      </c>
      <c r="M45" s="1" t="str">
        <f t="shared" si="12"/>
        <v/>
      </c>
      <c r="N45" s="1"/>
      <c r="O45" s="1"/>
      <c r="P45" s="1"/>
    </row>
    <row r="46" spans="1:16" x14ac:dyDescent="0.15">
      <c r="A46" s="1">
        <f t="shared" si="3"/>
        <v>42</v>
      </c>
      <c r="B46" s="1">
        <v>4</v>
      </c>
      <c r="C46" s="1">
        <v>5</v>
      </c>
      <c r="D46" s="1">
        <v>1</v>
      </c>
      <c r="E46" s="1" t="str">
        <f t="shared" si="19"/>
        <v>04-05-01</v>
      </c>
      <c r="F46" s="1" t="s">
        <v>145</v>
      </c>
      <c r="G46" s="16" t="s">
        <v>148</v>
      </c>
      <c r="H46" s="1" t="s">
        <v>42</v>
      </c>
      <c r="I46" s="4">
        <v>4</v>
      </c>
      <c r="J46" s="1" t="s">
        <v>13</v>
      </c>
      <c r="K46" s="1" t="s">
        <v>118</v>
      </c>
      <c r="L46" s="1" t="s">
        <v>151</v>
      </c>
      <c r="M46" s="1" t="str">
        <f t="shared" si="12"/>
        <v>SSE19_RD_CD</v>
      </c>
      <c r="N46" s="1"/>
      <c r="O46" s="1"/>
      <c r="P46" s="1"/>
    </row>
    <row r="47" spans="1:16" x14ac:dyDescent="0.15">
      <c r="A47" s="1">
        <f t="shared" si="3"/>
        <v>43</v>
      </c>
      <c r="B47" s="1">
        <v>4</v>
      </c>
      <c r="C47" s="1">
        <v>5</v>
      </c>
      <c r="D47" s="1">
        <v>2</v>
      </c>
      <c r="E47" s="1" t="str">
        <f t="shared" si="19"/>
        <v>04-05-02</v>
      </c>
      <c r="F47" s="1" t="s">
        <v>146</v>
      </c>
      <c r="G47" s="16" t="s">
        <v>149</v>
      </c>
      <c r="H47" s="1" t="s">
        <v>42</v>
      </c>
      <c r="I47" s="4">
        <v>4</v>
      </c>
      <c r="J47" s="1" t="s">
        <v>13</v>
      </c>
      <c r="K47" s="1" t="s">
        <v>119</v>
      </c>
      <c r="L47" s="1" t="s">
        <v>152</v>
      </c>
      <c r="M47" s="20" t="str">
        <f t="shared" si="12"/>
        <v>SSE19_RD_CRD</v>
      </c>
      <c r="N47" s="1" t="s">
        <v>259</v>
      </c>
      <c r="O47" s="1"/>
      <c r="P47" s="1"/>
    </row>
    <row r="48" spans="1:16" x14ac:dyDescent="0.15">
      <c r="A48" s="1">
        <f t="shared" si="3"/>
        <v>44</v>
      </c>
      <c r="B48" s="1">
        <v>4</v>
      </c>
      <c r="C48" s="1">
        <v>5</v>
      </c>
      <c r="D48" s="1">
        <v>3</v>
      </c>
      <c r="E48" s="1" t="str">
        <f t="shared" si="19"/>
        <v>04-05-03</v>
      </c>
      <c r="F48" s="1" t="s">
        <v>147</v>
      </c>
      <c r="G48" s="16" t="s">
        <v>150</v>
      </c>
      <c r="H48" s="1" t="s">
        <v>42</v>
      </c>
      <c r="I48" s="4">
        <v>4</v>
      </c>
      <c r="J48" s="1" t="s">
        <v>13</v>
      </c>
      <c r="K48" s="1" t="s">
        <v>118</v>
      </c>
      <c r="L48" s="1" t="s">
        <v>150</v>
      </c>
      <c r="M48" s="1" t="str">
        <f t="shared" ref="M48:M49" si="20">IF(I48="↑","",IF(I48="-","",System_Code&amp;"_"&amp;H48&amp;IF(L48="-","","_"&amp;L48)))</f>
        <v>SSE19_RD_DFD</v>
      </c>
      <c r="N48" s="1"/>
      <c r="O48" s="1"/>
      <c r="P48" s="1"/>
    </row>
    <row r="49" spans="1:16" x14ac:dyDescent="0.15">
      <c r="A49" s="1">
        <f t="shared" si="3"/>
        <v>45</v>
      </c>
      <c r="B49" s="1">
        <v>4</v>
      </c>
      <c r="C49" s="1">
        <v>5</v>
      </c>
      <c r="D49" s="1">
        <v>4</v>
      </c>
      <c r="E49" s="1" t="str">
        <f t="shared" si="19"/>
        <v>04-05-04</v>
      </c>
      <c r="F49" s="1" t="s">
        <v>209</v>
      </c>
      <c r="G49" s="16" t="s">
        <v>187</v>
      </c>
      <c r="H49" s="1" t="s">
        <v>42</v>
      </c>
      <c r="I49" s="4">
        <v>4</v>
      </c>
      <c r="J49" s="1" t="s">
        <v>13</v>
      </c>
      <c r="K49" s="1" t="s">
        <v>118</v>
      </c>
      <c r="L49" s="1" t="s">
        <v>210</v>
      </c>
      <c r="M49" s="1" t="str">
        <f t="shared" si="20"/>
        <v>SSE19_RD_DFS</v>
      </c>
      <c r="N49" s="1" t="s">
        <v>264</v>
      </c>
      <c r="O49" s="1"/>
      <c r="P49" s="1"/>
    </row>
    <row r="50" spans="1:16" x14ac:dyDescent="0.15">
      <c r="A50" s="1">
        <f t="shared" si="3"/>
        <v>46</v>
      </c>
      <c r="B50" s="1">
        <v>4</v>
      </c>
      <c r="C50" s="1">
        <v>5</v>
      </c>
      <c r="D50" s="1">
        <v>5</v>
      </c>
      <c r="E50" s="1" t="str">
        <f t="shared" ref="E50" si="21">TEXT(B50,"00")&amp;IF(C50="","","-"&amp;TEXT(C50,"00"))&amp;IF(D50="","","-"&amp;TEXT(D50,"00"))</f>
        <v>04-05-05</v>
      </c>
      <c r="F50" s="1" t="s">
        <v>211</v>
      </c>
      <c r="G50" s="16" t="s">
        <v>212</v>
      </c>
      <c r="H50" s="1" t="s">
        <v>42</v>
      </c>
      <c r="I50" s="4">
        <v>4</v>
      </c>
      <c r="J50" s="1" t="s">
        <v>13</v>
      </c>
      <c r="K50" s="1" t="s">
        <v>119</v>
      </c>
      <c r="L50" s="1" t="s">
        <v>213</v>
      </c>
      <c r="M50" s="20" t="str">
        <f t="shared" si="12"/>
        <v>SSE19_RD_DSM</v>
      </c>
      <c r="N50" s="1" t="s">
        <v>259</v>
      </c>
      <c r="O50" s="1"/>
      <c r="P50" s="1"/>
    </row>
    <row r="51" spans="1:16" x14ac:dyDescent="0.15">
      <c r="A51" s="1">
        <f t="shared" si="3"/>
        <v>47</v>
      </c>
      <c r="B51" s="1">
        <v>5</v>
      </c>
      <c r="C51" s="1"/>
      <c r="D51" s="1"/>
      <c r="E51" s="6" t="str">
        <f>TEXT(B51,"00")&amp;IF(C51="","","-"&amp;TEXT(C51,"00"))&amp;IF(D51="","",TEXT(D51,"00"))</f>
        <v>05</v>
      </c>
      <c r="F51" s="6" t="s">
        <v>221</v>
      </c>
      <c r="G51" s="14" t="s">
        <v>276</v>
      </c>
      <c r="H51" s="6" t="s">
        <v>277</v>
      </c>
      <c r="I51" s="7"/>
      <c r="J51" s="6"/>
      <c r="K51" s="6"/>
      <c r="L51" s="6"/>
      <c r="M51" s="6"/>
      <c r="N51" s="6"/>
      <c r="O51" s="6"/>
      <c r="P51" s="6"/>
    </row>
    <row r="52" spans="1:16" x14ac:dyDescent="0.15">
      <c r="A52" s="1">
        <f t="shared" si="3"/>
        <v>48</v>
      </c>
      <c r="B52" s="1">
        <v>5</v>
      </c>
      <c r="C52" s="1">
        <v>1</v>
      </c>
      <c r="D52" s="1"/>
      <c r="E52" s="1" t="str">
        <f t="shared" ref="E52:E55" si="22">TEXT(B52,"00")&amp;IF(C52="","","-"&amp;TEXT(C52,"00"))&amp;IF(D52="","","-"&amp;TEXT(D52,"00"))</f>
        <v>05-01</v>
      </c>
      <c r="F52" s="1"/>
      <c r="G52" s="15" t="s">
        <v>226</v>
      </c>
      <c r="H52" s="1" t="s">
        <v>277</v>
      </c>
      <c r="I52" s="4" t="s">
        <v>23</v>
      </c>
      <c r="J52" s="1" t="s">
        <v>23</v>
      </c>
      <c r="K52" s="1" t="s">
        <v>23</v>
      </c>
      <c r="L52" s="1" t="s">
        <v>23</v>
      </c>
      <c r="M52" s="1" t="str">
        <f>IF(I52="↑","",IF(I52="-","",System_Code&amp;"_"&amp;H52&amp;IF(L52="-","","_"&amp;L52)))</f>
        <v/>
      </c>
      <c r="N52" s="1"/>
      <c r="O52" s="1"/>
      <c r="P52" s="1"/>
    </row>
    <row r="53" spans="1:16" x14ac:dyDescent="0.15">
      <c r="A53" s="1">
        <f t="shared" si="3"/>
        <v>49</v>
      </c>
      <c r="B53" s="1">
        <v>5</v>
      </c>
      <c r="C53" s="1">
        <v>1</v>
      </c>
      <c r="D53" s="1">
        <v>1</v>
      </c>
      <c r="E53" s="1" t="str">
        <f t="shared" si="22"/>
        <v>05-01-01</v>
      </c>
      <c r="F53" s="1" t="s">
        <v>222</v>
      </c>
      <c r="G53" s="15" t="s">
        <v>223</v>
      </c>
      <c r="H53" s="1" t="s">
        <v>277</v>
      </c>
      <c r="I53" s="4">
        <v>12</v>
      </c>
      <c r="J53" s="1" t="s">
        <v>13</v>
      </c>
      <c r="K53" s="1" t="s">
        <v>118</v>
      </c>
      <c r="L53" s="15" t="s">
        <v>222</v>
      </c>
      <c r="M53" s="15" t="s">
        <v>265</v>
      </c>
      <c r="N53" s="1"/>
      <c r="O53" s="1"/>
      <c r="P53" s="1"/>
    </row>
    <row r="54" spans="1:16" ht="27" x14ac:dyDescent="0.15">
      <c r="A54" s="1">
        <f t="shared" si="3"/>
        <v>50</v>
      </c>
      <c r="B54" s="1">
        <v>5</v>
      </c>
      <c r="C54" s="1">
        <v>1</v>
      </c>
      <c r="D54" s="1">
        <v>2</v>
      </c>
      <c r="E54" s="1" t="str">
        <f t="shared" ref="E54" si="23">TEXT(B54,"00")&amp;IF(C54="","","-"&amp;TEXT(C54,"00"))&amp;IF(D54="","","-"&amp;TEXT(D54,"00"))</f>
        <v>05-01-02</v>
      </c>
      <c r="F54" s="1" t="s">
        <v>224</v>
      </c>
      <c r="G54" s="15" t="s">
        <v>225</v>
      </c>
      <c r="H54" s="1" t="s">
        <v>277</v>
      </c>
      <c r="I54" s="4">
        <v>12</v>
      </c>
      <c r="J54" s="1" t="s">
        <v>13</v>
      </c>
      <c r="K54" s="1" t="s">
        <v>118</v>
      </c>
      <c r="L54" s="15" t="s">
        <v>278</v>
      </c>
      <c r="M54" s="15" t="s">
        <v>266</v>
      </c>
      <c r="N54" s="1"/>
      <c r="O54" s="1"/>
      <c r="P54" s="1"/>
    </row>
    <row r="55" spans="1:16" ht="27" x14ac:dyDescent="0.15">
      <c r="A55" s="1">
        <f t="shared" si="3"/>
        <v>51</v>
      </c>
      <c r="B55" s="1">
        <v>5</v>
      </c>
      <c r="C55" s="1">
        <v>1</v>
      </c>
      <c r="D55" s="1">
        <v>3</v>
      </c>
      <c r="E55" s="1" t="str">
        <f t="shared" si="22"/>
        <v>05-01-03</v>
      </c>
      <c r="F55" s="1" t="s">
        <v>227</v>
      </c>
      <c r="G55" s="15" t="s">
        <v>228</v>
      </c>
      <c r="H55" s="1" t="s">
        <v>277</v>
      </c>
      <c r="I55" s="4">
        <v>12</v>
      </c>
      <c r="J55" s="1" t="s">
        <v>13</v>
      </c>
      <c r="K55" s="1" t="s">
        <v>118</v>
      </c>
      <c r="L55" s="15" t="s">
        <v>227</v>
      </c>
      <c r="M55" s="15" t="s">
        <v>267</v>
      </c>
      <c r="N55" s="1"/>
      <c r="O55" s="1"/>
      <c r="P55" s="1"/>
    </row>
    <row r="56" spans="1:16" x14ac:dyDescent="0.15">
      <c r="A56" s="1">
        <f t="shared" si="3"/>
        <v>52</v>
      </c>
      <c r="B56" s="1">
        <v>6</v>
      </c>
      <c r="C56" s="1"/>
      <c r="D56" s="1"/>
      <c r="E56" s="6" t="str">
        <f>TEXT(B56,"00")&amp;IF(C56="","","-"&amp;TEXT(C56,"00"))&amp;IF(D56="","",TEXT(D56,"00"))</f>
        <v>06</v>
      </c>
      <c r="F56" s="6" t="s">
        <v>159</v>
      </c>
      <c r="G56" s="14" t="s">
        <v>158</v>
      </c>
      <c r="H56" s="6" t="s">
        <v>151</v>
      </c>
      <c r="I56" s="7"/>
      <c r="J56" s="6"/>
      <c r="K56" s="6"/>
      <c r="L56" s="6"/>
      <c r="M56" s="6"/>
      <c r="N56" s="6"/>
      <c r="O56" s="6"/>
      <c r="P56" s="6"/>
    </row>
    <row r="57" spans="1:16" x14ac:dyDescent="0.15">
      <c r="A57" s="1">
        <f t="shared" si="3"/>
        <v>53</v>
      </c>
      <c r="B57" s="1">
        <v>6</v>
      </c>
      <c r="C57" s="1">
        <v>1</v>
      </c>
      <c r="D57" s="1"/>
      <c r="E57" s="1" t="str">
        <f t="shared" ref="E57:E66" si="24">TEXT(B57,"00")&amp;IF(C57="","","-"&amp;TEXT(C57,"00"))&amp;IF(D57="","","-"&amp;TEXT(D57,"00"))</f>
        <v>06-01</v>
      </c>
      <c r="F57" s="1" t="s">
        <v>251</v>
      </c>
      <c r="G57" s="15" t="s">
        <v>250</v>
      </c>
      <c r="H57" s="1" t="s">
        <v>151</v>
      </c>
      <c r="I57" s="1" t="s">
        <v>23</v>
      </c>
      <c r="J57" s="1" t="s">
        <v>23</v>
      </c>
      <c r="K57" s="1" t="s">
        <v>23</v>
      </c>
      <c r="L57" s="1" t="s">
        <v>23</v>
      </c>
      <c r="M57" s="1" t="str">
        <f t="shared" ref="M57:M66" si="25">IF(I57="↑","",IF(I57="-","",System_Code&amp;"_"&amp;H57&amp;IF(L57="-","","_"&amp;L57)))</f>
        <v/>
      </c>
      <c r="N57" s="1"/>
      <c r="O57" s="1"/>
      <c r="P57" s="1"/>
    </row>
    <row r="58" spans="1:16" x14ac:dyDescent="0.15">
      <c r="A58" s="1">
        <f t="shared" si="3"/>
        <v>54</v>
      </c>
      <c r="B58" s="1">
        <v>6</v>
      </c>
      <c r="C58" s="1">
        <v>1</v>
      </c>
      <c r="D58" s="1">
        <v>1</v>
      </c>
      <c r="E58" s="1" t="str">
        <f t="shared" si="24"/>
        <v>06-01-01</v>
      </c>
      <c r="F58" s="1" t="s">
        <v>252</v>
      </c>
      <c r="G58" s="16" t="s">
        <v>253</v>
      </c>
      <c r="H58" s="1" t="s">
        <v>151</v>
      </c>
      <c r="I58" s="4">
        <v>12</v>
      </c>
      <c r="J58" s="1" t="s">
        <v>13</v>
      </c>
      <c r="K58" s="1" t="s">
        <v>118</v>
      </c>
      <c r="L58" s="1" t="s">
        <v>19</v>
      </c>
      <c r="M58" s="1" t="str">
        <f t="shared" si="25"/>
        <v>SSE19_CD_PROP</v>
      </c>
      <c r="N58" s="1"/>
      <c r="O58" s="1"/>
      <c r="P58" s="1"/>
    </row>
    <row r="59" spans="1:16" x14ac:dyDescent="0.15">
      <c r="A59" s="1">
        <f t="shared" si="3"/>
        <v>55</v>
      </c>
      <c r="B59" s="1">
        <v>6</v>
      </c>
      <c r="C59" s="1">
        <v>2</v>
      </c>
      <c r="D59" s="1"/>
      <c r="E59" s="1" t="str">
        <f t="shared" ref="E59:E61" si="26">TEXT(B59,"00")&amp;IF(C59="","","-"&amp;TEXT(C59,"00"))&amp;IF(D59="","","-"&amp;TEXT(D59,"00"))</f>
        <v>06-02</v>
      </c>
      <c r="F59" s="1" t="s">
        <v>160</v>
      </c>
      <c r="G59" s="15" t="s">
        <v>161</v>
      </c>
      <c r="H59" s="1" t="s">
        <v>151</v>
      </c>
      <c r="I59" s="1" t="s">
        <v>23</v>
      </c>
      <c r="J59" s="1" t="s">
        <v>23</v>
      </c>
      <c r="K59" s="1" t="s">
        <v>23</v>
      </c>
      <c r="L59" s="1" t="s">
        <v>23</v>
      </c>
      <c r="M59" s="1" t="str">
        <f t="shared" ref="M59:M61" si="27">IF(I59="↑","",IF(I59="-","",System_Code&amp;"_"&amp;H59&amp;IF(L59="-","","_"&amp;L59)))</f>
        <v/>
      </c>
      <c r="N59" s="1"/>
      <c r="O59" s="1"/>
      <c r="P59" s="1"/>
    </row>
    <row r="60" spans="1:16" x14ac:dyDescent="0.15">
      <c r="A60" s="1">
        <f t="shared" si="3"/>
        <v>56</v>
      </c>
      <c r="B60" s="1">
        <v>6</v>
      </c>
      <c r="C60" s="1">
        <v>2</v>
      </c>
      <c r="D60" s="1">
        <v>1</v>
      </c>
      <c r="E60" s="1" t="str">
        <f t="shared" si="26"/>
        <v>06-02-01</v>
      </c>
      <c r="F60" s="1" t="s">
        <v>87</v>
      </c>
      <c r="G60" s="16" t="s">
        <v>255</v>
      </c>
      <c r="H60" s="1" t="s">
        <v>151</v>
      </c>
      <c r="I60" s="4">
        <v>6</v>
      </c>
      <c r="J60" s="1" t="s">
        <v>13</v>
      </c>
      <c r="K60" s="1" t="s">
        <v>118</v>
      </c>
      <c r="L60" s="1" t="s">
        <v>234</v>
      </c>
      <c r="M60" s="1" t="str">
        <f t="shared" si="27"/>
        <v>SSE19_CD_PROTO</v>
      </c>
      <c r="N60" s="1"/>
      <c r="O60" s="1"/>
      <c r="P60" s="1"/>
    </row>
    <row r="61" spans="1:16" x14ac:dyDescent="0.15">
      <c r="A61" s="1">
        <f t="shared" si="3"/>
        <v>57</v>
      </c>
      <c r="B61" s="1">
        <v>6</v>
      </c>
      <c r="C61" s="1">
        <v>2</v>
      </c>
      <c r="D61" s="1">
        <v>2</v>
      </c>
      <c r="E61" s="1" t="str">
        <f t="shared" si="26"/>
        <v>06-02-02</v>
      </c>
      <c r="F61" s="1" t="s">
        <v>88</v>
      </c>
      <c r="G61" s="16" t="s">
        <v>90</v>
      </c>
      <c r="H61" s="1" t="s">
        <v>151</v>
      </c>
      <c r="I61" s="4">
        <v>2</v>
      </c>
      <c r="J61" s="1" t="s">
        <v>13</v>
      </c>
      <c r="K61" s="1" t="s">
        <v>118</v>
      </c>
      <c r="L61" s="1" t="s">
        <v>234</v>
      </c>
      <c r="M61" s="1" t="str">
        <f t="shared" si="27"/>
        <v>SSE19_CD_PROTO</v>
      </c>
      <c r="N61" s="1"/>
      <c r="O61" s="1"/>
      <c r="P61" s="1"/>
    </row>
    <row r="62" spans="1:16" x14ac:dyDescent="0.15">
      <c r="A62" s="1">
        <f t="shared" si="3"/>
        <v>58</v>
      </c>
      <c r="B62" s="1">
        <v>6</v>
      </c>
      <c r="C62" s="1">
        <v>3</v>
      </c>
      <c r="D62" s="1"/>
      <c r="E62" s="1" t="str">
        <f t="shared" si="24"/>
        <v>06-03</v>
      </c>
      <c r="F62" s="1" t="s">
        <v>232</v>
      </c>
      <c r="G62" s="15" t="s">
        <v>233</v>
      </c>
      <c r="H62" s="1" t="s">
        <v>151</v>
      </c>
      <c r="I62" s="1" t="s">
        <v>23</v>
      </c>
      <c r="J62" s="1" t="s">
        <v>23</v>
      </c>
      <c r="K62" s="1" t="s">
        <v>23</v>
      </c>
      <c r="L62" s="1" t="s">
        <v>23</v>
      </c>
      <c r="M62" s="1" t="str">
        <f t="shared" si="25"/>
        <v/>
      </c>
      <c r="N62" s="1"/>
      <c r="O62" s="1"/>
      <c r="P62" s="1"/>
    </row>
    <row r="63" spans="1:16" x14ac:dyDescent="0.15">
      <c r="A63" s="1">
        <f t="shared" si="3"/>
        <v>59</v>
      </c>
      <c r="B63" s="1">
        <v>6</v>
      </c>
      <c r="C63" s="1">
        <v>3</v>
      </c>
      <c r="D63" s="1">
        <v>1</v>
      </c>
      <c r="E63" s="1" t="str">
        <f t="shared" ref="E63:E64" si="28">TEXT(B63,"00")&amp;IF(C63="","","-"&amp;TEXT(C63,"00"))&amp;IF(D63="","","-"&amp;TEXT(D63,"00"))</f>
        <v>06-03-01</v>
      </c>
      <c r="F63" s="1" t="s">
        <v>162</v>
      </c>
      <c r="G63" s="16" t="s">
        <v>168</v>
      </c>
      <c r="H63" s="1" t="s">
        <v>151</v>
      </c>
      <c r="I63" s="4">
        <v>0.5</v>
      </c>
      <c r="J63" s="1" t="s">
        <v>13</v>
      </c>
      <c r="K63" s="1" t="s">
        <v>118</v>
      </c>
      <c r="L63" s="1" t="s">
        <v>254</v>
      </c>
      <c r="M63" s="1" t="str">
        <f t="shared" ref="M63:M64" si="29">IF(I63="↑","",IF(I63="-","",System_Code&amp;"_"&amp;H63&amp;IF(L63="-","","_"&amp;L63)))</f>
        <v>SSE19_CD_minutes</v>
      </c>
      <c r="N63" s="1"/>
      <c r="O63" s="18">
        <v>43721</v>
      </c>
      <c r="P63" s="1"/>
    </row>
    <row r="64" spans="1:16" x14ac:dyDescent="0.15">
      <c r="A64" s="1">
        <f t="shared" si="3"/>
        <v>60</v>
      </c>
      <c r="B64" s="1">
        <v>6</v>
      </c>
      <c r="C64" s="1">
        <v>3</v>
      </c>
      <c r="D64" s="1">
        <v>2</v>
      </c>
      <c r="E64" s="1" t="str">
        <f t="shared" si="28"/>
        <v>06-03-02</v>
      </c>
      <c r="F64" s="1" t="s">
        <v>163</v>
      </c>
      <c r="G64" s="16" t="s">
        <v>169</v>
      </c>
      <c r="H64" s="1" t="s">
        <v>151</v>
      </c>
      <c r="I64" s="4">
        <v>0.5</v>
      </c>
      <c r="J64" s="1" t="s">
        <v>13</v>
      </c>
      <c r="K64" s="1" t="s">
        <v>249</v>
      </c>
      <c r="L64" s="1" t="s">
        <v>23</v>
      </c>
      <c r="M64" s="1" t="str">
        <f t="shared" si="29"/>
        <v>SSE19_CD</v>
      </c>
      <c r="N64" s="1"/>
      <c r="O64" s="18">
        <v>43717</v>
      </c>
      <c r="P64" s="1" t="s">
        <v>248</v>
      </c>
    </row>
    <row r="65" spans="1:16" x14ac:dyDescent="0.15">
      <c r="A65" s="1">
        <f t="shared" si="3"/>
        <v>61</v>
      </c>
      <c r="B65" s="1">
        <v>6</v>
      </c>
      <c r="C65" s="1">
        <v>3</v>
      </c>
      <c r="D65" s="1">
        <v>3</v>
      </c>
      <c r="E65" s="1" t="str">
        <f t="shared" si="24"/>
        <v>06-03-03</v>
      </c>
      <c r="F65" s="1" t="s">
        <v>164</v>
      </c>
      <c r="G65" s="16" t="s">
        <v>170</v>
      </c>
      <c r="H65" s="1" t="s">
        <v>151</v>
      </c>
      <c r="I65" s="4">
        <v>0.5</v>
      </c>
      <c r="J65" s="1" t="s">
        <v>13</v>
      </c>
      <c r="K65" s="1" t="s">
        <v>118</v>
      </c>
      <c r="L65" s="1" t="s">
        <v>254</v>
      </c>
      <c r="M65" s="1" t="str">
        <f t="shared" si="25"/>
        <v>SSE19_CD_minutes</v>
      </c>
      <c r="N65" s="1"/>
      <c r="O65" s="18">
        <v>43719</v>
      </c>
      <c r="P65" s="1"/>
    </row>
    <row r="66" spans="1:16" x14ac:dyDescent="0.15">
      <c r="A66" s="1">
        <f t="shared" si="3"/>
        <v>62</v>
      </c>
      <c r="B66" s="1">
        <v>6</v>
      </c>
      <c r="C66" s="1">
        <v>3</v>
      </c>
      <c r="D66" s="1">
        <v>4</v>
      </c>
      <c r="E66" s="1" t="str">
        <f t="shared" si="24"/>
        <v>06-03-04</v>
      </c>
      <c r="F66" s="1" t="s">
        <v>165</v>
      </c>
      <c r="G66" s="16" t="s">
        <v>171</v>
      </c>
      <c r="H66" s="1" t="s">
        <v>151</v>
      </c>
      <c r="I66" s="4" t="s">
        <v>23</v>
      </c>
      <c r="J66" s="1" t="s">
        <v>23</v>
      </c>
      <c r="K66" s="1"/>
      <c r="L66" s="1" t="s">
        <v>23</v>
      </c>
      <c r="M66" s="1" t="str">
        <f t="shared" si="25"/>
        <v/>
      </c>
      <c r="N66" s="1"/>
      <c r="O66" s="1"/>
      <c r="P66" s="1"/>
    </row>
    <row r="67" spans="1:16" x14ac:dyDescent="0.15">
      <c r="A67" s="1">
        <f t="shared" si="3"/>
        <v>63</v>
      </c>
      <c r="B67" s="1">
        <v>6</v>
      </c>
      <c r="C67" s="1">
        <v>3</v>
      </c>
      <c r="D67" s="1">
        <v>5</v>
      </c>
      <c r="E67" s="1" t="str">
        <f t="shared" ref="E67:E68" si="30">TEXT(B67,"00")&amp;IF(C67="","","-"&amp;TEXT(C67,"00"))&amp;IF(D67="","","-"&amp;TEXT(D67,"00"))</f>
        <v>06-03-05</v>
      </c>
      <c r="F67" s="1" t="s">
        <v>166</v>
      </c>
      <c r="G67" s="16" t="s">
        <v>172</v>
      </c>
      <c r="H67" s="1" t="s">
        <v>151</v>
      </c>
      <c r="I67" s="4">
        <v>0.5</v>
      </c>
      <c r="J67" s="1" t="s">
        <v>13</v>
      </c>
      <c r="K67" s="1" t="s">
        <v>118</v>
      </c>
      <c r="L67" s="1" t="s">
        <v>254</v>
      </c>
      <c r="M67" s="1" t="str">
        <f t="shared" ref="M67:M68" si="31">IF(I67="↑","",IF(I67="-","",System_Code&amp;"_"&amp;H67&amp;IF(L67="-","","_"&amp;L67)))</f>
        <v>SSE19_CD_minutes</v>
      </c>
      <c r="N67" s="1"/>
      <c r="O67" s="18">
        <v>43714</v>
      </c>
      <c r="P67" s="1"/>
    </row>
    <row r="68" spans="1:16" x14ac:dyDescent="0.15">
      <c r="A68" s="1">
        <f t="shared" si="3"/>
        <v>64</v>
      </c>
      <c r="B68" s="1">
        <v>6</v>
      </c>
      <c r="C68" s="1">
        <v>3</v>
      </c>
      <c r="D68" s="1">
        <v>6</v>
      </c>
      <c r="E68" s="1" t="str">
        <f t="shared" si="30"/>
        <v>06-03-06</v>
      </c>
      <c r="F68" s="1" t="s">
        <v>167</v>
      </c>
      <c r="G68" s="16" t="s">
        <v>173</v>
      </c>
      <c r="H68" s="1" t="s">
        <v>151</v>
      </c>
      <c r="I68" s="4" t="s">
        <v>23</v>
      </c>
      <c r="J68" s="1" t="s">
        <v>23</v>
      </c>
      <c r="K68" s="1"/>
      <c r="L68" s="1" t="s">
        <v>23</v>
      </c>
      <c r="M68" s="1" t="str">
        <f t="shared" si="31"/>
        <v/>
      </c>
      <c r="N68" s="1"/>
      <c r="O68" s="1"/>
      <c r="P68" s="1"/>
    </row>
    <row r="69" spans="1:16" x14ac:dyDescent="0.15">
      <c r="A69" s="1">
        <f t="shared" si="3"/>
        <v>65</v>
      </c>
      <c r="B69" s="1">
        <v>7</v>
      </c>
      <c r="C69" s="1"/>
      <c r="D69" s="1"/>
      <c r="E69" s="6" t="str">
        <f>TEXT(B69,"00")&amp;IF(C69="","","-"&amp;TEXT(C69,"00"))&amp;IF(D69="","",TEXT(D69,"00"))</f>
        <v>07</v>
      </c>
      <c r="F69" s="6" t="s">
        <v>83</v>
      </c>
      <c r="G69" s="14" t="s">
        <v>84</v>
      </c>
      <c r="H69" s="6" t="s">
        <v>85</v>
      </c>
      <c r="I69" s="7"/>
      <c r="J69" s="6"/>
      <c r="K69" s="6"/>
      <c r="L69" s="6"/>
      <c r="M69" s="6"/>
      <c r="N69" s="6"/>
      <c r="O69" s="6"/>
      <c r="P69" s="6"/>
    </row>
    <row r="70" spans="1:16" x14ac:dyDescent="0.15">
      <c r="A70" s="1">
        <f t="shared" si="3"/>
        <v>66</v>
      </c>
      <c r="B70" s="1">
        <v>7</v>
      </c>
      <c r="C70" s="1">
        <v>1</v>
      </c>
      <c r="D70" s="1"/>
      <c r="E70" s="1" t="str">
        <f t="shared" si="13"/>
        <v>07-01</v>
      </c>
      <c r="F70" s="1" t="s">
        <v>86</v>
      </c>
      <c r="G70" s="15" t="s">
        <v>92</v>
      </c>
      <c r="H70" s="1" t="s">
        <v>85</v>
      </c>
      <c r="I70" s="4" t="s">
        <v>23</v>
      </c>
      <c r="J70" s="4" t="s">
        <v>23</v>
      </c>
      <c r="K70" s="4" t="s">
        <v>23</v>
      </c>
      <c r="L70" s="4" t="s">
        <v>23</v>
      </c>
      <c r="M70" s="1" t="str">
        <f t="shared" ref="M70:M80" si="32">IF(I70="↑","",IF(I70="-","",System_Code&amp;"_"&amp;H70&amp;IF(L70="-","","_"&amp;L70)))</f>
        <v/>
      </c>
      <c r="N70" s="1"/>
      <c r="O70" s="1"/>
      <c r="P70" s="1"/>
    </row>
    <row r="71" spans="1:16" x14ac:dyDescent="0.15">
      <c r="A71" s="1">
        <f t="shared" si="3"/>
        <v>67</v>
      </c>
      <c r="B71" s="1">
        <v>7</v>
      </c>
      <c r="C71" s="1">
        <v>1</v>
      </c>
      <c r="D71" s="1">
        <v>1</v>
      </c>
      <c r="E71" s="1" t="str">
        <f t="shared" ref="E71" si="33">TEXT(B71,"00")&amp;IF(C71="","","-"&amp;TEXT(C71,"00"))&amp;IF(D71="","","-"&amp;TEXT(D71,"00"))</f>
        <v>07-01-01</v>
      </c>
      <c r="F71" s="1" t="s">
        <v>87</v>
      </c>
      <c r="G71" s="16" t="s">
        <v>269</v>
      </c>
      <c r="H71" s="1" t="s">
        <v>85</v>
      </c>
      <c r="I71" s="4">
        <v>6</v>
      </c>
      <c r="J71" s="1" t="s">
        <v>13</v>
      </c>
      <c r="K71" s="1" t="s">
        <v>118</v>
      </c>
      <c r="L71" s="1" t="s">
        <v>270</v>
      </c>
      <c r="M71" s="1" t="str">
        <f t="shared" ref="M71" si="34">IF(I71="↑","",IF(I71="-","",System_Code&amp;"_"&amp;H71&amp;IF(L71="-","","_"&amp;L71)))</f>
        <v>SSE19_BD_SDL</v>
      </c>
      <c r="N71" s="1"/>
      <c r="O71" s="1"/>
      <c r="P71" s="1"/>
    </row>
    <row r="72" spans="1:16" x14ac:dyDescent="0.15">
      <c r="A72" s="1">
        <f t="shared" si="3"/>
        <v>68</v>
      </c>
      <c r="B72" s="1">
        <v>7</v>
      </c>
      <c r="C72" s="1">
        <v>1</v>
      </c>
      <c r="D72" s="1">
        <v>2</v>
      </c>
      <c r="E72" s="1" t="str">
        <f t="shared" si="13"/>
        <v>07-01-02</v>
      </c>
      <c r="F72" s="1" t="s">
        <v>87</v>
      </c>
      <c r="G72" s="16" t="s">
        <v>255</v>
      </c>
      <c r="H72" s="1" t="s">
        <v>85</v>
      </c>
      <c r="I72" s="4">
        <v>6</v>
      </c>
      <c r="J72" s="1" t="s">
        <v>13</v>
      </c>
      <c r="K72" s="1" t="s">
        <v>118</v>
      </c>
      <c r="L72" s="1" t="s">
        <v>238</v>
      </c>
      <c r="M72" s="19" t="str">
        <f t="shared" si="32"/>
        <v>SSE19_BD_SDD_01_Dashboard</v>
      </c>
      <c r="N72" s="1" t="s">
        <v>274</v>
      </c>
      <c r="O72" s="1"/>
      <c r="P72" s="1"/>
    </row>
    <row r="73" spans="1:16" x14ac:dyDescent="0.15">
      <c r="A73" s="1">
        <f t="shared" si="3"/>
        <v>69</v>
      </c>
      <c r="B73" s="1">
        <v>7</v>
      </c>
      <c r="C73" s="1">
        <v>1</v>
      </c>
      <c r="D73" s="1">
        <v>3</v>
      </c>
      <c r="E73" s="1" t="str">
        <f t="shared" si="13"/>
        <v>07-01-03</v>
      </c>
      <c r="F73" s="1" t="s">
        <v>88</v>
      </c>
      <c r="G73" s="16" t="s">
        <v>90</v>
      </c>
      <c r="H73" s="1" t="s">
        <v>85</v>
      </c>
      <c r="I73" s="4">
        <v>2</v>
      </c>
      <c r="J73" s="1" t="s">
        <v>13</v>
      </c>
      <c r="K73" s="1" t="s">
        <v>118</v>
      </c>
      <c r="L73" s="1" t="s">
        <v>239</v>
      </c>
      <c r="M73" s="19" t="str">
        <f t="shared" si="32"/>
        <v>SSE19_BD_SDD_00_Menu</v>
      </c>
      <c r="N73" s="1" t="s">
        <v>274</v>
      </c>
      <c r="O73" s="1"/>
      <c r="P73" s="1"/>
    </row>
    <row r="74" spans="1:16" x14ac:dyDescent="0.15">
      <c r="A74" s="1">
        <f t="shared" si="3"/>
        <v>70</v>
      </c>
      <c r="B74" s="1">
        <v>7</v>
      </c>
      <c r="C74" s="1">
        <v>2</v>
      </c>
      <c r="D74" s="1"/>
      <c r="E74" s="1" t="str">
        <f t="shared" si="13"/>
        <v>07-02</v>
      </c>
      <c r="F74" s="1" t="s">
        <v>89</v>
      </c>
      <c r="G74" s="15" t="s">
        <v>91</v>
      </c>
      <c r="H74" s="1" t="s">
        <v>85</v>
      </c>
      <c r="I74" s="4">
        <v>8</v>
      </c>
      <c r="J74" s="1" t="s">
        <v>13</v>
      </c>
      <c r="K74" s="1" t="s">
        <v>119</v>
      </c>
      <c r="L74" s="1" t="s">
        <v>93</v>
      </c>
      <c r="M74" s="20" t="str">
        <f t="shared" si="32"/>
        <v>SSE19_BD_STD</v>
      </c>
      <c r="N74" s="1" t="s">
        <v>259</v>
      </c>
      <c r="O74" s="1"/>
      <c r="P74" s="1"/>
    </row>
    <row r="75" spans="1:16" x14ac:dyDescent="0.15">
      <c r="A75" s="1">
        <f t="shared" si="3"/>
        <v>71</v>
      </c>
      <c r="B75" s="1">
        <v>7</v>
      </c>
      <c r="C75" s="1">
        <v>3</v>
      </c>
      <c r="D75" s="1"/>
      <c r="E75" s="1" t="str">
        <f t="shared" si="13"/>
        <v>07-03</v>
      </c>
      <c r="F75" s="1" t="s">
        <v>95</v>
      </c>
      <c r="G75" s="15" t="s">
        <v>279</v>
      </c>
      <c r="H75" s="1" t="s">
        <v>85</v>
      </c>
      <c r="I75" s="4">
        <v>20</v>
      </c>
      <c r="J75" s="1" t="s">
        <v>13</v>
      </c>
      <c r="K75" s="1"/>
      <c r="L75" s="1" t="s">
        <v>271</v>
      </c>
      <c r="M75" s="20" t="str">
        <f t="shared" si="32"/>
        <v>SSE19_BD_RDD/RDL</v>
      </c>
      <c r="N75" s="1" t="s">
        <v>259</v>
      </c>
      <c r="O75" s="1"/>
      <c r="P75" s="1"/>
    </row>
    <row r="76" spans="1:16" x14ac:dyDescent="0.15">
      <c r="A76" s="1">
        <f t="shared" si="3"/>
        <v>72</v>
      </c>
      <c r="B76" s="1">
        <v>7</v>
      </c>
      <c r="C76" s="1">
        <v>4</v>
      </c>
      <c r="D76" s="1"/>
      <c r="E76" s="1" t="str">
        <f t="shared" si="13"/>
        <v>07-04</v>
      </c>
      <c r="F76" s="1" t="s">
        <v>96</v>
      </c>
      <c r="G76" s="15" t="s">
        <v>97</v>
      </c>
      <c r="H76" s="1" t="s">
        <v>85</v>
      </c>
      <c r="I76" s="4">
        <v>8</v>
      </c>
      <c r="J76" s="1" t="s">
        <v>13</v>
      </c>
      <c r="K76" s="1" t="s">
        <v>118</v>
      </c>
      <c r="L76" s="1" t="s">
        <v>268</v>
      </c>
      <c r="M76" s="1" t="str">
        <f t="shared" si="32"/>
        <v>SSE19_BD_IFD/IFL</v>
      </c>
      <c r="N76" s="1"/>
      <c r="O76" s="1"/>
      <c r="P76" s="1"/>
    </row>
    <row r="77" spans="1:16" x14ac:dyDescent="0.15">
      <c r="A77" s="1">
        <f t="shared" si="3"/>
        <v>73</v>
      </c>
      <c r="B77" s="1">
        <v>7</v>
      </c>
      <c r="C77" s="1">
        <v>5</v>
      </c>
      <c r="D77" s="1"/>
      <c r="E77" s="1" t="str">
        <f t="shared" si="13"/>
        <v>07-05</v>
      </c>
      <c r="F77" s="1" t="s">
        <v>98</v>
      </c>
      <c r="G77" s="15" t="s">
        <v>99</v>
      </c>
      <c r="H77" s="1" t="s">
        <v>85</v>
      </c>
      <c r="I77" s="4">
        <v>8</v>
      </c>
      <c r="J77" s="1" t="s">
        <v>13</v>
      </c>
      <c r="K77" s="1"/>
      <c r="L77" s="1" t="s">
        <v>272</v>
      </c>
      <c r="M77" s="20" t="str">
        <f t="shared" si="32"/>
        <v>SSE19_BD_API/APIL</v>
      </c>
      <c r="N77" s="1" t="s">
        <v>259</v>
      </c>
      <c r="O77" s="1"/>
      <c r="P77" s="1"/>
    </row>
    <row r="78" spans="1:16" x14ac:dyDescent="0.15">
      <c r="A78" s="1">
        <f t="shared" si="3"/>
        <v>74</v>
      </c>
      <c r="B78" s="1">
        <v>7</v>
      </c>
      <c r="C78" s="1">
        <v>6</v>
      </c>
      <c r="D78" s="1"/>
      <c r="E78" s="1" t="str">
        <f t="shared" ref="E78" si="35">TEXT(B78,"00")&amp;IF(C78="","","-"&amp;TEXT(C78,"00"))&amp;IF(D78="","","-"&amp;TEXT(D78,"00"))</f>
        <v>07-06</v>
      </c>
      <c r="F78" s="1" t="s">
        <v>100</v>
      </c>
      <c r="G78" s="15" t="s">
        <v>101</v>
      </c>
      <c r="H78" s="1" t="s">
        <v>85</v>
      </c>
      <c r="I78" s="4">
        <v>8</v>
      </c>
      <c r="J78" s="1" t="s">
        <v>13</v>
      </c>
      <c r="K78" s="1"/>
      <c r="L78" s="1" t="s">
        <v>273</v>
      </c>
      <c r="M78" s="20" t="str">
        <f t="shared" ref="M78" si="36">IF(I78="↑","",IF(I78="-","",System_Code&amp;"_"&amp;H78&amp;IF(L78="-","","_"&amp;L78)))</f>
        <v>SSE19_BD_BJD/BJL</v>
      </c>
      <c r="N78" s="1" t="s">
        <v>259</v>
      </c>
      <c r="O78" s="1"/>
      <c r="P78" s="1"/>
    </row>
    <row r="79" spans="1:16" x14ac:dyDescent="0.15">
      <c r="A79" s="1">
        <f t="shared" si="3"/>
        <v>75</v>
      </c>
      <c r="B79" s="1">
        <v>7</v>
      </c>
      <c r="C79" s="1">
        <v>7</v>
      </c>
      <c r="D79" s="1"/>
      <c r="E79" s="1" t="str">
        <f t="shared" si="13"/>
        <v>07-07</v>
      </c>
      <c r="F79" s="1" t="s">
        <v>280</v>
      </c>
      <c r="G79" s="15" t="s">
        <v>281</v>
      </c>
      <c r="H79" s="1" t="s">
        <v>85</v>
      </c>
      <c r="I79" s="4">
        <v>8</v>
      </c>
      <c r="J79" s="1" t="s">
        <v>13</v>
      </c>
      <c r="K79" s="1"/>
      <c r="L79" s="1" t="s">
        <v>282</v>
      </c>
      <c r="M79" s="20" t="str">
        <f t="shared" si="32"/>
        <v>SSE19_BD_SVD/SVL</v>
      </c>
      <c r="N79" s="1" t="s">
        <v>259</v>
      </c>
      <c r="O79" s="1"/>
      <c r="P79" s="1"/>
    </row>
    <row r="80" spans="1:16" x14ac:dyDescent="0.15">
      <c r="A80" s="1">
        <f t="shared" si="3"/>
        <v>76</v>
      </c>
      <c r="B80" s="1">
        <v>7</v>
      </c>
      <c r="C80" s="1">
        <v>8</v>
      </c>
      <c r="D80" s="1"/>
      <c r="E80" s="1" t="str">
        <f t="shared" si="13"/>
        <v>07-08</v>
      </c>
      <c r="F80" s="1" t="s">
        <v>102</v>
      </c>
      <c r="G80" s="15" t="s">
        <v>103</v>
      </c>
      <c r="H80" s="1" t="s">
        <v>85</v>
      </c>
      <c r="I80" s="4">
        <v>4</v>
      </c>
      <c r="J80" s="1" t="s">
        <v>13</v>
      </c>
      <c r="K80" s="1" t="s">
        <v>118</v>
      </c>
      <c r="L80" s="1" t="s">
        <v>104</v>
      </c>
      <c r="M80" s="1" t="str">
        <f t="shared" si="32"/>
        <v>SSE19_BD_FL</v>
      </c>
      <c r="N80" s="1"/>
      <c r="O80" s="1"/>
      <c r="P80" s="1"/>
    </row>
    <row r="81" spans="1:16" x14ac:dyDescent="0.15">
      <c r="A81" s="1">
        <f t="shared" si="3"/>
        <v>77</v>
      </c>
      <c r="B81" s="1">
        <v>8</v>
      </c>
      <c r="C81" s="1"/>
      <c r="D81" s="1"/>
      <c r="E81" s="6" t="str">
        <f>TEXT(B81,"00")&amp;IF(C81="","","-"&amp;TEXT(C81,"00"))&amp;IF(D81="","",TEXT(D81,"00"))</f>
        <v>08</v>
      </c>
      <c r="F81" s="6" t="s">
        <v>105</v>
      </c>
      <c r="G81" s="14" t="s">
        <v>106</v>
      </c>
      <c r="H81" s="6" t="s">
        <v>107</v>
      </c>
      <c r="I81" s="7"/>
      <c r="J81" s="6"/>
      <c r="K81" s="6"/>
      <c r="L81" s="6"/>
      <c r="M81" s="6"/>
      <c r="N81" s="6"/>
      <c r="O81" s="6"/>
      <c r="P81" s="6"/>
    </row>
    <row r="82" spans="1:16" x14ac:dyDescent="0.15">
      <c r="A82" s="1">
        <f t="shared" si="3"/>
        <v>78</v>
      </c>
      <c r="B82" s="1">
        <v>8</v>
      </c>
      <c r="C82" s="1">
        <v>1</v>
      </c>
      <c r="D82" s="1"/>
      <c r="E82" s="1" t="str">
        <f t="shared" si="13"/>
        <v>08-01</v>
      </c>
      <c r="F82" s="1" t="s">
        <v>109</v>
      </c>
      <c r="G82" s="15" t="s">
        <v>108</v>
      </c>
      <c r="H82" s="1" t="s">
        <v>107</v>
      </c>
      <c r="I82" s="4">
        <v>8</v>
      </c>
      <c r="J82" s="1" t="s">
        <v>13</v>
      </c>
      <c r="K82" s="1" t="s">
        <v>118</v>
      </c>
      <c r="L82" s="1" t="s">
        <v>236</v>
      </c>
      <c r="M82" s="1" t="str">
        <f>IF(I82="↑","",IF(I82="-","",System_Code&amp;"_"&amp;H82&amp;IF(L82="-","","_"&amp;L82)))</f>
        <v>SSE19_SD_ARCS</v>
      </c>
      <c r="N82" s="1" t="s">
        <v>261</v>
      </c>
      <c r="O82" s="1"/>
      <c r="P82" s="1"/>
    </row>
    <row r="83" spans="1:16" x14ac:dyDescent="0.15">
      <c r="A83" s="1">
        <f t="shared" si="3"/>
        <v>79</v>
      </c>
      <c r="B83" s="1">
        <v>8</v>
      </c>
      <c r="C83" s="1">
        <v>2</v>
      </c>
      <c r="D83" s="1"/>
      <c r="E83" s="1" t="str">
        <f t="shared" si="13"/>
        <v>08-02</v>
      </c>
      <c r="F83" s="1" t="s">
        <v>110</v>
      </c>
      <c r="G83" s="15" t="s">
        <v>111</v>
      </c>
      <c r="H83" s="1" t="s">
        <v>107</v>
      </c>
      <c r="I83" s="4">
        <v>8</v>
      </c>
      <c r="J83" s="1" t="s">
        <v>13</v>
      </c>
      <c r="K83" s="1" t="s">
        <v>188</v>
      </c>
      <c r="L83" s="1" t="s">
        <v>235</v>
      </c>
      <c r="M83" s="20" t="str">
        <f>IF(I83="↑","",IF(I83="-","",System_Code&amp;"_"&amp;H83&amp;IF(L83="-","","_"&amp;L83)))</f>
        <v>SSE19_SD_ARCA</v>
      </c>
      <c r="N83" s="1" t="s">
        <v>259</v>
      </c>
      <c r="O83" s="1"/>
      <c r="P83" s="1"/>
    </row>
    <row r="84" spans="1:16" x14ac:dyDescent="0.15">
      <c r="A84" s="1">
        <f t="shared" si="3"/>
        <v>80</v>
      </c>
      <c r="B84" s="1">
        <v>8</v>
      </c>
      <c r="C84" s="1">
        <v>3</v>
      </c>
      <c r="D84" s="1"/>
      <c r="E84" s="1" t="str">
        <f t="shared" ref="E84" si="37">TEXT(B84,"00")&amp;IF(C84="","","-"&amp;TEXT(C84,"00"))&amp;IF(D84="","","-"&amp;TEXT(D84,"00"))</f>
        <v>08-03</v>
      </c>
      <c r="F84" s="1" t="s">
        <v>206</v>
      </c>
      <c r="G84" s="15" t="s">
        <v>207</v>
      </c>
      <c r="H84" s="1" t="s">
        <v>107</v>
      </c>
      <c r="I84" s="4">
        <v>4</v>
      </c>
      <c r="J84" s="1" t="s">
        <v>13</v>
      </c>
      <c r="K84" s="1" t="s">
        <v>188</v>
      </c>
      <c r="L84" s="1" t="s">
        <v>208</v>
      </c>
      <c r="M84" s="20" t="str">
        <f>IF(I84="↑","",IF(I84="-","",System_Code&amp;"_"&amp;H84&amp;IF(L84="-","","_"&amp;L84)))</f>
        <v>SSE19_SD_ERD</v>
      </c>
      <c r="N84" s="1" t="s">
        <v>259</v>
      </c>
      <c r="O84" s="1"/>
      <c r="P84" s="1"/>
    </row>
    <row r="85" spans="1:16" x14ac:dyDescent="0.15">
      <c r="A85" s="1">
        <f t="shared" si="3"/>
        <v>81</v>
      </c>
      <c r="B85" s="1">
        <v>8</v>
      </c>
      <c r="C85" s="1">
        <v>4</v>
      </c>
      <c r="D85" s="1"/>
      <c r="E85" s="1" t="str">
        <f t="shared" si="13"/>
        <v>08-04</v>
      </c>
      <c r="F85" s="1" t="s">
        <v>153</v>
      </c>
      <c r="G85" s="15" t="s">
        <v>154</v>
      </c>
      <c r="H85" s="1" t="s">
        <v>107</v>
      </c>
      <c r="I85" s="4">
        <v>4</v>
      </c>
      <c r="J85" s="1" t="s">
        <v>13</v>
      </c>
      <c r="K85" s="1" t="s">
        <v>188</v>
      </c>
      <c r="L85" s="1" t="s">
        <v>155</v>
      </c>
      <c r="M85" s="20" t="str">
        <f>IF(I85="↑","",IF(I85="-","",System_Code&amp;"_"&amp;H85&amp;IF(L85="-","","_"&amp;L85)))</f>
        <v>SSE19_SD_TBLD</v>
      </c>
      <c r="N85" s="1" t="s">
        <v>259</v>
      </c>
      <c r="O85" s="1"/>
      <c r="P85" s="1"/>
    </row>
    <row r="86" spans="1:16" x14ac:dyDescent="0.15">
      <c r="A86" s="1">
        <f t="shared" si="3"/>
        <v>82</v>
      </c>
      <c r="B86" s="1">
        <v>9</v>
      </c>
      <c r="C86" s="1"/>
      <c r="D86" s="1"/>
      <c r="E86" s="6" t="str">
        <f>TEXT(B86,"00")&amp;IF(C86="","","-"&amp;TEXT(C86,"00"))&amp;IF(D86="","",TEXT(D86,"00"))</f>
        <v>09</v>
      </c>
      <c r="F86" s="6" t="s">
        <v>204</v>
      </c>
      <c r="G86" s="14" t="s">
        <v>205</v>
      </c>
      <c r="H86" s="6" t="s">
        <v>220</v>
      </c>
      <c r="I86" s="7"/>
      <c r="J86" s="6"/>
      <c r="K86" s="6"/>
      <c r="L86" s="6"/>
      <c r="M86" s="6"/>
      <c r="N86" s="6"/>
      <c r="O86" s="6"/>
      <c r="P86" s="6"/>
    </row>
    <row r="87" spans="1:16" x14ac:dyDescent="0.15">
      <c r="A87" s="1">
        <f t="shared" si="3"/>
        <v>83</v>
      </c>
      <c r="B87" s="1">
        <v>9</v>
      </c>
      <c r="C87" s="1">
        <v>1</v>
      </c>
      <c r="D87" s="1"/>
      <c r="E87" s="1" t="str">
        <f t="shared" ref="E87" si="38">TEXT(B87,"00")&amp;IF(C87="","","-"&amp;TEXT(C87,"00"))&amp;IF(D87="","","-"&amp;TEXT(D87,"00"))</f>
        <v>09-01</v>
      </c>
      <c r="F87" s="1" t="s">
        <v>124</v>
      </c>
      <c r="G87" s="15" t="s">
        <v>125</v>
      </c>
      <c r="H87" s="1" t="s">
        <v>220</v>
      </c>
      <c r="I87" s="4">
        <v>4</v>
      </c>
      <c r="J87" s="1" t="s">
        <v>13</v>
      </c>
      <c r="K87" s="1"/>
      <c r="L87" s="1" t="s">
        <v>156</v>
      </c>
      <c r="M87" s="19" t="str">
        <f>IF(I87="↑","",IF(I87="-","",System_Code&amp;"_"&amp;H87&amp;IF(L87="-","","_"&amp;L87)))</f>
        <v>SSE19_Iter-pre_MVP</v>
      </c>
      <c r="N87" s="1" t="s">
        <v>274</v>
      </c>
      <c r="O87" s="1"/>
      <c r="P87" s="1"/>
    </row>
    <row r="88" spans="1:16" x14ac:dyDescent="0.15">
      <c r="A88" s="1">
        <f t="shared" ref="A88:A116" si="39">ROW()-4</f>
        <v>84</v>
      </c>
      <c r="B88" s="1">
        <v>9</v>
      </c>
      <c r="C88" s="1">
        <v>2</v>
      </c>
      <c r="D88" s="1"/>
      <c r="E88" s="1" t="str">
        <f t="shared" ref="E88" si="40">TEXT(B88,"00")&amp;IF(C88="","","-"&amp;TEXT(C88,"00"))&amp;IF(D88="","","-"&amp;TEXT(D88,"00"))</f>
        <v>09-02</v>
      </c>
      <c r="F88" s="1" t="s">
        <v>126</v>
      </c>
      <c r="G88" s="15" t="s">
        <v>241</v>
      </c>
      <c r="H88" s="1" t="s">
        <v>220</v>
      </c>
      <c r="I88" s="4">
        <v>4</v>
      </c>
      <c r="J88" s="1" t="s">
        <v>13</v>
      </c>
      <c r="K88" s="1"/>
      <c r="L88" s="1" t="s">
        <v>157</v>
      </c>
      <c r="M88" s="19" t="str">
        <f>IF(I88="↑","",IF(I88="-","",System_Code&amp;"_"&amp;H88&amp;IF(L88="-","","_"&amp;L88)))</f>
        <v>SSE19_Iter-pre_PBL</v>
      </c>
      <c r="N88" s="1" t="s">
        <v>275</v>
      </c>
      <c r="O88" s="1"/>
      <c r="P88" s="1"/>
    </row>
    <row r="89" spans="1:16" x14ac:dyDescent="0.15">
      <c r="A89" s="1">
        <f t="shared" si="3"/>
        <v>85</v>
      </c>
      <c r="B89" s="1">
        <v>10</v>
      </c>
      <c r="C89" s="1"/>
      <c r="D89" s="1"/>
      <c r="E89" s="6" t="str">
        <f>TEXT(B89,"00")&amp;IF(C89="","","-"&amp;TEXT(C89,"00"))&amp;IF(D89="","",TEXT(D89,"00"))</f>
        <v>10</v>
      </c>
      <c r="F89" s="6" t="s">
        <v>113</v>
      </c>
      <c r="G89" s="14" t="s">
        <v>114</v>
      </c>
      <c r="H89" s="6" t="s">
        <v>219</v>
      </c>
      <c r="I89" s="7"/>
      <c r="J89" s="6"/>
      <c r="K89" s="6"/>
      <c r="L89" s="6"/>
      <c r="M89" s="6"/>
      <c r="N89" s="6"/>
      <c r="O89" s="6"/>
      <c r="P89" s="6"/>
    </row>
    <row r="90" spans="1:16" x14ac:dyDescent="0.15">
      <c r="A90" s="1">
        <f t="shared" si="39"/>
        <v>86</v>
      </c>
      <c r="B90" s="1">
        <v>10</v>
      </c>
      <c r="C90" s="1"/>
      <c r="D90" s="1"/>
      <c r="E90" s="1" t="str">
        <f t="shared" si="13"/>
        <v>10</v>
      </c>
      <c r="F90" s="1" t="s">
        <v>115</v>
      </c>
      <c r="G90" s="15" t="s">
        <v>116</v>
      </c>
      <c r="H90" s="1" t="s">
        <v>219</v>
      </c>
      <c r="I90" s="4" t="s">
        <v>23</v>
      </c>
      <c r="J90" s="1" t="s">
        <v>23</v>
      </c>
      <c r="K90" s="1"/>
      <c r="L90" s="1"/>
      <c r="M90" s="1" t="str">
        <f>IF(I90="↑","",IF(I90="-","",System_Code&amp;"_"&amp;H90&amp;IF(L90="-","","_"&amp;L90)))</f>
        <v/>
      </c>
      <c r="N90" s="1"/>
      <c r="O90" s="1"/>
      <c r="P90" s="1"/>
    </row>
    <row r="91" spans="1:16" x14ac:dyDescent="0.15">
      <c r="A91" s="1">
        <f t="shared" si="39"/>
        <v>87</v>
      </c>
      <c r="B91" s="1">
        <v>10</v>
      </c>
      <c r="C91" s="1">
        <v>0</v>
      </c>
      <c r="D91" s="1"/>
      <c r="E91" s="1" t="str">
        <f>TEXT(B91,"00")&amp;IF(C91="","","-"&amp;TEXT(C91,"00"))&amp;IF(D91="","","-"&amp;TEXT(D91,"00"))</f>
        <v>10-00</v>
      </c>
      <c r="F91" s="1" t="s">
        <v>240</v>
      </c>
      <c r="G91" s="15" t="s">
        <v>242</v>
      </c>
      <c r="H91" s="1" t="s">
        <v>219</v>
      </c>
      <c r="I91" s="4">
        <v>2</v>
      </c>
      <c r="J91" s="1" t="s">
        <v>13</v>
      </c>
      <c r="K91" s="1"/>
      <c r="L91" s="1" t="s">
        <v>243</v>
      </c>
      <c r="M91" s="20" t="str">
        <f>IF(I91="↑","",IF(I91="-","",System_Code&amp;"_"&amp;H91&amp;IF(L91="-","","_"&amp;L91)))</f>
        <v>SSE19_Iter1_SBL</v>
      </c>
      <c r="N91" s="1" t="s">
        <v>259</v>
      </c>
      <c r="O91" s="1"/>
      <c r="P91" s="1"/>
    </row>
    <row r="92" spans="1:16" x14ac:dyDescent="0.15">
      <c r="A92" s="1">
        <f t="shared" si="39"/>
        <v>88</v>
      </c>
      <c r="B92" s="1">
        <v>10</v>
      </c>
      <c r="C92" s="1">
        <v>1</v>
      </c>
      <c r="D92" s="1">
        <v>1</v>
      </c>
      <c r="E92" s="1" t="str">
        <f t="shared" ref="E92" si="41">TEXT(B92,"00")&amp;IF(C92="","","-"&amp;TEXT(C92,"00"))&amp;IF(D92="","","-"&amp;TEXT(D92,"00"))</f>
        <v>10-01-01</v>
      </c>
      <c r="F92" s="1"/>
      <c r="G92" s="13" t="s">
        <v>127</v>
      </c>
      <c r="H92" s="1" t="s">
        <v>219</v>
      </c>
      <c r="I92" s="4">
        <v>4</v>
      </c>
      <c r="J92" s="1" t="s">
        <v>13</v>
      </c>
      <c r="K92" s="1"/>
      <c r="L92" s="1"/>
      <c r="M92" s="1"/>
      <c r="N92" s="1" t="s">
        <v>259</v>
      </c>
      <c r="O92" s="1"/>
      <c r="P92" s="1"/>
    </row>
    <row r="93" spans="1:16" ht="27" x14ac:dyDescent="0.15">
      <c r="A93" s="1">
        <f t="shared" si="39"/>
        <v>89</v>
      </c>
      <c r="B93" s="1">
        <v>10</v>
      </c>
      <c r="C93" s="1">
        <v>1</v>
      </c>
      <c r="D93" s="1">
        <v>2</v>
      </c>
      <c r="E93" s="1" t="str">
        <f t="shared" si="13"/>
        <v>10-01-02</v>
      </c>
      <c r="F93" s="1"/>
      <c r="G93" s="16" t="s">
        <v>128</v>
      </c>
      <c r="H93" s="1" t="s">
        <v>219</v>
      </c>
      <c r="I93" s="4">
        <v>4</v>
      </c>
      <c r="J93" s="1" t="s">
        <v>13</v>
      </c>
      <c r="K93" s="1"/>
      <c r="L93" s="1"/>
      <c r="M93" s="1"/>
      <c r="N93" s="1" t="s">
        <v>259</v>
      </c>
      <c r="O93" s="1"/>
      <c r="P93" s="1"/>
    </row>
    <row r="94" spans="1:16" x14ac:dyDescent="0.15">
      <c r="A94" s="1">
        <f t="shared" si="39"/>
        <v>90</v>
      </c>
      <c r="B94" s="1">
        <v>10</v>
      </c>
      <c r="C94" s="1">
        <v>1</v>
      </c>
      <c r="D94" s="1">
        <v>3</v>
      </c>
      <c r="E94" s="1" t="str">
        <f t="shared" si="13"/>
        <v>10-01-03</v>
      </c>
      <c r="F94" s="1"/>
      <c r="G94" s="16" t="s">
        <v>129</v>
      </c>
      <c r="H94" s="1" t="s">
        <v>219</v>
      </c>
      <c r="I94" s="4">
        <v>4</v>
      </c>
      <c r="J94" s="1" t="s">
        <v>13</v>
      </c>
      <c r="K94" s="1"/>
      <c r="L94" s="1"/>
      <c r="M94" s="1"/>
      <c r="N94" s="1" t="s">
        <v>259</v>
      </c>
      <c r="O94" s="1"/>
      <c r="P94" s="1"/>
    </row>
    <row r="95" spans="1:16" x14ac:dyDescent="0.15">
      <c r="A95" s="1">
        <f t="shared" si="39"/>
        <v>91</v>
      </c>
      <c r="B95" s="1">
        <v>10</v>
      </c>
      <c r="C95" s="1">
        <v>1</v>
      </c>
      <c r="D95" s="1">
        <v>4</v>
      </c>
      <c r="E95" s="1" t="str">
        <f t="shared" si="13"/>
        <v>10-01-04</v>
      </c>
      <c r="F95" s="1"/>
      <c r="G95" s="16" t="s">
        <v>130</v>
      </c>
      <c r="H95" s="1" t="s">
        <v>219</v>
      </c>
      <c r="I95" s="4">
        <v>4</v>
      </c>
      <c r="J95" s="1" t="s">
        <v>13</v>
      </c>
      <c r="K95" s="1"/>
      <c r="L95" s="1"/>
      <c r="M95" s="1"/>
      <c r="N95" s="1" t="s">
        <v>259</v>
      </c>
      <c r="O95" s="1"/>
      <c r="P95" s="1"/>
    </row>
    <row r="96" spans="1:16" x14ac:dyDescent="0.15">
      <c r="A96" s="1">
        <f t="shared" si="39"/>
        <v>92</v>
      </c>
      <c r="B96" s="1">
        <v>10</v>
      </c>
      <c r="C96" s="1">
        <v>1</v>
      </c>
      <c r="D96" s="1">
        <v>5</v>
      </c>
      <c r="E96" s="1" t="str">
        <f t="shared" si="13"/>
        <v>10-01-05</v>
      </c>
      <c r="F96" s="1"/>
      <c r="G96" s="16" t="s">
        <v>131</v>
      </c>
      <c r="H96" s="1" t="s">
        <v>219</v>
      </c>
      <c r="I96" s="4">
        <v>4</v>
      </c>
      <c r="J96" s="1" t="s">
        <v>13</v>
      </c>
      <c r="K96" s="1"/>
      <c r="L96" s="1"/>
      <c r="M96" s="1"/>
      <c r="N96" s="1" t="s">
        <v>259</v>
      </c>
      <c r="O96" s="1"/>
      <c r="P96" s="1"/>
    </row>
    <row r="97" spans="1:16" x14ac:dyDescent="0.15">
      <c r="A97" s="1">
        <f t="shared" si="39"/>
        <v>93</v>
      </c>
      <c r="B97" s="1">
        <v>10</v>
      </c>
      <c r="C97" s="1">
        <v>2</v>
      </c>
      <c r="D97" s="1">
        <v>1</v>
      </c>
      <c r="E97" s="1" t="str">
        <f t="shared" si="13"/>
        <v>10-02-01</v>
      </c>
      <c r="F97" s="1"/>
      <c r="G97" s="16" t="s">
        <v>132</v>
      </c>
      <c r="H97" s="1" t="s">
        <v>219</v>
      </c>
      <c r="I97" s="4">
        <v>4</v>
      </c>
      <c r="J97" s="1" t="s">
        <v>13</v>
      </c>
      <c r="K97" s="1"/>
      <c r="L97" s="1"/>
      <c r="M97" s="1"/>
      <c r="N97" s="1" t="s">
        <v>259</v>
      </c>
      <c r="O97" s="1"/>
      <c r="P97" s="1"/>
    </row>
    <row r="98" spans="1:16" x14ac:dyDescent="0.15">
      <c r="A98" s="1">
        <f t="shared" si="39"/>
        <v>94</v>
      </c>
      <c r="B98" s="1">
        <v>10</v>
      </c>
      <c r="C98" s="1">
        <v>2</v>
      </c>
      <c r="D98" s="1">
        <v>2</v>
      </c>
      <c r="E98" s="1" t="str">
        <f t="shared" si="13"/>
        <v>10-02-02</v>
      </c>
      <c r="F98" s="1"/>
      <c r="G98" s="16" t="s">
        <v>133</v>
      </c>
      <c r="H98" s="1" t="s">
        <v>219</v>
      </c>
      <c r="I98" s="4">
        <v>4</v>
      </c>
      <c r="J98" s="1" t="s">
        <v>13</v>
      </c>
      <c r="K98" s="1"/>
      <c r="L98" s="1"/>
      <c r="M98" s="1"/>
      <c r="N98" s="1" t="s">
        <v>259</v>
      </c>
      <c r="O98" s="1"/>
      <c r="P98" s="1"/>
    </row>
    <row r="99" spans="1:16" x14ac:dyDescent="0.15">
      <c r="A99" s="1">
        <f t="shared" si="39"/>
        <v>95</v>
      </c>
      <c r="B99" s="1">
        <v>10</v>
      </c>
      <c r="C99" s="1">
        <v>2</v>
      </c>
      <c r="D99" s="1">
        <v>3</v>
      </c>
      <c r="E99" s="1" t="str">
        <f t="shared" si="13"/>
        <v>10-02-03</v>
      </c>
      <c r="F99" s="1"/>
      <c r="G99" s="16" t="s">
        <v>134</v>
      </c>
      <c r="H99" s="1" t="s">
        <v>219</v>
      </c>
      <c r="I99" s="4">
        <v>4</v>
      </c>
      <c r="J99" s="1" t="s">
        <v>13</v>
      </c>
      <c r="K99" s="1"/>
      <c r="L99" s="1"/>
      <c r="M99" s="1"/>
      <c r="N99" s="1" t="s">
        <v>259</v>
      </c>
      <c r="O99" s="1"/>
      <c r="P99" s="1"/>
    </row>
    <row r="100" spans="1:16" ht="27" x14ac:dyDescent="0.15">
      <c r="A100" s="1">
        <f t="shared" si="39"/>
        <v>96</v>
      </c>
      <c r="B100" s="1">
        <v>10</v>
      </c>
      <c r="C100" s="1">
        <v>2</v>
      </c>
      <c r="D100" s="1">
        <v>4</v>
      </c>
      <c r="E100" s="1" t="str">
        <f t="shared" si="13"/>
        <v>10-02-04</v>
      </c>
      <c r="F100" s="1"/>
      <c r="G100" s="16" t="s">
        <v>135</v>
      </c>
      <c r="H100" s="1" t="s">
        <v>219</v>
      </c>
      <c r="I100" s="4">
        <v>4</v>
      </c>
      <c r="J100" s="1" t="s">
        <v>13</v>
      </c>
      <c r="K100" s="1"/>
      <c r="L100" s="1"/>
      <c r="M100" s="1"/>
      <c r="N100" s="1" t="s">
        <v>259</v>
      </c>
      <c r="O100" s="1"/>
      <c r="P100" s="1"/>
    </row>
    <row r="101" spans="1:16" x14ac:dyDescent="0.15">
      <c r="A101" s="1">
        <f t="shared" si="39"/>
        <v>97</v>
      </c>
      <c r="B101" s="1">
        <v>10</v>
      </c>
      <c r="C101" s="1">
        <v>3</v>
      </c>
      <c r="D101" s="1">
        <v>1</v>
      </c>
      <c r="E101" s="1" t="str">
        <f t="shared" si="13"/>
        <v>10-03-01</v>
      </c>
      <c r="F101" s="1"/>
      <c r="G101" s="13" t="s">
        <v>136</v>
      </c>
      <c r="H101" s="1" t="s">
        <v>219</v>
      </c>
      <c r="I101" s="4">
        <v>4</v>
      </c>
      <c r="J101" s="1" t="s">
        <v>13</v>
      </c>
      <c r="K101" s="1"/>
      <c r="L101" s="1"/>
      <c r="M101" s="1"/>
      <c r="N101" s="1" t="s">
        <v>259</v>
      </c>
      <c r="O101" s="1"/>
      <c r="P101" s="1"/>
    </row>
    <row r="102" spans="1:16" ht="27" x14ac:dyDescent="0.15">
      <c r="A102" s="1">
        <f t="shared" si="39"/>
        <v>98</v>
      </c>
      <c r="B102" s="1">
        <v>10</v>
      </c>
      <c r="C102" s="1">
        <v>3</v>
      </c>
      <c r="D102" s="1">
        <v>2</v>
      </c>
      <c r="E102" s="1" t="str">
        <f t="shared" si="13"/>
        <v>10-03-02</v>
      </c>
      <c r="F102" s="1"/>
      <c r="G102" s="13" t="s">
        <v>137</v>
      </c>
      <c r="H102" s="1" t="s">
        <v>219</v>
      </c>
      <c r="I102" s="4">
        <v>4</v>
      </c>
      <c r="J102" s="1" t="s">
        <v>13</v>
      </c>
      <c r="K102" s="1"/>
      <c r="L102" s="1"/>
      <c r="M102" s="1"/>
      <c r="N102" s="1" t="s">
        <v>259</v>
      </c>
      <c r="O102" s="1"/>
      <c r="P102" s="1"/>
    </row>
    <row r="103" spans="1:16" x14ac:dyDescent="0.15">
      <c r="A103" s="1">
        <f t="shared" si="39"/>
        <v>99</v>
      </c>
      <c r="B103" s="1">
        <v>10</v>
      </c>
      <c r="C103" s="1">
        <v>3</v>
      </c>
      <c r="D103" s="1">
        <v>3</v>
      </c>
      <c r="E103" s="1" t="str">
        <f t="shared" si="13"/>
        <v>10-03-03</v>
      </c>
      <c r="F103" s="1"/>
      <c r="G103" s="16" t="s">
        <v>138</v>
      </c>
      <c r="H103" s="1" t="s">
        <v>219</v>
      </c>
      <c r="I103" s="4">
        <v>4</v>
      </c>
      <c r="J103" s="1" t="s">
        <v>13</v>
      </c>
      <c r="K103" s="1"/>
      <c r="L103" s="1"/>
      <c r="M103" s="1"/>
      <c r="N103" s="1" t="s">
        <v>259</v>
      </c>
      <c r="O103" s="1"/>
      <c r="P103" s="1"/>
    </row>
    <row r="104" spans="1:16" ht="27" x14ac:dyDescent="0.15">
      <c r="A104" s="1">
        <f t="shared" si="39"/>
        <v>100</v>
      </c>
      <c r="B104" s="1">
        <v>10</v>
      </c>
      <c r="C104" s="1">
        <v>3</v>
      </c>
      <c r="D104" s="1">
        <v>4</v>
      </c>
      <c r="E104" s="1" t="str">
        <f t="shared" si="13"/>
        <v>10-03-04</v>
      </c>
      <c r="F104" s="1"/>
      <c r="G104" s="16" t="s">
        <v>139</v>
      </c>
      <c r="H104" s="1" t="s">
        <v>219</v>
      </c>
      <c r="I104" s="4">
        <v>4</v>
      </c>
      <c r="J104" s="1" t="s">
        <v>13</v>
      </c>
      <c r="K104" s="1"/>
      <c r="L104" s="1"/>
      <c r="M104" s="1"/>
      <c r="N104" s="1" t="s">
        <v>259</v>
      </c>
      <c r="O104" s="1"/>
      <c r="P104" s="1"/>
    </row>
    <row r="105" spans="1:16" ht="27" x14ac:dyDescent="0.15">
      <c r="A105" s="1">
        <f t="shared" si="39"/>
        <v>101</v>
      </c>
      <c r="B105" s="1">
        <v>10</v>
      </c>
      <c r="C105" s="1">
        <v>3</v>
      </c>
      <c r="D105" s="1">
        <v>5</v>
      </c>
      <c r="E105" s="1" t="str">
        <f t="shared" si="13"/>
        <v>10-03-05</v>
      </c>
      <c r="F105" s="1"/>
      <c r="G105" s="16" t="s">
        <v>140</v>
      </c>
      <c r="H105" s="1" t="s">
        <v>219</v>
      </c>
      <c r="I105" s="4">
        <v>4</v>
      </c>
      <c r="J105" s="1" t="s">
        <v>13</v>
      </c>
      <c r="K105" s="1"/>
      <c r="L105" s="1"/>
      <c r="M105" s="1"/>
      <c r="N105" s="1" t="s">
        <v>259</v>
      </c>
      <c r="O105" s="1"/>
      <c r="P105" s="1"/>
    </row>
    <row r="106" spans="1:16" x14ac:dyDescent="0.15">
      <c r="A106" s="1">
        <f t="shared" si="39"/>
        <v>102</v>
      </c>
      <c r="B106" s="1">
        <v>10</v>
      </c>
      <c r="C106" s="1">
        <v>4</v>
      </c>
      <c r="D106" s="1">
        <v>1</v>
      </c>
      <c r="E106" s="1" t="str">
        <f>TEXT(B106,"00")&amp;IF(C106="","","-"&amp;TEXT(C106,"00"))&amp;IF(D106="","","-"&amp;TEXT(D106,"00"))</f>
        <v>10-04-01</v>
      </c>
      <c r="F106" s="1"/>
      <c r="G106" s="17" t="s">
        <v>176</v>
      </c>
      <c r="H106" s="1" t="s">
        <v>219</v>
      </c>
      <c r="I106" s="4">
        <v>4</v>
      </c>
      <c r="J106" s="1" t="s">
        <v>13</v>
      </c>
      <c r="K106" s="1"/>
      <c r="L106" s="1"/>
      <c r="M106" s="1"/>
      <c r="N106" s="1" t="s">
        <v>259</v>
      </c>
      <c r="O106" s="1"/>
      <c r="P106" s="1"/>
    </row>
    <row r="107" spans="1:16" x14ac:dyDescent="0.15">
      <c r="A107" s="1">
        <f t="shared" si="39"/>
        <v>103</v>
      </c>
      <c r="B107" s="1">
        <v>10</v>
      </c>
      <c r="C107" s="1">
        <v>4</v>
      </c>
      <c r="D107" s="1">
        <v>2</v>
      </c>
      <c r="E107" s="1" t="str">
        <f>TEXT(B107,"00")&amp;IF(C107="","","-"&amp;TEXT(C107,"00"))&amp;IF(D107="","","-"&amp;TEXT(D107,"00"))</f>
        <v>10-04-02</v>
      </c>
      <c r="F107" s="1"/>
      <c r="G107" s="16" t="s">
        <v>177</v>
      </c>
      <c r="H107" s="1" t="s">
        <v>219</v>
      </c>
      <c r="I107" s="4">
        <v>4</v>
      </c>
      <c r="J107" s="1" t="s">
        <v>13</v>
      </c>
      <c r="K107" s="1"/>
      <c r="L107" s="1"/>
      <c r="M107" s="1"/>
      <c r="N107" s="1" t="s">
        <v>259</v>
      </c>
      <c r="O107" s="1"/>
      <c r="P107" s="1"/>
    </row>
    <row r="108" spans="1:16" x14ac:dyDescent="0.15">
      <c r="A108" s="1">
        <f t="shared" si="39"/>
        <v>104</v>
      </c>
      <c r="B108" s="1">
        <v>10</v>
      </c>
      <c r="C108" s="1">
        <v>4</v>
      </c>
      <c r="D108" s="1">
        <v>3</v>
      </c>
      <c r="E108" s="1" t="str">
        <f>TEXT(B108,"00")&amp;IF(C108="","","-"&amp;TEXT(C108,"00"))&amp;IF(D108="","","-"&amp;TEXT(D108,"00"))</f>
        <v>10-04-03</v>
      </c>
      <c r="F108" s="1"/>
      <c r="G108" s="16" t="s">
        <v>178</v>
      </c>
      <c r="H108" s="1" t="s">
        <v>219</v>
      </c>
      <c r="I108" s="4">
        <v>4</v>
      </c>
      <c r="J108" s="1" t="s">
        <v>13</v>
      </c>
      <c r="K108" s="1"/>
      <c r="L108" s="1"/>
      <c r="M108" s="1"/>
      <c r="N108" s="1" t="s">
        <v>259</v>
      </c>
      <c r="O108" s="1"/>
      <c r="P108" s="1"/>
    </row>
    <row r="109" spans="1:16" ht="27" x14ac:dyDescent="0.15">
      <c r="A109" s="1">
        <f t="shared" si="39"/>
        <v>105</v>
      </c>
      <c r="B109" s="1">
        <v>10</v>
      </c>
      <c r="C109" s="1">
        <v>4</v>
      </c>
      <c r="D109" s="1">
        <v>4</v>
      </c>
      <c r="E109" s="1" t="str">
        <f>TEXT(B109,"00")&amp;IF(C109="","","-"&amp;TEXT(C109,"00"))&amp;IF(D109="","","-"&amp;TEXT(D109,"00"))</f>
        <v>10-04-04</v>
      </c>
      <c r="F109" s="1"/>
      <c r="G109" s="16" t="s">
        <v>179</v>
      </c>
      <c r="H109" s="1" t="s">
        <v>219</v>
      </c>
      <c r="I109" s="4">
        <v>4</v>
      </c>
      <c r="J109" s="1" t="s">
        <v>13</v>
      </c>
      <c r="K109" s="1"/>
      <c r="L109" s="1"/>
      <c r="M109" s="1"/>
      <c r="N109" s="1" t="s">
        <v>259</v>
      </c>
      <c r="O109" s="1"/>
      <c r="P109" s="1"/>
    </row>
    <row r="110" spans="1:16" x14ac:dyDescent="0.15">
      <c r="A110" s="1">
        <f t="shared" si="39"/>
        <v>106</v>
      </c>
      <c r="B110" s="1">
        <v>10</v>
      </c>
      <c r="C110" s="1">
        <v>5</v>
      </c>
      <c r="D110" s="1">
        <v>1</v>
      </c>
      <c r="E110" s="1" t="str">
        <f t="shared" si="13"/>
        <v>10-05-01</v>
      </c>
      <c r="F110" s="1"/>
      <c r="G110" s="13" t="s">
        <v>180</v>
      </c>
      <c r="H110" s="1" t="s">
        <v>219</v>
      </c>
      <c r="I110" s="4">
        <v>4</v>
      </c>
      <c r="J110" s="1" t="s">
        <v>13</v>
      </c>
      <c r="K110" s="1"/>
      <c r="L110" s="1"/>
      <c r="M110" s="1"/>
      <c r="N110" s="1" t="s">
        <v>259</v>
      </c>
      <c r="O110" s="1"/>
      <c r="P110" s="1"/>
    </row>
    <row r="111" spans="1:16" ht="27" x14ac:dyDescent="0.15">
      <c r="A111" s="1">
        <f t="shared" si="39"/>
        <v>107</v>
      </c>
      <c r="B111" s="1">
        <v>10</v>
      </c>
      <c r="C111" s="1">
        <v>5</v>
      </c>
      <c r="D111" s="1">
        <v>2</v>
      </c>
      <c r="E111" s="1" t="str">
        <f t="shared" si="13"/>
        <v>10-05-02</v>
      </c>
      <c r="F111" s="1"/>
      <c r="G111" s="16" t="s">
        <v>181</v>
      </c>
      <c r="H111" s="1" t="s">
        <v>219</v>
      </c>
      <c r="I111" s="4">
        <v>4</v>
      </c>
      <c r="J111" s="1" t="s">
        <v>13</v>
      </c>
      <c r="K111" s="1"/>
      <c r="L111" s="1"/>
      <c r="M111" s="1"/>
      <c r="N111" s="1" t="s">
        <v>259</v>
      </c>
      <c r="O111" s="1"/>
      <c r="P111" s="1"/>
    </row>
    <row r="112" spans="1:16" x14ac:dyDescent="0.15">
      <c r="A112" s="1">
        <f t="shared" si="39"/>
        <v>108</v>
      </c>
      <c r="B112" s="1">
        <v>10</v>
      </c>
      <c r="C112" s="1">
        <v>5</v>
      </c>
      <c r="D112" s="1">
        <v>3</v>
      </c>
      <c r="E112" s="1" t="str">
        <f t="shared" si="13"/>
        <v>10-05-03</v>
      </c>
      <c r="F112" s="1"/>
      <c r="G112" s="16" t="s">
        <v>182</v>
      </c>
      <c r="H112" s="1" t="s">
        <v>219</v>
      </c>
      <c r="I112" s="4">
        <v>4</v>
      </c>
      <c r="J112" s="1" t="s">
        <v>13</v>
      </c>
      <c r="K112" s="1"/>
      <c r="L112" s="1"/>
      <c r="M112" s="1"/>
      <c r="N112" s="1" t="s">
        <v>259</v>
      </c>
      <c r="O112" s="1"/>
      <c r="P112" s="1"/>
    </row>
    <row r="113" spans="1:16" ht="27" x14ac:dyDescent="0.15">
      <c r="A113" s="1">
        <f t="shared" si="39"/>
        <v>109</v>
      </c>
      <c r="B113" s="1">
        <v>10</v>
      </c>
      <c r="C113" s="1">
        <v>5</v>
      </c>
      <c r="D113" s="1">
        <v>4</v>
      </c>
      <c r="E113" s="1" t="str">
        <f t="shared" si="13"/>
        <v>10-05-04</v>
      </c>
      <c r="F113" s="1"/>
      <c r="G113" s="16" t="s">
        <v>183</v>
      </c>
      <c r="H113" s="1" t="s">
        <v>219</v>
      </c>
      <c r="I113" s="4">
        <v>4</v>
      </c>
      <c r="J113" s="1" t="s">
        <v>13</v>
      </c>
      <c r="K113" s="1"/>
      <c r="L113" s="1"/>
      <c r="M113" s="1"/>
      <c r="N113" s="1" t="s">
        <v>259</v>
      </c>
      <c r="O113" s="1"/>
      <c r="P113" s="1"/>
    </row>
    <row r="114" spans="1:16" ht="27" x14ac:dyDescent="0.15">
      <c r="A114" s="1">
        <f t="shared" si="39"/>
        <v>110</v>
      </c>
      <c r="B114" s="1">
        <v>10</v>
      </c>
      <c r="C114" s="1">
        <v>5</v>
      </c>
      <c r="D114" s="1">
        <v>5</v>
      </c>
      <c r="E114" s="1" t="str">
        <f t="shared" si="13"/>
        <v>10-05-05</v>
      </c>
      <c r="F114" s="1"/>
      <c r="G114" s="16" t="s">
        <v>184</v>
      </c>
      <c r="H114" s="1" t="s">
        <v>219</v>
      </c>
      <c r="I114" s="4">
        <v>4</v>
      </c>
      <c r="J114" s="1" t="s">
        <v>13</v>
      </c>
      <c r="K114" s="1"/>
      <c r="L114" s="1"/>
      <c r="M114" s="1"/>
      <c r="N114" s="1" t="s">
        <v>259</v>
      </c>
      <c r="O114" s="1"/>
      <c r="P114" s="1"/>
    </row>
    <row r="115" spans="1:16" ht="27" x14ac:dyDescent="0.15">
      <c r="A115" s="1">
        <f t="shared" si="39"/>
        <v>111</v>
      </c>
      <c r="B115" s="1">
        <v>10</v>
      </c>
      <c r="C115" s="1">
        <v>6</v>
      </c>
      <c r="D115" s="1">
        <v>1</v>
      </c>
      <c r="E115" s="1" t="str">
        <f t="shared" si="13"/>
        <v>10-06-01</v>
      </c>
      <c r="F115" s="1"/>
      <c r="G115" s="16" t="s">
        <v>141</v>
      </c>
      <c r="H115" s="1" t="s">
        <v>219</v>
      </c>
      <c r="I115" s="4">
        <v>4</v>
      </c>
      <c r="J115" s="1" t="s">
        <v>13</v>
      </c>
      <c r="K115" s="1"/>
      <c r="L115" s="1"/>
      <c r="M115" s="1"/>
      <c r="N115" s="1" t="s">
        <v>259</v>
      </c>
      <c r="O115" s="1"/>
      <c r="P115" s="1"/>
    </row>
    <row r="116" spans="1:16" x14ac:dyDescent="0.15">
      <c r="A116" s="1">
        <f t="shared" si="39"/>
        <v>112</v>
      </c>
      <c r="B116" s="1">
        <v>10</v>
      </c>
      <c r="C116" s="1">
        <v>7</v>
      </c>
      <c r="D116" s="1">
        <v>1</v>
      </c>
      <c r="E116" s="1" t="str">
        <f t="shared" si="13"/>
        <v>10-07-01</v>
      </c>
      <c r="F116" s="1"/>
      <c r="G116" s="16" t="s">
        <v>142</v>
      </c>
      <c r="H116" s="1" t="s">
        <v>219</v>
      </c>
      <c r="I116" s="4">
        <v>4</v>
      </c>
      <c r="J116" s="1" t="s">
        <v>13</v>
      </c>
      <c r="K116" s="1"/>
      <c r="L116" s="1"/>
      <c r="M116" s="1"/>
      <c r="N116" s="1" t="s">
        <v>259</v>
      </c>
      <c r="O116" s="1"/>
      <c r="P116" s="1"/>
    </row>
    <row r="117" spans="1:16" x14ac:dyDescent="0.15">
      <c r="A117" s="2"/>
      <c r="B117" s="2"/>
      <c r="C117" s="2"/>
      <c r="D117" s="2"/>
      <c r="E117" s="2"/>
      <c r="F117" s="2"/>
      <c r="G117" s="2"/>
      <c r="H117" s="2"/>
      <c r="I117" s="5"/>
      <c r="J117" s="2"/>
      <c r="K117" s="2"/>
      <c r="L117" s="2"/>
      <c r="M117" s="2"/>
      <c r="N117" s="2"/>
      <c r="O117" s="2"/>
      <c r="P117" s="2"/>
    </row>
  </sheetData>
  <autoFilter ref="A4:P4" xr:uid="{93992286-983A-43C0-B01F-316812382256}"/>
  <phoneticPr fontId="2" type="noConversion"/>
  <conditionalFormatting sqref="K6:K13 K29:K32 K15 K19:K22 K47 K89:K117 K50 K56:K57 K64 K37 K66 K68:K70 K43:K44 K74 K77 K81 K83:K87 K79">
    <cfRule type="cellIs" dxfId="59" priority="71" operator="equal">
      <formula>"◆◆"</formula>
    </cfRule>
    <cfRule type="cellIs" dxfId="58" priority="72" operator="equal">
      <formula>"◆済"</formula>
    </cfRule>
  </conditionalFormatting>
  <conditionalFormatting sqref="K51">
    <cfRule type="cellIs" dxfId="57" priority="55" operator="equal">
      <formula>"◆◆"</formula>
    </cfRule>
    <cfRule type="cellIs" dxfId="56" priority="56" operator="equal">
      <formula>"◆済"</formula>
    </cfRule>
  </conditionalFormatting>
  <conditionalFormatting sqref="K24">
    <cfRule type="cellIs" dxfId="55" priority="67" operator="equal">
      <formula>"◆◆"</formula>
    </cfRule>
    <cfRule type="cellIs" dxfId="54" priority="68" operator="equal">
      <formula>"◆済"</formula>
    </cfRule>
  </conditionalFormatting>
  <conditionalFormatting sqref="K25">
    <cfRule type="cellIs" dxfId="53" priority="65" operator="equal">
      <formula>"◆◆"</formula>
    </cfRule>
    <cfRule type="cellIs" dxfId="52" priority="66" operator="equal">
      <formula>"◆済"</formula>
    </cfRule>
  </conditionalFormatting>
  <conditionalFormatting sqref="K26">
    <cfRule type="cellIs" dxfId="51" priority="63" operator="equal">
      <formula>"◆◆"</formula>
    </cfRule>
    <cfRule type="cellIs" dxfId="50" priority="64" operator="equal">
      <formula>"◆済"</formula>
    </cfRule>
  </conditionalFormatting>
  <conditionalFormatting sqref="K27">
    <cfRule type="cellIs" dxfId="49" priority="61" operator="equal">
      <formula>"◆◆"</formula>
    </cfRule>
    <cfRule type="cellIs" dxfId="48" priority="62" operator="equal">
      <formula>"◆済"</formula>
    </cfRule>
  </conditionalFormatting>
  <conditionalFormatting sqref="K28">
    <cfRule type="cellIs" dxfId="47" priority="59" operator="equal">
      <formula>"◆◆"</formula>
    </cfRule>
    <cfRule type="cellIs" dxfId="46" priority="60" operator="equal">
      <formula>"◆済"</formula>
    </cfRule>
  </conditionalFormatting>
  <conditionalFormatting sqref="K88">
    <cfRule type="cellIs" dxfId="45" priority="45" operator="equal">
      <formula>"◆◆"</formula>
    </cfRule>
    <cfRule type="cellIs" dxfId="44" priority="46" operator="equal">
      <formula>"◆済"</formula>
    </cfRule>
  </conditionalFormatting>
  <conditionalFormatting sqref="K34:K36">
    <cfRule type="cellIs" dxfId="43" priority="43" operator="equal">
      <formula>"◆◆"</formula>
    </cfRule>
    <cfRule type="cellIs" dxfId="42" priority="44" operator="equal">
      <formula>"◆済"</formula>
    </cfRule>
  </conditionalFormatting>
  <conditionalFormatting sqref="K46">
    <cfRule type="cellIs" dxfId="41" priority="41" operator="equal">
      <formula>"◆◆"</formula>
    </cfRule>
    <cfRule type="cellIs" dxfId="40" priority="42" operator="equal">
      <formula>"◆済"</formula>
    </cfRule>
  </conditionalFormatting>
  <conditionalFormatting sqref="K49">
    <cfRule type="cellIs" dxfId="39" priority="39" operator="equal">
      <formula>"◆◆"</formula>
    </cfRule>
    <cfRule type="cellIs" dxfId="38" priority="40" operator="equal">
      <formula>"◆済"</formula>
    </cfRule>
  </conditionalFormatting>
  <conditionalFormatting sqref="K53:K55">
    <cfRule type="cellIs" dxfId="37" priority="37" operator="equal">
      <formula>"◆◆"</formula>
    </cfRule>
    <cfRule type="cellIs" dxfId="36" priority="38" operator="equal">
      <formula>"◆済"</formula>
    </cfRule>
  </conditionalFormatting>
  <conditionalFormatting sqref="K59">
    <cfRule type="cellIs" dxfId="35" priority="35" operator="equal">
      <formula>"◆◆"</formula>
    </cfRule>
    <cfRule type="cellIs" dxfId="34" priority="36" operator="equal">
      <formula>"◆済"</formula>
    </cfRule>
  </conditionalFormatting>
  <conditionalFormatting sqref="K67">
    <cfRule type="cellIs" dxfId="33" priority="33" operator="equal">
      <formula>"◆◆"</formula>
    </cfRule>
    <cfRule type="cellIs" dxfId="32" priority="34" operator="equal">
      <formula>"◆済"</formula>
    </cfRule>
  </conditionalFormatting>
  <conditionalFormatting sqref="K58">
    <cfRule type="cellIs" dxfId="31" priority="31" operator="equal">
      <formula>"◆◆"</formula>
    </cfRule>
    <cfRule type="cellIs" dxfId="30" priority="32" operator="equal">
      <formula>"◆済"</formula>
    </cfRule>
  </conditionalFormatting>
  <conditionalFormatting sqref="K62">
    <cfRule type="cellIs" dxfId="29" priority="29" operator="equal">
      <formula>"◆◆"</formula>
    </cfRule>
    <cfRule type="cellIs" dxfId="28" priority="30" operator="equal">
      <formula>"◆済"</formula>
    </cfRule>
  </conditionalFormatting>
  <conditionalFormatting sqref="K60">
    <cfRule type="cellIs" dxfId="27" priority="27" operator="equal">
      <formula>"◆◆"</formula>
    </cfRule>
    <cfRule type="cellIs" dxfId="26" priority="28" operator="equal">
      <formula>"◆済"</formula>
    </cfRule>
  </conditionalFormatting>
  <conditionalFormatting sqref="K61">
    <cfRule type="cellIs" dxfId="25" priority="25" operator="equal">
      <formula>"◆◆"</formula>
    </cfRule>
    <cfRule type="cellIs" dxfId="24" priority="26" operator="equal">
      <formula>"◆済"</formula>
    </cfRule>
  </conditionalFormatting>
  <conditionalFormatting sqref="K63">
    <cfRule type="cellIs" dxfId="23" priority="23" operator="equal">
      <formula>"◆◆"</formula>
    </cfRule>
    <cfRule type="cellIs" dxfId="22" priority="24" operator="equal">
      <formula>"◆済"</formula>
    </cfRule>
  </conditionalFormatting>
  <conditionalFormatting sqref="K65">
    <cfRule type="cellIs" dxfId="21" priority="21" operator="equal">
      <formula>"◆◆"</formula>
    </cfRule>
    <cfRule type="cellIs" dxfId="20" priority="22" operator="equal">
      <formula>"◆済"</formula>
    </cfRule>
  </conditionalFormatting>
  <conditionalFormatting sqref="K38:K41">
    <cfRule type="cellIs" dxfId="19" priority="19" operator="equal">
      <formula>"◆◆"</formula>
    </cfRule>
    <cfRule type="cellIs" dxfId="18" priority="20" operator="equal">
      <formula>"◆済"</formula>
    </cfRule>
  </conditionalFormatting>
  <conditionalFormatting sqref="K42">
    <cfRule type="cellIs" dxfId="17" priority="17" operator="equal">
      <formula>"◆◆"</formula>
    </cfRule>
    <cfRule type="cellIs" dxfId="16" priority="18" operator="equal">
      <formula>"◆済"</formula>
    </cfRule>
  </conditionalFormatting>
  <conditionalFormatting sqref="K48">
    <cfRule type="cellIs" dxfId="15" priority="15" operator="equal">
      <formula>"◆◆"</formula>
    </cfRule>
    <cfRule type="cellIs" dxfId="14" priority="16" operator="equal">
      <formula>"◆済"</formula>
    </cfRule>
  </conditionalFormatting>
  <conditionalFormatting sqref="K72:K73">
    <cfRule type="cellIs" dxfId="13" priority="13" operator="equal">
      <formula>"◆◆"</formula>
    </cfRule>
    <cfRule type="cellIs" dxfId="12" priority="14" operator="equal">
      <formula>"◆済"</formula>
    </cfRule>
  </conditionalFormatting>
  <conditionalFormatting sqref="K75">
    <cfRule type="cellIs" dxfId="11" priority="11" operator="equal">
      <formula>"◆◆"</formula>
    </cfRule>
    <cfRule type="cellIs" dxfId="10" priority="12" operator="equal">
      <formula>"◆済"</formula>
    </cfRule>
  </conditionalFormatting>
  <conditionalFormatting sqref="K76">
    <cfRule type="cellIs" dxfId="9" priority="9" operator="equal">
      <formula>"◆◆"</formula>
    </cfRule>
    <cfRule type="cellIs" dxfId="8" priority="10" operator="equal">
      <formula>"◆済"</formula>
    </cfRule>
  </conditionalFormatting>
  <conditionalFormatting sqref="K80">
    <cfRule type="cellIs" dxfId="7" priority="7" operator="equal">
      <formula>"◆◆"</formula>
    </cfRule>
    <cfRule type="cellIs" dxfId="6" priority="8" operator="equal">
      <formula>"◆済"</formula>
    </cfRule>
  </conditionalFormatting>
  <conditionalFormatting sqref="K82">
    <cfRule type="cellIs" dxfId="5" priority="5" operator="equal">
      <formula>"◆◆"</formula>
    </cfRule>
    <cfRule type="cellIs" dxfId="4" priority="6" operator="equal">
      <formula>"◆済"</formula>
    </cfRule>
  </conditionalFormatting>
  <conditionalFormatting sqref="K71">
    <cfRule type="cellIs" dxfId="3" priority="3" operator="equal">
      <formula>"◆◆"</formula>
    </cfRule>
    <cfRule type="cellIs" dxfId="2" priority="4" operator="equal">
      <formula>"◆済"</formula>
    </cfRule>
  </conditionalFormatting>
  <conditionalFormatting sqref="K78">
    <cfRule type="cellIs" dxfId="1" priority="1" operator="equal">
      <formula>"◆◆"</formula>
    </cfRule>
    <cfRule type="cellIs" dxfId="0" priority="2" operator="equal">
      <formula>"◆済"</formula>
    </cfRule>
  </conditionalFormatting>
  <pageMargins left="0.25" right="0.25" top="0.75" bottom="0.75" header="0.3" footer="0.3"/>
  <pageSetup paperSize="9" scale="61" fitToHeight="0" orientation="landscape" r:id="rId1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WBS_first</vt:lpstr>
      <vt:lpstr>WBS_first!Print_Titles</vt:lpstr>
      <vt:lpstr>System_Code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cp:lastPrinted>2019-09-25T02:07:24Z</cp:lastPrinted>
  <dcterms:created xsi:type="dcterms:W3CDTF">2019-08-06T10:49:28Z</dcterms:created>
  <dcterms:modified xsi:type="dcterms:W3CDTF">2019-09-25T02:07:26Z</dcterms:modified>
</cp:coreProperties>
</file>