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izo-GPU-profile" sheetId="1" r:id="rId4"/>
    <sheet name="Jizo" sheetId="2" r:id="rId5"/>
    <sheet name="CycloneV2" sheetId="3" r:id="rId6"/>
    <sheet name="Cyclone" sheetId="4" r:id="rId7"/>
    <sheet name="Laptop" sheetId="5" r:id="rId8"/>
    <sheet name="FutharkBench Wrong" sheetId="6" r:id="rId9"/>
    <sheet name="Profiling" sheetId="7" r:id="rId10"/>
  </sheets>
</workbook>
</file>

<file path=xl/sharedStrings.xml><?xml version="1.0" encoding="utf-8"?>
<sst xmlns="http://schemas.openxmlformats.org/spreadsheetml/2006/main" uniqueCount="53">
  <si>
    <t>Single lists</t>
  </si>
  <si>
    <t>n</t>
  </si>
  <si>
    <t>Futhark</t>
  </si>
  <si>
    <t>Old</t>
  </si>
  <si>
    <t>Old (New QS)</t>
  </si>
  <si>
    <t>Old + Inplace</t>
  </si>
  <si>
    <t>New</t>
  </si>
  <si>
    <t>New + Inplace</t>
  </si>
  <si>
    <t>m = size of inner list</t>
  </si>
  <si>
    <t>n = number of lists</t>
  </si>
  <si>
    <t>Lists of size 100</t>
  </si>
  <si>
    <t>Regular</t>
  </si>
  <si>
    <t>Irregular</t>
  </si>
  <si>
    <t>Regular + Inplace</t>
  </si>
  <si>
    <t>DNF</t>
  </si>
  <si>
    <t>Lists of size 1000</t>
  </si>
  <si>
    <t>Ratio</t>
  </si>
  <si>
    <t>Lists of size 1500</t>
  </si>
  <si>
    <t>Lists of size 2000</t>
  </si>
  <si>
    <t>Futhark + inc flattening</t>
  </si>
  <si>
    <t>Lists of size 5000</t>
  </si>
  <si>
    <t>Lists of size 10000</t>
  </si>
  <si>
    <t>1000 lists of size:</t>
  </si>
  <si>
    <t>m</t>
  </si>
  <si>
    <t>10000 lists of size:</t>
  </si>
  <si>
    <t>diagonal scaling</t>
  </si>
  <si>
    <t>n = m</t>
  </si>
  <si>
    <t>n = 2m</t>
  </si>
  <si>
    <t>n * m = 100000</t>
  </si>
  <si>
    <t>n (#lists)</t>
  </si>
  <si>
    <t>m (list size)</t>
  </si>
  <si>
    <t>n * m = 1000000</t>
  </si>
  <si>
    <t>Futhark report (with profiling)</t>
  </si>
  <si>
    <t>New report</t>
  </si>
  <si>
    <t>Futhark nvvp</t>
  </si>
  <si>
    <t>New nvvp</t>
  </si>
  <si>
    <t>Old +Inplace + New QS</t>
  </si>
  <si>
    <t>OUTOFMEM</t>
  </si>
  <si>
    <t>← Uses Max Mem</t>
  </si>
  <si>
    <t>%</t>
  </si>
  <si>
    <t>Accelerate Old</t>
  </si>
  <si>
    <t>Accelerate New</t>
  </si>
  <si>
    <t>Scan1</t>
  </si>
  <si>
    <t>Scan2</t>
  </si>
  <si>
    <t>Scan3</t>
  </si>
  <si>
    <t>time between stages:</t>
  </si>
  <si>
    <t>Execution</t>
  </si>
  <si>
    <t>Time in between scans</t>
  </si>
  <si>
    <t>Complete iteration</t>
  </si>
  <si>
    <t>Time between iterations</t>
  </si>
  <si>
    <t>Accelerate</t>
  </si>
  <si>
    <t>Map</t>
  </si>
  <si>
    <t>(Accelerate also does a map action in between, Futhark interleaves that)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</si>
</sst>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#,##0.0"/>
    <numFmt numFmtId="61" formatCode="#,##0.000"/>
  </numFmts>
  <fonts count="6">
    <font>
      <sz val="10"/>
      <color indexed="8"/>
      <name val="Arial"/>
    </font>
    <font>
      <sz val="13"/>
      <color indexed="8"/>
      <name val="Arial"/>
    </font>
    <font>
      <i val="1"/>
      <sz val="10"/>
      <color indexed="8"/>
      <name val="Arial"/>
    </font>
    <font>
      <sz val="9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  <xf numFmtId="11" fontId="0" borderId="1" applyNumberFormat="1" applyFont="1" applyFill="0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  <xf numFmtId="60" fontId="2" borderId="1" applyNumberFormat="1" applyFont="1" applyFill="0" applyBorder="1" applyAlignment="1" applyProtection="0">
      <alignment vertical="bottom"/>
    </xf>
    <xf numFmtId="0" fontId="2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3b3b3"/>
      <rgbColor rgb="ff004586"/>
      <rgbColor rgb="ff4a7dbb"/>
      <rgbColor rgb="ffff420e"/>
      <rgbColor rgb="ffbe4b48"/>
      <rgbColor rgb="ffffd320"/>
      <rgbColor rgb="ff98b954"/>
      <rgbColor rgb="ff579d1c"/>
      <rgbColor rgb="ff7c609f"/>
      <rgbColor rgb="ff7e0021"/>
      <rgbColor rgb="ff46a9c4"/>
      <rgbColor rgb="ff83caff"/>
      <rgbColor rgb="fff592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300" u="none">
                <a:solidFill>
                  <a:srgbClr val="000000"/>
                </a:solidFill>
                <a:latin typeface="Arial"/>
              </a:defRPr>
            </a:pPr>
            <a:r>
              <a:rPr b="0" i="0" strike="noStrike" sz="1300" u="none">
                <a:solidFill>
                  <a:srgbClr val="000000"/>
                </a:solidFill>
                <a:latin typeface="Arial"/>
              </a:rPr>
              <a:t>Quicksort on single lists</a:t>
            </a:r>
          </a:p>
        </c:rich>
      </c:tx>
      <c:layout>
        <c:manualLayout>
          <c:xMode val="edge"/>
          <c:yMode val="edge"/>
          <c:x val="0.205732"/>
          <c:y val="0"/>
          <c:w val="0.315878"/>
          <c:h val="0.11062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811134"/>
          <c:y val="0.110623"/>
          <c:w val="0.600044"/>
          <c:h val="0.735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'Jizo-GPU-profile'!$B$2</c:f>
              <c:strCache>
                <c:ptCount val="1"/>
                <c:pt idx="0">
                  <c:v>Futhark</c:v>
                </c:pt>
              </c:strCache>
            </c:strRef>
          </c:tx>
          <c:spPr>
            <a:solidFill>
              <a:srgbClr val="004586"/>
            </a:solidFill>
            <a:ln w="28800" cap="flat">
              <a:solidFill>
                <a:srgbClr val="004586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4586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'Jizo-GPU-profile'!$B$3:$B$9</c:f>
              <c:numCache>
                <c:ptCount val="0"/>
              </c:numCache>
            </c:numRef>
          </c:yVal>
          <c:smooth val="0"/>
        </c:ser>
        <c:ser>
          <c:idx val="1"/>
          <c:order val="1"/>
          <c:tx>
            <c:strRef>
              <c:f>'Jizo-GPU-profile'!$C$2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rgbClr val="FF420E"/>
            </a:solidFill>
            <a:ln w="28800" cap="flat">
              <a:solidFill>
                <a:srgbClr val="FF420E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rgbClr val="FF420E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'Jizo-GPU-profile'!$C$3:$C$9</c:f>
              <c:numCache>
                <c:ptCount val="0"/>
              </c:numCache>
            </c:numRef>
          </c:yVal>
          <c:smooth val="0"/>
        </c:ser>
        <c:ser>
          <c:idx val="2"/>
          <c:order val="2"/>
          <c:tx>
            <c:strRef>
              <c:f>'Jizo-GPU-profile'!$D$2</c:f>
              <c:strCache>
                <c:ptCount val="1"/>
                <c:pt idx="0">
                  <c:v>Old (New QS)</c:v>
                </c:pt>
              </c:strCache>
            </c:strRef>
          </c:tx>
          <c:spPr>
            <a:solidFill>
              <a:srgbClr val="FFD320"/>
            </a:solidFill>
            <a:ln w="28800" cap="flat">
              <a:solidFill>
                <a:srgbClr val="FFD320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FFD320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'Jizo-GPU-profile'!$D$3:$D$9</c:f>
              <c:numCache>
                <c:ptCount val="0"/>
              </c:numCache>
            </c:numRef>
          </c:yVal>
          <c:smooth val="0"/>
        </c:ser>
        <c:ser>
          <c:idx val="3"/>
          <c:order val="3"/>
          <c:tx>
            <c:strRef>
              <c:f>'Jizo-GPU-profile'!$E$2</c:f>
              <c:strCache>
                <c:ptCount val="1"/>
                <c:pt idx="0">
                  <c:v>Old + Inplace</c:v>
                </c:pt>
              </c:strCache>
            </c:strRef>
          </c:tx>
          <c:spPr>
            <a:solidFill>
              <a:srgbClr val="579D1C"/>
            </a:solidFill>
            <a:ln w="28800" cap="flat">
              <a:solidFill>
                <a:srgbClr val="579D1C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579D1C"/>
              </a:solidFill>
              <a:ln w="9525" cap="flat">
                <a:solidFill>
                  <a:srgbClr val="7D60A0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'Jizo-GPU-profile'!$E$3:$E$9</c:f>
              <c:numCache>
                <c:ptCount val="0"/>
              </c:numCache>
            </c:numRef>
          </c:yVal>
          <c:smooth val="0"/>
        </c:ser>
        <c:ser>
          <c:idx val="4"/>
          <c:order val="4"/>
          <c:tx>
            <c:strRef>
              <c:f>'Jizo-GPU-profile'!$F$2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rgbClr val="7E0021"/>
            </a:solidFill>
            <a:ln w="28800" cap="flat">
              <a:solidFill>
                <a:srgbClr val="7E0021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7E0021"/>
              </a:solidFill>
              <a:ln w="9525" cap="flat">
                <a:solidFill>
                  <a:srgbClr val="46AAC4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'Jizo-GPU-profile'!$F$3:$F$9</c:f>
              <c:numCache>
                <c:ptCount val="0"/>
              </c:numCache>
            </c:numRef>
          </c:yVal>
          <c:smooth val="0"/>
        </c:ser>
        <c:ser>
          <c:idx val="5"/>
          <c:order val="5"/>
          <c:tx>
            <c:strRef>
              <c:f>'Jizo-GPU-profile'!$G$2</c:f>
              <c:strCache>
                <c:ptCount val="1"/>
                <c:pt idx="0">
                  <c:v>New + Inplace</c:v>
                </c:pt>
              </c:strCache>
            </c:strRef>
          </c:tx>
          <c:spPr>
            <a:solidFill>
              <a:srgbClr val="83CAFF"/>
            </a:solidFill>
            <a:ln w="28800" cap="flat">
              <a:solidFill>
                <a:srgbClr val="83CAFF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83CAFF"/>
              </a:solidFill>
              <a:ln w="9525" cap="flat">
                <a:solidFill>
                  <a:srgbClr val="F69240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'Jizo-GPU-profile'!$G$3:$G$9</c:f>
              <c:numCache>
                <c:ptCount val="0"/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Elements in list (#)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crossBetween val="between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Time (ms)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1"/>
        <c:minorUnit val="0.5"/>
      </c:valAx>
      <c:spPr>
        <a:noFill/>
        <a:ln w="9525" cap="flat">
          <a:solidFill>
            <a:srgbClr val="B3B3B3"/>
          </a:solidFill>
          <a:prstDash val="solid"/>
          <a:round/>
        </a:ln>
        <a:effectLst/>
      </c:spPr>
    </c:plotArea>
    <c:legend>
      <c:legendPos val="r"/>
      <c:layout>
        <c:manualLayout>
          <c:xMode val="edge"/>
          <c:yMode val="edge"/>
          <c:x val="0.775658"/>
          <c:y val="0.297323"/>
          <c:w val="0.224342"/>
          <c:h val="0.3055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300" u="none">
                <a:solidFill>
                  <a:srgbClr val="000000"/>
                </a:solidFill>
                <a:latin typeface="Arial"/>
              </a:defRPr>
            </a:pPr>
            <a:r>
              <a:rPr b="0" i="0" strike="noStrike" sz="1300" u="none">
                <a:solidFill>
                  <a:srgbClr val="000000"/>
                </a:solidFill>
                <a:latin typeface="Arial"/>
              </a:rPr>
              <a:t>Quicksort on lists of lists (100 elements)</a:t>
            </a:r>
          </a:p>
        </c:rich>
      </c:tx>
      <c:layout>
        <c:manualLayout>
          <c:xMode val="edge"/>
          <c:yMode val="edge"/>
          <c:x val="0.100229"/>
          <c:y val="0"/>
          <c:w val="0.49121"/>
          <c:h val="0.11062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52254"/>
          <c:y val="0.110623"/>
          <c:w val="0.496727"/>
          <c:h val="0.735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'Jizo-GPU-profile'!$B$26</c:f>
              <c:strCache>
                <c:ptCount val="1"/>
                <c:pt idx="0">
                  <c:v>Futhark</c:v>
                </c:pt>
              </c:strCache>
            </c:strRef>
          </c:tx>
          <c:spPr>
            <a:solidFill>
              <a:srgbClr val="004586"/>
            </a:solidFill>
            <a:ln w="28800" cap="flat">
              <a:solidFill>
                <a:srgbClr val="004586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4586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'Jizo-GPU-profile'!$A$27:$A$34</c:f>
              <c:numCache>
                <c:ptCount val="8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  <c:pt idx="6">
                  <c:v>100000.000000</c:v>
                </c:pt>
                <c:pt idx="7">
                  <c:v>1000000.000000</c:v>
                </c:pt>
              </c:numCache>
            </c:numRef>
          </c:xVal>
          <c:yVal>
            <c:numRef>
              <c:f>'Jizo-GPU-profile'!$B$27:$B$34</c:f>
              <c:numCache>
                <c:ptCount val="8"/>
                <c:pt idx="0">
                  <c:v>3.260000</c:v>
                </c:pt>
                <c:pt idx="1">
                  <c:v>5.920000</c:v>
                </c:pt>
                <c:pt idx="2">
                  <c:v>8.280000</c:v>
                </c:pt>
                <c:pt idx="3">
                  <c:v>10.800000</c:v>
                </c:pt>
                <c:pt idx="4">
                  <c:v>13.800000</c:v>
                </c:pt>
                <c:pt idx="5">
                  <c:v>17.500000</c:v>
                </c:pt>
                <c:pt idx="6">
                  <c:v>106.000000</c:v>
                </c:pt>
                <c:pt idx="7">
                  <c:v>987.000000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'Jizo-GPU-profile'!$C$26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rgbClr val="FF420E"/>
            </a:solidFill>
            <a:ln w="28800" cap="flat">
              <a:solidFill>
                <a:srgbClr val="FF420E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rgbClr val="FF420E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'Jizo-GPU-profile'!$A$27:$A$34</c:f>
              <c:numCache>
                <c:ptCount val="8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  <c:pt idx="6">
                  <c:v>100000.000000</c:v>
                </c:pt>
                <c:pt idx="7">
                  <c:v>1000000.000000</c:v>
                </c:pt>
              </c:numCache>
            </c:numRef>
          </c:xVal>
          <c:yVal>
            <c:numRef>
              <c:f>'Jizo-GPU-profile'!$C$27:$C$34</c:f>
              <c:numCache>
                <c:ptCount val="8"/>
                <c:pt idx="0">
                  <c:v>2.120000</c:v>
                </c:pt>
                <c:pt idx="1">
                  <c:v>3.740000</c:v>
                </c:pt>
                <c:pt idx="2">
                  <c:v>11.400000</c:v>
                </c:pt>
                <c:pt idx="3">
                  <c:v>23.300000</c:v>
                </c:pt>
                <c:pt idx="4">
                  <c:v>56.300000</c:v>
                </c:pt>
                <c:pt idx="5">
                  <c:v>110.000000</c:v>
                </c:pt>
                <c:pt idx="6">
                  <c:v>834.000000</c:v>
                </c:pt>
                <c:pt idx="7">
                  <c:v>9571.000000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'Jizo-GPU-profile'!$D$26</c:f>
              <c:strCache>
                <c:ptCount val="1"/>
                <c:pt idx="0">
                  <c:v>Irregular</c:v>
                </c:pt>
              </c:strCache>
            </c:strRef>
          </c:tx>
          <c:spPr>
            <a:solidFill>
              <a:srgbClr val="FFD320"/>
            </a:solidFill>
            <a:ln w="28800" cap="flat">
              <a:solidFill>
                <a:srgbClr val="FFD320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FFD320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'Jizo-GPU-profile'!$A$27:$A$34</c:f>
              <c:numCache>
                <c:ptCount val="8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  <c:pt idx="6">
                  <c:v>100000.000000</c:v>
                </c:pt>
                <c:pt idx="7">
                  <c:v>1000000.000000</c:v>
                </c:pt>
              </c:numCache>
            </c:numRef>
          </c:xVal>
          <c:yVal>
            <c:numRef>
              <c:f>'Jizo-GPU-profile'!$D$27:$D$34</c:f>
              <c:numCache>
                <c:ptCount val="7"/>
                <c:pt idx="0">
                  <c:v>12.300000</c:v>
                </c:pt>
                <c:pt idx="1">
                  <c:v>39.500000</c:v>
                </c:pt>
                <c:pt idx="2">
                  <c:v>72.000000</c:v>
                </c:pt>
                <c:pt idx="3">
                  <c:v>132.000000</c:v>
                </c:pt>
                <c:pt idx="4">
                  <c:v>307.000000</c:v>
                </c:pt>
                <c:pt idx="5">
                  <c:v>597.000000</c:v>
                </c:pt>
                <c:pt idx="6">
                  <c:v>5347.000000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'Jizo-GPU-profile'!$E$26</c:f>
              <c:strCache>
                <c:ptCount val="1"/>
                <c:pt idx="0">
                  <c:v>Regular + Inplace</c:v>
                </c:pt>
              </c:strCache>
            </c:strRef>
          </c:tx>
          <c:spPr>
            <a:solidFill>
              <a:srgbClr val="579D1C"/>
            </a:solidFill>
            <a:ln w="28800" cap="flat">
              <a:solidFill>
                <a:srgbClr val="579D1C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579D1C"/>
              </a:solidFill>
              <a:ln w="9525" cap="flat">
                <a:solidFill>
                  <a:srgbClr val="7D60A0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'Jizo-GPU-profile'!$A$27:$A$34</c:f>
              <c:numCache>
                <c:ptCount val="8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  <c:pt idx="6">
                  <c:v>100000.000000</c:v>
                </c:pt>
                <c:pt idx="7">
                  <c:v>1000000.000000</c:v>
                </c:pt>
              </c:numCache>
            </c:numRef>
          </c:xVal>
          <c:yVal>
            <c:numRef>
              <c:f>'Jizo-GPU-profile'!$E$27:$E$34</c:f>
              <c:numCache>
                <c:ptCount val="8"/>
                <c:pt idx="0">
                  <c:v>1.840000</c:v>
                </c:pt>
                <c:pt idx="1">
                  <c:v>3.180000</c:v>
                </c:pt>
                <c:pt idx="2">
                  <c:v>10.600000</c:v>
                </c:pt>
                <c:pt idx="3">
                  <c:v>20.900000</c:v>
                </c:pt>
                <c:pt idx="4">
                  <c:v>50.600000</c:v>
                </c:pt>
                <c:pt idx="5">
                  <c:v>98.700000</c:v>
                </c:pt>
                <c:pt idx="6">
                  <c:v>755.000000</c:v>
                </c:pt>
                <c:pt idx="7">
                  <c:v>9087.000000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Number of lists (#)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crossBetween val="between"/>
      </c:val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12700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Time (ms)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</c:valAx>
      <c:spPr>
        <a:noFill/>
        <a:ln w="9525" cap="flat">
          <a:solidFill>
            <a:srgbClr val="B3B3B3"/>
          </a:solidFill>
          <a:prstDash val="solid"/>
          <a:round/>
        </a:ln>
        <a:effectLst/>
      </c:spPr>
    </c:plotArea>
    <c:legend>
      <c:legendPos val="r"/>
      <c:layout>
        <c:manualLayout>
          <c:xMode val="edge"/>
          <c:yMode val="edge"/>
          <c:x val="0.704122"/>
          <c:y val="0.326533"/>
          <c:w val="0.295878"/>
          <c:h val="0.21205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300" u="none">
                <a:solidFill>
                  <a:srgbClr val="000000"/>
                </a:solidFill>
                <a:latin typeface="Arial"/>
              </a:defRPr>
            </a:pPr>
            <a:r>
              <a:rPr b="0" i="0" strike="noStrike" sz="1300" u="none">
                <a:solidFill>
                  <a:srgbClr val="000000"/>
                </a:solidFill>
                <a:latin typeface="Arial"/>
              </a:rPr>
              <a:t>Quicksort on lists of lists (1000 elements)</a:t>
            </a:r>
          </a:p>
        </c:rich>
      </c:tx>
      <c:layout>
        <c:manualLayout>
          <c:xMode val="edge"/>
          <c:yMode val="edge"/>
          <c:x val="0.115479"/>
          <c:y val="0"/>
          <c:w val="0.514288"/>
          <c:h val="0.11062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18335"/>
          <c:y val="0.110623"/>
          <c:w val="0.595652"/>
          <c:h val="0.735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'Jizo-GPU-profile'!$B$36</c:f>
              <c:strCache>
                <c:ptCount val="1"/>
                <c:pt idx="0">
                  <c:v>Futhark</c:v>
                </c:pt>
              </c:strCache>
            </c:strRef>
          </c:tx>
          <c:spPr>
            <a:solidFill>
              <a:srgbClr val="004586"/>
            </a:solidFill>
            <a:ln w="28800" cap="flat">
              <a:solidFill>
                <a:srgbClr val="004586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4586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'Jizo-GPU-profile'!$B$37:$B$42</c:f>
              <c:numCache>
                <c:ptCount val="6"/>
                <c:pt idx="0">
                  <c:v>61.000000</c:v>
                </c:pt>
                <c:pt idx="1">
                  <c:v>118.000000</c:v>
                </c:pt>
                <c:pt idx="2">
                  <c:v>169.000000</c:v>
                </c:pt>
                <c:pt idx="3">
                  <c:v>180.000000</c:v>
                </c:pt>
                <c:pt idx="4">
                  <c:v>208.000000</c:v>
                </c:pt>
                <c:pt idx="5">
                  <c:v>250.000000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'Jizo-GPU-profile'!$C$36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rgbClr val="FF420E"/>
            </a:solidFill>
            <a:ln w="28800" cap="flat">
              <a:solidFill>
                <a:srgbClr val="FF420E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rgbClr val="FF420E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'Jizo-GPU-profile'!$C$37:$C$42</c:f>
              <c:numCache>
                <c:ptCount val="6"/>
                <c:pt idx="0">
                  <c:v>4.980000</c:v>
                </c:pt>
                <c:pt idx="1">
                  <c:v>10.500000</c:v>
                </c:pt>
                <c:pt idx="2">
                  <c:v>60.700000</c:v>
                </c:pt>
                <c:pt idx="3">
                  <c:v>114.000000</c:v>
                </c:pt>
                <c:pt idx="4">
                  <c:v>281.000000</c:v>
                </c:pt>
                <c:pt idx="5">
                  <c:v>613.000000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'Jizo-GPU-profile'!$D$36</c:f>
              <c:strCache>
                <c:ptCount val="1"/>
                <c:pt idx="0">
                  <c:v>Irregular</c:v>
                </c:pt>
              </c:strCache>
            </c:strRef>
          </c:tx>
          <c:spPr>
            <a:solidFill>
              <a:srgbClr val="FFD320"/>
            </a:solidFill>
            <a:ln w="28800" cap="flat">
              <a:solidFill>
                <a:srgbClr val="FFD320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FFD320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'Jizo-GPU-profile'!$D$37:$D$42</c:f>
              <c:numCache>
                <c:ptCount val="3"/>
                <c:pt idx="0">
                  <c:v>31.500000</c:v>
                </c:pt>
                <c:pt idx="1">
                  <c:v>107.000000</c:v>
                </c:pt>
                <c:pt idx="2">
                  <c:v>777.000000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'Jizo-GPU-profile'!$E$36</c:f>
              <c:strCache>
                <c:ptCount val="1"/>
                <c:pt idx="0">
                  <c:v>Regular + Inplace</c:v>
                </c:pt>
              </c:strCache>
            </c:strRef>
          </c:tx>
          <c:spPr>
            <a:solidFill>
              <a:srgbClr val="579D1C"/>
            </a:solidFill>
            <a:ln w="28800" cap="flat">
              <a:solidFill>
                <a:srgbClr val="579D1C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579D1C"/>
              </a:solidFill>
              <a:ln w="9525" cap="flat">
                <a:solidFill>
                  <a:srgbClr val="7D60A0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'Jizo-GPU-profile'!$A$37:$A$42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'Jizo-GPU-profile'!$E$37:$E$42</c:f>
              <c:numCache>
                <c:ptCount val="6"/>
                <c:pt idx="0">
                  <c:v>4.340000</c:v>
                </c:pt>
                <c:pt idx="1">
                  <c:v>9.510000</c:v>
                </c:pt>
                <c:pt idx="2">
                  <c:v>56.000000</c:v>
                </c:pt>
                <c:pt idx="3">
                  <c:v>105.000000</c:v>
                </c:pt>
                <c:pt idx="4">
                  <c:v>260.000000</c:v>
                </c:pt>
                <c:pt idx="5">
                  <c:v>590.000000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Number of lists (#)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crossBetween val="between"/>
      </c:val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12700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Time (ms)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</c:valAx>
      <c:spPr>
        <a:noFill/>
        <a:ln w="9525" cap="flat">
          <a:solidFill>
            <a:srgbClr val="B3B3B3"/>
          </a:solidFill>
          <a:prstDash val="solid"/>
          <a:round/>
        </a:ln>
        <a:effectLst/>
      </c:spPr>
    </c:plotArea>
    <c:legend>
      <c:legendPos val="r"/>
      <c:layout>
        <c:manualLayout>
          <c:xMode val="edge"/>
          <c:yMode val="edge"/>
          <c:x val="0.769958"/>
          <c:y val="0.355743"/>
          <c:w val="0.230042"/>
          <c:h val="0.21205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300" u="none">
                <a:solidFill>
                  <a:srgbClr val="000000"/>
                </a:solidFill>
                <a:latin typeface="Arial"/>
              </a:defRPr>
            </a:pPr>
            <a:r>
              <a:rPr b="0" i="0" strike="noStrike" sz="1300" u="none">
                <a:solidFill>
                  <a:srgbClr val="000000"/>
                </a:solidFill>
                <a:latin typeface="Arial"/>
              </a:rPr>
              <a:t>Quicksort on single lists</a:t>
            </a:r>
          </a:p>
        </c:rich>
      </c:tx>
      <c:layout>
        <c:manualLayout>
          <c:xMode val="edge"/>
          <c:yMode val="edge"/>
          <c:x val="0.205732"/>
          <c:y val="0"/>
          <c:w val="0.315878"/>
          <c:h val="0.11062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811134"/>
          <c:y val="0.110623"/>
          <c:w val="0.600044"/>
          <c:h val="0.735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'Jizo'!$B$2</c:f>
              <c:strCache>
                <c:ptCount val="1"/>
                <c:pt idx="0">
                  <c:v>Futhark</c:v>
                </c:pt>
              </c:strCache>
            </c:strRef>
          </c:tx>
          <c:spPr>
            <a:solidFill>
              <a:srgbClr val="004586"/>
            </a:solidFill>
            <a:ln w="28800" cap="flat">
              <a:solidFill>
                <a:srgbClr val="004586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4586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'Jizo'!$B$3:$B$9</c:f>
              <c:numCache>
                <c:ptCount val="0"/>
              </c:numCache>
            </c:numRef>
          </c:yVal>
          <c:smooth val="0"/>
        </c:ser>
        <c:ser>
          <c:idx val="1"/>
          <c:order val="1"/>
          <c:tx>
            <c:strRef>
              <c:f>'Jizo'!$C$2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rgbClr val="FF420E"/>
            </a:solidFill>
            <a:ln w="28800" cap="flat">
              <a:solidFill>
                <a:srgbClr val="FF420E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rgbClr val="FF420E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'Jizo'!$C$3:$C$9</c:f>
              <c:numCache>
                <c:ptCount val="0"/>
              </c:numCache>
            </c:numRef>
          </c:yVal>
          <c:smooth val="0"/>
        </c:ser>
        <c:ser>
          <c:idx val="2"/>
          <c:order val="2"/>
          <c:tx>
            <c:strRef>
              <c:f>'Jizo'!$D$2</c:f>
              <c:strCache>
                <c:ptCount val="1"/>
                <c:pt idx="0">
                  <c:v>Old (New QS)</c:v>
                </c:pt>
              </c:strCache>
            </c:strRef>
          </c:tx>
          <c:spPr>
            <a:solidFill>
              <a:srgbClr val="FFD320"/>
            </a:solidFill>
            <a:ln w="28800" cap="flat">
              <a:solidFill>
                <a:srgbClr val="FFD320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FFD320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'Jizo'!$D$3:$D$9</c:f>
              <c:numCache>
                <c:ptCount val="0"/>
              </c:numCache>
            </c:numRef>
          </c:yVal>
          <c:smooth val="0"/>
        </c:ser>
        <c:ser>
          <c:idx val="3"/>
          <c:order val="3"/>
          <c:tx>
            <c:strRef>
              <c:f>'Jizo'!$E$2</c:f>
              <c:strCache>
                <c:ptCount val="1"/>
                <c:pt idx="0">
                  <c:v>Old + Inplace</c:v>
                </c:pt>
              </c:strCache>
            </c:strRef>
          </c:tx>
          <c:spPr>
            <a:solidFill>
              <a:srgbClr val="579D1C"/>
            </a:solidFill>
            <a:ln w="28800" cap="flat">
              <a:solidFill>
                <a:srgbClr val="579D1C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579D1C"/>
              </a:solidFill>
              <a:ln w="9525" cap="flat">
                <a:solidFill>
                  <a:srgbClr val="7D60A0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'Jizo'!$E$3:$E$9</c:f>
              <c:numCache>
                <c:ptCount val="0"/>
              </c:numCache>
            </c:numRef>
          </c:yVal>
          <c:smooth val="0"/>
        </c:ser>
        <c:ser>
          <c:idx val="4"/>
          <c:order val="4"/>
          <c:tx>
            <c:strRef>
              <c:f>'Jizo'!$F$2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rgbClr val="7E0021"/>
            </a:solidFill>
            <a:ln w="28800" cap="flat">
              <a:solidFill>
                <a:srgbClr val="7E0021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7E0021"/>
              </a:solidFill>
              <a:ln w="9525" cap="flat">
                <a:solidFill>
                  <a:srgbClr val="46AAC4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'Jizo'!$F$3:$F$9</c:f>
              <c:numCache>
                <c:ptCount val="0"/>
              </c:numCache>
            </c:numRef>
          </c:yVal>
          <c:smooth val="0"/>
        </c:ser>
        <c:ser>
          <c:idx val="5"/>
          <c:order val="5"/>
          <c:tx>
            <c:strRef>
              <c:f>'Jizo'!$G$2</c:f>
              <c:strCache>
                <c:ptCount val="1"/>
                <c:pt idx="0">
                  <c:v>New + Inplace</c:v>
                </c:pt>
              </c:strCache>
            </c:strRef>
          </c:tx>
          <c:spPr>
            <a:solidFill>
              <a:srgbClr val="83CAFF"/>
            </a:solidFill>
            <a:ln w="28800" cap="flat">
              <a:solidFill>
                <a:srgbClr val="83CAFF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83CAFF"/>
              </a:solidFill>
              <a:ln w="9525" cap="flat">
                <a:solidFill>
                  <a:srgbClr val="F69240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'Jizo'!$G$3:$G$9</c:f>
              <c:numCache>
                <c:ptCount val="0"/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Elements in list (#)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crossBetween val="between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Time (ms)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1"/>
        <c:minorUnit val="0.5"/>
      </c:valAx>
      <c:spPr>
        <a:noFill/>
        <a:ln w="9525" cap="flat">
          <a:solidFill>
            <a:srgbClr val="B3B3B3"/>
          </a:solidFill>
          <a:prstDash val="solid"/>
          <a:round/>
        </a:ln>
        <a:effectLst/>
      </c:spPr>
    </c:plotArea>
    <c:legend>
      <c:legendPos val="r"/>
      <c:layout>
        <c:manualLayout>
          <c:xMode val="edge"/>
          <c:yMode val="edge"/>
          <c:x val="0.775658"/>
          <c:y val="0.297323"/>
          <c:w val="0.224342"/>
          <c:h val="0.3055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300" u="none">
                <a:solidFill>
                  <a:srgbClr val="000000"/>
                </a:solidFill>
                <a:latin typeface="Arial"/>
              </a:defRPr>
            </a:pPr>
            <a:r>
              <a:rPr b="0" i="0" strike="noStrike" sz="1300" u="none">
                <a:solidFill>
                  <a:srgbClr val="000000"/>
                </a:solidFill>
                <a:latin typeface="Arial"/>
              </a:rPr>
              <a:t>Quicksort on lists of lists (100 elements)</a:t>
            </a:r>
          </a:p>
        </c:rich>
      </c:tx>
      <c:layout>
        <c:manualLayout>
          <c:xMode val="edge"/>
          <c:yMode val="edge"/>
          <c:x val="0.0879831"/>
          <c:y val="0"/>
          <c:w val="0.506257"/>
          <c:h val="0.11062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26286"/>
          <c:y val="0.110623"/>
          <c:w val="0.511942"/>
          <c:h val="0.735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'Jizo'!$B$26</c:f>
              <c:strCache>
                <c:ptCount val="1"/>
                <c:pt idx="0">
                  <c:v>Futhark</c:v>
                </c:pt>
              </c:strCache>
            </c:strRef>
          </c:tx>
          <c:spPr>
            <a:solidFill>
              <a:srgbClr val="004586"/>
            </a:solidFill>
            <a:ln w="28800" cap="flat">
              <a:solidFill>
                <a:srgbClr val="004586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4586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'Jizo'!$A$27:$A$34</c:f>
              <c:numCache>
                <c:ptCount val="8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  <c:pt idx="6">
                  <c:v>100000.000000</c:v>
                </c:pt>
                <c:pt idx="7">
                  <c:v>1000000.000000</c:v>
                </c:pt>
              </c:numCache>
            </c:numRef>
          </c:xVal>
          <c:yVal>
            <c:numRef>
              <c:f>'Jizo'!$B$27:$B$34</c:f>
              <c:numCache>
                <c:ptCount val="8"/>
                <c:pt idx="0">
                  <c:v>3.000000</c:v>
                </c:pt>
                <c:pt idx="1">
                  <c:v>6.000000</c:v>
                </c:pt>
                <c:pt idx="2">
                  <c:v>8.000000</c:v>
                </c:pt>
                <c:pt idx="3">
                  <c:v>9.000000</c:v>
                </c:pt>
                <c:pt idx="4">
                  <c:v>11.000000</c:v>
                </c:pt>
                <c:pt idx="5">
                  <c:v>14.000000</c:v>
                </c:pt>
                <c:pt idx="6">
                  <c:v>101.000000</c:v>
                </c:pt>
                <c:pt idx="7">
                  <c:v>945.000000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'Jizo'!$C$26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rgbClr val="FF420E"/>
            </a:solidFill>
            <a:ln w="28800" cap="flat">
              <a:solidFill>
                <a:srgbClr val="FF420E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rgbClr val="FF420E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'Jizo'!$A$27:$A$34</c:f>
              <c:numCache>
                <c:ptCount val="8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  <c:pt idx="6">
                  <c:v>100000.000000</c:v>
                </c:pt>
                <c:pt idx="7">
                  <c:v>1000000.000000</c:v>
                </c:pt>
              </c:numCache>
            </c:numRef>
          </c:xVal>
          <c:yVal>
            <c:numRef>
              <c:f>'Jizo'!$C$27:$C$34</c:f>
              <c:numCache>
                <c:ptCount val="8"/>
                <c:pt idx="0">
                  <c:v>67.000000</c:v>
                </c:pt>
                <c:pt idx="1">
                  <c:v>103.000000</c:v>
                </c:pt>
                <c:pt idx="2">
                  <c:v>109.000000</c:v>
                </c:pt>
                <c:pt idx="3">
                  <c:v>130.000000</c:v>
                </c:pt>
                <c:pt idx="4">
                  <c:v>166.000000</c:v>
                </c:pt>
                <c:pt idx="5">
                  <c:v>197.000000</c:v>
                </c:pt>
                <c:pt idx="6">
                  <c:v>989.000000</c:v>
                </c:pt>
                <c:pt idx="7">
                  <c:v>10180.000000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'Jizo'!$D$26</c:f>
              <c:strCache>
                <c:ptCount val="1"/>
                <c:pt idx="0">
                  <c:v>Old (New QS)</c:v>
                </c:pt>
              </c:strCache>
            </c:strRef>
          </c:tx>
          <c:spPr>
            <a:solidFill>
              <a:srgbClr val="FFD320"/>
            </a:solidFill>
            <a:ln w="28800" cap="flat">
              <a:solidFill>
                <a:srgbClr val="FFD320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FFD320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'Jizo'!$A$27:$A$34</c:f>
              <c:numCache>
                <c:ptCount val="8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  <c:pt idx="6">
                  <c:v>100000.000000</c:v>
                </c:pt>
                <c:pt idx="7">
                  <c:v>1000000.000000</c:v>
                </c:pt>
              </c:numCache>
            </c:numRef>
          </c:xVal>
          <c:yVal>
            <c:numRef>
              <c:f>'Jizo'!$D$27:$D$34</c:f>
              <c:numCache>
                <c:ptCount val="0"/>
              </c:numCache>
            </c:numRef>
          </c:yVal>
          <c:smooth val="0"/>
        </c:ser>
        <c:ser>
          <c:idx val="3"/>
          <c:order val="3"/>
          <c:tx>
            <c:strRef>
              <c:f>'Jizo'!$E$26</c:f>
              <c:strCache>
                <c:ptCount val="1"/>
                <c:pt idx="0">
                  <c:v>Old + Inplace</c:v>
                </c:pt>
              </c:strCache>
            </c:strRef>
          </c:tx>
          <c:spPr>
            <a:solidFill>
              <a:srgbClr val="579D1C"/>
            </a:solidFill>
            <a:ln w="28800" cap="flat">
              <a:solidFill>
                <a:srgbClr val="579D1C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579D1C"/>
              </a:solidFill>
              <a:ln w="9525" cap="flat">
                <a:solidFill>
                  <a:srgbClr val="7D60A0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'Jizo'!$A$27:$A$34</c:f>
              <c:numCache>
                <c:ptCount val="8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  <c:pt idx="6">
                  <c:v>100000.000000</c:v>
                </c:pt>
                <c:pt idx="7">
                  <c:v>1000000.000000</c:v>
                </c:pt>
              </c:numCache>
            </c:numRef>
          </c:xVal>
          <c:yVal>
            <c:numRef>
              <c:f>'Jizo'!$E$27:$E$34</c:f>
              <c:numCache>
                <c:ptCount val="8"/>
                <c:pt idx="0">
                  <c:v>56.000000</c:v>
                </c:pt>
                <c:pt idx="1">
                  <c:v>85.000000</c:v>
                </c:pt>
                <c:pt idx="2">
                  <c:v>94.000000</c:v>
                </c:pt>
                <c:pt idx="3">
                  <c:v>115.000000</c:v>
                </c:pt>
                <c:pt idx="4">
                  <c:v>137.000000</c:v>
                </c:pt>
                <c:pt idx="5">
                  <c:v>171.000000</c:v>
                </c:pt>
                <c:pt idx="6">
                  <c:v>889.000000</c:v>
                </c:pt>
                <c:pt idx="7">
                  <c:v>9883.000000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Number of lists (#)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crossBetween val="between"/>
      </c:val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12700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Time (ms)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</c:valAx>
      <c:spPr>
        <a:noFill/>
        <a:ln w="9525" cap="flat">
          <a:solidFill>
            <a:srgbClr val="B3B3B3"/>
          </a:solidFill>
          <a:prstDash val="solid"/>
          <a:round/>
        </a:ln>
        <a:effectLst/>
      </c:spPr>
    </c:plotArea>
    <c:legend>
      <c:legendPos val="r"/>
      <c:layout>
        <c:manualLayout>
          <c:xMode val="edge"/>
          <c:yMode val="edge"/>
          <c:x val="0.695059"/>
          <c:y val="0.326533"/>
          <c:w val="0.304941"/>
          <c:h val="0.21205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300" u="none">
                <a:solidFill>
                  <a:srgbClr val="000000"/>
                </a:solidFill>
                <a:latin typeface="Arial"/>
              </a:defRPr>
            </a:pPr>
            <a:r>
              <a:rPr b="0" i="0" strike="noStrike" sz="1300" u="none">
                <a:solidFill>
                  <a:srgbClr val="000000"/>
                </a:solidFill>
                <a:latin typeface="Arial"/>
              </a:rPr>
              <a:t>Quicksort on lists of lists (1000 elements)</a:t>
            </a:r>
          </a:p>
        </c:rich>
      </c:tx>
      <c:layout>
        <c:manualLayout>
          <c:xMode val="edge"/>
          <c:yMode val="edge"/>
          <c:x val="0.11095"/>
          <c:y val="0"/>
          <c:w val="0.536134"/>
          <c:h val="0.11062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04494"/>
          <c:y val="0.110623"/>
          <c:w val="0.620953"/>
          <c:h val="0.735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'Jizo'!$B$36</c:f>
              <c:strCache>
                <c:ptCount val="1"/>
                <c:pt idx="0">
                  <c:v>Futhark</c:v>
                </c:pt>
              </c:strCache>
            </c:strRef>
          </c:tx>
          <c:spPr>
            <a:solidFill>
              <a:srgbClr val="004586"/>
            </a:solidFill>
            <a:ln w="28800" cap="flat">
              <a:solidFill>
                <a:srgbClr val="004586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4586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'Jizo'!$B$37:$B$42</c:f>
              <c:numCache>
                <c:ptCount val="6"/>
                <c:pt idx="0">
                  <c:v>52.000000</c:v>
                </c:pt>
                <c:pt idx="1">
                  <c:v>109.000000</c:v>
                </c:pt>
                <c:pt idx="2">
                  <c:v>163.000000</c:v>
                </c:pt>
                <c:pt idx="3">
                  <c:v>174.000000</c:v>
                </c:pt>
                <c:pt idx="4">
                  <c:v>202.000000</c:v>
                </c:pt>
                <c:pt idx="5">
                  <c:v>243.000000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'Jizo'!$C$36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rgbClr val="FF420E"/>
            </a:solidFill>
            <a:ln w="28800" cap="flat">
              <a:solidFill>
                <a:srgbClr val="FF420E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rgbClr val="FF420E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'Jizo'!$C$37:$C$42</c:f>
              <c:numCache>
                <c:ptCount val="6"/>
                <c:pt idx="0">
                  <c:v>131.000000</c:v>
                </c:pt>
                <c:pt idx="1">
                  <c:v>162.000000</c:v>
                </c:pt>
                <c:pt idx="2">
                  <c:v>213.000000</c:v>
                </c:pt>
                <c:pt idx="3">
                  <c:v>253.000000</c:v>
                </c:pt>
                <c:pt idx="4">
                  <c:v>384.000000</c:v>
                </c:pt>
                <c:pt idx="5">
                  <c:v>658.000000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'Jizo'!$D$36</c:f>
              <c:strCache>
                <c:ptCount val="1"/>
                <c:pt idx="0">
                  <c:v>Old (New QS)</c:v>
                </c:pt>
              </c:strCache>
            </c:strRef>
          </c:tx>
          <c:spPr>
            <a:solidFill>
              <a:srgbClr val="FFD320"/>
            </a:solidFill>
            <a:ln w="28800" cap="flat">
              <a:solidFill>
                <a:srgbClr val="FFD320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FFD320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'Jizo'!$D$37:$D$42</c:f>
              <c:numCache>
                <c:ptCount val="0"/>
              </c:numCache>
            </c:numRef>
          </c:yVal>
          <c:smooth val="0"/>
        </c:ser>
        <c:ser>
          <c:idx val="3"/>
          <c:order val="3"/>
          <c:tx>
            <c:strRef>
              <c:f>'Jizo'!$E$36</c:f>
              <c:strCache>
                <c:ptCount val="1"/>
                <c:pt idx="0">
                  <c:v>Old + Inplace</c:v>
                </c:pt>
              </c:strCache>
            </c:strRef>
          </c:tx>
          <c:spPr>
            <a:solidFill>
              <a:srgbClr val="579D1C"/>
            </a:solidFill>
            <a:ln w="28800" cap="flat">
              <a:solidFill>
                <a:srgbClr val="579D1C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579D1C"/>
              </a:solidFill>
              <a:ln w="9525" cap="flat">
                <a:solidFill>
                  <a:srgbClr val="7D60A0"/>
                </a:solidFill>
                <a:prstDash val="solid"/>
                <a:round/>
              </a:ln>
              <a:effectLst/>
            </c:spPr>
          </c:marker>
          <c:dLbls>
            <c:numFmt formatCode="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'Jizo'!$A$37:$A$42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'Jizo'!$E$37:$E$42</c:f>
              <c:numCache>
                <c:ptCount val="6"/>
                <c:pt idx="0">
                  <c:v>108.000000</c:v>
                </c:pt>
                <c:pt idx="1">
                  <c:v>145.000000</c:v>
                </c:pt>
                <c:pt idx="2">
                  <c:v>191.000000</c:v>
                </c:pt>
                <c:pt idx="3">
                  <c:v>228.000000</c:v>
                </c:pt>
                <c:pt idx="4">
                  <c:v>360.000000</c:v>
                </c:pt>
                <c:pt idx="5">
                  <c:v>621.000000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Number of lists (#)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crossBetween val="between"/>
      </c:val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12700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Time (ms)</a:t>
                </a:r>
              </a:p>
            </c:rich>
          </c:tx>
          <c:layout/>
          <c:overlay val="1"/>
        </c:title>
        <c:numFmt formatCode="0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</c:valAx>
      <c:spPr>
        <a:noFill/>
        <a:ln w="9525" cap="flat">
          <a:solidFill>
            <a:srgbClr val="B3B3B3"/>
          </a:solidFill>
          <a:prstDash val="solid"/>
          <a:round/>
        </a:ln>
        <a:effectLst/>
      </c:spPr>
    </c:plotArea>
    <c:legend>
      <c:legendPos val="r"/>
      <c:layout>
        <c:manualLayout>
          <c:xMode val="edge"/>
          <c:yMode val="edge"/>
          <c:x val="0.783796"/>
          <c:y val="0.355743"/>
          <c:w val="0.216204"/>
          <c:h val="0.21205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300" u="none">
                <a:solidFill>
                  <a:srgbClr val="000000"/>
                </a:solidFill>
                <a:latin typeface="Arial"/>
              </a:defRPr>
            </a:pPr>
            <a:r>
              <a:rPr b="0" i="0" strike="noStrike" sz="1300" u="none">
                <a:solidFill>
                  <a:srgbClr val="000000"/>
                </a:solidFill>
                <a:latin typeface="Arial"/>
              </a:rPr>
              <a:t>Quicksort on single lists</a:t>
            </a:r>
          </a:p>
        </c:rich>
      </c:tx>
      <c:layout>
        <c:manualLayout>
          <c:xMode val="edge"/>
          <c:yMode val="edge"/>
          <c:x val="0.213114"/>
          <c:y val="0"/>
          <c:w val="0.307955"/>
          <c:h val="0.11062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04164"/>
          <c:y val="0.110623"/>
          <c:w val="0.584991"/>
          <c:h val="0.735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'CycloneV2'!$B$2</c:f>
              <c:strCache>
                <c:ptCount val="1"/>
                <c:pt idx="0">
                  <c:v>Futhark</c:v>
                </c:pt>
              </c:strCache>
            </c:strRef>
          </c:tx>
          <c:spPr>
            <a:solidFill>
              <a:srgbClr val="004586"/>
            </a:solidFill>
            <a:ln w="28800" cap="flat">
              <a:solidFill>
                <a:srgbClr val="004586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4586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'CycloneV2'!$B$3:$B$9</c:f>
              <c:numCache>
                <c:ptCount val="7"/>
                <c:pt idx="0">
                  <c:v>0.846000</c:v>
                </c:pt>
                <c:pt idx="1">
                  <c:v>1.646000</c:v>
                </c:pt>
                <c:pt idx="2">
                  <c:v>1.883000</c:v>
                </c:pt>
                <c:pt idx="3">
                  <c:v>2.118000</c:v>
                </c:pt>
                <c:pt idx="4">
                  <c:v>2.392000</c:v>
                </c:pt>
                <c:pt idx="5">
                  <c:v>2.753000</c:v>
                </c:pt>
                <c:pt idx="6">
                  <c:v>41.657000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'CycloneV2'!$C$2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rgbClr val="FF420E"/>
            </a:solidFill>
            <a:ln w="28800" cap="flat">
              <a:solidFill>
                <a:srgbClr val="FF420E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rgbClr val="FF420E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'CycloneV2'!$C$3:$C$9</c:f>
              <c:numCache>
                <c:ptCount val="5"/>
                <c:pt idx="1">
                  <c:v>32.610000</c:v>
                </c:pt>
                <c:pt idx="2">
                  <c:v>50.310000</c:v>
                </c:pt>
                <c:pt idx="3">
                  <c:v>58.810000</c:v>
                </c:pt>
                <c:pt idx="4">
                  <c:v>65.280000</c:v>
                </c:pt>
                <c:pt idx="5">
                  <c:v>72.350000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'CycloneV2'!$D$2</c:f>
              <c:strCache>
                <c:ptCount val="1"/>
                <c:pt idx="0">
                  <c:v>Old (New QS)</c:v>
                </c:pt>
              </c:strCache>
            </c:strRef>
          </c:tx>
          <c:spPr>
            <a:solidFill>
              <a:srgbClr val="FFD320"/>
            </a:solidFill>
            <a:ln w="28800" cap="flat">
              <a:solidFill>
                <a:srgbClr val="FFD320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FFD320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'CycloneV2'!$D$3:$D$9</c:f>
              <c:numCache>
                <c:ptCount val="7"/>
                <c:pt idx="0">
                  <c:v>15.160000</c:v>
                </c:pt>
                <c:pt idx="1">
                  <c:v>28.630000</c:v>
                </c:pt>
                <c:pt idx="2">
                  <c:v>48.900000</c:v>
                </c:pt>
                <c:pt idx="3">
                  <c:v>51.700000</c:v>
                </c:pt>
                <c:pt idx="4">
                  <c:v>57.030000</c:v>
                </c:pt>
                <c:pt idx="5">
                  <c:v>61.790000</c:v>
                </c:pt>
                <c:pt idx="6">
                  <c:v>105.100000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'CycloneV2'!$E$2</c:f>
              <c:strCache>
                <c:ptCount val="1"/>
                <c:pt idx="0">
                  <c:v>Old + Inplace</c:v>
                </c:pt>
              </c:strCache>
            </c:strRef>
          </c:tx>
          <c:spPr>
            <a:solidFill>
              <a:srgbClr val="579D1C"/>
            </a:solidFill>
            <a:ln w="28800" cap="flat">
              <a:solidFill>
                <a:srgbClr val="579D1C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579D1C"/>
              </a:solidFill>
              <a:ln w="9525" cap="flat">
                <a:solidFill>
                  <a:srgbClr val="7D60A0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'CycloneV2'!$E$3:$E$9</c:f>
              <c:numCache>
                <c:ptCount val="5"/>
                <c:pt idx="1">
                  <c:v>30.170000</c:v>
                </c:pt>
                <c:pt idx="2">
                  <c:v>47.240000</c:v>
                </c:pt>
                <c:pt idx="3">
                  <c:v>54.110000</c:v>
                </c:pt>
                <c:pt idx="4">
                  <c:v>58.340000</c:v>
                </c:pt>
                <c:pt idx="5">
                  <c:v>64.540000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'CycloneV2'!$F$2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rgbClr val="7E0021"/>
            </a:solidFill>
            <a:ln w="28800" cap="flat">
              <a:solidFill>
                <a:srgbClr val="7E0021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7E0021"/>
              </a:solidFill>
              <a:ln w="9525" cap="flat">
                <a:solidFill>
                  <a:srgbClr val="46AAC4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'CycloneV2'!$F$3:$F$9</c:f>
              <c:numCache>
                <c:ptCount val="7"/>
                <c:pt idx="0">
                  <c:v>18.460000</c:v>
                </c:pt>
                <c:pt idx="1">
                  <c:v>46.040000</c:v>
                </c:pt>
                <c:pt idx="2">
                  <c:v>55.260000</c:v>
                </c:pt>
                <c:pt idx="3">
                  <c:v>59.220000</c:v>
                </c:pt>
                <c:pt idx="4">
                  <c:v>66.150000</c:v>
                </c:pt>
                <c:pt idx="5">
                  <c:v>74.020000</c:v>
                </c:pt>
                <c:pt idx="6">
                  <c:v>140.300000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'CycloneV2'!$G$2</c:f>
              <c:strCache>
                <c:ptCount val="1"/>
                <c:pt idx="0">
                  <c:v>New + Inplace</c:v>
                </c:pt>
              </c:strCache>
            </c:strRef>
          </c:tx>
          <c:spPr>
            <a:solidFill>
              <a:srgbClr val="83CAFF"/>
            </a:solidFill>
            <a:ln w="28800" cap="flat">
              <a:solidFill>
                <a:srgbClr val="83CAFF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83CAFF"/>
              </a:solidFill>
              <a:ln w="9525" cap="flat">
                <a:solidFill>
                  <a:srgbClr val="F69240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'CycloneV2'!$A$3:$A$9</c:f>
              <c:numCache>
                <c:ptCount val="7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  <c:pt idx="6">
                  <c:v>1000000.000000</c:v>
                </c:pt>
              </c:numCache>
            </c:numRef>
          </c:xVal>
          <c:yVal>
            <c:numRef>
              <c:f>'CycloneV2'!$G$3:$G$9</c:f>
              <c:numCache>
                <c:ptCount val="7"/>
                <c:pt idx="0">
                  <c:v>17.320000</c:v>
                </c:pt>
                <c:pt idx="1">
                  <c:v>43.710000</c:v>
                </c:pt>
                <c:pt idx="2">
                  <c:v>50.440000</c:v>
                </c:pt>
                <c:pt idx="3">
                  <c:v>57.860000</c:v>
                </c:pt>
                <c:pt idx="4">
                  <c:v>64.270000</c:v>
                </c:pt>
                <c:pt idx="5">
                  <c:v>71.550000</c:v>
                </c:pt>
                <c:pt idx="6">
                  <c:v>116.600000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Elements in list (#)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crossBetween val="between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Time (ms)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40"/>
        <c:minorUnit val="20"/>
      </c:valAx>
      <c:spPr>
        <a:noFill/>
        <a:ln w="9525" cap="flat">
          <a:solidFill>
            <a:srgbClr val="B3B3B3"/>
          </a:solidFill>
          <a:prstDash val="solid"/>
          <a:round/>
        </a:ln>
        <a:effectLst/>
      </c:spPr>
    </c:plotArea>
    <c:legend>
      <c:legendPos val="r"/>
      <c:layout>
        <c:manualLayout>
          <c:xMode val="edge"/>
          <c:yMode val="edge"/>
          <c:x val="0.781285"/>
          <c:y val="0.297323"/>
          <c:w val="0.218715"/>
          <c:h val="0.3055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300" u="none">
                <a:solidFill>
                  <a:srgbClr val="000000"/>
                </a:solidFill>
                <a:latin typeface="Arial"/>
              </a:defRPr>
            </a:pPr>
            <a:r>
              <a:rPr b="0" i="0" strike="noStrike" sz="1300" u="none">
                <a:solidFill>
                  <a:srgbClr val="000000"/>
                </a:solidFill>
                <a:latin typeface="Arial"/>
              </a:rPr>
              <a:t>Quicksort on lists of lists (100 elements)</a:t>
            </a:r>
          </a:p>
        </c:rich>
      </c:tx>
      <c:layout>
        <c:manualLayout>
          <c:xMode val="edge"/>
          <c:yMode val="edge"/>
          <c:x val="0.0713493"/>
          <c:y val="0"/>
          <c:w val="0.518977"/>
          <c:h val="0.11062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04333"/>
          <c:y val="0.110623"/>
          <c:w val="0.524805"/>
          <c:h val="0.735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'CycloneV2'!$B$26</c:f>
              <c:strCache>
                <c:ptCount val="1"/>
                <c:pt idx="0">
                  <c:v>Futhark</c:v>
                </c:pt>
              </c:strCache>
            </c:strRef>
          </c:tx>
          <c:spPr>
            <a:solidFill>
              <a:srgbClr val="004586"/>
            </a:solidFill>
            <a:ln w="28800" cap="flat">
              <a:solidFill>
                <a:srgbClr val="004586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4586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'CycloneV2'!$A$27:$A$32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'CycloneV2'!$B$27:$B$32</c:f>
              <c:numCache>
                <c:ptCount val="6"/>
                <c:pt idx="0">
                  <c:v>4.072000</c:v>
                </c:pt>
                <c:pt idx="1">
                  <c:v>6.654000</c:v>
                </c:pt>
                <c:pt idx="2">
                  <c:v>8.310000</c:v>
                </c:pt>
                <c:pt idx="3">
                  <c:v>10.254000</c:v>
                </c:pt>
                <c:pt idx="4">
                  <c:v>14.166000</c:v>
                </c:pt>
                <c:pt idx="5">
                  <c:v>20.221000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'CycloneV2'!$C$26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rgbClr val="FF420E"/>
            </a:solidFill>
            <a:ln w="28800" cap="flat">
              <a:solidFill>
                <a:srgbClr val="FF420E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rgbClr val="FF420E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'CycloneV2'!$A$27:$A$32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'CycloneV2'!$C$27:$C$32</c:f>
              <c:numCache>
                <c:ptCount val="6"/>
                <c:pt idx="0">
                  <c:v>64.200000</c:v>
                </c:pt>
                <c:pt idx="1">
                  <c:v>96.040000</c:v>
                </c:pt>
                <c:pt idx="2">
                  <c:v>109.900000</c:v>
                </c:pt>
                <c:pt idx="3">
                  <c:v>141.700000</c:v>
                </c:pt>
                <c:pt idx="4">
                  <c:v>176.000000</c:v>
                </c:pt>
                <c:pt idx="5">
                  <c:v>237.900000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'CycloneV2'!$D$26</c:f>
              <c:strCache>
                <c:ptCount val="1"/>
                <c:pt idx="0">
                  <c:v>Old (New QS)</c:v>
                </c:pt>
              </c:strCache>
            </c:strRef>
          </c:tx>
          <c:spPr>
            <a:solidFill>
              <a:srgbClr val="FFD320"/>
            </a:solidFill>
            <a:ln w="28800" cap="flat">
              <a:solidFill>
                <a:srgbClr val="FFD320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FFD320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'CycloneV2'!$A$27:$A$32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'CycloneV2'!$D$27:$D$32</c:f>
              <c:numCache>
                <c:ptCount val="6"/>
                <c:pt idx="0">
                  <c:v>67.760000</c:v>
                </c:pt>
                <c:pt idx="1">
                  <c:v>103.000000</c:v>
                </c:pt>
                <c:pt idx="2">
                  <c:v>115.800000</c:v>
                </c:pt>
                <c:pt idx="3">
                  <c:v>147.900000</c:v>
                </c:pt>
                <c:pt idx="4">
                  <c:v>186.200000</c:v>
                </c:pt>
                <c:pt idx="5">
                  <c:v>262.400000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'CycloneV2'!$E$26</c:f>
              <c:strCache>
                <c:ptCount val="1"/>
                <c:pt idx="0">
                  <c:v>Old + Inplace</c:v>
                </c:pt>
              </c:strCache>
            </c:strRef>
          </c:tx>
          <c:spPr>
            <a:solidFill>
              <a:srgbClr val="579D1C"/>
            </a:solidFill>
            <a:ln w="28800" cap="flat">
              <a:solidFill>
                <a:srgbClr val="579D1C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579D1C"/>
              </a:solidFill>
              <a:ln w="9525" cap="flat">
                <a:solidFill>
                  <a:srgbClr val="7D60A0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'CycloneV2'!$A$27:$A$32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'CycloneV2'!$E$27:$E$32</c:f>
              <c:numCache>
                <c:ptCount val="6"/>
                <c:pt idx="0">
                  <c:v>53.520000</c:v>
                </c:pt>
                <c:pt idx="1">
                  <c:v>83.130000</c:v>
                </c:pt>
                <c:pt idx="2">
                  <c:v>99.490000</c:v>
                </c:pt>
                <c:pt idx="3">
                  <c:v>122.700000</c:v>
                </c:pt>
                <c:pt idx="4">
                  <c:v>153.600000</c:v>
                </c:pt>
                <c:pt idx="5">
                  <c:v>215.100000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'CycloneV2'!$G$26</c:f>
              <c:strCache>
                <c:ptCount val="1"/>
                <c:pt idx="0">
                  <c:v>Old +Inplace + New QS</c:v>
                </c:pt>
              </c:strCache>
            </c:strRef>
          </c:tx>
          <c:spPr>
            <a:solidFill>
              <a:srgbClr val="7E0021"/>
            </a:solidFill>
            <a:ln w="28800" cap="flat">
              <a:solidFill>
                <a:srgbClr val="7E0021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7E0021"/>
              </a:solidFill>
              <a:ln w="9525" cap="flat">
                <a:solidFill>
                  <a:srgbClr val="46AAC4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'CycloneV2'!$A$27:$A$32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'CycloneV2'!$G$27:$G$32</c:f>
              <c:numCache>
                <c:ptCount val="6"/>
                <c:pt idx="0">
                  <c:v>66.080000</c:v>
                </c:pt>
                <c:pt idx="1">
                  <c:v>101.200000</c:v>
                </c:pt>
                <c:pt idx="2">
                  <c:v>111.400000</c:v>
                </c:pt>
                <c:pt idx="3">
                  <c:v>142.500000</c:v>
                </c:pt>
                <c:pt idx="4">
                  <c:v>187.200000</c:v>
                </c:pt>
                <c:pt idx="5">
                  <c:v>259.600000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Number of lists (#)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crossBetween val="between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Time (ms)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75"/>
        <c:minorUnit val="37.5"/>
      </c:valAx>
      <c:spPr>
        <a:noFill/>
        <a:ln w="9525" cap="flat">
          <a:solidFill>
            <a:srgbClr val="B3B3B3"/>
          </a:solidFill>
          <a:prstDash val="solid"/>
          <a:round/>
        </a:ln>
        <a:effectLst/>
      </c:spPr>
    </c:plotArea>
    <c:legend>
      <c:legendPos val="r"/>
      <c:layout>
        <c:manualLayout>
          <c:xMode val="edge"/>
          <c:yMode val="edge"/>
          <c:x val="0.687397"/>
          <c:y val="0.326533"/>
          <c:w val="0.312603"/>
          <c:h val="0.25881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300" u="none">
                <a:solidFill>
                  <a:srgbClr val="000000"/>
                </a:solidFill>
                <a:latin typeface="Arial"/>
              </a:defRPr>
            </a:pPr>
            <a:r>
              <a:rPr b="0" i="0" strike="noStrike" sz="1300" u="none">
                <a:solidFill>
                  <a:srgbClr val="000000"/>
                </a:solidFill>
                <a:latin typeface="Arial"/>
              </a:rPr>
              <a:t>Quicksort on lists of lists (1000 elements)</a:t>
            </a:r>
          </a:p>
        </c:rich>
      </c:tx>
      <c:layout>
        <c:manualLayout>
          <c:xMode val="edge"/>
          <c:yMode val="edge"/>
          <c:x val="0.115785"/>
          <c:y val="0"/>
          <c:w val="0.529472"/>
          <c:h val="0.11062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15621"/>
          <c:y val="0.110623"/>
          <c:w val="0.613238"/>
          <c:h val="0.735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'CycloneV2'!$B$36</c:f>
              <c:strCache>
                <c:ptCount val="1"/>
                <c:pt idx="0">
                  <c:v>Futhark</c:v>
                </c:pt>
              </c:strCache>
            </c:strRef>
          </c:tx>
          <c:spPr>
            <a:solidFill>
              <a:srgbClr val="004586"/>
            </a:solidFill>
            <a:ln w="28800" cap="flat">
              <a:solidFill>
                <a:srgbClr val="004586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4586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'CycloneV2'!$B$37:$B$42</c:f>
              <c:numCache>
                <c:ptCount val="6"/>
                <c:pt idx="0">
                  <c:v>64.567000</c:v>
                </c:pt>
                <c:pt idx="1">
                  <c:v>122.417000</c:v>
                </c:pt>
                <c:pt idx="2">
                  <c:v>170.016000</c:v>
                </c:pt>
                <c:pt idx="3">
                  <c:v>186.929000</c:v>
                </c:pt>
                <c:pt idx="4">
                  <c:v>237.579000</c:v>
                </c:pt>
                <c:pt idx="5">
                  <c:v>355.489000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'CycloneV2'!$C$36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rgbClr val="FF420E"/>
            </a:solidFill>
            <a:ln w="28800" cap="flat">
              <a:solidFill>
                <a:srgbClr val="FF420E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rgbClr val="FF420E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'CycloneV2'!$C$37:$C$42</c:f>
              <c:numCache>
                <c:ptCount val="2"/>
                <c:pt idx="0">
                  <c:v>121.400000</c:v>
                </c:pt>
                <c:pt idx="1">
                  <c:v>165.700000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'CycloneV2'!$D$36</c:f>
              <c:strCache>
                <c:ptCount val="1"/>
                <c:pt idx="0">
                  <c:v>Old (New QS)</c:v>
                </c:pt>
              </c:strCache>
            </c:strRef>
          </c:tx>
          <c:spPr>
            <a:solidFill>
              <a:srgbClr val="FFD320"/>
            </a:solidFill>
            <a:ln w="28800" cap="flat">
              <a:solidFill>
                <a:srgbClr val="FFD320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FFD320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'CycloneV2'!$D$37:$D$42</c:f>
              <c:numCache>
                <c:ptCount val="2"/>
                <c:pt idx="0">
                  <c:v>126.100000</c:v>
                </c:pt>
                <c:pt idx="1">
                  <c:v>175.100000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'CycloneV2'!$E$36</c:f>
              <c:strCache>
                <c:ptCount val="1"/>
                <c:pt idx="0">
                  <c:v>Old + Inplace</c:v>
                </c:pt>
              </c:strCache>
            </c:strRef>
          </c:tx>
          <c:spPr>
            <a:solidFill>
              <a:srgbClr val="579D1C"/>
            </a:solidFill>
            <a:ln w="28800" cap="flat">
              <a:solidFill>
                <a:srgbClr val="579D1C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579D1C"/>
              </a:solidFill>
              <a:ln w="9525" cap="flat">
                <a:solidFill>
                  <a:srgbClr val="7D60A0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'CycloneV2'!$A$37:$A$42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'CycloneV2'!$E$37:$E$42</c:f>
              <c:numCache>
                <c:ptCount val="6"/>
                <c:pt idx="0">
                  <c:v>104.200000</c:v>
                </c:pt>
                <c:pt idx="1">
                  <c:v>146.400000</c:v>
                </c:pt>
                <c:pt idx="2">
                  <c:v>263.100000</c:v>
                </c:pt>
                <c:pt idx="3">
                  <c:v>434.700000</c:v>
                </c:pt>
                <c:pt idx="4">
                  <c:v>800.600000</c:v>
                </c:pt>
                <c:pt idx="5">
                  <c:v>1713.000000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Number of lists (#)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crossBetween val="between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Time (ms)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450"/>
        <c:minorUnit val="225"/>
      </c:valAx>
      <c:spPr>
        <a:noFill/>
        <a:ln w="9525" cap="flat">
          <a:solidFill>
            <a:srgbClr val="B3B3B3"/>
          </a:solidFill>
          <a:prstDash val="solid"/>
          <a:round/>
        </a:ln>
        <a:effectLst/>
      </c:spPr>
    </c:plotArea>
    <c:legend>
      <c:legendPos val="r"/>
      <c:layout>
        <c:manualLayout>
          <c:xMode val="edge"/>
          <c:yMode val="edge"/>
          <c:x val="0.786482"/>
          <c:y val="0.355743"/>
          <c:w val="0.213518"/>
          <c:h val="0.21205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300" u="none">
                <a:solidFill>
                  <a:srgbClr val="000000"/>
                </a:solidFill>
                <a:latin typeface="Arial"/>
              </a:defRPr>
            </a:pPr>
            <a:r>
              <a:rPr b="0" i="0" strike="noStrike" sz="1300" u="none">
                <a:solidFill>
                  <a:srgbClr val="000000"/>
                </a:solidFill>
                <a:latin typeface="Arial"/>
              </a:rPr>
              <a:t>Quicksort on single lists</a:t>
            </a:r>
          </a:p>
        </c:rich>
      </c:tx>
      <c:layout>
        <c:manualLayout>
          <c:xMode val="edge"/>
          <c:yMode val="edge"/>
          <c:x val="0.25652"/>
          <c:y val="0"/>
          <c:w val="0.30744"/>
          <c:h val="0.110617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0399"/>
          <c:y val="0.110617"/>
          <c:w val="0.68406"/>
          <c:h val="0.7359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'Cyclone'!$B$2</c:f>
              <c:strCache>
                <c:ptCount val="1"/>
                <c:pt idx="0">
                  <c:v>Futhark</c:v>
                </c:pt>
              </c:strCache>
            </c:strRef>
          </c:tx>
          <c:spPr>
            <a:solidFill>
              <a:srgbClr val="004586"/>
            </a:solidFill>
            <a:ln w="28800" cap="flat">
              <a:solidFill>
                <a:srgbClr val="004586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4586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'Cyclone'!$A$3:$A$8</c:f>
              <c:numCache>
                <c:ptCount val="6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</c:numCache>
            </c:numRef>
          </c:xVal>
          <c:yVal>
            <c:numRef>
              <c:f>'Cyclone'!$B$3:$B$8</c:f>
              <c:numCache>
                <c:ptCount val="6"/>
                <c:pt idx="0">
                  <c:v>0.846000</c:v>
                </c:pt>
                <c:pt idx="1">
                  <c:v>1.646000</c:v>
                </c:pt>
                <c:pt idx="2">
                  <c:v>1.883000</c:v>
                </c:pt>
                <c:pt idx="3">
                  <c:v>2.118000</c:v>
                </c:pt>
                <c:pt idx="4">
                  <c:v>2.392000</c:v>
                </c:pt>
                <c:pt idx="5">
                  <c:v>2.753000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'Cyclone'!$C$2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rgbClr val="FF420E"/>
            </a:solidFill>
            <a:ln w="28800" cap="flat">
              <a:solidFill>
                <a:srgbClr val="FF420E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rgbClr val="FF420E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'Cyclone'!$A$3:$A$8</c:f>
              <c:numCache>
                <c:ptCount val="6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</c:numCache>
            </c:numRef>
          </c:xVal>
          <c:yVal>
            <c:numRef>
              <c:f>'Cyclone'!$C$3:$C$8</c:f>
              <c:numCache>
                <c:ptCount val="6"/>
                <c:pt idx="0">
                  <c:v>28.010000</c:v>
                </c:pt>
                <c:pt idx="1">
                  <c:v>52.350000</c:v>
                </c:pt>
                <c:pt idx="2">
                  <c:v>73.700000</c:v>
                </c:pt>
                <c:pt idx="3">
                  <c:v>82.030000</c:v>
                </c:pt>
                <c:pt idx="4">
                  <c:v>89.970000</c:v>
                </c:pt>
                <c:pt idx="5">
                  <c:v>99.320000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'Cyclone'!$D$2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rgbClr val="FFD320"/>
            </a:solidFill>
            <a:ln w="28800" cap="flat">
              <a:solidFill>
                <a:srgbClr val="FFD320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FFD320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'Cyclone'!$A$3:$A$8</c:f>
              <c:numCache>
                <c:ptCount val="6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</c:numCache>
            </c:numRef>
          </c:xVal>
          <c:yVal>
            <c:numRef>
              <c:f>'Cyclone'!$D$3:$D$8</c:f>
              <c:numCache>
                <c:ptCount val="6"/>
                <c:pt idx="0">
                  <c:v>18.460000</c:v>
                </c:pt>
                <c:pt idx="1">
                  <c:v>46.040000</c:v>
                </c:pt>
                <c:pt idx="2">
                  <c:v>55.260000</c:v>
                </c:pt>
                <c:pt idx="3">
                  <c:v>59.220000</c:v>
                </c:pt>
                <c:pt idx="4">
                  <c:v>66.150000</c:v>
                </c:pt>
                <c:pt idx="5">
                  <c:v>74.020000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Elements in list (#)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crossBetween val="between"/>
        <c:majorUnit val="5000"/>
        <c:minorUnit val="2500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Time (ms)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25"/>
        <c:minorUnit val="12.5"/>
      </c:valAx>
      <c:spPr>
        <a:noFill/>
        <a:ln w="9525" cap="flat">
          <a:solidFill>
            <a:srgbClr val="B3B3B3"/>
          </a:solidFill>
          <a:prstDash val="solid"/>
          <a:round/>
        </a:ln>
        <a:effectLst/>
      </c:spPr>
    </c:plotArea>
    <c:legend>
      <c:legendPos val="r"/>
      <c:layout>
        <c:manualLayout>
          <c:xMode val="edge"/>
          <c:yMode val="edge"/>
          <c:x val="0.848623"/>
          <c:y val="0.384959"/>
          <c:w val="0.151377"/>
          <c:h val="0.16528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300" u="none">
                <a:solidFill>
                  <a:srgbClr val="000000"/>
                </a:solidFill>
                <a:latin typeface="Arial"/>
              </a:defRPr>
            </a:pPr>
            <a:r>
              <a:rPr b="0" i="0" strike="noStrike" sz="1300" u="none">
                <a:solidFill>
                  <a:srgbClr val="000000"/>
                </a:solidFill>
                <a:latin typeface="Arial"/>
              </a:rPr>
              <a:t>Quicksort on lists of lists (100 elements)</a:t>
            </a:r>
          </a:p>
        </c:rich>
      </c:tx>
      <c:layout>
        <c:manualLayout>
          <c:xMode val="edge"/>
          <c:yMode val="edge"/>
          <c:x val="0.15615"/>
          <c:y val="0"/>
          <c:w val="0.512364"/>
          <c:h val="0.11062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15407"/>
          <c:y val="0.110623"/>
          <c:w val="0.677136"/>
          <c:h val="0.735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'Cyclone'!$B$26</c:f>
              <c:strCache>
                <c:ptCount val="1"/>
                <c:pt idx="0">
                  <c:v>Futhark</c:v>
                </c:pt>
              </c:strCache>
            </c:strRef>
          </c:tx>
          <c:spPr>
            <a:solidFill>
              <a:srgbClr val="004586"/>
            </a:solidFill>
            <a:ln w="28800" cap="flat">
              <a:solidFill>
                <a:srgbClr val="004586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4586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'Cyclone'!$A$27:$A$32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'Cyclone'!$B$27:$B$32</c:f>
              <c:numCache>
                <c:ptCount val="6"/>
                <c:pt idx="0">
                  <c:v>4.072000</c:v>
                </c:pt>
                <c:pt idx="1">
                  <c:v>6.654000</c:v>
                </c:pt>
                <c:pt idx="2">
                  <c:v>8.310000</c:v>
                </c:pt>
                <c:pt idx="3">
                  <c:v>10.254000</c:v>
                </c:pt>
                <c:pt idx="4">
                  <c:v>14.166000</c:v>
                </c:pt>
                <c:pt idx="5">
                  <c:v>20.221000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'Cyclone'!$C$26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rgbClr val="FF420E"/>
            </a:solidFill>
            <a:ln w="28800" cap="flat">
              <a:solidFill>
                <a:srgbClr val="FF420E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rgbClr val="FF420E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'Cyclone'!$A$27:$A$32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'Cyclone'!$C$27:$C$32</c:f>
              <c:numCache>
                <c:ptCount val="6"/>
                <c:pt idx="0">
                  <c:v>452.300000</c:v>
                </c:pt>
                <c:pt idx="1">
                  <c:v>668.100000</c:v>
                </c:pt>
                <c:pt idx="2">
                  <c:v>726.700000</c:v>
                </c:pt>
                <c:pt idx="3">
                  <c:v>852.500000</c:v>
                </c:pt>
                <c:pt idx="4">
                  <c:v>917.600000</c:v>
                </c:pt>
                <c:pt idx="5">
                  <c:v>969.900000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Number of lists (#)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crossBetween val="between"/>
        <c:majorUnit val="2500"/>
        <c:minorUnit val="1250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Time (ms)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250"/>
        <c:minorUnit val="125"/>
      </c:valAx>
      <c:spPr>
        <a:noFill/>
        <a:ln w="9525" cap="flat">
          <a:solidFill>
            <a:srgbClr val="B3B3B3"/>
          </a:solidFill>
          <a:prstDash val="solid"/>
          <a:round/>
        </a:ln>
        <a:effectLst/>
      </c:spPr>
    </c:plotArea>
    <c:legend>
      <c:legendPos val="r"/>
      <c:layout>
        <c:manualLayout>
          <c:xMode val="edge"/>
          <c:yMode val="edge"/>
          <c:x val="0.850058"/>
          <c:y val="0.414164"/>
          <c:w val="0.149942"/>
          <c:h val="0.11852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300" u="none">
                <a:solidFill>
                  <a:srgbClr val="000000"/>
                </a:solidFill>
                <a:latin typeface="Arial"/>
              </a:defRPr>
            </a:pPr>
            <a:r>
              <a:rPr b="0" i="0" strike="noStrike" sz="1300" u="none">
                <a:solidFill>
                  <a:srgbClr val="000000"/>
                </a:solidFill>
                <a:latin typeface="Arial"/>
              </a:rPr>
              <a:t>Quicksort on lists of lists (1000 elements)</a:t>
            </a:r>
          </a:p>
        </c:rich>
      </c:tx>
      <c:layout>
        <c:manualLayout>
          <c:xMode val="edge"/>
          <c:yMode val="edge"/>
          <c:x val="0.148088"/>
          <c:y val="0"/>
          <c:w val="0.528488"/>
          <c:h val="0.11062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15407"/>
          <c:y val="0.110623"/>
          <c:w val="0.677136"/>
          <c:h val="0.735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'Cyclone'!$B$36</c:f>
              <c:strCache>
                <c:ptCount val="1"/>
                <c:pt idx="0">
                  <c:v>Futhark</c:v>
                </c:pt>
              </c:strCache>
            </c:strRef>
          </c:tx>
          <c:spPr>
            <a:solidFill>
              <a:srgbClr val="004586"/>
            </a:solidFill>
            <a:ln w="28800" cap="flat">
              <a:solidFill>
                <a:srgbClr val="004586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4586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'Cyclone'!$B$37:$B$42</c:f>
              <c:numCache>
                <c:ptCount val="6"/>
                <c:pt idx="0">
                  <c:v>64.567000</c:v>
                </c:pt>
                <c:pt idx="1">
                  <c:v>122.417000</c:v>
                </c:pt>
                <c:pt idx="2">
                  <c:v>170.016000</c:v>
                </c:pt>
                <c:pt idx="3">
                  <c:v>186.929000</c:v>
                </c:pt>
                <c:pt idx="4">
                  <c:v>237.579000</c:v>
                </c:pt>
                <c:pt idx="5">
                  <c:v>355.489000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'Cyclone'!$C$36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rgbClr val="FF420E"/>
            </a:solidFill>
            <a:ln w="28800" cap="flat">
              <a:solidFill>
                <a:srgbClr val="FF420E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rgbClr val="FF420E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'Cyclone'!$A$37:$A$42</c:f>
              <c:numCache>
                <c:ptCount val="6"/>
                <c:pt idx="0">
                  <c:v>1.000000</c:v>
                </c:pt>
                <c:pt idx="1">
                  <c:v>100.000000</c:v>
                </c:pt>
                <c:pt idx="2">
                  <c:v>1000.000000</c:v>
                </c:pt>
                <c:pt idx="3">
                  <c:v>2000.000000</c:v>
                </c:pt>
                <c:pt idx="4">
                  <c:v>5000.000000</c:v>
                </c:pt>
                <c:pt idx="5">
                  <c:v>10000.000000</c:v>
                </c:pt>
              </c:numCache>
            </c:numRef>
          </c:xVal>
          <c:yVal>
            <c:numRef>
              <c:f>'Cyclone'!$C$37:$C$42</c:f>
              <c:numCache>
                <c:ptCount val="2"/>
                <c:pt idx="0">
                  <c:v>879.900000</c:v>
                </c:pt>
                <c:pt idx="1">
                  <c:v>1244.000000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Number of lists (#)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crossBetween val="between"/>
        <c:majorUnit val="2500"/>
        <c:minorUnit val="1250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Time (ms)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350"/>
        <c:minorUnit val="175"/>
      </c:valAx>
      <c:spPr>
        <a:noFill/>
        <a:ln w="9525" cap="flat">
          <a:solidFill>
            <a:srgbClr val="B3B3B3"/>
          </a:solidFill>
          <a:prstDash val="solid"/>
          <a:round/>
        </a:ln>
        <a:effectLst/>
      </c:spPr>
    </c:plotArea>
    <c:legend>
      <c:legendPos val="r"/>
      <c:layout>
        <c:manualLayout>
          <c:xMode val="edge"/>
          <c:yMode val="edge"/>
          <c:x val="0.850058"/>
          <c:y val="0.414164"/>
          <c:w val="0.149942"/>
          <c:h val="0.11852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300" u="none">
                <a:solidFill>
                  <a:srgbClr val="000000"/>
                </a:solidFill>
                <a:latin typeface="Arial"/>
              </a:defRPr>
            </a:pPr>
            <a:r>
              <a:rPr b="0" i="0" strike="noStrike" sz="1300" u="none">
                <a:solidFill>
                  <a:srgbClr val="000000"/>
                </a:solidFill>
                <a:latin typeface="Arial"/>
              </a:rPr>
              <a:t>Quicksort on lists</a:t>
            </a:r>
          </a:p>
        </c:rich>
      </c:tx>
      <c:layout>
        <c:manualLayout>
          <c:xMode val="edge"/>
          <c:yMode val="edge"/>
          <c:x val="0.298486"/>
          <c:y val="0"/>
          <c:w val="0.223207"/>
          <c:h val="0.11062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916213"/>
          <c:y val="0.110623"/>
          <c:w val="0.696074"/>
          <c:h val="0.735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'Laptop'!$B$1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rgbClr val="004586"/>
            </a:solidFill>
            <a:ln w="28800" cap="flat">
              <a:solidFill>
                <a:srgbClr val="004586"/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4586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'Laptop'!$A$2:$A$7</c:f>
              <c:numCache>
                <c:ptCount val="6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</c:numCache>
            </c:numRef>
          </c:xVal>
          <c:yVal>
            <c:numRef>
              <c:f>'Laptop'!$B$2:$B$7</c:f>
              <c:numCache>
                <c:ptCount val="6"/>
                <c:pt idx="0">
                  <c:v>21.190000</c:v>
                </c:pt>
                <c:pt idx="1">
                  <c:v>39.580000</c:v>
                </c:pt>
                <c:pt idx="2">
                  <c:v>58.610000</c:v>
                </c:pt>
                <c:pt idx="3">
                  <c:v>64.060000</c:v>
                </c:pt>
                <c:pt idx="4">
                  <c:v>72.800000</c:v>
                </c:pt>
                <c:pt idx="5">
                  <c:v>81.510000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'Laptop'!$C$1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rgbClr val="FF420E"/>
            </a:solidFill>
            <a:ln w="28800" cap="flat">
              <a:solidFill>
                <a:srgbClr val="FF420E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rgbClr val="FF420E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'Laptop'!$A$2:$A$7</c:f>
              <c:numCache>
                <c:ptCount val="6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</c:numCache>
            </c:numRef>
          </c:xVal>
          <c:yVal>
            <c:numRef>
              <c:f>'Laptop'!$C$2:$C$7</c:f>
              <c:numCache>
                <c:ptCount val="6"/>
                <c:pt idx="0">
                  <c:v>16.080000</c:v>
                </c:pt>
                <c:pt idx="1">
                  <c:v>40.320000</c:v>
                </c:pt>
                <c:pt idx="2">
                  <c:v>60.350000</c:v>
                </c:pt>
                <c:pt idx="3">
                  <c:v>53.760000</c:v>
                </c:pt>
                <c:pt idx="4">
                  <c:v>58.380000</c:v>
                </c:pt>
                <c:pt idx="5">
                  <c:v>79.400000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'Laptop'!$D$1</c:f>
              <c:strCache>
                <c:ptCount val="1"/>
                <c:pt idx="0">
                  <c:v>Futhark</c:v>
                </c:pt>
              </c:strCache>
            </c:strRef>
          </c:tx>
          <c:spPr>
            <a:solidFill>
              <a:srgbClr val="FFD320"/>
            </a:solidFill>
            <a:ln w="28800" cap="flat">
              <a:solidFill>
                <a:srgbClr val="FFD320"/>
              </a:solidFill>
              <a:prstDash val="solid"/>
              <a:round/>
            </a:ln>
            <a:effectLst/>
          </c:spPr>
          <c:marker>
            <c:symbol val="triangle"/>
            <c:size val="7"/>
            <c:spPr>
              <a:solidFill>
                <a:srgbClr val="FFD320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'Laptop'!$A$2:$A$7</c:f>
              <c:numCache>
                <c:ptCount val="6"/>
                <c:pt idx="0">
                  <c:v>100.000000</c:v>
                </c:pt>
                <c:pt idx="1">
                  <c:v>1000.000000</c:v>
                </c:pt>
                <c:pt idx="2">
                  <c:v>2000.000000</c:v>
                </c:pt>
                <c:pt idx="3">
                  <c:v>5000.000000</c:v>
                </c:pt>
                <c:pt idx="4">
                  <c:v>10000.000000</c:v>
                </c:pt>
                <c:pt idx="5">
                  <c:v>20000.000000</c:v>
                </c:pt>
              </c:numCache>
            </c:numRef>
          </c:xVal>
          <c:yVal>
            <c:numRef>
              <c:f>'Laptop'!$D$2:$D$7</c:f>
              <c:numCache>
                <c:ptCount val="6"/>
                <c:pt idx="0">
                  <c:v>1.710000</c:v>
                </c:pt>
                <c:pt idx="1">
                  <c:v>3.352000</c:v>
                </c:pt>
                <c:pt idx="2">
                  <c:v>4.021000</c:v>
                </c:pt>
                <c:pt idx="3">
                  <c:v>4.698000</c:v>
                </c:pt>
                <c:pt idx="4">
                  <c:v>6.356000</c:v>
                </c:pt>
                <c:pt idx="5">
                  <c:v>9.164000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Elements in list (#)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crossBetween val="between"/>
        <c:majorUnit val="5000"/>
        <c:minorUnit val="2500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9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900" u="none">
                    <a:solidFill>
                      <a:srgbClr val="000000"/>
                    </a:solidFill>
                    <a:latin typeface="Arial"/>
                  </a:rPr>
                  <a:t>Time (ms)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9525" cap="flat">
            <a:solidFill>
              <a:srgbClr val="B3B3B3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22.5"/>
        <c:minorUnit val="11.25"/>
      </c:valAx>
      <c:spPr>
        <a:noFill/>
        <a:ln w="9525" cap="flat">
          <a:solidFill>
            <a:srgbClr val="B3B3B3"/>
          </a:solidFill>
          <a:prstDash val="solid"/>
          <a:round/>
        </a:ln>
        <a:effectLst/>
      </c:spPr>
    </c:plotArea>
    <c:legend>
      <c:legendPos val="r"/>
      <c:layout>
        <c:manualLayout>
          <c:xMode val="edge"/>
          <c:yMode val="edge"/>
          <c:x val="0.84837"/>
          <c:y val="0.384953"/>
          <c:w val="0.15163"/>
          <c:h val="0.1652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7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1283362</xdr:colOff>
      <xdr:row>6</xdr:row>
      <xdr:rowOff>95442</xdr:rowOff>
    </xdr:from>
    <xdr:to>
      <xdr:col>15</xdr:col>
      <xdr:colOff>55133</xdr:colOff>
      <xdr:row>24</xdr:row>
      <xdr:rowOff>67899</xdr:rowOff>
    </xdr:to>
    <xdr:graphicFrame>
      <xdr:nvGraphicFramePr>
        <xdr:cNvPr id="2" name="Chart 2"/>
        <xdr:cNvGraphicFramePr/>
      </xdr:nvGraphicFramePr>
      <xdr:xfrm>
        <a:off x="9678061" y="1070802"/>
        <a:ext cx="5490073" cy="289853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8</xdr:col>
      <xdr:colOff>833429</xdr:colOff>
      <xdr:row>26</xdr:row>
      <xdr:rowOff>27545</xdr:rowOff>
    </xdr:from>
    <xdr:to>
      <xdr:col>15</xdr:col>
      <xdr:colOff>55133</xdr:colOff>
      <xdr:row>43</xdr:row>
      <xdr:rowOff>162559</xdr:rowOff>
    </xdr:to>
    <xdr:graphicFrame>
      <xdr:nvGraphicFramePr>
        <xdr:cNvPr id="3" name="Chart 3"/>
        <xdr:cNvGraphicFramePr/>
      </xdr:nvGraphicFramePr>
      <xdr:xfrm>
        <a:off x="9228129" y="4254105"/>
        <a:ext cx="5940005" cy="2898535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8</xdr:col>
      <xdr:colOff>979554</xdr:colOff>
      <xdr:row>46</xdr:row>
      <xdr:rowOff>27543</xdr:rowOff>
    </xdr:from>
    <xdr:to>
      <xdr:col>15</xdr:col>
      <xdr:colOff>113240</xdr:colOff>
      <xdr:row>64</xdr:row>
      <xdr:rowOff>0</xdr:rowOff>
    </xdr:to>
    <xdr:graphicFrame>
      <xdr:nvGraphicFramePr>
        <xdr:cNvPr id="4" name="Chart 4"/>
        <xdr:cNvGraphicFramePr/>
      </xdr:nvGraphicFramePr>
      <xdr:xfrm>
        <a:off x="9374254" y="7505303"/>
        <a:ext cx="5851987" cy="289853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1283362</xdr:colOff>
      <xdr:row>6</xdr:row>
      <xdr:rowOff>95442</xdr:rowOff>
    </xdr:from>
    <xdr:to>
      <xdr:col>15</xdr:col>
      <xdr:colOff>55133</xdr:colOff>
      <xdr:row>24</xdr:row>
      <xdr:rowOff>67899</xdr:rowOff>
    </xdr:to>
    <xdr:graphicFrame>
      <xdr:nvGraphicFramePr>
        <xdr:cNvPr id="6" name="Chart 6"/>
        <xdr:cNvGraphicFramePr/>
      </xdr:nvGraphicFramePr>
      <xdr:xfrm>
        <a:off x="9678061" y="1070802"/>
        <a:ext cx="5490073" cy="289853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8</xdr:col>
      <xdr:colOff>1009977</xdr:colOff>
      <xdr:row>26</xdr:row>
      <xdr:rowOff>27545</xdr:rowOff>
    </xdr:from>
    <xdr:to>
      <xdr:col>15</xdr:col>
      <xdr:colOff>55133</xdr:colOff>
      <xdr:row>43</xdr:row>
      <xdr:rowOff>162559</xdr:rowOff>
    </xdr:to>
    <xdr:graphicFrame>
      <xdr:nvGraphicFramePr>
        <xdr:cNvPr id="7" name="Chart 7"/>
        <xdr:cNvGraphicFramePr/>
      </xdr:nvGraphicFramePr>
      <xdr:xfrm>
        <a:off x="9404677" y="4254105"/>
        <a:ext cx="5763457" cy="2898535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8</xdr:col>
      <xdr:colOff>1085471</xdr:colOff>
      <xdr:row>46</xdr:row>
      <xdr:rowOff>27543</xdr:rowOff>
    </xdr:from>
    <xdr:to>
      <xdr:col>14</xdr:col>
      <xdr:colOff>857013</xdr:colOff>
      <xdr:row>64</xdr:row>
      <xdr:rowOff>0</xdr:rowOff>
    </xdr:to>
    <xdr:graphicFrame>
      <xdr:nvGraphicFramePr>
        <xdr:cNvPr id="8" name="Chart 8"/>
        <xdr:cNvGraphicFramePr/>
      </xdr:nvGraphicFramePr>
      <xdr:xfrm>
        <a:off x="9480170" y="7505303"/>
        <a:ext cx="5613544" cy="289853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558486</xdr:colOff>
      <xdr:row>1</xdr:row>
      <xdr:rowOff>70769</xdr:rowOff>
    </xdr:from>
    <xdr:to>
      <xdr:col>16</xdr:col>
      <xdr:colOff>55720</xdr:colOff>
      <xdr:row>19</xdr:row>
      <xdr:rowOff>43225</xdr:rowOff>
    </xdr:to>
    <xdr:graphicFrame>
      <xdr:nvGraphicFramePr>
        <xdr:cNvPr id="10" name="Chart 10"/>
        <xdr:cNvGraphicFramePr/>
      </xdr:nvGraphicFramePr>
      <xdr:xfrm>
        <a:off x="10413686" y="233329"/>
        <a:ext cx="5631335" cy="289853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8</xdr:col>
      <xdr:colOff>891485</xdr:colOff>
      <xdr:row>21</xdr:row>
      <xdr:rowOff>45569</xdr:rowOff>
    </xdr:from>
    <xdr:to>
      <xdr:col>14</xdr:col>
      <xdr:colOff>671679</xdr:colOff>
      <xdr:row>39</xdr:row>
      <xdr:rowOff>18023</xdr:rowOff>
    </xdr:to>
    <xdr:graphicFrame>
      <xdr:nvGraphicFramePr>
        <xdr:cNvPr id="11" name="Chart 11"/>
        <xdr:cNvGraphicFramePr/>
      </xdr:nvGraphicFramePr>
      <xdr:xfrm>
        <a:off x="9286185" y="3459329"/>
        <a:ext cx="5622195" cy="2898535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8</xdr:col>
      <xdr:colOff>1036566</xdr:colOff>
      <xdr:row>42</xdr:row>
      <xdr:rowOff>97767</xdr:rowOff>
    </xdr:from>
    <xdr:to>
      <xdr:col>15</xdr:col>
      <xdr:colOff>2440</xdr:colOff>
      <xdr:row>60</xdr:row>
      <xdr:rowOff>70223</xdr:rowOff>
    </xdr:to>
    <xdr:graphicFrame>
      <xdr:nvGraphicFramePr>
        <xdr:cNvPr id="12" name="Chart 12"/>
        <xdr:cNvGraphicFramePr/>
      </xdr:nvGraphicFramePr>
      <xdr:xfrm>
        <a:off x="9431266" y="6925287"/>
        <a:ext cx="5684175" cy="289853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571380</xdr:colOff>
      <xdr:row>1</xdr:row>
      <xdr:rowOff>34049</xdr:rowOff>
    </xdr:from>
    <xdr:to>
      <xdr:col>14</xdr:col>
      <xdr:colOff>78040</xdr:colOff>
      <xdr:row>19</xdr:row>
      <xdr:rowOff>6665</xdr:rowOff>
    </xdr:to>
    <xdr:graphicFrame>
      <xdr:nvGraphicFramePr>
        <xdr:cNvPr id="14" name="Chart 14"/>
        <xdr:cNvGraphicFramePr/>
      </xdr:nvGraphicFramePr>
      <xdr:xfrm>
        <a:off x="7061080" y="196609"/>
        <a:ext cx="5640761" cy="289869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5</xdr:col>
      <xdr:colOff>402906</xdr:colOff>
      <xdr:row>21</xdr:row>
      <xdr:rowOff>119369</xdr:rowOff>
    </xdr:from>
    <xdr:to>
      <xdr:col>11</xdr:col>
      <xdr:colOff>839860</xdr:colOff>
      <xdr:row>39</xdr:row>
      <xdr:rowOff>91826</xdr:rowOff>
    </xdr:to>
    <xdr:graphicFrame>
      <xdr:nvGraphicFramePr>
        <xdr:cNvPr id="15" name="Chart 15"/>
        <xdr:cNvGraphicFramePr/>
      </xdr:nvGraphicFramePr>
      <xdr:xfrm>
        <a:off x="5140006" y="3533129"/>
        <a:ext cx="5694755" cy="289853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5</xdr:col>
      <xdr:colOff>403266</xdr:colOff>
      <xdr:row>42</xdr:row>
      <xdr:rowOff>140969</xdr:rowOff>
    </xdr:from>
    <xdr:to>
      <xdr:col>11</xdr:col>
      <xdr:colOff>840219</xdr:colOff>
      <xdr:row>60</xdr:row>
      <xdr:rowOff>113425</xdr:rowOff>
    </xdr:to>
    <xdr:graphicFrame>
      <xdr:nvGraphicFramePr>
        <xdr:cNvPr id="16" name="Chart 16"/>
        <xdr:cNvGraphicFramePr/>
      </xdr:nvGraphicFramePr>
      <xdr:xfrm>
        <a:off x="5140366" y="6968489"/>
        <a:ext cx="5694754" cy="289853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681246</xdr:colOff>
      <xdr:row>1</xdr:row>
      <xdr:rowOff>46289</xdr:rowOff>
    </xdr:from>
    <xdr:to>
      <xdr:col>11</xdr:col>
      <xdr:colOff>178479</xdr:colOff>
      <xdr:row>19</xdr:row>
      <xdr:rowOff>18746</xdr:rowOff>
    </xdr:to>
    <xdr:graphicFrame>
      <xdr:nvGraphicFramePr>
        <xdr:cNvPr id="18" name="Chart 18"/>
        <xdr:cNvGraphicFramePr/>
      </xdr:nvGraphicFramePr>
      <xdr:xfrm>
        <a:off x="4542046" y="208849"/>
        <a:ext cx="5631334" cy="289853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162560</xdr:rowOff>
    </xdr:from>
    <xdr:to>
      <xdr:col>19</xdr:col>
      <xdr:colOff>245879</xdr:colOff>
      <xdr:row>37</xdr:row>
      <xdr:rowOff>77220</xdr:rowOff>
    </xdr:to>
    <xdr:pic>
      <xdr:nvPicPr>
        <xdr:cNvPr id="20" name="Image 1" descr="Imag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62560"/>
          <a:ext cx="14723880" cy="602336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38</xdr:row>
      <xdr:rowOff>27680</xdr:rowOff>
    </xdr:from>
    <xdr:to>
      <xdr:col>14</xdr:col>
      <xdr:colOff>550680</xdr:colOff>
      <xdr:row>70</xdr:row>
      <xdr:rowOff>41279</xdr:rowOff>
    </xdr:to>
    <xdr:pic>
      <xdr:nvPicPr>
        <xdr:cNvPr id="21" name="Image 2" descr="Imag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6301480"/>
          <a:ext cx="11218681" cy="5296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419100</xdr:colOff>
      <xdr:row>0</xdr:row>
      <xdr:rowOff>162560</xdr:rowOff>
    </xdr:from>
    <xdr:to>
      <xdr:col>34</xdr:col>
      <xdr:colOff>207779</xdr:colOff>
      <xdr:row>33</xdr:row>
      <xdr:rowOff>10859</xdr:rowOff>
    </xdr:to>
    <xdr:pic>
      <xdr:nvPicPr>
        <xdr:cNvPr id="22" name="Image 3" descr="Image 3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4897100" y="162560"/>
          <a:ext cx="11218680" cy="5296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19</xdr:col>
      <xdr:colOff>458339</xdr:colOff>
      <xdr:row>39</xdr:row>
      <xdr:rowOff>120739</xdr:rowOff>
    </xdr:from>
    <xdr:to>
      <xdr:col>33</xdr:col>
      <xdr:colOff>325020</xdr:colOff>
      <xdr:row>72</xdr:row>
      <xdr:rowOff>55280</xdr:rowOff>
    </xdr:to>
    <xdr:pic>
      <xdr:nvPicPr>
        <xdr:cNvPr id="23" name="Image 4" descr="Image 4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4936339" y="6559639"/>
          <a:ext cx="10534682" cy="538284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7</xdr:row>
      <xdr:rowOff>47880</xdr:rowOff>
    </xdr:from>
    <xdr:to>
      <xdr:col>8</xdr:col>
      <xdr:colOff>495359</xdr:colOff>
      <xdr:row>44</xdr:row>
      <xdr:rowOff>75959</xdr:rowOff>
    </xdr:to>
    <xdr:pic>
      <xdr:nvPicPr>
        <xdr:cNvPr id="25" name="Image 5" descr="Image 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185800"/>
          <a:ext cx="7505760" cy="6042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16</xdr:col>
      <xdr:colOff>356759</xdr:colOff>
      <xdr:row>26</xdr:row>
      <xdr:rowOff>66239</xdr:rowOff>
    </xdr:to>
    <xdr:pic>
      <xdr:nvPicPr>
        <xdr:cNvPr id="26" name="Image 6" descr="Image 6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7886700" y="1137920"/>
          <a:ext cx="6490860" cy="315488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19</xdr:col>
      <xdr:colOff>584640</xdr:colOff>
      <xdr:row>85</xdr:row>
      <xdr:rowOff>38160</xdr:rowOff>
    </xdr:to>
    <xdr:pic>
      <xdr:nvPicPr>
        <xdr:cNvPr id="27" name="Image 7" descr="Image 7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0" y="8778240"/>
          <a:ext cx="17234341" cy="507752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17</xdr:col>
      <xdr:colOff>277200</xdr:colOff>
      <xdr:row>118</xdr:row>
      <xdr:rowOff>114481</xdr:rowOff>
    </xdr:to>
    <xdr:pic>
      <xdr:nvPicPr>
        <xdr:cNvPr id="28" name="Image 8" descr="Image 8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0" y="13980160"/>
          <a:ext cx="15174301" cy="531640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160"/>
  <sheetViews>
    <sheetView workbookViewId="0" showGridLines="0" defaultGridColor="1"/>
  </sheetViews>
  <sheetFormatPr defaultColWidth="11.5" defaultRowHeight="12.8" customHeight="1" outlineLevelRow="0" outlineLevelCol="0"/>
  <cols>
    <col min="1" max="1" width="11.5" style="1" customWidth="1"/>
    <col min="2" max="2" width="24.3516" style="1" customWidth="1"/>
    <col min="3" max="4" width="14.1719" style="1" customWidth="1"/>
    <col min="5" max="8" width="11.5" style="1" customWidth="1"/>
    <col min="9" max="9" width="19.1719" style="1" customWidth="1"/>
    <col min="10" max="17" width="11.5" style="1" customWidth="1"/>
    <col min="18" max="256" width="11.5" style="1" customWidth="1"/>
  </cols>
  <sheetData>
    <row r="1" ht="12.8" customHeight="1">
      <c r="A1" t="s" s="2">
        <v>0</v>
      </c>
      <c r="B1" s="3"/>
      <c r="C1" s="3"/>
      <c r="D1" s="3"/>
      <c r="E1" s="4"/>
      <c r="F1" s="4"/>
      <c r="G1" s="4"/>
      <c r="H1" s="4"/>
      <c r="I1" s="3"/>
      <c r="J1" s="4"/>
      <c r="K1" s="4"/>
      <c r="L1" s="4"/>
      <c r="M1" s="4"/>
      <c r="N1" s="4"/>
      <c r="O1" s="4"/>
      <c r="P1" s="4"/>
      <c r="Q1" s="4"/>
    </row>
    <row r="2" ht="12.8" customHeight="1">
      <c r="A2" t="s" s="2">
        <v>1</v>
      </c>
      <c r="B2" t="s" s="5">
        <v>2</v>
      </c>
      <c r="C2" t="s" s="5">
        <v>3</v>
      </c>
      <c r="D2" t="s" s="5">
        <v>4</v>
      </c>
      <c r="E2" t="s" s="2">
        <v>5</v>
      </c>
      <c r="F2" t="s" s="2">
        <v>6</v>
      </c>
      <c r="G2" t="s" s="2">
        <v>7</v>
      </c>
      <c r="H2" s="4"/>
      <c r="I2" s="3"/>
      <c r="J2" t="s" s="2">
        <v>8</v>
      </c>
      <c r="K2" s="4"/>
      <c r="L2" s="4"/>
      <c r="M2" s="4"/>
      <c r="N2" s="4"/>
      <c r="O2" s="4"/>
      <c r="P2" s="4"/>
      <c r="Q2" s="4"/>
    </row>
    <row r="3" ht="12.8" customHeight="1">
      <c r="A3" s="6">
        <v>100</v>
      </c>
      <c r="B3" s="7"/>
      <c r="C3" s="3"/>
      <c r="D3" s="7"/>
      <c r="E3" s="4"/>
      <c r="F3" s="6"/>
      <c r="G3" s="6"/>
      <c r="H3" s="8"/>
      <c r="I3" s="9"/>
      <c r="J3" t="s" s="2">
        <v>9</v>
      </c>
      <c r="K3" s="4"/>
      <c r="L3" s="4"/>
      <c r="M3" s="4"/>
      <c r="N3" s="4"/>
      <c r="O3" s="4"/>
      <c r="P3" s="4"/>
      <c r="Q3" s="4"/>
    </row>
    <row r="4" ht="12.8" customHeight="1">
      <c r="A4" s="6">
        <v>1000</v>
      </c>
      <c r="B4" s="7"/>
      <c r="C4" s="7"/>
      <c r="D4" s="7"/>
      <c r="E4" s="6"/>
      <c r="F4" s="6"/>
      <c r="G4" s="6"/>
      <c r="H4" s="8"/>
      <c r="I4" s="9"/>
      <c r="J4" s="4"/>
      <c r="K4" s="4"/>
      <c r="L4" s="4"/>
      <c r="M4" s="4"/>
      <c r="N4" s="4"/>
      <c r="O4" s="4"/>
      <c r="P4" s="4"/>
      <c r="Q4" s="4"/>
    </row>
    <row r="5" ht="12.8" customHeight="1">
      <c r="A5" s="6">
        <v>2000</v>
      </c>
      <c r="B5" s="7"/>
      <c r="C5" s="7"/>
      <c r="D5" s="7"/>
      <c r="E5" s="6"/>
      <c r="F5" s="6"/>
      <c r="G5" s="6"/>
      <c r="H5" s="8"/>
      <c r="I5" s="9"/>
      <c r="J5" s="4"/>
      <c r="K5" s="4"/>
      <c r="L5" s="4"/>
      <c r="M5" s="4"/>
      <c r="N5" s="4"/>
      <c r="O5" s="4"/>
      <c r="P5" s="4"/>
      <c r="Q5" s="4"/>
    </row>
    <row r="6" ht="12.8" customHeight="1">
      <c r="A6" s="6">
        <v>5000</v>
      </c>
      <c r="B6" s="7"/>
      <c r="C6" s="7"/>
      <c r="D6" s="7"/>
      <c r="E6" s="6"/>
      <c r="F6" s="6"/>
      <c r="G6" s="6"/>
      <c r="H6" s="8"/>
      <c r="I6" s="9"/>
      <c r="J6" s="4"/>
      <c r="K6" s="4"/>
      <c r="L6" s="4"/>
      <c r="M6" s="4"/>
      <c r="N6" s="4"/>
      <c r="O6" s="4"/>
      <c r="P6" s="4"/>
      <c r="Q6" s="4"/>
    </row>
    <row r="7" ht="12.8" customHeight="1">
      <c r="A7" s="6">
        <v>10000</v>
      </c>
      <c r="B7" s="7"/>
      <c r="C7" s="7"/>
      <c r="D7" s="7"/>
      <c r="E7" s="6"/>
      <c r="F7" s="6"/>
      <c r="G7" s="6"/>
      <c r="H7" s="8"/>
      <c r="I7" s="9"/>
      <c r="J7" s="4"/>
      <c r="K7" s="4"/>
      <c r="L7" s="4"/>
      <c r="M7" s="4"/>
      <c r="N7" s="4"/>
      <c r="O7" s="4"/>
      <c r="P7" s="4"/>
      <c r="Q7" s="4"/>
    </row>
    <row r="8" ht="12.8" customHeight="1">
      <c r="A8" s="6">
        <v>20000</v>
      </c>
      <c r="B8" s="7"/>
      <c r="C8" s="7"/>
      <c r="D8" s="7"/>
      <c r="E8" s="6"/>
      <c r="F8" s="6"/>
      <c r="G8" s="6"/>
      <c r="H8" s="8"/>
      <c r="I8" s="9"/>
      <c r="J8" s="4"/>
      <c r="K8" s="4"/>
      <c r="L8" s="4"/>
      <c r="M8" s="4"/>
      <c r="N8" s="4"/>
      <c r="O8" s="4"/>
      <c r="P8" s="4"/>
      <c r="Q8" s="4"/>
    </row>
    <row r="9" ht="12.8" customHeight="1">
      <c r="A9" s="6">
        <v>1000000</v>
      </c>
      <c r="B9" s="7"/>
      <c r="C9" s="3"/>
      <c r="D9" s="7"/>
      <c r="E9" s="4"/>
      <c r="F9" s="6"/>
      <c r="G9" s="6"/>
      <c r="H9" s="8"/>
      <c r="I9" s="9"/>
      <c r="J9" s="4"/>
      <c r="K9" s="4"/>
      <c r="L9" s="4"/>
      <c r="M9" s="4"/>
      <c r="N9" s="4"/>
      <c r="O9" s="4"/>
      <c r="P9" s="4"/>
      <c r="Q9" s="4"/>
    </row>
    <row r="10" ht="12.8" customHeight="1">
      <c r="A10" s="4"/>
      <c r="B10" s="3"/>
      <c r="C10" s="3"/>
      <c r="D10" s="3"/>
      <c r="E10" s="4"/>
      <c r="F10" s="4"/>
      <c r="G10" s="4"/>
      <c r="H10" s="6"/>
      <c r="I10" s="7"/>
      <c r="J10" s="4"/>
      <c r="K10" s="4"/>
      <c r="L10" s="4"/>
      <c r="M10" s="4"/>
      <c r="N10" s="4"/>
      <c r="O10" s="4"/>
      <c r="P10" s="4"/>
      <c r="Q10" s="4"/>
    </row>
    <row r="11" ht="12.8" customHeight="1">
      <c r="A11" s="4"/>
      <c r="B11" s="3"/>
      <c r="C11" s="3"/>
      <c r="D11" s="3"/>
      <c r="E11" s="4"/>
      <c r="F11" s="4"/>
      <c r="G11" s="4"/>
      <c r="H11" s="4"/>
      <c r="I11" s="3"/>
      <c r="J11" s="4"/>
      <c r="K11" s="4"/>
      <c r="L11" s="4"/>
      <c r="M11" s="4"/>
      <c r="N11" s="4"/>
      <c r="O11" s="4"/>
      <c r="P11" s="4"/>
      <c r="Q11" s="4"/>
    </row>
    <row r="12" ht="12.8" customHeight="1">
      <c r="A12" s="4"/>
      <c r="B12" s="3"/>
      <c r="C12" s="3"/>
      <c r="D12" s="3"/>
      <c r="E12" s="4"/>
      <c r="F12" s="4"/>
      <c r="G12" s="6">
        <f>G3/(A3*LOG(A3))</f>
        <v>0</v>
      </c>
      <c r="H12" s="6">
        <f>B3/(A3*LOG(A3))</f>
        <v>0</v>
      </c>
      <c r="I12" s="3"/>
      <c r="J12" s="4"/>
      <c r="K12" s="4"/>
      <c r="L12" s="4"/>
      <c r="M12" s="4"/>
      <c r="N12" s="4"/>
      <c r="O12" s="4"/>
      <c r="P12" s="4"/>
      <c r="Q12" s="4"/>
    </row>
    <row r="13" ht="12.8" customHeight="1">
      <c r="A13" s="4"/>
      <c r="B13" s="3"/>
      <c r="C13" s="3"/>
      <c r="D13" s="3"/>
      <c r="E13" s="4"/>
      <c r="F13" s="4"/>
      <c r="G13" s="6">
        <f>G4/(A4*LOG(A4))</f>
        <v>0</v>
      </c>
      <c r="H13" s="6">
        <f>B4/(A4*LOG(A4))</f>
        <v>0</v>
      </c>
      <c r="I13" s="10"/>
      <c r="J13" s="11"/>
      <c r="K13" s="11"/>
      <c r="L13" s="11"/>
      <c r="M13" s="11"/>
      <c r="N13" s="11"/>
      <c r="O13" s="4"/>
      <c r="P13" s="4"/>
      <c r="Q13" s="4"/>
    </row>
    <row r="14" ht="12.8" customHeight="1">
      <c r="A14" s="6"/>
      <c r="B14" s="7"/>
      <c r="C14" s="7"/>
      <c r="D14" s="7"/>
      <c r="E14" s="6"/>
      <c r="F14" s="4"/>
      <c r="G14" s="6">
        <f>G5/(A5*LOG(A5))</f>
        <v>0</v>
      </c>
      <c r="H14" s="6">
        <f>B5/(A5*LOG(A5))</f>
        <v>0</v>
      </c>
      <c r="I14" s="3"/>
      <c r="J14" s="4"/>
      <c r="K14" s="4"/>
      <c r="L14" s="4"/>
      <c r="M14" s="4"/>
      <c r="N14" s="4"/>
      <c r="O14" s="4"/>
      <c r="P14" s="4"/>
      <c r="Q14" s="4"/>
    </row>
    <row r="15" ht="12.8" customHeight="1">
      <c r="A15" s="6"/>
      <c r="B15" s="7"/>
      <c r="C15" s="7"/>
      <c r="D15" s="7"/>
      <c r="E15" s="6"/>
      <c r="F15" s="4"/>
      <c r="G15" s="6">
        <f>G6/(A6*LOG(A6))</f>
        <v>0</v>
      </c>
      <c r="H15" s="6">
        <f>B6/(A6*LOG(A6))</f>
        <v>0</v>
      </c>
      <c r="I15" s="3"/>
      <c r="J15" s="4"/>
      <c r="K15" s="4"/>
      <c r="L15" s="11"/>
      <c r="M15" s="11"/>
      <c r="N15" s="11"/>
      <c r="O15" s="4"/>
      <c r="P15" s="4"/>
      <c r="Q15" s="4"/>
    </row>
    <row r="16" ht="12.8" customHeight="1">
      <c r="A16" s="4"/>
      <c r="B16" s="3"/>
      <c r="C16" s="3"/>
      <c r="D16" s="3"/>
      <c r="E16" s="4"/>
      <c r="F16" s="4"/>
      <c r="G16" s="6">
        <f>G7/(A7*LOG(A7))</f>
        <v>0</v>
      </c>
      <c r="H16" s="6">
        <f>B7/(A7*LOG(A7))</f>
        <v>0</v>
      </c>
      <c r="I16" s="3"/>
      <c r="J16" s="4"/>
      <c r="K16" s="4"/>
      <c r="L16" s="4"/>
      <c r="M16" s="4"/>
      <c r="N16" s="4"/>
      <c r="O16" s="4"/>
      <c r="P16" s="4"/>
      <c r="Q16" s="4"/>
    </row>
    <row r="17" ht="12.8" customHeight="1">
      <c r="A17" s="4"/>
      <c r="B17" s="3"/>
      <c r="C17" s="3"/>
      <c r="D17" s="3"/>
      <c r="E17" s="4"/>
      <c r="F17" s="4"/>
      <c r="G17" s="6">
        <f>G8/(A8*LOG(A8))</f>
        <v>0</v>
      </c>
      <c r="H17" s="6">
        <f>B8/(A8*LOG(A8))</f>
        <v>0</v>
      </c>
      <c r="I17" s="3"/>
      <c r="J17" s="4"/>
      <c r="K17" s="4"/>
      <c r="L17" s="11"/>
      <c r="M17" s="11"/>
      <c r="N17" s="11"/>
      <c r="O17" s="4"/>
      <c r="P17" s="4"/>
      <c r="Q17" s="4"/>
    </row>
    <row r="18" ht="12.8" customHeight="1">
      <c r="A18" s="4"/>
      <c r="B18" s="3"/>
      <c r="C18" s="3"/>
      <c r="D18" s="3"/>
      <c r="E18" s="4"/>
      <c r="F18" s="4"/>
      <c r="G18" s="6">
        <f>G9/(A9*LOG(A9))</f>
        <v>0</v>
      </c>
      <c r="H18" s="6">
        <f>B9/(A9*LOG(A9))</f>
        <v>0</v>
      </c>
      <c r="I18" s="3"/>
      <c r="J18" s="4"/>
      <c r="K18" s="4"/>
      <c r="L18" s="4"/>
      <c r="M18" s="4"/>
      <c r="N18" s="4"/>
      <c r="O18" s="4"/>
      <c r="P18" s="4"/>
      <c r="Q18" s="4"/>
    </row>
    <row r="19" ht="12.8" customHeight="1">
      <c r="A19" s="4"/>
      <c r="B19" s="3"/>
      <c r="C19" s="3"/>
      <c r="D19" s="3"/>
      <c r="E19" s="4"/>
      <c r="F19" s="4"/>
      <c r="G19" s="4"/>
      <c r="H19" s="4"/>
      <c r="I19" s="3"/>
      <c r="J19" s="4"/>
      <c r="K19" s="4"/>
      <c r="L19" s="11"/>
      <c r="M19" s="11"/>
      <c r="N19" s="11"/>
      <c r="O19" s="4"/>
      <c r="P19" s="4"/>
      <c r="Q19" s="4"/>
    </row>
    <row r="20" ht="12.8" customHeight="1">
      <c r="A20" s="4"/>
      <c r="B20" s="3"/>
      <c r="C20" s="3"/>
      <c r="D20" s="3"/>
      <c r="E20" s="4"/>
      <c r="F20" s="4"/>
      <c r="G20" s="4"/>
      <c r="H20" s="4"/>
      <c r="I20" s="3"/>
      <c r="J20" s="4"/>
      <c r="K20" s="4"/>
      <c r="L20" s="4"/>
      <c r="M20" s="4"/>
      <c r="N20" s="4"/>
      <c r="O20" s="4"/>
      <c r="P20" s="4"/>
      <c r="Q20" s="4"/>
    </row>
    <row r="21" ht="12.8" customHeight="1">
      <c r="A21" s="4"/>
      <c r="B21" s="3"/>
      <c r="C21" s="3"/>
      <c r="D21" s="3"/>
      <c r="E21" s="4"/>
      <c r="F21" s="4"/>
      <c r="G21" s="4"/>
      <c r="H21" s="4"/>
      <c r="I21" s="3"/>
      <c r="J21" s="4"/>
      <c r="K21" s="4"/>
      <c r="L21" s="11"/>
      <c r="M21" s="11"/>
      <c r="N21" s="11"/>
      <c r="O21" s="4"/>
      <c r="P21" s="4"/>
      <c r="Q21" s="4"/>
    </row>
    <row r="22" ht="12.8" customHeight="1">
      <c r="A22" s="4"/>
      <c r="B22" s="3"/>
      <c r="C22" s="3"/>
      <c r="D22" s="3"/>
      <c r="E22" s="4"/>
      <c r="F22" s="4"/>
      <c r="G22" s="4"/>
      <c r="H22" s="4"/>
      <c r="I22" s="3"/>
      <c r="J22" s="4"/>
      <c r="K22" s="4"/>
      <c r="L22" s="4"/>
      <c r="M22" s="4"/>
      <c r="N22" s="4"/>
      <c r="O22" s="4"/>
      <c r="P22" s="4"/>
      <c r="Q22" s="4"/>
    </row>
    <row r="23" ht="12.8" customHeight="1">
      <c r="A23" s="4"/>
      <c r="B23" s="3"/>
      <c r="C23" s="3"/>
      <c r="D23" s="3"/>
      <c r="E23" s="4"/>
      <c r="F23" s="4"/>
      <c r="G23" s="4"/>
      <c r="H23" s="4"/>
      <c r="I23" s="3"/>
      <c r="J23" s="4"/>
      <c r="K23" s="4"/>
      <c r="L23" s="11"/>
      <c r="M23" s="11"/>
      <c r="N23" s="11"/>
      <c r="O23" s="4"/>
      <c r="P23" s="4"/>
      <c r="Q23" s="4"/>
    </row>
    <row r="24" ht="12.8" customHeight="1">
      <c r="A24" t="s" s="2">
        <v>10</v>
      </c>
      <c r="B24" s="3"/>
      <c r="C24" s="3"/>
      <c r="D24" s="3"/>
      <c r="E24" s="4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4"/>
    </row>
    <row r="25" ht="12.8" customHeight="1">
      <c r="A25" s="4"/>
      <c r="B25" s="3"/>
      <c r="C25" s="3"/>
      <c r="D25" s="3"/>
      <c r="E25" s="4"/>
      <c r="F25" s="4"/>
      <c r="G25" s="4"/>
      <c r="H25" s="4"/>
      <c r="I25" s="3"/>
      <c r="J25" s="4"/>
      <c r="K25" s="4"/>
      <c r="L25" s="4"/>
      <c r="M25" s="4"/>
      <c r="N25" s="4"/>
      <c r="O25" s="4"/>
      <c r="P25" s="4"/>
      <c r="Q25" s="4"/>
    </row>
    <row r="26" ht="12.8" customHeight="1">
      <c r="A26" t="s" s="2">
        <v>1</v>
      </c>
      <c r="B26" t="s" s="5">
        <v>2</v>
      </c>
      <c r="C26" t="s" s="5">
        <v>11</v>
      </c>
      <c r="D26" t="s" s="5">
        <v>12</v>
      </c>
      <c r="E26" t="s" s="2">
        <v>13</v>
      </c>
      <c r="F26" s="4"/>
      <c r="G26" s="4"/>
      <c r="H26" s="4"/>
      <c r="I26" s="3"/>
      <c r="J26" s="4"/>
      <c r="K26" s="4"/>
      <c r="L26" s="4"/>
      <c r="M26" s="4"/>
      <c r="N26" s="4"/>
      <c r="O26" s="4"/>
      <c r="P26" s="4"/>
      <c r="Q26" s="4"/>
    </row>
    <row r="27" ht="12.8" customHeight="1">
      <c r="A27" s="6">
        <v>1</v>
      </c>
      <c r="B27" s="12">
        <v>3.26</v>
      </c>
      <c r="C27" s="13">
        <v>2.12</v>
      </c>
      <c r="D27" s="14">
        <v>12.3</v>
      </c>
      <c r="E27" s="15">
        <v>1.84</v>
      </c>
      <c r="F27" s="16"/>
      <c r="G27" s="6"/>
      <c r="H27" s="17"/>
      <c r="I27" s="3"/>
      <c r="J27" s="11"/>
      <c r="K27" s="4"/>
      <c r="L27" s="4"/>
      <c r="M27" s="4"/>
      <c r="N27" s="4"/>
      <c r="O27" s="4"/>
      <c r="P27" s="4"/>
      <c r="Q27" s="4"/>
    </row>
    <row r="28" ht="12.8" customHeight="1">
      <c r="A28" s="6">
        <v>100</v>
      </c>
      <c r="B28" s="12">
        <v>5.92</v>
      </c>
      <c r="C28" s="13">
        <v>3.74</v>
      </c>
      <c r="D28" s="14">
        <v>39.5</v>
      </c>
      <c r="E28" s="15">
        <v>3.18</v>
      </c>
      <c r="F28" s="4"/>
      <c r="G28" s="6"/>
      <c r="H28" s="17"/>
      <c r="I28" s="3"/>
      <c r="J28" s="4"/>
      <c r="K28" s="4"/>
      <c r="L28" s="4"/>
      <c r="M28" s="4"/>
      <c r="N28" s="4"/>
      <c r="O28" s="4"/>
      <c r="P28" s="4"/>
      <c r="Q28" s="4"/>
    </row>
    <row r="29" ht="12.8" customHeight="1">
      <c r="A29" s="6">
        <v>1000</v>
      </c>
      <c r="B29" s="12">
        <v>8.279999999999999</v>
      </c>
      <c r="C29" s="13">
        <v>11.4</v>
      </c>
      <c r="D29" s="7">
        <v>72</v>
      </c>
      <c r="E29" s="17">
        <v>10.6</v>
      </c>
      <c r="F29" s="4"/>
      <c r="G29" s="6"/>
      <c r="H29" s="17"/>
      <c r="I29" s="3"/>
      <c r="J29" s="4"/>
      <c r="K29" s="4"/>
      <c r="L29" s="4"/>
      <c r="M29" s="4"/>
      <c r="N29" s="4"/>
      <c r="O29" s="4"/>
      <c r="P29" s="4"/>
      <c r="Q29" s="4"/>
    </row>
    <row r="30" ht="12.8" customHeight="1">
      <c r="A30" s="6">
        <v>2000</v>
      </c>
      <c r="B30" s="14">
        <v>10.8</v>
      </c>
      <c r="C30" s="18">
        <v>23.3</v>
      </c>
      <c r="D30" s="7">
        <v>132</v>
      </c>
      <c r="E30" s="17">
        <v>20.9</v>
      </c>
      <c r="F30" s="4"/>
      <c r="G30" s="6"/>
      <c r="H30" s="17"/>
      <c r="I30" s="3"/>
      <c r="J30" s="4"/>
      <c r="K30" s="4"/>
      <c r="L30" s="4"/>
      <c r="M30" s="4"/>
      <c r="N30" s="4"/>
      <c r="O30" s="4"/>
      <c r="P30" s="4"/>
      <c r="Q30" s="4"/>
    </row>
    <row r="31" ht="12.8" customHeight="1">
      <c r="A31" s="6">
        <v>5000</v>
      </c>
      <c r="B31" s="14">
        <v>13.8</v>
      </c>
      <c r="C31" s="14">
        <v>56.3</v>
      </c>
      <c r="D31" s="7">
        <v>307</v>
      </c>
      <c r="E31" s="17">
        <v>50.6</v>
      </c>
      <c r="F31" s="8"/>
      <c r="G31" s="6"/>
      <c r="H31" s="17"/>
      <c r="I31" s="3"/>
      <c r="J31" s="4"/>
      <c r="K31" s="4"/>
      <c r="L31" s="4"/>
      <c r="M31" s="4"/>
      <c r="N31" s="4"/>
      <c r="O31" s="4"/>
      <c r="P31" s="4"/>
      <c r="Q31" s="4"/>
    </row>
    <row r="32" ht="12.8" customHeight="1">
      <c r="A32" s="6">
        <v>10000</v>
      </c>
      <c r="B32" s="14">
        <v>17.5</v>
      </c>
      <c r="C32" s="7">
        <v>110</v>
      </c>
      <c r="D32" s="7">
        <v>597</v>
      </c>
      <c r="E32" s="17">
        <v>98.7</v>
      </c>
      <c r="F32" s="8"/>
      <c r="G32" s="6"/>
      <c r="H32" s="17"/>
      <c r="I32" s="3"/>
      <c r="J32" s="4"/>
      <c r="K32" s="4"/>
      <c r="L32" s="4"/>
      <c r="M32" s="4"/>
      <c r="N32" s="4"/>
      <c r="O32" s="4"/>
      <c r="P32" s="4"/>
      <c r="Q32" s="4"/>
    </row>
    <row r="33" ht="12.8" customHeight="1">
      <c r="A33" s="19">
        <v>100000</v>
      </c>
      <c r="B33" s="13">
        <v>106</v>
      </c>
      <c r="C33" s="13">
        <v>834</v>
      </c>
      <c r="D33" s="13">
        <v>5347</v>
      </c>
      <c r="E33" s="19">
        <v>755</v>
      </c>
      <c r="F33" s="4"/>
      <c r="G33" s="4"/>
      <c r="H33" s="17"/>
      <c r="I33" s="3"/>
      <c r="J33" s="4"/>
      <c r="K33" s="4"/>
      <c r="L33" s="4"/>
      <c r="M33" s="4"/>
      <c r="N33" s="4"/>
      <c r="O33" s="4"/>
      <c r="P33" s="4"/>
      <c r="Q33" s="4"/>
    </row>
    <row r="34" ht="12.8" customHeight="1">
      <c r="A34" s="19">
        <v>1000000</v>
      </c>
      <c r="B34" s="13">
        <v>987</v>
      </c>
      <c r="C34" s="13">
        <v>9571</v>
      </c>
      <c r="D34" t="s" s="20">
        <v>14</v>
      </c>
      <c r="E34" s="19">
        <v>9087</v>
      </c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4"/>
    </row>
    <row r="35" ht="12.8" customHeight="1">
      <c r="A35" t="s" s="2">
        <v>15</v>
      </c>
      <c r="B35" s="3"/>
      <c r="C35" s="3"/>
      <c r="D35" s="3"/>
      <c r="E35" s="4"/>
      <c r="F35" s="4"/>
      <c r="G35" s="4"/>
      <c r="H35" s="4"/>
      <c r="I35" s="3"/>
      <c r="J35" s="4"/>
      <c r="K35" s="4"/>
      <c r="L35" s="4"/>
      <c r="M35" s="4"/>
      <c r="N35" s="4"/>
      <c r="O35" s="4"/>
      <c r="P35" s="4"/>
      <c r="Q35" s="4"/>
    </row>
    <row r="36" ht="12.8" customHeight="1">
      <c r="A36" t="s" s="2">
        <v>1</v>
      </c>
      <c r="B36" t="s" s="5">
        <v>2</v>
      </c>
      <c r="C36" t="s" s="5">
        <v>11</v>
      </c>
      <c r="D36" t="s" s="5">
        <v>12</v>
      </c>
      <c r="E36" t="s" s="2">
        <v>13</v>
      </c>
      <c r="F36" s="4"/>
      <c r="G36" t="s" s="2">
        <v>16</v>
      </c>
      <c r="H36" s="4"/>
      <c r="I36" s="3"/>
      <c r="J36" s="4"/>
      <c r="K36" s="4"/>
      <c r="L36" s="4"/>
      <c r="M36" s="4"/>
      <c r="N36" s="4"/>
      <c r="O36" s="4"/>
      <c r="P36" s="4"/>
      <c r="Q36" s="4"/>
    </row>
    <row r="37" ht="12.8" customHeight="1">
      <c r="A37" s="6">
        <v>1</v>
      </c>
      <c r="B37" s="14">
        <v>61</v>
      </c>
      <c r="C37" s="12">
        <v>4.98</v>
      </c>
      <c r="D37" s="14">
        <v>31.5</v>
      </c>
      <c r="E37" s="21">
        <v>4.34</v>
      </c>
      <c r="F37" s="16"/>
      <c r="G37" s="22">
        <f>E37/B37</f>
        <v>0.07114754098360659</v>
      </c>
      <c r="H37" s="17"/>
      <c r="I37" s="3"/>
      <c r="J37" s="8"/>
      <c r="K37" s="4"/>
      <c r="L37" s="4"/>
      <c r="M37" s="4"/>
      <c r="N37" s="4"/>
      <c r="O37" s="4"/>
      <c r="P37" s="4"/>
      <c r="Q37" s="4"/>
    </row>
    <row r="38" ht="12.8" customHeight="1">
      <c r="A38" s="6">
        <v>100</v>
      </c>
      <c r="B38" s="7">
        <v>118</v>
      </c>
      <c r="C38" s="14">
        <v>10.5</v>
      </c>
      <c r="D38" s="7">
        <v>107</v>
      </c>
      <c r="E38" s="21">
        <v>9.51</v>
      </c>
      <c r="F38" s="16"/>
      <c r="G38" s="22">
        <f>E38/B38</f>
        <v>0.0805932203389831</v>
      </c>
      <c r="H38" s="17"/>
      <c r="I38" s="3"/>
      <c r="J38" s="8"/>
      <c r="K38" s="4"/>
      <c r="L38" s="4"/>
      <c r="M38" s="4"/>
      <c r="N38" s="4"/>
      <c r="O38" s="4"/>
      <c r="P38" s="4"/>
      <c r="Q38" s="4"/>
    </row>
    <row r="39" ht="12.8" customHeight="1">
      <c r="A39" s="6">
        <v>1000</v>
      </c>
      <c r="B39" s="7">
        <v>169</v>
      </c>
      <c r="C39" s="14">
        <v>60.7</v>
      </c>
      <c r="D39" s="7">
        <v>777</v>
      </c>
      <c r="E39" s="17">
        <v>56</v>
      </c>
      <c r="F39" s="23"/>
      <c r="G39" s="22">
        <f>E39/B39</f>
        <v>0.331360946745562</v>
      </c>
      <c r="H39" s="17"/>
      <c r="I39" s="3"/>
      <c r="J39" s="8"/>
      <c r="K39" s="4"/>
      <c r="L39" s="4"/>
      <c r="M39" s="4"/>
      <c r="N39" s="4"/>
      <c r="O39" s="4"/>
      <c r="P39" s="4"/>
      <c r="Q39" s="4"/>
    </row>
    <row r="40" ht="12.8" customHeight="1">
      <c r="A40" s="6">
        <v>2000</v>
      </c>
      <c r="B40" s="7">
        <v>180</v>
      </c>
      <c r="C40" s="7">
        <v>114</v>
      </c>
      <c r="D40" t="s" s="20">
        <v>14</v>
      </c>
      <c r="E40" s="8">
        <v>105</v>
      </c>
      <c r="F40" s="23"/>
      <c r="G40" s="22">
        <f>E40/B40</f>
        <v>0.583333333333333</v>
      </c>
      <c r="H40" s="17"/>
      <c r="I40" s="3"/>
      <c r="J40" s="8"/>
      <c r="K40" s="4"/>
      <c r="L40" s="4"/>
      <c r="M40" s="4"/>
      <c r="N40" s="4"/>
      <c r="O40" s="4"/>
      <c r="P40" s="4"/>
      <c r="Q40" s="4"/>
    </row>
    <row r="41" ht="12.8" customHeight="1">
      <c r="A41" s="6">
        <v>5000</v>
      </c>
      <c r="B41" s="7">
        <v>208</v>
      </c>
      <c r="C41" s="7">
        <v>281</v>
      </c>
      <c r="D41" s="24"/>
      <c r="E41" s="8">
        <v>260</v>
      </c>
      <c r="F41" s="23"/>
      <c r="G41" s="22">
        <f>E41/B41</f>
        <v>1.25</v>
      </c>
      <c r="H41" s="17"/>
      <c r="I41" s="3"/>
      <c r="J41" s="8"/>
      <c r="K41" s="4"/>
      <c r="L41" s="4"/>
      <c r="M41" s="4"/>
      <c r="N41" s="4"/>
      <c r="O41" s="4"/>
      <c r="P41" s="4"/>
      <c r="Q41" s="4"/>
    </row>
    <row r="42" ht="12.8" customHeight="1">
      <c r="A42" s="6">
        <v>10000</v>
      </c>
      <c r="B42" s="7">
        <v>250</v>
      </c>
      <c r="C42" s="7">
        <v>613</v>
      </c>
      <c r="D42" s="24"/>
      <c r="E42" s="8">
        <v>590</v>
      </c>
      <c r="F42" s="23"/>
      <c r="G42" s="22">
        <f>E42/B42</f>
        <v>2.36</v>
      </c>
      <c r="H42" s="17"/>
      <c r="I42" s="3"/>
      <c r="J42" s="8"/>
      <c r="K42" s="4"/>
      <c r="L42" s="4"/>
      <c r="M42" s="4"/>
      <c r="N42" s="4"/>
      <c r="O42" s="4"/>
      <c r="P42" s="4"/>
      <c r="Q42" s="4"/>
    </row>
    <row r="43" ht="12.8" customHeight="1">
      <c r="A43" s="4"/>
      <c r="B43" s="3"/>
      <c r="C43" s="3"/>
      <c r="D43" s="3"/>
      <c r="E43" s="4"/>
      <c r="F43" s="4"/>
      <c r="G43" s="4"/>
      <c r="H43" s="17"/>
      <c r="I43" s="3"/>
      <c r="J43" s="4"/>
      <c r="K43" s="4"/>
      <c r="L43" s="4"/>
      <c r="M43" s="4"/>
      <c r="N43" s="4"/>
      <c r="O43" s="4"/>
      <c r="P43" s="4"/>
      <c r="Q43" s="4"/>
    </row>
    <row r="44" ht="12.8" customHeight="1">
      <c r="A44" t="s" s="2">
        <v>17</v>
      </c>
      <c r="B44" s="3"/>
      <c r="C44" s="3"/>
      <c r="D44" s="3"/>
      <c r="E44" s="4"/>
      <c r="F44" s="4"/>
      <c r="G44" s="4"/>
      <c r="H44" s="4"/>
      <c r="I44" s="3"/>
      <c r="J44" s="4"/>
      <c r="K44" s="4"/>
      <c r="L44" s="4"/>
      <c r="M44" s="4"/>
      <c r="N44" s="4"/>
      <c r="O44" s="4"/>
      <c r="P44" s="4"/>
      <c r="Q44" s="4"/>
    </row>
    <row r="45" ht="12.8" customHeight="1">
      <c r="A45" t="s" s="2">
        <v>1</v>
      </c>
      <c r="B45" t="s" s="5">
        <v>2</v>
      </c>
      <c r="C45" t="s" s="5">
        <v>11</v>
      </c>
      <c r="D45" s="3"/>
      <c r="E45" t="s" s="2">
        <v>5</v>
      </c>
      <c r="F45" s="4"/>
      <c r="G45" s="4"/>
      <c r="H45" s="4"/>
      <c r="I45" s="3"/>
      <c r="J45" s="4"/>
      <c r="K45" s="4"/>
      <c r="L45" s="4"/>
      <c r="M45" s="4"/>
      <c r="N45" s="4"/>
      <c r="O45" s="4"/>
      <c r="P45" s="4"/>
      <c r="Q45" s="4"/>
    </row>
    <row r="46" ht="12.8" customHeight="1">
      <c r="A46" s="19">
        <v>1</v>
      </c>
      <c r="B46" s="3"/>
      <c r="C46" s="3"/>
      <c r="D46" s="3"/>
      <c r="E46" s="4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4"/>
    </row>
    <row r="47" ht="12.8" customHeight="1">
      <c r="A47" s="19">
        <v>10</v>
      </c>
      <c r="B47" s="3"/>
      <c r="C47" s="3"/>
      <c r="D47" s="3"/>
      <c r="E47" s="4"/>
      <c r="F47" s="4"/>
      <c r="G47" s="4"/>
      <c r="H47" s="4"/>
      <c r="I47" s="3"/>
      <c r="J47" s="4"/>
      <c r="K47" s="4"/>
      <c r="L47" s="4"/>
      <c r="M47" s="4"/>
      <c r="N47" s="4"/>
      <c r="O47" s="4"/>
      <c r="P47" s="4"/>
      <c r="Q47" s="4"/>
    </row>
    <row r="48" ht="12.8" customHeight="1">
      <c r="A48" s="19">
        <v>20</v>
      </c>
      <c r="B48" s="3"/>
      <c r="C48" s="3"/>
      <c r="D48" s="3"/>
      <c r="E48" s="4"/>
      <c r="F48" s="4"/>
      <c r="G48" s="4"/>
      <c r="H48" s="4"/>
      <c r="I48" s="3"/>
      <c r="J48" s="4"/>
      <c r="K48" s="4"/>
      <c r="L48" s="4"/>
      <c r="M48" s="4"/>
      <c r="N48" s="4"/>
      <c r="O48" s="4"/>
      <c r="P48" s="4"/>
      <c r="Q48" s="4"/>
    </row>
    <row r="49" ht="12.8" customHeight="1">
      <c r="A49" s="19">
        <v>50</v>
      </c>
      <c r="B49" s="3"/>
      <c r="C49" s="3"/>
      <c r="D49" s="3"/>
      <c r="E49" s="4"/>
      <c r="F49" s="4"/>
      <c r="G49" s="4"/>
      <c r="H49" s="4"/>
      <c r="I49" s="3"/>
      <c r="J49" s="4"/>
      <c r="K49" s="4"/>
      <c r="L49" s="4"/>
      <c r="M49" s="4"/>
      <c r="N49" s="4"/>
      <c r="O49" s="4"/>
      <c r="P49" s="4"/>
      <c r="Q49" s="4"/>
    </row>
    <row r="50" ht="12.8" customHeight="1">
      <c r="A50" s="19">
        <v>100</v>
      </c>
      <c r="B50" s="3"/>
      <c r="C50" s="3"/>
      <c r="D50" s="3"/>
      <c r="E50" s="4"/>
      <c r="F50" s="4"/>
      <c r="G50" s="4"/>
      <c r="H50" s="4"/>
      <c r="I50" s="3"/>
      <c r="J50" s="4"/>
      <c r="K50" s="4"/>
      <c r="L50" s="4"/>
      <c r="M50" s="4"/>
      <c r="N50" s="4"/>
      <c r="O50" s="4"/>
      <c r="P50" s="4"/>
      <c r="Q50" s="4"/>
    </row>
    <row r="51" ht="12.8" customHeight="1">
      <c r="A51" s="19">
        <v>1000</v>
      </c>
      <c r="B51" s="3"/>
      <c r="C51" s="3"/>
      <c r="D51" s="3"/>
      <c r="E51" s="4"/>
      <c r="F51" s="4"/>
      <c r="G51" s="4"/>
      <c r="H51" s="4"/>
      <c r="I51" s="3"/>
      <c r="J51" s="4"/>
      <c r="K51" s="4"/>
      <c r="L51" s="4"/>
      <c r="M51" s="4"/>
      <c r="N51" s="4"/>
      <c r="O51" s="4"/>
      <c r="P51" s="4"/>
      <c r="Q51" s="4"/>
    </row>
    <row r="52" ht="12.8" customHeight="1">
      <c r="A52" s="19">
        <v>2000</v>
      </c>
      <c r="B52" s="3"/>
      <c r="C52" s="3"/>
      <c r="D52" s="3"/>
      <c r="E52" s="4"/>
      <c r="F52" s="4"/>
      <c r="G52" s="4"/>
      <c r="H52" s="4"/>
      <c r="I52" s="3"/>
      <c r="J52" s="4"/>
      <c r="K52" s="4"/>
      <c r="L52" s="4"/>
      <c r="M52" s="4"/>
      <c r="N52" s="4"/>
      <c r="O52" s="4"/>
      <c r="P52" s="4"/>
      <c r="Q52" s="4"/>
    </row>
    <row r="53" ht="12.8" customHeight="1">
      <c r="A53" s="19">
        <v>5000</v>
      </c>
      <c r="B53" s="3"/>
      <c r="C53" s="3"/>
      <c r="D53" s="3"/>
      <c r="E53" s="4"/>
      <c r="F53" s="4"/>
      <c r="G53" s="4"/>
      <c r="H53" s="4"/>
      <c r="I53" s="3"/>
      <c r="J53" s="4"/>
      <c r="K53" s="4"/>
      <c r="L53" s="4"/>
      <c r="M53" s="4"/>
      <c r="N53" s="4"/>
      <c r="O53" s="4"/>
      <c r="P53" s="4"/>
      <c r="Q53" s="4"/>
    </row>
    <row r="54" ht="12.8" customHeight="1">
      <c r="A54" s="19">
        <v>10000</v>
      </c>
      <c r="B54" s="3"/>
      <c r="C54" s="3"/>
      <c r="D54" s="3"/>
      <c r="E54" s="4"/>
      <c r="F54" s="4"/>
      <c r="G54" s="4"/>
      <c r="H54" s="4"/>
      <c r="I54" s="3"/>
      <c r="J54" s="4"/>
      <c r="K54" s="4"/>
      <c r="L54" s="4"/>
      <c r="M54" s="4"/>
      <c r="N54" s="4"/>
      <c r="O54" s="4"/>
      <c r="P54" s="4"/>
      <c r="Q54" s="4"/>
    </row>
    <row r="55" ht="12.8" customHeight="1">
      <c r="A55" s="19">
        <v>20000</v>
      </c>
      <c r="B55" s="3"/>
      <c r="C55" s="3"/>
      <c r="D55" s="3"/>
      <c r="E55" s="4"/>
      <c r="F55" s="4"/>
      <c r="G55" s="4"/>
      <c r="H55" s="4"/>
      <c r="I55" s="3"/>
      <c r="J55" s="4"/>
      <c r="K55" s="4"/>
      <c r="L55" s="4"/>
      <c r="M55" s="4"/>
      <c r="N55" s="4"/>
      <c r="O55" s="4"/>
      <c r="P55" s="4"/>
      <c r="Q55" s="4"/>
    </row>
    <row r="56" ht="12.8" customHeight="1">
      <c r="A56" s="4"/>
      <c r="B56" s="3"/>
      <c r="C56" s="3"/>
      <c r="D56" s="3"/>
      <c r="E56" s="4"/>
      <c r="F56" s="4"/>
      <c r="G56" s="4"/>
      <c r="H56" s="4"/>
      <c r="I56" s="3"/>
      <c r="J56" s="4"/>
      <c r="K56" s="4"/>
      <c r="L56" s="4"/>
      <c r="M56" s="4"/>
      <c r="N56" s="4"/>
      <c r="O56" s="4"/>
      <c r="P56" s="4"/>
      <c r="Q56" s="4"/>
    </row>
    <row r="57" ht="12.8" customHeight="1">
      <c r="A57" s="4"/>
      <c r="B57" s="3"/>
      <c r="C57" s="3"/>
      <c r="D57" s="3"/>
      <c r="E57" s="4"/>
      <c r="F57" s="4"/>
      <c r="G57" s="4"/>
      <c r="H57" s="4"/>
      <c r="I57" s="3"/>
      <c r="J57" s="4"/>
      <c r="K57" s="4"/>
      <c r="L57" s="4"/>
      <c r="M57" s="4"/>
      <c r="N57" s="4"/>
      <c r="O57" s="4"/>
      <c r="P57" s="4"/>
      <c r="Q57" s="4"/>
    </row>
    <row r="58" ht="12.8" customHeight="1">
      <c r="A58" t="s" s="2">
        <v>18</v>
      </c>
      <c r="B58" s="3"/>
      <c r="C58" s="3"/>
      <c r="D58" s="3"/>
      <c r="E58" s="4"/>
      <c r="F58" s="4"/>
      <c r="G58" s="4"/>
      <c r="H58" s="4"/>
      <c r="I58" s="3"/>
      <c r="J58" s="4"/>
      <c r="K58" s="4"/>
      <c r="L58" s="4"/>
      <c r="M58" s="4"/>
      <c r="N58" s="4"/>
      <c r="O58" s="4"/>
      <c r="P58" s="4"/>
      <c r="Q58" s="4"/>
    </row>
    <row r="59" ht="12.8" customHeight="1">
      <c r="A59" t="s" s="2">
        <v>1</v>
      </c>
      <c r="B59" t="s" s="5">
        <v>2</v>
      </c>
      <c r="C59" t="s" s="5">
        <v>11</v>
      </c>
      <c r="D59" t="s" s="5">
        <v>12</v>
      </c>
      <c r="E59" t="s" s="2">
        <v>13</v>
      </c>
      <c r="F59" t="s" s="2">
        <v>19</v>
      </c>
      <c r="G59" s="4"/>
      <c r="H59" s="4"/>
      <c r="I59" s="3"/>
      <c r="J59" s="4"/>
      <c r="K59" s="4"/>
      <c r="L59" s="4"/>
      <c r="M59" s="4"/>
      <c r="N59" s="4"/>
      <c r="O59" s="4"/>
      <c r="P59" s="4"/>
      <c r="Q59" s="4"/>
    </row>
    <row r="60" ht="12.8" customHeight="1">
      <c r="A60" s="19">
        <v>1</v>
      </c>
      <c r="B60" s="13">
        <v>136</v>
      </c>
      <c r="C60" s="13">
        <v>7.68</v>
      </c>
      <c r="D60" s="13">
        <v>49.6</v>
      </c>
      <c r="E60" s="21">
        <v>6.5</v>
      </c>
      <c r="F60" s="4"/>
      <c r="G60" s="4"/>
      <c r="H60" s="4"/>
      <c r="I60" s="3"/>
      <c r="J60" s="4"/>
      <c r="K60" s="4"/>
      <c r="L60" s="4"/>
      <c r="M60" s="4"/>
      <c r="N60" s="4"/>
      <c r="O60" s="4"/>
      <c r="P60" s="4"/>
      <c r="Q60" s="4"/>
    </row>
    <row r="61" ht="12.8" customHeight="1">
      <c r="A61" s="19">
        <v>10</v>
      </c>
      <c r="B61" s="13">
        <v>135</v>
      </c>
      <c r="C61" s="13">
        <v>8.56</v>
      </c>
      <c r="D61" s="13">
        <v>62.3</v>
      </c>
      <c r="E61" s="21">
        <v>7.6</v>
      </c>
      <c r="F61" s="4"/>
      <c r="G61" s="4"/>
      <c r="H61" s="4"/>
      <c r="I61" s="3"/>
      <c r="J61" s="4"/>
      <c r="K61" s="4"/>
      <c r="L61" s="4"/>
      <c r="M61" s="4"/>
      <c r="N61" s="4"/>
      <c r="O61" s="4"/>
      <c r="P61" s="4"/>
      <c r="Q61" s="4"/>
    </row>
    <row r="62" ht="12.8" customHeight="1">
      <c r="A62" s="19">
        <v>20</v>
      </c>
      <c r="B62" s="13">
        <v>174</v>
      </c>
      <c r="C62" s="13">
        <v>9.58</v>
      </c>
      <c r="D62" s="13">
        <v>73.5</v>
      </c>
      <c r="E62" s="19">
        <v>8.68</v>
      </c>
      <c r="F62" s="4"/>
      <c r="G62" s="4"/>
      <c r="H62" s="4"/>
      <c r="I62" s="3"/>
      <c r="J62" s="4"/>
      <c r="K62" s="4"/>
      <c r="L62" s="4"/>
      <c r="M62" s="4"/>
      <c r="N62" s="4"/>
      <c r="O62" s="4"/>
      <c r="P62" s="4"/>
      <c r="Q62" s="4"/>
    </row>
    <row r="63" ht="12.8" customHeight="1">
      <c r="A63" s="19">
        <v>50</v>
      </c>
      <c r="B63" s="13">
        <v>253</v>
      </c>
      <c r="C63" s="13">
        <v>12.3</v>
      </c>
      <c r="D63" s="13">
        <v>119</v>
      </c>
      <c r="E63" s="19">
        <v>10.3</v>
      </c>
      <c r="F63" s="4"/>
      <c r="G63" s="4"/>
      <c r="H63" s="4"/>
      <c r="I63" s="3"/>
      <c r="J63" s="4"/>
      <c r="K63" s="4"/>
      <c r="L63" s="4"/>
      <c r="M63" s="4"/>
      <c r="N63" s="4"/>
      <c r="O63" s="4"/>
      <c r="P63" s="4"/>
      <c r="Q63" s="4"/>
    </row>
    <row r="64" ht="12.8" customHeight="1">
      <c r="A64" s="19">
        <v>100</v>
      </c>
      <c r="B64" s="13">
        <v>284</v>
      </c>
      <c r="C64" s="13">
        <v>18.8</v>
      </c>
      <c r="D64" s="13">
        <v>172</v>
      </c>
      <c r="E64" s="19">
        <v>16</v>
      </c>
      <c r="F64" s="4"/>
      <c r="G64" s="4"/>
      <c r="H64" s="4"/>
      <c r="I64" s="3"/>
      <c r="J64" s="4"/>
      <c r="K64" s="4"/>
      <c r="L64" s="4"/>
      <c r="M64" s="4"/>
      <c r="N64" s="4"/>
      <c r="O64" s="4"/>
      <c r="P64" s="4"/>
      <c r="Q64" s="4"/>
    </row>
    <row r="65" ht="12.8" customHeight="1">
      <c r="A65" s="19">
        <v>1000</v>
      </c>
      <c r="B65" s="13">
        <v>373</v>
      </c>
      <c r="C65" s="13">
        <v>134</v>
      </c>
      <c r="D65" s="13">
        <v>1662</v>
      </c>
      <c r="E65" s="19">
        <v>125</v>
      </c>
      <c r="F65" s="4"/>
      <c r="G65" s="4"/>
      <c r="H65" s="4"/>
      <c r="I65" s="3"/>
      <c r="J65" s="4"/>
      <c r="K65" s="4"/>
      <c r="L65" s="4"/>
      <c r="M65" s="4"/>
      <c r="N65" s="4"/>
      <c r="O65" s="4"/>
      <c r="P65" s="4"/>
      <c r="Q65" s="4"/>
    </row>
    <row r="66" ht="12.8" customHeight="1">
      <c r="A66" s="19">
        <v>2000</v>
      </c>
      <c r="B66" s="13">
        <v>404</v>
      </c>
      <c r="C66" s="13">
        <v>295</v>
      </c>
      <c r="D66" t="s" s="20">
        <v>14</v>
      </c>
      <c r="E66" s="19">
        <v>276</v>
      </c>
      <c r="F66" s="4"/>
      <c r="G66" s="4"/>
      <c r="H66" s="4"/>
      <c r="I66" s="3"/>
      <c r="J66" s="4"/>
      <c r="K66" s="4"/>
      <c r="L66" s="4"/>
      <c r="M66" s="4"/>
      <c r="N66" s="4"/>
      <c r="O66" s="4"/>
      <c r="P66" s="4"/>
      <c r="Q66" s="4"/>
    </row>
    <row r="67" ht="12.8" customHeight="1">
      <c r="A67" s="19">
        <v>5000</v>
      </c>
      <c r="B67" s="13">
        <v>469</v>
      </c>
      <c r="C67" s="13">
        <v>734</v>
      </c>
      <c r="D67" s="24"/>
      <c r="E67" s="19">
        <v>661</v>
      </c>
      <c r="F67" s="4"/>
      <c r="G67" s="4"/>
      <c r="H67" s="4"/>
      <c r="I67" s="3"/>
      <c r="J67" s="4"/>
      <c r="K67" s="4"/>
      <c r="L67" s="4"/>
      <c r="M67" s="4"/>
      <c r="N67" s="4"/>
      <c r="O67" s="4"/>
      <c r="P67" s="4"/>
      <c r="Q67" s="4"/>
    </row>
    <row r="68" ht="12.8" customHeight="1">
      <c r="A68" s="19">
        <v>10000</v>
      </c>
      <c r="B68" s="13">
        <v>571</v>
      </c>
      <c r="C68" s="13">
        <v>1182</v>
      </c>
      <c r="D68" s="24"/>
      <c r="E68" s="19">
        <v>1100</v>
      </c>
      <c r="F68" s="4"/>
      <c r="G68" s="4"/>
      <c r="H68" s="4"/>
      <c r="I68" s="3"/>
      <c r="J68" s="4"/>
      <c r="K68" s="4"/>
      <c r="L68" s="4"/>
      <c r="M68" s="4"/>
      <c r="N68" s="4"/>
      <c r="O68" s="4"/>
      <c r="P68" s="4"/>
      <c r="Q68" s="4"/>
    </row>
    <row r="69" ht="12.8" customHeight="1">
      <c r="A69" s="19">
        <v>20000</v>
      </c>
      <c r="B69" s="13">
        <v>974</v>
      </c>
      <c r="C69" s="13">
        <v>2401</v>
      </c>
      <c r="D69" s="24"/>
      <c r="E69" s="19">
        <v>2225</v>
      </c>
      <c r="F69" s="4"/>
      <c r="G69" s="4"/>
      <c r="H69" s="4"/>
      <c r="I69" s="3"/>
      <c r="J69" s="4"/>
      <c r="K69" s="4"/>
      <c r="L69" s="4"/>
      <c r="M69" s="4"/>
      <c r="N69" s="4"/>
      <c r="O69" s="4"/>
      <c r="P69" s="4"/>
      <c r="Q69" s="4"/>
    </row>
    <row r="70" ht="12.8" customHeight="1">
      <c r="A70" s="4"/>
      <c r="B70" s="3"/>
      <c r="C70" s="3"/>
      <c r="D70" s="3"/>
      <c r="E70" s="4"/>
      <c r="F70" s="4"/>
      <c r="G70" s="4"/>
      <c r="H70" s="4"/>
      <c r="I70" s="3"/>
      <c r="J70" s="4"/>
      <c r="K70" s="4"/>
      <c r="L70" s="4"/>
      <c r="M70" s="4"/>
      <c r="N70" s="4"/>
      <c r="O70" s="4"/>
      <c r="P70" s="4"/>
      <c r="Q70" s="4"/>
    </row>
    <row r="71" ht="12.8" customHeight="1">
      <c r="A71" t="s" s="2">
        <v>20</v>
      </c>
      <c r="B71" s="3"/>
      <c r="C71" s="3"/>
      <c r="D71" s="3"/>
      <c r="E71" s="4"/>
      <c r="F71" s="4"/>
      <c r="G71" s="4"/>
      <c r="H71" s="4"/>
      <c r="I71" s="3"/>
      <c r="J71" s="4"/>
      <c r="K71" s="4"/>
      <c r="L71" s="4"/>
      <c r="M71" s="4"/>
      <c r="N71" s="4"/>
      <c r="O71" s="4"/>
      <c r="P71" s="4"/>
      <c r="Q71" s="4"/>
    </row>
    <row r="72" ht="12.8" customHeight="1">
      <c r="A72" t="s" s="2">
        <v>1</v>
      </c>
      <c r="B72" t="s" s="5">
        <v>2</v>
      </c>
      <c r="C72" t="s" s="5">
        <v>11</v>
      </c>
      <c r="D72" t="s" s="5">
        <v>12</v>
      </c>
      <c r="E72" t="s" s="2">
        <v>13</v>
      </c>
      <c r="F72" s="4"/>
      <c r="G72" s="4"/>
      <c r="H72" s="4"/>
      <c r="I72" s="3"/>
      <c r="J72" s="4"/>
      <c r="K72" s="4"/>
      <c r="L72" s="4"/>
      <c r="M72" s="4"/>
      <c r="N72" s="4"/>
      <c r="O72" s="4"/>
      <c r="P72" s="4"/>
      <c r="Q72" s="4"/>
    </row>
    <row r="73" ht="12.8" customHeight="1">
      <c r="A73" s="19">
        <v>1</v>
      </c>
      <c r="B73" s="13">
        <v>568</v>
      </c>
      <c r="C73" s="13">
        <v>15.2</v>
      </c>
      <c r="D73" s="13">
        <v>60.2</v>
      </c>
      <c r="E73" s="4"/>
      <c r="F73" s="4"/>
      <c r="G73" s="4"/>
      <c r="H73" s="4"/>
      <c r="I73" s="3"/>
      <c r="J73" s="4"/>
      <c r="K73" s="4"/>
      <c r="L73" s="4"/>
      <c r="M73" s="4"/>
      <c r="N73" s="4"/>
      <c r="O73" s="4"/>
      <c r="P73" s="4"/>
      <c r="Q73" s="4"/>
    </row>
    <row r="74" ht="12.8" customHeight="1">
      <c r="A74" s="19">
        <v>10</v>
      </c>
      <c r="B74" s="13">
        <v>725</v>
      </c>
      <c r="C74" s="13">
        <v>19.6</v>
      </c>
      <c r="D74" s="13">
        <v>93.59999999999999</v>
      </c>
      <c r="E74" s="4"/>
      <c r="F74" s="4"/>
      <c r="G74" s="4"/>
      <c r="H74" s="4"/>
      <c r="I74" s="3"/>
      <c r="J74" s="4"/>
      <c r="K74" s="4"/>
      <c r="L74" s="4"/>
      <c r="M74" s="4"/>
      <c r="N74" s="4"/>
      <c r="O74" s="4"/>
      <c r="P74" s="4"/>
      <c r="Q74" s="4"/>
    </row>
    <row r="75" ht="12.8" customHeight="1">
      <c r="A75" s="19">
        <v>100</v>
      </c>
      <c r="B75" s="13">
        <v>867</v>
      </c>
      <c r="C75" s="13">
        <v>48.5</v>
      </c>
      <c r="D75" s="13">
        <v>449</v>
      </c>
      <c r="E75" s="4"/>
      <c r="F75" s="4"/>
      <c r="G75" s="4"/>
      <c r="H75" s="4"/>
      <c r="I75" s="3"/>
      <c r="J75" s="4"/>
      <c r="K75" s="4"/>
      <c r="L75" s="4"/>
      <c r="M75" s="4"/>
      <c r="N75" s="4"/>
      <c r="O75" s="4"/>
      <c r="P75" s="4"/>
      <c r="Q75" s="4"/>
    </row>
    <row r="76" ht="12.8" customHeight="1">
      <c r="A76" s="19">
        <v>1000</v>
      </c>
      <c r="B76" s="13">
        <v>1000</v>
      </c>
      <c r="C76" s="13">
        <v>419</v>
      </c>
      <c r="D76" s="13">
        <v>3499</v>
      </c>
      <c r="E76" s="4"/>
      <c r="F76" s="4"/>
      <c r="G76" s="4"/>
      <c r="H76" s="4"/>
      <c r="I76" s="3"/>
      <c r="J76" s="4"/>
      <c r="K76" s="4"/>
      <c r="L76" s="4"/>
      <c r="M76" s="4"/>
      <c r="N76" s="4"/>
      <c r="O76" s="4"/>
      <c r="P76" s="4"/>
      <c r="Q76" s="4"/>
    </row>
    <row r="77" ht="12.8" customHeight="1">
      <c r="A77" s="19">
        <v>2000</v>
      </c>
      <c r="B77" s="13">
        <v>1125</v>
      </c>
      <c r="C77" s="13">
        <v>806</v>
      </c>
      <c r="D77" t="s" s="20">
        <v>14</v>
      </c>
      <c r="E77" s="4"/>
      <c r="F77" s="4"/>
      <c r="G77" s="4"/>
      <c r="H77" s="4"/>
      <c r="I77" s="3"/>
      <c r="J77" s="4"/>
      <c r="K77" s="4"/>
      <c r="L77" s="4"/>
      <c r="M77" s="4"/>
      <c r="N77" s="4"/>
      <c r="O77" s="4"/>
      <c r="P77" s="4"/>
      <c r="Q77" s="4"/>
    </row>
    <row r="78" ht="12.8" customHeight="1">
      <c r="A78" s="19">
        <v>5000</v>
      </c>
      <c r="B78" s="13">
        <v>1322</v>
      </c>
      <c r="C78" s="13">
        <v>1714</v>
      </c>
      <c r="D78" s="3"/>
      <c r="E78" s="4"/>
      <c r="F78" s="4"/>
      <c r="G78" s="4"/>
      <c r="H78" s="4"/>
      <c r="I78" s="3"/>
      <c r="J78" s="4"/>
      <c r="K78" s="4"/>
      <c r="L78" s="4"/>
      <c r="M78" s="4"/>
      <c r="N78" s="4"/>
      <c r="O78" s="4"/>
      <c r="P78" s="4"/>
      <c r="Q78" s="4"/>
    </row>
    <row r="79" ht="12.8" customHeight="1">
      <c r="A79" s="19">
        <v>10000</v>
      </c>
      <c r="B79" s="13">
        <v>1745</v>
      </c>
      <c r="C79" s="13">
        <v>3655</v>
      </c>
      <c r="D79" s="3"/>
      <c r="E79" s="4"/>
      <c r="F79" s="4"/>
      <c r="G79" s="4"/>
      <c r="H79" s="4"/>
      <c r="I79" s="3"/>
      <c r="J79" s="4"/>
      <c r="K79" s="4"/>
      <c r="L79" s="4"/>
      <c r="M79" s="4"/>
      <c r="N79" s="4"/>
      <c r="O79" s="4"/>
      <c r="P79" s="4"/>
      <c r="Q79" s="4"/>
    </row>
    <row r="80" ht="12.8" customHeight="1">
      <c r="A80" s="19">
        <v>20000</v>
      </c>
      <c r="B80" s="13">
        <v>2891</v>
      </c>
      <c r="C80" s="13">
        <v>7433</v>
      </c>
      <c r="D80" s="3"/>
      <c r="E80" s="4"/>
      <c r="F80" s="4"/>
      <c r="G80" s="4"/>
      <c r="H80" s="4"/>
      <c r="I80" s="3"/>
      <c r="J80" s="4"/>
      <c r="K80" s="4"/>
      <c r="L80" s="4"/>
      <c r="M80" s="4"/>
      <c r="N80" s="4"/>
      <c r="O80" s="4"/>
      <c r="P80" s="4"/>
      <c r="Q80" s="4"/>
    </row>
    <row r="81" ht="12.8" customHeight="1">
      <c r="A81" s="4"/>
      <c r="B81" s="3"/>
      <c r="C81" s="3"/>
      <c r="D81" s="3"/>
      <c r="E81" s="4"/>
      <c r="F81" s="4"/>
      <c r="G81" s="4"/>
      <c r="H81" s="4"/>
      <c r="I81" s="3"/>
      <c r="J81" s="4"/>
      <c r="K81" s="4"/>
      <c r="L81" s="4"/>
      <c r="M81" s="4"/>
      <c r="N81" s="4"/>
      <c r="O81" s="4"/>
      <c r="P81" s="4"/>
      <c r="Q81" s="4"/>
    </row>
    <row r="82" ht="12.8" customHeight="1">
      <c r="A82" s="4"/>
      <c r="B82" s="3"/>
      <c r="C82" s="3"/>
      <c r="D82" s="3"/>
      <c r="E82" s="4"/>
      <c r="F82" s="4"/>
      <c r="G82" s="4"/>
      <c r="H82" s="4"/>
      <c r="I82" s="3"/>
      <c r="J82" s="4"/>
      <c r="K82" s="4"/>
      <c r="L82" s="4"/>
      <c r="M82" s="4"/>
      <c r="N82" s="4"/>
      <c r="O82" s="4"/>
      <c r="P82" s="4"/>
      <c r="Q82" s="4"/>
    </row>
    <row r="83" ht="12.8" customHeight="1">
      <c r="A83" s="4"/>
      <c r="B83" s="3"/>
      <c r="C83" s="3"/>
      <c r="D83" s="3"/>
      <c r="E83" s="4"/>
      <c r="F83" s="4"/>
      <c r="G83" s="4"/>
      <c r="H83" s="4"/>
      <c r="I83" s="3"/>
      <c r="J83" s="4"/>
      <c r="K83" s="4"/>
      <c r="L83" s="4"/>
      <c r="M83" s="4"/>
      <c r="N83" s="4"/>
      <c r="O83" s="4"/>
      <c r="P83" s="4"/>
      <c r="Q83" s="4"/>
    </row>
    <row r="84" ht="12.8" customHeight="1">
      <c r="A84" t="s" s="2">
        <v>21</v>
      </c>
      <c r="B84" s="3"/>
      <c r="C84" s="3"/>
      <c r="D84" s="3"/>
      <c r="E84" s="4"/>
      <c r="F84" s="4"/>
      <c r="G84" s="4"/>
      <c r="H84" s="4"/>
      <c r="I84" s="3"/>
      <c r="J84" s="4"/>
      <c r="K84" s="4"/>
      <c r="L84" s="4"/>
      <c r="M84" s="4"/>
      <c r="N84" s="4"/>
      <c r="O84" s="4"/>
      <c r="P84" s="4"/>
      <c r="Q84" s="4"/>
    </row>
    <row r="85" ht="12.8" customHeight="1">
      <c r="A85" t="s" s="2">
        <v>1</v>
      </c>
      <c r="B85" t="s" s="5">
        <v>2</v>
      </c>
      <c r="C85" t="s" s="5">
        <v>11</v>
      </c>
      <c r="D85" s="3"/>
      <c r="E85" t="s" s="2">
        <v>13</v>
      </c>
      <c r="F85" s="4"/>
      <c r="G85" s="4"/>
      <c r="H85" s="4"/>
      <c r="I85" s="3"/>
      <c r="J85" s="4"/>
      <c r="K85" s="4"/>
      <c r="L85" s="4"/>
      <c r="M85" s="4"/>
      <c r="N85" s="4"/>
      <c r="O85" s="4"/>
      <c r="P85" s="4"/>
      <c r="Q85" s="4"/>
    </row>
    <row r="86" ht="12.8" customHeight="1">
      <c r="A86" s="19">
        <v>1</v>
      </c>
      <c r="B86" s="13">
        <v>1310</v>
      </c>
      <c r="C86" s="13">
        <v>28</v>
      </c>
      <c r="D86" s="13">
        <v>70.2</v>
      </c>
      <c r="E86" s="4"/>
      <c r="F86" s="4"/>
      <c r="G86" s="4"/>
      <c r="H86" s="4"/>
      <c r="I86" s="3"/>
      <c r="J86" s="4"/>
      <c r="K86" s="4"/>
      <c r="L86" s="4"/>
      <c r="M86" s="4"/>
      <c r="N86" s="4"/>
      <c r="O86" s="4"/>
      <c r="P86" s="4"/>
      <c r="Q86" s="4"/>
    </row>
    <row r="87" ht="12.8" customHeight="1">
      <c r="A87" s="19">
        <v>100</v>
      </c>
      <c r="B87" s="13">
        <v>2070</v>
      </c>
      <c r="C87" s="13">
        <v>113</v>
      </c>
      <c r="D87" s="13">
        <v>965</v>
      </c>
      <c r="E87" s="4"/>
      <c r="F87" s="4"/>
      <c r="G87" s="4"/>
      <c r="H87" s="4"/>
      <c r="I87" s="3"/>
      <c r="J87" s="4"/>
      <c r="K87" s="4"/>
      <c r="L87" s="4"/>
      <c r="M87" s="4"/>
      <c r="N87" s="4"/>
      <c r="O87" s="4"/>
      <c r="P87" s="4"/>
      <c r="Q87" s="4"/>
    </row>
    <row r="88" ht="12.8" customHeight="1">
      <c r="A88" s="19">
        <v>1000</v>
      </c>
      <c r="B88" s="13">
        <v>2375</v>
      </c>
      <c r="C88" s="13">
        <v>890</v>
      </c>
      <c r="D88" s="13">
        <v>8616</v>
      </c>
      <c r="E88" s="4"/>
      <c r="F88" s="4"/>
      <c r="G88" s="4"/>
      <c r="H88" s="4"/>
      <c r="I88" s="3"/>
      <c r="J88" s="4"/>
      <c r="K88" s="4"/>
      <c r="L88" s="4"/>
      <c r="M88" s="4"/>
      <c r="N88" s="4"/>
      <c r="O88" s="4"/>
      <c r="P88" s="4"/>
      <c r="Q88" s="4"/>
    </row>
    <row r="89" ht="12.8" customHeight="1">
      <c r="A89" s="19">
        <v>2000</v>
      </c>
      <c r="B89" s="13">
        <v>2510</v>
      </c>
      <c r="C89" s="13">
        <v>1541</v>
      </c>
      <c r="D89" t="s" s="5">
        <v>14</v>
      </c>
      <c r="E89" s="4"/>
      <c r="F89" s="4"/>
      <c r="G89" s="4"/>
      <c r="H89" s="4"/>
      <c r="I89" s="3"/>
      <c r="J89" s="4"/>
      <c r="K89" s="4"/>
      <c r="L89" s="4"/>
      <c r="M89" s="4"/>
      <c r="N89" s="4"/>
      <c r="O89" s="4"/>
      <c r="P89" s="4"/>
      <c r="Q89" s="4"/>
    </row>
    <row r="90" ht="12.8" customHeight="1">
      <c r="A90" s="19">
        <v>5000</v>
      </c>
      <c r="B90" s="13">
        <v>3125</v>
      </c>
      <c r="C90" s="13">
        <v>4174</v>
      </c>
      <c r="D90" s="3"/>
      <c r="E90" s="4"/>
      <c r="F90" s="4"/>
      <c r="G90" s="4"/>
      <c r="H90" s="4"/>
      <c r="I90" s="3"/>
      <c r="J90" s="4"/>
      <c r="K90" s="4"/>
      <c r="L90" s="4"/>
      <c r="M90" s="4"/>
      <c r="N90" s="4"/>
      <c r="O90" s="4"/>
      <c r="P90" s="4"/>
      <c r="Q90" s="4"/>
    </row>
    <row r="91" ht="12.8" customHeight="1">
      <c r="A91" s="19">
        <v>10000</v>
      </c>
      <c r="B91" s="13">
        <v>3970</v>
      </c>
      <c r="C91" s="13">
        <v>8496</v>
      </c>
      <c r="D91" s="3"/>
      <c r="E91" s="4"/>
      <c r="F91" s="4"/>
      <c r="G91" s="4"/>
      <c r="H91" s="4"/>
      <c r="I91" s="3"/>
      <c r="J91" s="4"/>
      <c r="K91" s="4"/>
      <c r="L91" s="4"/>
      <c r="M91" s="4"/>
      <c r="N91" s="4"/>
      <c r="O91" s="4"/>
      <c r="P91" s="4"/>
      <c r="Q91" s="4"/>
    </row>
    <row r="92" ht="12.8" customHeight="1">
      <c r="A92" s="4"/>
      <c r="B92" s="3"/>
      <c r="C92" s="3"/>
      <c r="D92" s="3"/>
      <c r="E92" s="4"/>
      <c r="F92" s="4"/>
      <c r="G92" s="4"/>
      <c r="H92" s="4"/>
      <c r="I92" s="3"/>
      <c r="J92" s="4"/>
      <c r="K92" s="4"/>
      <c r="L92" s="4"/>
      <c r="M92" s="4"/>
      <c r="N92" s="4"/>
      <c r="O92" s="4"/>
      <c r="P92" s="4"/>
      <c r="Q92" s="4"/>
    </row>
    <row r="93" ht="12.8" customHeight="1">
      <c r="A93" s="4"/>
      <c r="B93" s="3"/>
      <c r="C93" s="3"/>
      <c r="D93" s="3"/>
      <c r="E93" s="4"/>
      <c r="F93" s="4"/>
      <c r="G93" s="4"/>
      <c r="H93" s="4"/>
      <c r="I93" s="3"/>
      <c r="J93" s="4"/>
      <c r="K93" s="4"/>
      <c r="L93" s="4"/>
      <c r="M93" s="4"/>
      <c r="N93" s="4"/>
      <c r="O93" s="4"/>
      <c r="P93" s="4"/>
      <c r="Q93" s="4"/>
    </row>
    <row r="94" ht="12.8" customHeight="1">
      <c r="A94" s="4"/>
      <c r="B94" s="3"/>
      <c r="C94" s="3"/>
      <c r="D94" s="3"/>
      <c r="E94" s="4"/>
      <c r="F94" s="4"/>
      <c r="G94" s="4"/>
      <c r="H94" s="4"/>
      <c r="I94" s="3"/>
      <c r="J94" s="4"/>
      <c r="K94" s="4"/>
      <c r="L94" s="4"/>
      <c r="M94" s="4"/>
      <c r="N94" s="4"/>
      <c r="O94" s="4"/>
      <c r="P94" s="4"/>
      <c r="Q94" s="4"/>
    </row>
    <row r="95" ht="12.8" customHeight="1">
      <c r="A95" t="s" s="2">
        <v>22</v>
      </c>
      <c r="B95" s="3"/>
      <c r="C95" s="3"/>
      <c r="D95" s="3"/>
      <c r="E95" s="4"/>
      <c r="F95" s="4"/>
      <c r="G95" s="4"/>
      <c r="H95" s="4"/>
      <c r="I95" s="3"/>
      <c r="J95" s="4"/>
      <c r="K95" s="4"/>
      <c r="L95" s="4"/>
      <c r="M95" s="4"/>
      <c r="N95" s="4"/>
      <c r="O95" s="4"/>
      <c r="P95" s="4"/>
      <c r="Q95" s="4"/>
    </row>
    <row r="96" ht="12.8" customHeight="1">
      <c r="A96" t="s" s="2">
        <v>23</v>
      </c>
      <c r="B96" t="s" s="5">
        <v>2</v>
      </c>
      <c r="C96" s="3"/>
      <c r="D96" s="3"/>
      <c r="E96" t="s" s="2">
        <v>5</v>
      </c>
      <c r="F96" s="4"/>
      <c r="G96" s="4"/>
      <c r="H96" s="4"/>
      <c r="I96" s="3"/>
      <c r="J96" s="4"/>
      <c r="K96" s="4"/>
      <c r="L96" s="4"/>
      <c r="M96" s="4"/>
      <c r="N96" s="4"/>
      <c r="O96" s="4"/>
      <c r="P96" s="4"/>
      <c r="Q96" s="4"/>
    </row>
    <row r="97" ht="12.8" customHeight="1">
      <c r="A97" s="19">
        <v>10</v>
      </c>
      <c r="B97" s="3"/>
      <c r="C97" s="3"/>
      <c r="D97" s="3"/>
      <c r="E97" s="4"/>
      <c r="F97" s="4"/>
      <c r="G97" s="4"/>
      <c r="H97" s="4"/>
      <c r="I97" s="3"/>
      <c r="J97" s="4"/>
      <c r="K97" s="4"/>
      <c r="L97" s="4"/>
      <c r="M97" s="4"/>
      <c r="N97" s="4"/>
      <c r="O97" s="4"/>
      <c r="P97" s="4"/>
      <c r="Q97" s="4"/>
    </row>
    <row r="98" ht="12.8" customHeight="1">
      <c r="A98" s="19">
        <v>100</v>
      </c>
      <c r="B98" s="3"/>
      <c r="C98" s="3"/>
      <c r="D98" s="3"/>
      <c r="E98" s="4"/>
      <c r="F98" s="4"/>
      <c r="G98" s="4"/>
      <c r="H98" s="4"/>
      <c r="I98" s="3"/>
      <c r="J98" s="4"/>
      <c r="K98" s="4"/>
      <c r="L98" s="4"/>
      <c r="M98" s="4"/>
      <c r="N98" s="4"/>
      <c r="O98" s="4"/>
      <c r="P98" s="4"/>
      <c r="Q98" s="4"/>
    </row>
    <row r="99" ht="12.8" customHeight="1">
      <c r="A99" s="19">
        <v>1000</v>
      </c>
      <c r="B99" s="3"/>
      <c r="C99" s="3"/>
      <c r="D99" s="3"/>
      <c r="E99" s="4"/>
      <c r="F99" s="4"/>
      <c r="G99" s="4"/>
      <c r="H99" s="4"/>
      <c r="I99" s="3"/>
      <c r="J99" s="4"/>
      <c r="K99" s="4"/>
      <c r="L99" s="4"/>
      <c r="M99" s="4"/>
      <c r="N99" s="4"/>
      <c r="O99" s="4"/>
      <c r="P99" s="4"/>
      <c r="Q99" s="4"/>
    </row>
    <row r="100" ht="12.8" customHeight="1">
      <c r="A100" s="19">
        <v>2000</v>
      </c>
      <c r="B100" s="3"/>
      <c r="C100" s="3"/>
      <c r="D100" s="3"/>
      <c r="E100" s="4"/>
      <c r="F100" s="4"/>
      <c r="G100" s="4"/>
      <c r="H100" s="4"/>
      <c r="I100" s="3"/>
      <c r="J100" s="4"/>
      <c r="K100" s="4"/>
      <c r="L100" s="4"/>
      <c r="M100" s="4"/>
      <c r="N100" s="4"/>
      <c r="O100" s="4"/>
      <c r="P100" s="4"/>
      <c r="Q100" s="4"/>
    </row>
    <row r="101" ht="12.8" customHeight="1">
      <c r="A101" s="19">
        <v>5000</v>
      </c>
      <c r="B101" s="3"/>
      <c r="C101" s="3"/>
      <c r="D101" s="3"/>
      <c r="E101" s="4"/>
      <c r="F101" s="4"/>
      <c r="G101" s="4"/>
      <c r="H101" s="4"/>
      <c r="I101" s="3"/>
      <c r="J101" s="4"/>
      <c r="K101" s="4"/>
      <c r="L101" s="4"/>
      <c r="M101" s="4"/>
      <c r="N101" s="4"/>
      <c r="O101" s="4"/>
      <c r="P101" s="4"/>
      <c r="Q101" s="4"/>
    </row>
    <row r="102" ht="12.8" customHeight="1">
      <c r="A102" s="19">
        <v>10000</v>
      </c>
      <c r="B102" s="3"/>
      <c r="C102" s="3"/>
      <c r="D102" s="3"/>
      <c r="E102" s="4"/>
      <c r="F102" s="4"/>
      <c r="G102" s="4"/>
      <c r="H102" s="4"/>
      <c r="I102" s="3"/>
      <c r="J102" s="4"/>
      <c r="K102" s="4"/>
      <c r="L102" s="4"/>
      <c r="M102" s="4"/>
      <c r="N102" s="4"/>
      <c r="O102" s="4"/>
      <c r="P102" s="4"/>
      <c r="Q102" s="4"/>
    </row>
    <row r="103" ht="12.8" customHeight="1">
      <c r="A103" s="19">
        <v>20000</v>
      </c>
      <c r="B103" s="3"/>
      <c r="C103" s="3"/>
      <c r="D103" s="3"/>
      <c r="E103" s="4"/>
      <c r="F103" s="4"/>
      <c r="G103" s="4"/>
      <c r="H103" s="4"/>
      <c r="I103" s="3"/>
      <c r="J103" s="4"/>
      <c r="K103" s="4"/>
      <c r="L103" s="4"/>
      <c r="M103" s="4"/>
      <c r="N103" s="4"/>
      <c r="O103" s="4"/>
      <c r="P103" s="4"/>
      <c r="Q103" s="4"/>
    </row>
    <row r="104" ht="12.8" customHeight="1">
      <c r="A104" s="4"/>
      <c r="B104" s="3"/>
      <c r="C104" s="3"/>
      <c r="D104" s="3"/>
      <c r="E104" s="4"/>
      <c r="F104" s="4"/>
      <c r="G104" s="4"/>
      <c r="H104" s="4"/>
      <c r="I104" s="3"/>
      <c r="J104" s="4"/>
      <c r="K104" s="4"/>
      <c r="L104" s="4"/>
      <c r="M104" s="4"/>
      <c r="N104" s="4"/>
      <c r="O104" s="4"/>
      <c r="P104" s="4"/>
      <c r="Q104" s="4"/>
    </row>
    <row r="105" ht="12.8" customHeight="1">
      <c r="A105" s="4"/>
      <c r="B105" s="3"/>
      <c r="C105" s="3"/>
      <c r="D105" s="3"/>
      <c r="E105" s="4"/>
      <c r="F105" s="4"/>
      <c r="G105" s="4"/>
      <c r="H105" s="4"/>
      <c r="I105" s="3"/>
      <c r="J105" s="4"/>
      <c r="K105" s="4"/>
      <c r="L105" s="4"/>
      <c r="M105" s="4"/>
      <c r="N105" s="4"/>
      <c r="O105" s="4"/>
      <c r="P105" s="4"/>
      <c r="Q105" s="4"/>
    </row>
    <row r="106" ht="12.8" customHeight="1">
      <c r="A106" t="s" s="2">
        <v>24</v>
      </c>
      <c r="B106" s="3"/>
      <c r="C106" s="3"/>
      <c r="D106" s="3"/>
      <c r="E106" s="4"/>
      <c r="F106" s="4"/>
      <c r="G106" s="4"/>
      <c r="H106" s="4"/>
      <c r="I106" s="3"/>
      <c r="J106" s="4"/>
      <c r="K106" s="4"/>
      <c r="L106" s="4"/>
      <c r="M106" s="4"/>
      <c r="N106" s="4"/>
      <c r="O106" s="4"/>
      <c r="P106" s="4"/>
      <c r="Q106" s="4"/>
    </row>
    <row r="107" ht="12.8" customHeight="1">
      <c r="A107" t="s" s="2">
        <v>23</v>
      </c>
      <c r="B107" s="3"/>
      <c r="C107" s="3"/>
      <c r="D107" s="3"/>
      <c r="E107" s="4"/>
      <c r="F107" s="4"/>
      <c r="G107" s="4"/>
      <c r="H107" s="4"/>
      <c r="I107" s="3"/>
      <c r="J107" s="4"/>
      <c r="K107" s="4"/>
      <c r="L107" s="4"/>
      <c r="M107" s="4"/>
      <c r="N107" s="4"/>
      <c r="O107" s="4"/>
      <c r="P107" s="4"/>
      <c r="Q107" s="4"/>
    </row>
    <row r="108" ht="12.8" customHeight="1">
      <c r="A108" s="19">
        <v>10</v>
      </c>
      <c r="B108" s="3"/>
      <c r="C108" s="3"/>
      <c r="D108" s="3"/>
      <c r="E108" s="4"/>
      <c r="F108" s="4"/>
      <c r="G108" s="4"/>
      <c r="H108" s="4"/>
      <c r="I108" s="3"/>
      <c r="J108" s="4"/>
      <c r="K108" s="4"/>
      <c r="L108" s="4"/>
      <c r="M108" s="4"/>
      <c r="N108" s="4"/>
      <c r="O108" s="4"/>
      <c r="P108" s="4"/>
      <c r="Q108" s="4"/>
    </row>
    <row r="109" ht="12.8" customHeight="1">
      <c r="A109" s="19">
        <v>100</v>
      </c>
      <c r="B109" s="3"/>
      <c r="C109" s="3"/>
      <c r="D109" s="3"/>
      <c r="E109" s="4"/>
      <c r="F109" s="4"/>
      <c r="G109" s="4"/>
      <c r="H109" s="4"/>
      <c r="I109" s="3"/>
      <c r="J109" s="4"/>
      <c r="K109" s="4"/>
      <c r="L109" s="4"/>
      <c r="M109" s="4"/>
      <c r="N109" s="4"/>
      <c r="O109" s="4"/>
      <c r="P109" s="4"/>
      <c r="Q109" s="4"/>
    </row>
    <row r="110" ht="12.8" customHeight="1">
      <c r="A110" s="19">
        <v>1000</v>
      </c>
      <c r="B110" s="3"/>
      <c r="C110" s="3"/>
      <c r="D110" s="3"/>
      <c r="E110" s="4"/>
      <c r="F110" s="4"/>
      <c r="G110" s="4"/>
      <c r="H110" s="4"/>
      <c r="I110" s="3"/>
      <c r="J110" s="4"/>
      <c r="K110" s="4"/>
      <c r="L110" s="4"/>
      <c r="M110" s="4"/>
      <c r="N110" s="4"/>
      <c r="O110" s="4"/>
      <c r="P110" s="4"/>
      <c r="Q110" s="4"/>
    </row>
    <row r="111" ht="12.8" customHeight="1">
      <c r="A111" s="19">
        <v>2000</v>
      </c>
      <c r="B111" s="3"/>
      <c r="C111" s="3"/>
      <c r="D111" s="3"/>
      <c r="E111" s="4"/>
      <c r="F111" s="4"/>
      <c r="G111" s="4"/>
      <c r="H111" s="4"/>
      <c r="I111" s="3"/>
      <c r="J111" s="4"/>
      <c r="K111" s="4"/>
      <c r="L111" s="4"/>
      <c r="M111" s="4"/>
      <c r="N111" s="4"/>
      <c r="O111" s="4"/>
      <c r="P111" s="4"/>
      <c r="Q111" s="4"/>
    </row>
    <row r="112" ht="12.8" customHeight="1">
      <c r="A112" s="19">
        <v>5000</v>
      </c>
      <c r="B112" s="3"/>
      <c r="C112" s="3"/>
      <c r="D112" s="3"/>
      <c r="E112" s="4"/>
      <c r="F112" s="4"/>
      <c r="G112" s="4"/>
      <c r="H112" s="4"/>
      <c r="I112" s="3"/>
      <c r="J112" s="4"/>
      <c r="K112" s="4"/>
      <c r="L112" s="4"/>
      <c r="M112" s="4"/>
      <c r="N112" s="4"/>
      <c r="O112" s="4"/>
      <c r="P112" s="4"/>
      <c r="Q112" s="4"/>
    </row>
    <row r="113" ht="12.8" customHeight="1">
      <c r="A113" s="19">
        <v>10000</v>
      </c>
      <c r="B113" s="3"/>
      <c r="C113" s="3"/>
      <c r="D113" s="3"/>
      <c r="E113" s="4"/>
      <c r="F113" s="4"/>
      <c r="G113" s="4"/>
      <c r="H113" s="4"/>
      <c r="I113" s="3"/>
      <c r="J113" s="4"/>
      <c r="K113" s="4"/>
      <c r="L113" s="4"/>
      <c r="M113" s="4"/>
      <c r="N113" s="4"/>
      <c r="O113" s="4"/>
      <c r="P113" s="4"/>
      <c r="Q113" s="4"/>
    </row>
    <row r="114" ht="12.8" customHeight="1">
      <c r="A114" s="4"/>
      <c r="B114" s="3"/>
      <c r="C114" s="3"/>
      <c r="D114" s="3"/>
      <c r="E114" s="4"/>
      <c r="F114" s="4"/>
      <c r="G114" s="4"/>
      <c r="H114" s="4"/>
      <c r="I114" s="3"/>
      <c r="J114" s="4"/>
      <c r="K114" s="4"/>
      <c r="L114" s="4"/>
      <c r="M114" s="4"/>
      <c r="N114" s="4"/>
      <c r="O114" s="4"/>
      <c r="P114" s="4"/>
      <c r="Q114" s="4"/>
    </row>
    <row r="115" ht="12.8" customHeight="1">
      <c r="A115" s="4"/>
      <c r="B115" s="3"/>
      <c r="C115" s="3"/>
      <c r="D115" s="3"/>
      <c r="E115" s="4"/>
      <c r="F115" s="4"/>
      <c r="G115" s="4"/>
      <c r="H115" s="4"/>
      <c r="I115" s="3"/>
      <c r="J115" s="4"/>
      <c r="K115" s="4"/>
      <c r="L115" s="4"/>
      <c r="M115" s="4"/>
      <c r="N115" s="4"/>
      <c r="O115" s="4"/>
      <c r="P115" s="4"/>
      <c r="Q115" s="4"/>
    </row>
    <row r="116" ht="12.8" customHeight="1">
      <c r="A116" t="s" s="2">
        <v>25</v>
      </c>
      <c r="B116" s="3"/>
      <c r="C116" s="3"/>
      <c r="D116" s="3"/>
      <c r="E116" s="4"/>
      <c r="F116" s="4"/>
      <c r="G116" s="4"/>
      <c r="H116" s="4"/>
      <c r="I116" s="3"/>
      <c r="J116" s="4"/>
      <c r="K116" s="4"/>
      <c r="L116" s="4"/>
      <c r="M116" s="4"/>
      <c r="N116" s="4"/>
      <c r="O116" s="4"/>
      <c r="P116" s="4"/>
      <c r="Q116" s="4"/>
    </row>
    <row r="117" ht="12.8" customHeight="1">
      <c r="A117" t="s" s="2">
        <v>26</v>
      </c>
      <c r="B117" s="3"/>
      <c r="C117" s="3"/>
      <c r="D117" s="3"/>
      <c r="E117" s="4"/>
      <c r="F117" s="4"/>
      <c r="G117" s="4"/>
      <c r="H117" s="4"/>
      <c r="I117" s="3"/>
      <c r="J117" s="4"/>
      <c r="K117" s="4"/>
      <c r="L117" s="4"/>
      <c r="M117" s="4"/>
      <c r="N117" s="4"/>
      <c r="O117" s="4"/>
      <c r="P117" s="4"/>
      <c r="Q117" s="4"/>
    </row>
    <row r="118" ht="12.8" customHeight="1">
      <c r="A118" s="19">
        <v>10</v>
      </c>
      <c r="B118" s="3"/>
      <c r="C118" s="3"/>
      <c r="D118" s="3"/>
      <c r="E118" s="4"/>
      <c r="F118" s="4"/>
      <c r="G118" s="4"/>
      <c r="H118" s="4"/>
      <c r="I118" s="3"/>
      <c r="J118" s="4"/>
      <c r="K118" s="4"/>
      <c r="L118" s="4"/>
      <c r="M118" s="4"/>
      <c r="N118" s="4"/>
      <c r="O118" s="4"/>
      <c r="P118" s="4"/>
      <c r="Q118" s="4"/>
    </row>
    <row r="119" ht="12.8" customHeight="1">
      <c r="A119" s="19">
        <v>100</v>
      </c>
      <c r="B119" s="7"/>
      <c r="C119" s="3"/>
      <c r="D119" s="7"/>
      <c r="E119" s="8"/>
      <c r="F119" s="4"/>
      <c r="G119" s="4"/>
      <c r="H119" s="4"/>
      <c r="I119" s="3"/>
      <c r="J119" s="4"/>
      <c r="K119" s="4"/>
      <c r="L119" s="4"/>
      <c r="M119" s="4"/>
      <c r="N119" s="4"/>
      <c r="O119" s="4"/>
      <c r="P119" s="4"/>
      <c r="Q119" s="4"/>
    </row>
    <row r="120" ht="12.8" customHeight="1">
      <c r="A120" s="19">
        <v>1000</v>
      </c>
      <c r="B120" s="7"/>
      <c r="C120" s="7"/>
      <c r="D120" s="3"/>
      <c r="E120" s="8"/>
      <c r="F120" s="4"/>
      <c r="G120" s="4"/>
      <c r="H120" s="4"/>
      <c r="I120" s="3"/>
      <c r="J120" s="4"/>
      <c r="K120" s="4"/>
      <c r="L120" s="4"/>
      <c r="M120" s="4"/>
      <c r="N120" s="4"/>
      <c r="O120" s="4"/>
      <c r="P120" s="4"/>
      <c r="Q120" s="4"/>
    </row>
    <row r="121" ht="12.8" customHeight="1">
      <c r="A121" s="19">
        <v>2000</v>
      </c>
      <c r="B121" s="3"/>
      <c r="C121" s="3"/>
      <c r="D121" s="3"/>
      <c r="E121" s="4"/>
      <c r="F121" s="4"/>
      <c r="G121" s="4"/>
      <c r="H121" s="4"/>
      <c r="I121" s="3"/>
      <c r="J121" s="4"/>
      <c r="K121" s="4"/>
      <c r="L121" s="4"/>
      <c r="M121" s="4"/>
      <c r="N121" s="4"/>
      <c r="O121" s="4"/>
      <c r="P121" s="4"/>
      <c r="Q121" s="4"/>
    </row>
    <row r="122" ht="12.8" customHeight="1">
      <c r="A122" s="19">
        <v>2500</v>
      </c>
      <c r="B122" s="3"/>
      <c r="C122" s="3"/>
      <c r="D122" s="3"/>
      <c r="E122" s="4"/>
      <c r="F122" s="4"/>
      <c r="G122" s="4"/>
      <c r="H122" s="4"/>
      <c r="I122" s="3"/>
      <c r="J122" s="4"/>
      <c r="K122" s="4"/>
      <c r="L122" s="4"/>
      <c r="M122" s="4"/>
      <c r="N122" s="4"/>
      <c r="O122" s="4"/>
      <c r="P122" s="4"/>
      <c r="Q122" s="4"/>
    </row>
    <row r="123" ht="12.8" customHeight="1">
      <c r="A123" s="19">
        <v>3000</v>
      </c>
      <c r="B123" s="3"/>
      <c r="C123" s="3"/>
      <c r="D123" s="3"/>
      <c r="E123" s="4"/>
      <c r="F123" s="4"/>
      <c r="G123" s="4"/>
      <c r="H123" s="4"/>
      <c r="I123" s="3"/>
      <c r="J123" s="4"/>
      <c r="K123" s="4"/>
      <c r="L123" s="4"/>
      <c r="M123" s="4"/>
      <c r="N123" s="4"/>
      <c r="O123" s="4"/>
      <c r="P123" s="4"/>
      <c r="Q123" s="4"/>
    </row>
    <row r="124" ht="12.8" customHeight="1">
      <c r="A124" s="19">
        <v>4000</v>
      </c>
      <c r="B124" s="3"/>
      <c r="C124" s="3"/>
      <c r="D124" s="3"/>
      <c r="E124" s="4"/>
      <c r="F124" s="4"/>
      <c r="G124" s="4"/>
      <c r="H124" s="4"/>
      <c r="I124" s="3"/>
      <c r="J124" s="4"/>
      <c r="K124" s="4"/>
      <c r="L124" s="4"/>
      <c r="M124" s="4"/>
      <c r="N124" s="4"/>
      <c r="O124" s="4"/>
      <c r="P124" s="4"/>
      <c r="Q124" s="4"/>
    </row>
    <row r="125" ht="12.8" customHeight="1">
      <c r="A125" s="19">
        <v>5000</v>
      </c>
      <c r="B125" s="3"/>
      <c r="C125" s="3"/>
      <c r="D125" s="3"/>
      <c r="E125" s="4"/>
      <c r="F125" s="4"/>
      <c r="G125" s="4"/>
      <c r="H125" s="4"/>
      <c r="I125" s="3"/>
      <c r="J125" s="4"/>
      <c r="K125" s="4"/>
      <c r="L125" s="4"/>
      <c r="M125" s="4"/>
      <c r="N125" s="4"/>
      <c r="O125" s="4"/>
      <c r="P125" s="4"/>
      <c r="Q125" s="4"/>
    </row>
    <row r="126" ht="12.8" customHeight="1">
      <c r="A126" s="19">
        <v>10000</v>
      </c>
      <c r="B126" s="3"/>
      <c r="C126" s="3"/>
      <c r="D126" s="3"/>
      <c r="E126" s="4"/>
      <c r="F126" s="4"/>
      <c r="G126" s="4"/>
      <c r="H126" s="4"/>
      <c r="I126" s="3"/>
      <c r="J126" s="4"/>
      <c r="K126" s="4"/>
      <c r="L126" s="4"/>
      <c r="M126" s="4"/>
      <c r="N126" s="4"/>
      <c r="O126" s="4"/>
      <c r="P126" s="4"/>
      <c r="Q126" s="4"/>
    </row>
    <row r="127" ht="12.8" customHeight="1">
      <c r="A127" s="4"/>
      <c r="B127" s="3"/>
      <c r="C127" s="3"/>
      <c r="D127" s="3"/>
      <c r="E127" s="4"/>
      <c r="F127" s="4"/>
      <c r="G127" s="4"/>
      <c r="H127" s="4"/>
      <c r="I127" s="3"/>
      <c r="J127" s="4"/>
      <c r="K127" s="4"/>
      <c r="L127" s="4"/>
      <c r="M127" s="4"/>
      <c r="N127" s="4"/>
      <c r="O127" s="4"/>
      <c r="P127" s="4"/>
      <c r="Q127" s="4"/>
    </row>
    <row r="128" ht="12.8" customHeight="1">
      <c r="A128" t="s" s="2">
        <v>27</v>
      </c>
      <c r="B128" s="3"/>
      <c r="C128" s="3"/>
      <c r="D128" s="3"/>
      <c r="E128" s="4"/>
      <c r="F128" s="4"/>
      <c r="G128" s="4"/>
      <c r="H128" s="4"/>
      <c r="I128" s="3"/>
      <c r="J128" s="4"/>
      <c r="K128" s="4"/>
      <c r="L128" s="4"/>
      <c r="M128" s="4"/>
      <c r="N128" s="4"/>
      <c r="O128" s="4"/>
      <c r="P128" s="4"/>
      <c r="Q128" s="4"/>
    </row>
    <row r="129" ht="12.8" customHeight="1">
      <c r="A129" t="s" s="2">
        <v>1</v>
      </c>
      <c r="B129" s="3"/>
      <c r="C129" s="3"/>
      <c r="D129" s="3"/>
      <c r="E129" s="4"/>
      <c r="F129" s="4"/>
      <c r="G129" s="4"/>
      <c r="H129" s="4"/>
      <c r="I129" s="3"/>
      <c r="J129" s="4"/>
      <c r="K129" s="4"/>
      <c r="L129" s="4"/>
      <c r="M129" s="4"/>
      <c r="N129" s="4"/>
      <c r="O129" s="4"/>
      <c r="P129" s="4"/>
      <c r="Q129" s="4"/>
    </row>
    <row r="130" ht="12.8" customHeight="1">
      <c r="A130" s="19">
        <v>10</v>
      </c>
      <c r="B130" s="3"/>
      <c r="C130" s="3"/>
      <c r="D130" s="3"/>
      <c r="E130" s="4"/>
      <c r="F130" s="4"/>
      <c r="G130" s="4"/>
      <c r="H130" s="4"/>
      <c r="I130" s="3"/>
      <c r="J130" s="4"/>
      <c r="K130" s="4"/>
      <c r="L130" s="4"/>
      <c r="M130" s="4"/>
      <c r="N130" s="4"/>
      <c r="O130" s="4"/>
      <c r="P130" s="4"/>
      <c r="Q130" s="4"/>
    </row>
    <row r="131" ht="12.8" customHeight="1">
      <c r="A131" s="19">
        <v>100</v>
      </c>
      <c r="B131" s="3"/>
      <c r="C131" s="3"/>
      <c r="D131" s="3"/>
      <c r="E131" s="4"/>
      <c r="F131" s="4"/>
      <c r="G131" s="4"/>
      <c r="H131" s="4"/>
      <c r="I131" s="3"/>
      <c r="J131" s="4"/>
      <c r="K131" s="4"/>
      <c r="L131" s="4"/>
      <c r="M131" s="4"/>
      <c r="N131" s="4"/>
      <c r="O131" s="4"/>
      <c r="P131" s="4"/>
      <c r="Q131" s="4"/>
    </row>
    <row r="132" ht="12.8" customHeight="1">
      <c r="A132" s="19">
        <v>1000</v>
      </c>
      <c r="B132" s="3"/>
      <c r="C132" s="3"/>
      <c r="D132" s="3"/>
      <c r="E132" s="4"/>
      <c r="F132" s="4"/>
      <c r="G132" s="4"/>
      <c r="H132" s="4"/>
      <c r="I132" s="3"/>
      <c r="J132" s="4"/>
      <c r="K132" s="4"/>
      <c r="L132" s="4"/>
      <c r="M132" s="4"/>
      <c r="N132" s="4"/>
      <c r="O132" s="4"/>
      <c r="P132" s="4"/>
      <c r="Q132" s="4"/>
    </row>
    <row r="133" ht="12.8" customHeight="1">
      <c r="A133" s="19">
        <v>2000</v>
      </c>
      <c r="B133" s="3"/>
      <c r="C133" s="3"/>
      <c r="D133" s="3"/>
      <c r="E133" s="4"/>
      <c r="F133" s="4"/>
      <c r="G133" s="4"/>
      <c r="H133" s="4"/>
      <c r="I133" s="3"/>
      <c r="J133" s="4"/>
      <c r="K133" s="4"/>
      <c r="L133" s="4"/>
      <c r="M133" s="4"/>
      <c r="N133" s="4"/>
      <c r="O133" s="4"/>
      <c r="P133" s="4"/>
      <c r="Q133" s="4"/>
    </row>
    <row r="134" ht="12.8" customHeight="1">
      <c r="A134" s="4"/>
      <c r="B134" s="3"/>
      <c r="C134" s="3"/>
      <c r="D134" s="3"/>
      <c r="E134" s="4"/>
      <c r="F134" s="4"/>
      <c r="G134" s="4"/>
      <c r="H134" s="4"/>
      <c r="I134" s="3"/>
      <c r="J134" s="4"/>
      <c r="K134" s="4"/>
      <c r="L134" s="4"/>
      <c r="M134" s="4"/>
      <c r="N134" s="4"/>
      <c r="O134" s="4"/>
      <c r="P134" s="4"/>
      <c r="Q134" s="4"/>
    </row>
    <row r="135" ht="12.8" customHeight="1">
      <c r="A135" t="s" s="2">
        <v>28</v>
      </c>
      <c r="B135" s="3"/>
      <c r="C135" s="3"/>
      <c r="D135" s="3"/>
      <c r="E135" s="4"/>
      <c r="F135" s="4"/>
      <c r="G135" s="4"/>
      <c r="H135" s="4"/>
      <c r="I135" s="3"/>
      <c r="J135" s="4"/>
      <c r="K135" s="4"/>
      <c r="L135" s="4"/>
      <c r="M135" s="4"/>
      <c r="N135" s="4"/>
      <c r="O135" s="4"/>
      <c r="P135" s="4"/>
      <c r="Q135" s="4"/>
    </row>
    <row r="136" ht="12.8" customHeight="1">
      <c r="A136" t="s" s="2">
        <v>29</v>
      </c>
      <c r="B136" t="s" s="5">
        <v>30</v>
      </c>
      <c r="C136" t="s" s="5">
        <v>2</v>
      </c>
      <c r="D136" t="s" s="5">
        <v>11</v>
      </c>
      <c r="E136" t="s" s="2">
        <v>12</v>
      </c>
      <c r="F136" t="s" s="2">
        <v>13</v>
      </c>
      <c r="G136" s="4"/>
      <c r="H136" s="4"/>
      <c r="I136" s="3"/>
      <c r="J136" s="4"/>
      <c r="K136" s="4"/>
      <c r="L136" s="4"/>
      <c r="M136" s="4"/>
      <c r="N136" s="4"/>
      <c r="O136" s="4"/>
      <c r="P136" s="4"/>
      <c r="Q136" s="4"/>
    </row>
    <row r="137" ht="12.8" customHeight="1">
      <c r="A137" s="19">
        <v>10</v>
      </c>
      <c r="B137" s="13">
        <v>10000</v>
      </c>
      <c r="C137" s="3"/>
      <c r="D137" s="3"/>
      <c r="E137" s="4"/>
      <c r="F137" s="4"/>
      <c r="G137" s="4"/>
      <c r="H137" s="4"/>
      <c r="I137" s="3"/>
      <c r="J137" s="4"/>
      <c r="K137" s="4"/>
      <c r="L137" s="4"/>
      <c r="M137" s="4"/>
      <c r="N137" s="4"/>
      <c r="O137" s="4"/>
      <c r="P137" s="4"/>
      <c r="Q137" s="4"/>
    </row>
    <row r="138" ht="12.8" customHeight="1">
      <c r="A138" s="19">
        <v>20</v>
      </c>
      <c r="B138" s="13">
        <v>5000</v>
      </c>
      <c r="C138" s="3"/>
      <c r="D138" s="3"/>
      <c r="E138" s="4"/>
      <c r="F138" s="4"/>
      <c r="G138" s="4"/>
      <c r="H138" s="4"/>
      <c r="I138" s="3"/>
      <c r="J138" s="4"/>
      <c r="K138" s="4"/>
      <c r="L138" s="4"/>
      <c r="M138" s="4"/>
      <c r="N138" s="4"/>
      <c r="O138" s="4"/>
      <c r="P138" s="4"/>
      <c r="Q138" s="4"/>
    </row>
    <row r="139" ht="12.8" customHeight="1">
      <c r="A139" s="19">
        <v>100</v>
      </c>
      <c r="B139" s="13">
        <v>1000</v>
      </c>
      <c r="C139" s="7">
        <v>118</v>
      </c>
      <c r="D139" s="14">
        <v>10.5</v>
      </c>
      <c r="E139" s="6">
        <v>107</v>
      </c>
      <c r="F139" s="21">
        <v>9.51</v>
      </c>
      <c r="G139" s="4"/>
      <c r="H139" s="4"/>
      <c r="I139" s="3"/>
      <c r="J139" s="4"/>
      <c r="K139" s="4"/>
      <c r="L139" s="4"/>
      <c r="M139" s="4"/>
      <c r="N139" s="4"/>
      <c r="O139" s="4"/>
      <c r="P139" s="4"/>
      <c r="Q139" s="4"/>
    </row>
    <row r="140" ht="12.8" customHeight="1">
      <c r="A140" s="19">
        <v>200</v>
      </c>
      <c r="B140" s="13">
        <v>500</v>
      </c>
      <c r="C140" s="3"/>
      <c r="D140" s="3"/>
      <c r="E140" s="4"/>
      <c r="F140" s="4"/>
      <c r="G140" s="4"/>
      <c r="H140" s="4"/>
      <c r="I140" s="3"/>
      <c r="J140" s="4"/>
      <c r="K140" s="4"/>
      <c r="L140" s="4"/>
      <c r="M140" s="4"/>
      <c r="N140" s="4"/>
      <c r="O140" s="4"/>
      <c r="P140" s="4"/>
      <c r="Q140" s="4"/>
    </row>
    <row r="141" ht="12.8" customHeight="1">
      <c r="A141" s="19">
        <v>1000</v>
      </c>
      <c r="B141" s="13">
        <v>100</v>
      </c>
      <c r="C141" s="12">
        <v>8.279999999999999</v>
      </c>
      <c r="D141" s="13">
        <v>11.4</v>
      </c>
      <c r="E141" s="6">
        <v>72</v>
      </c>
      <c r="F141" s="17">
        <v>10.6</v>
      </c>
      <c r="G141" s="4"/>
      <c r="H141" s="4"/>
      <c r="I141" s="3"/>
      <c r="J141" s="4"/>
      <c r="K141" s="4"/>
      <c r="L141" s="4"/>
      <c r="M141" s="4"/>
      <c r="N141" s="4"/>
      <c r="O141" s="4"/>
      <c r="P141" s="4"/>
      <c r="Q141" s="4"/>
    </row>
    <row r="142" ht="12.8" customHeight="1">
      <c r="A142" s="19">
        <v>2000</v>
      </c>
      <c r="B142" s="13">
        <v>50</v>
      </c>
      <c r="C142" s="3"/>
      <c r="D142" s="3"/>
      <c r="E142" s="4"/>
      <c r="F142" s="4"/>
      <c r="G142" s="4"/>
      <c r="H142" s="4"/>
      <c r="I142" s="3"/>
      <c r="J142" s="4"/>
      <c r="K142" s="4"/>
      <c r="L142" s="4"/>
      <c r="M142" s="4"/>
      <c r="N142" s="4"/>
      <c r="O142" s="4"/>
      <c r="P142" s="4"/>
      <c r="Q142" s="4"/>
    </row>
    <row r="143" ht="12.8" customHeight="1">
      <c r="A143" s="19">
        <v>10000</v>
      </c>
      <c r="B143" s="13">
        <v>10</v>
      </c>
      <c r="C143" s="3"/>
      <c r="D143" s="3"/>
      <c r="E143" s="4"/>
      <c r="F143" s="4"/>
      <c r="G143" s="4"/>
      <c r="H143" s="4"/>
      <c r="I143" s="3"/>
      <c r="J143" s="4"/>
      <c r="K143" s="4"/>
      <c r="L143" s="4"/>
      <c r="M143" s="4"/>
      <c r="N143" s="4"/>
      <c r="O143" s="4"/>
      <c r="P143" s="4"/>
      <c r="Q143" s="4"/>
    </row>
    <row r="144" ht="12.8" customHeight="1">
      <c r="A144" s="4"/>
      <c r="B144" s="3"/>
      <c r="C144" s="3"/>
      <c r="D144" s="3"/>
      <c r="E144" s="4"/>
      <c r="F144" s="4"/>
      <c r="G144" s="4"/>
      <c r="H144" s="4"/>
      <c r="I144" s="3"/>
      <c r="J144" s="4"/>
      <c r="K144" s="4"/>
      <c r="L144" s="4"/>
      <c r="M144" s="4"/>
      <c r="N144" s="4"/>
      <c r="O144" s="4"/>
      <c r="P144" s="4"/>
      <c r="Q144" s="4"/>
    </row>
    <row r="145" ht="12.8" customHeight="1">
      <c r="A145" t="s" s="2">
        <v>31</v>
      </c>
      <c r="B145" s="3"/>
      <c r="C145" s="3"/>
      <c r="D145" s="3"/>
      <c r="E145" s="4"/>
      <c r="F145" s="4"/>
      <c r="G145" s="4"/>
      <c r="H145" s="4"/>
      <c r="I145" s="3"/>
      <c r="J145" s="4"/>
      <c r="K145" s="4"/>
      <c r="L145" s="4"/>
      <c r="M145" s="4"/>
      <c r="N145" s="4"/>
      <c r="O145" s="4"/>
      <c r="P145" s="4"/>
      <c r="Q145" s="4"/>
    </row>
    <row r="146" ht="12.8" customHeight="1">
      <c r="A146" t="s" s="2">
        <v>29</v>
      </c>
      <c r="B146" t="s" s="5">
        <v>30</v>
      </c>
      <c r="C146" t="s" s="5">
        <v>2</v>
      </c>
      <c r="D146" t="s" s="5">
        <v>11</v>
      </c>
      <c r="E146" t="s" s="2">
        <v>12</v>
      </c>
      <c r="F146" t="s" s="2">
        <v>13</v>
      </c>
      <c r="G146" s="4"/>
      <c r="H146" s="4"/>
      <c r="I146" s="3"/>
      <c r="J146" s="4"/>
      <c r="K146" s="4"/>
      <c r="L146" s="4"/>
      <c r="M146" s="4"/>
      <c r="N146" s="4"/>
      <c r="O146" s="4"/>
      <c r="P146" s="4"/>
      <c r="Q146" s="4"/>
    </row>
    <row r="147" ht="12.8" customHeight="1">
      <c r="A147" s="19">
        <v>10</v>
      </c>
      <c r="B147" s="13">
        <v>100000</v>
      </c>
      <c r="C147" s="3"/>
      <c r="D147" s="3"/>
      <c r="E147" s="4"/>
      <c r="F147" s="4"/>
      <c r="G147" s="4"/>
      <c r="H147" s="4"/>
      <c r="I147" s="3"/>
      <c r="J147" s="4"/>
      <c r="K147" s="4"/>
      <c r="L147" s="4"/>
      <c r="M147" s="4"/>
      <c r="N147" s="4"/>
      <c r="O147" s="4"/>
      <c r="P147" s="4"/>
      <c r="Q147" s="4"/>
    </row>
    <row r="148" ht="12.8" customHeight="1">
      <c r="A148" s="19">
        <v>20</v>
      </c>
      <c r="B148" s="13">
        <v>50000</v>
      </c>
      <c r="C148" s="3"/>
      <c r="D148" s="3"/>
      <c r="E148" s="4"/>
      <c r="F148" s="4"/>
      <c r="G148" s="4"/>
      <c r="H148" s="4"/>
      <c r="I148" s="3"/>
      <c r="J148" s="4"/>
      <c r="K148" s="4"/>
      <c r="L148" s="4"/>
      <c r="M148" s="4"/>
      <c r="N148" s="4"/>
      <c r="O148" s="4"/>
      <c r="P148" s="4"/>
      <c r="Q148" s="4"/>
    </row>
    <row r="149" ht="12.8" customHeight="1">
      <c r="A149" s="19">
        <v>100</v>
      </c>
      <c r="B149" s="13">
        <v>10000</v>
      </c>
      <c r="C149" s="13">
        <v>2070</v>
      </c>
      <c r="D149" s="13">
        <v>113</v>
      </c>
      <c r="E149" s="19">
        <v>965</v>
      </c>
      <c r="F149" s="4"/>
      <c r="G149" s="4"/>
      <c r="H149" s="4"/>
      <c r="I149" s="3"/>
      <c r="J149" s="4"/>
      <c r="K149" s="4"/>
      <c r="L149" s="4"/>
      <c r="M149" s="4"/>
      <c r="N149" s="4"/>
      <c r="O149" s="4"/>
      <c r="P149" s="4"/>
      <c r="Q149" s="4"/>
    </row>
    <row r="150" ht="12.8" customHeight="1">
      <c r="A150" s="19">
        <v>200</v>
      </c>
      <c r="B150" s="13">
        <v>5000</v>
      </c>
      <c r="C150" s="3"/>
      <c r="D150" s="3"/>
      <c r="E150" s="4"/>
      <c r="F150" s="4"/>
      <c r="G150" s="4"/>
      <c r="H150" s="4"/>
      <c r="I150" s="3"/>
      <c r="J150" s="4"/>
      <c r="K150" s="4"/>
      <c r="L150" s="4"/>
      <c r="M150" s="4"/>
      <c r="N150" s="4"/>
      <c r="O150" s="4"/>
      <c r="P150" s="4"/>
      <c r="Q150" s="4"/>
    </row>
    <row r="151" ht="12.8" customHeight="1">
      <c r="A151" s="19">
        <v>1000</v>
      </c>
      <c r="B151" s="13">
        <v>1000</v>
      </c>
      <c r="C151" s="7">
        <v>169</v>
      </c>
      <c r="D151" s="14">
        <v>60.7</v>
      </c>
      <c r="E151" s="6">
        <v>777</v>
      </c>
      <c r="F151" s="17">
        <v>56</v>
      </c>
      <c r="G151" s="4"/>
      <c r="H151" s="4"/>
      <c r="I151" s="3"/>
      <c r="J151" s="4"/>
      <c r="K151" s="4"/>
      <c r="L151" s="4"/>
      <c r="M151" s="4"/>
      <c r="N151" s="4"/>
      <c r="O151" s="4"/>
      <c r="P151" s="4"/>
      <c r="Q151" s="4"/>
    </row>
    <row r="152" ht="12.8" customHeight="1">
      <c r="A152" s="19">
        <v>2000</v>
      </c>
      <c r="B152" s="13">
        <v>500</v>
      </c>
      <c r="C152" s="3"/>
      <c r="D152" s="3"/>
      <c r="E152" s="4"/>
      <c r="F152" s="4"/>
      <c r="G152" s="4"/>
      <c r="H152" s="4"/>
      <c r="I152" s="3"/>
      <c r="J152" s="4"/>
      <c r="K152" s="4"/>
      <c r="L152" s="4"/>
      <c r="M152" s="4"/>
      <c r="N152" s="4"/>
      <c r="O152" s="4"/>
      <c r="P152" s="4"/>
      <c r="Q152" s="4"/>
    </row>
    <row r="153" ht="12.8" customHeight="1">
      <c r="A153" s="19">
        <v>10000</v>
      </c>
      <c r="B153" s="13">
        <v>100</v>
      </c>
      <c r="C153" s="14">
        <v>17.5</v>
      </c>
      <c r="D153" s="7">
        <v>110</v>
      </c>
      <c r="E153" s="6">
        <v>597</v>
      </c>
      <c r="F153" s="17">
        <v>98.7</v>
      </c>
      <c r="G153" s="4"/>
      <c r="H153" s="4"/>
      <c r="I153" s="3"/>
      <c r="J153" s="4"/>
      <c r="K153" s="4"/>
      <c r="L153" s="4"/>
      <c r="M153" s="4"/>
      <c r="N153" s="4"/>
      <c r="O153" s="4"/>
      <c r="P153" s="4"/>
      <c r="Q153" s="4"/>
    </row>
    <row r="154" ht="12.8" customHeight="1">
      <c r="A154" s="19">
        <v>20000</v>
      </c>
      <c r="B154" s="13">
        <v>50</v>
      </c>
      <c r="C154" s="3"/>
      <c r="D154" s="3"/>
      <c r="E154" s="4"/>
      <c r="F154" s="4"/>
      <c r="G154" s="4"/>
      <c r="H154" s="4"/>
      <c r="I154" s="3"/>
      <c r="J154" s="4"/>
      <c r="K154" s="4"/>
      <c r="L154" s="4"/>
      <c r="M154" s="4"/>
      <c r="N154" s="4"/>
      <c r="O154" s="4"/>
      <c r="P154" s="4"/>
      <c r="Q154" s="4"/>
    </row>
    <row r="155" ht="12.8" customHeight="1">
      <c r="A155" s="19">
        <v>100000</v>
      </c>
      <c r="B155" s="13">
        <v>10</v>
      </c>
      <c r="C155" s="3"/>
      <c r="D155" s="3"/>
      <c r="E155" s="4"/>
      <c r="F155" s="4"/>
      <c r="G155" s="4"/>
      <c r="H155" s="4"/>
      <c r="I155" s="3"/>
      <c r="J155" s="4"/>
      <c r="K155" s="4"/>
      <c r="L155" s="4"/>
      <c r="M155" s="4"/>
      <c r="N155" s="4"/>
      <c r="O155" s="4"/>
      <c r="P155" s="4"/>
      <c r="Q155" s="4"/>
    </row>
    <row r="156" ht="12.8" customHeight="1">
      <c r="A156" s="4"/>
      <c r="B156" s="3"/>
      <c r="C156" s="3"/>
      <c r="D156" s="3"/>
      <c r="E156" s="4"/>
      <c r="F156" s="4"/>
      <c r="G156" s="4"/>
      <c r="H156" s="4"/>
      <c r="I156" s="3"/>
      <c r="J156" s="4"/>
      <c r="K156" s="4"/>
      <c r="L156" s="4"/>
      <c r="M156" s="4"/>
      <c r="N156" s="4"/>
      <c r="O156" s="4"/>
      <c r="P156" s="4"/>
      <c r="Q156" s="4"/>
    </row>
    <row r="157" ht="12.8" customHeight="1">
      <c r="A157" s="4"/>
      <c r="B157" s="3"/>
      <c r="C157" s="3"/>
      <c r="D157" s="3"/>
      <c r="E157" s="4"/>
      <c r="F157" s="4"/>
      <c r="G157" s="4"/>
      <c r="H157" s="4"/>
      <c r="I157" s="3"/>
      <c r="J157" s="4"/>
      <c r="K157" s="4"/>
      <c r="L157" s="4"/>
      <c r="M157" s="4"/>
      <c r="N157" s="4"/>
      <c r="O157" s="4"/>
      <c r="P157" s="4"/>
      <c r="Q157" s="4"/>
    </row>
    <row r="158" ht="12.8" customHeight="1">
      <c r="A158" s="4"/>
      <c r="B158" s="3"/>
      <c r="C158" s="3"/>
      <c r="D158" s="3"/>
      <c r="E158" s="4"/>
      <c r="F158" s="4"/>
      <c r="G158" s="4"/>
      <c r="H158" s="4"/>
      <c r="I158" s="3"/>
      <c r="J158" s="4"/>
      <c r="K158" s="4"/>
      <c r="L158" s="4"/>
      <c r="M158" s="4"/>
      <c r="N158" s="4"/>
      <c r="O158" s="4"/>
      <c r="P158" s="4"/>
      <c r="Q158" s="4"/>
    </row>
    <row r="159" ht="12.8" customHeight="1">
      <c r="A159" s="4"/>
      <c r="B159" s="3"/>
      <c r="C159" s="3"/>
      <c r="D159" s="3"/>
      <c r="E159" s="4"/>
      <c r="F159" s="4"/>
      <c r="G159" s="4"/>
      <c r="H159" s="4"/>
      <c r="I159" s="3"/>
      <c r="J159" s="4"/>
      <c r="K159" s="4"/>
      <c r="L159" s="4"/>
      <c r="M159" s="4"/>
      <c r="N159" s="4"/>
      <c r="O159" s="4"/>
      <c r="P159" s="4"/>
      <c r="Q159" s="4"/>
    </row>
    <row r="160" ht="12.8" customHeight="1">
      <c r="A160" s="4"/>
      <c r="B160" s="3"/>
      <c r="C160" s="3"/>
      <c r="D160" s="3"/>
      <c r="E160" s="4"/>
      <c r="F160" s="4"/>
      <c r="G160" s="4"/>
      <c r="H160" s="4"/>
      <c r="I160" s="3"/>
      <c r="J160" s="4"/>
      <c r="K160" s="4"/>
      <c r="L160" s="4"/>
      <c r="M160" s="4"/>
      <c r="N160" s="4"/>
      <c r="O160" s="4"/>
      <c r="P160" s="4"/>
      <c r="Q160" s="4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&amp;C&amp;"Arial,Regular"&amp;10&amp;K000000CycloneV2</oddHeader>
    <oddFooter>&amp;C&amp;"Arial,Regular"&amp;10&amp;K000000Page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55"/>
  <sheetViews>
    <sheetView workbookViewId="0" showGridLines="0" defaultGridColor="1"/>
  </sheetViews>
  <sheetFormatPr defaultColWidth="11.5" defaultRowHeight="12.8" customHeight="1" outlineLevelRow="0" outlineLevelCol="0"/>
  <cols>
    <col min="1" max="1" width="11.5" style="25" customWidth="1"/>
    <col min="2" max="2" width="24.3516" style="25" customWidth="1"/>
    <col min="3" max="4" width="14.1719" style="25" customWidth="1"/>
    <col min="5" max="8" width="11.5" style="25" customWidth="1"/>
    <col min="9" max="9" width="19.1719" style="25" customWidth="1"/>
    <col min="10" max="17" width="11.5" style="25" customWidth="1"/>
    <col min="18" max="256" width="11.5" style="25" customWidth="1"/>
  </cols>
  <sheetData>
    <row r="1" ht="12.8" customHeight="1">
      <c r="A1" t="s" s="2">
        <v>0</v>
      </c>
      <c r="B1" s="3"/>
      <c r="C1" s="3"/>
      <c r="D1" s="3"/>
      <c r="E1" s="4"/>
      <c r="F1" s="4"/>
      <c r="G1" s="4"/>
      <c r="H1" s="4"/>
      <c r="I1" s="3"/>
      <c r="J1" s="4"/>
      <c r="K1" s="4"/>
      <c r="L1" s="4"/>
      <c r="M1" s="4"/>
      <c r="N1" s="4"/>
      <c r="O1" s="4"/>
      <c r="P1" s="4"/>
      <c r="Q1" s="4"/>
    </row>
    <row r="2" ht="12.8" customHeight="1">
      <c r="A2" t="s" s="2">
        <v>1</v>
      </c>
      <c r="B2" t="s" s="5">
        <v>2</v>
      </c>
      <c r="C2" t="s" s="5">
        <v>3</v>
      </c>
      <c r="D2" t="s" s="5">
        <v>4</v>
      </c>
      <c r="E2" t="s" s="2">
        <v>5</v>
      </c>
      <c r="F2" t="s" s="2">
        <v>6</v>
      </c>
      <c r="G2" t="s" s="2">
        <v>7</v>
      </c>
      <c r="H2" s="4"/>
      <c r="I2" s="3"/>
      <c r="J2" t="s" s="2">
        <v>8</v>
      </c>
      <c r="K2" s="4"/>
      <c r="L2" s="4"/>
      <c r="M2" s="4"/>
      <c r="N2" s="4"/>
      <c r="O2" s="4"/>
      <c r="P2" s="4"/>
      <c r="Q2" s="4"/>
    </row>
    <row r="3" ht="12.8" customHeight="1">
      <c r="A3" s="6">
        <v>100</v>
      </c>
      <c r="B3" s="7"/>
      <c r="C3" s="3"/>
      <c r="D3" s="7"/>
      <c r="E3" s="4"/>
      <c r="F3" s="6"/>
      <c r="G3" s="6"/>
      <c r="H3" s="8"/>
      <c r="I3" s="9"/>
      <c r="J3" t="s" s="2">
        <v>9</v>
      </c>
      <c r="K3" s="4"/>
      <c r="L3" s="4"/>
      <c r="M3" s="4"/>
      <c r="N3" s="4"/>
      <c r="O3" s="4"/>
      <c r="P3" s="4"/>
      <c r="Q3" s="4"/>
    </row>
    <row r="4" ht="12.8" customHeight="1">
      <c r="A4" s="6">
        <v>1000</v>
      </c>
      <c r="B4" s="7"/>
      <c r="C4" s="7"/>
      <c r="D4" s="7"/>
      <c r="E4" s="6"/>
      <c r="F4" s="6"/>
      <c r="G4" s="6"/>
      <c r="H4" s="8"/>
      <c r="I4" s="9"/>
      <c r="J4" s="4"/>
      <c r="K4" s="4"/>
      <c r="L4" s="4"/>
      <c r="M4" s="4"/>
      <c r="N4" s="4"/>
      <c r="O4" s="4"/>
      <c r="P4" s="4"/>
      <c r="Q4" s="4"/>
    </row>
    <row r="5" ht="12.8" customHeight="1">
      <c r="A5" s="6">
        <v>2000</v>
      </c>
      <c r="B5" s="7"/>
      <c r="C5" s="7"/>
      <c r="D5" s="7"/>
      <c r="E5" s="6"/>
      <c r="F5" s="6"/>
      <c r="G5" s="6"/>
      <c r="H5" s="8"/>
      <c r="I5" s="9"/>
      <c r="J5" s="4"/>
      <c r="K5" s="4"/>
      <c r="L5" s="4"/>
      <c r="M5" s="4"/>
      <c r="N5" s="4"/>
      <c r="O5" s="4"/>
      <c r="P5" s="4"/>
      <c r="Q5" s="4"/>
    </row>
    <row r="6" ht="12.8" customHeight="1">
      <c r="A6" s="6">
        <v>5000</v>
      </c>
      <c r="B6" s="7"/>
      <c r="C6" s="7"/>
      <c r="D6" s="7"/>
      <c r="E6" s="6"/>
      <c r="F6" s="6"/>
      <c r="G6" s="6"/>
      <c r="H6" s="8"/>
      <c r="I6" s="9"/>
      <c r="J6" s="4"/>
      <c r="K6" s="4"/>
      <c r="L6" s="4"/>
      <c r="M6" s="4"/>
      <c r="N6" s="4"/>
      <c r="O6" s="4"/>
      <c r="P6" s="4"/>
      <c r="Q6" s="4"/>
    </row>
    <row r="7" ht="12.8" customHeight="1">
      <c r="A7" s="6">
        <v>10000</v>
      </c>
      <c r="B7" s="7"/>
      <c r="C7" s="7"/>
      <c r="D7" s="7"/>
      <c r="E7" s="6"/>
      <c r="F7" s="6"/>
      <c r="G7" s="6"/>
      <c r="H7" s="8"/>
      <c r="I7" s="9"/>
      <c r="J7" s="4"/>
      <c r="K7" s="4"/>
      <c r="L7" s="4"/>
      <c r="M7" s="4"/>
      <c r="N7" s="4"/>
      <c r="O7" s="4"/>
      <c r="P7" s="4"/>
      <c r="Q7" s="4"/>
    </row>
    <row r="8" ht="12.8" customHeight="1">
      <c r="A8" s="6">
        <v>20000</v>
      </c>
      <c r="B8" s="7"/>
      <c r="C8" s="7"/>
      <c r="D8" s="7"/>
      <c r="E8" s="6"/>
      <c r="F8" s="6"/>
      <c r="G8" s="6"/>
      <c r="H8" s="8"/>
      <c r="I8" s="9"/>
      <c r="J8" s="4"/>
      <c r="K8" s="4"/>
      <c r="L8" s="4"/>
      <c r="M8" s="4"/>
      <c r="N8" s="4"/>
      <c r="O8" s="4"/>
      <c r="P8" s="4"/>
      <c r="Q8" s="4"/>
    </row>
    <row r="9" ht="12.8" customHeight="1">
      <c r="A9" s="6">
        <v>1000000</v>
      </c>
      <c r="B9" s="7"/>
      <c r="C9" s="3"/>
      <c r="D9" s="7"/>
      <c r="E9" s="4"/>
      <c r="F9" s="6"/>
      <c r="G9" s="6"/>
      <c r="H9" s="8"/>
      <c r="I9" s="9"/>
      <c r="J9" s="4"/>
      <c r="K9" s="4"/>
      <c r="L9" s="4"/>
      <c r="M9" s="4"/>
      <c r="N9" s="4"/>
      <c r="O9" s="4"/>
      <c r="P9" s="4"/>
      <c r="Q9" s="4"/>
    </row>
    <row r="10" ht="12.8" customHeight="1">
      <c r="A10" s="4"/>
      <c r="B10" s="3"/>
      <c r="C10" s="3"/>
      <c r="D10" s="3"/>
      <c r="E10" s="4"/>
      <c r="F10" s="4"/>
      <c r="G10" s="4"/>
      <c r="H10" s="6"/>
      <c r="I10" s="7"/>
      <c r="J10" s="4"/>
      <c r="K10" s="4"/>
      <c r="L10" s="4"/>
      <c r="M10" s="4"/>
      <c r="N10" s="4"/>
      <c r="O10" s="4"/>
      <c r="P10" s="4"/>
      <c r="Q10" s="4"/>
    </row>
    <row r="11" ht="12.8" customHeight="1">
      <c r="A11" s="4"/>
      <c r="B11" s="3"/>
      <c r="C11" s="3"/>
      <c r="D11" s="3"/>
      <c r="E11" s="4"/>
      <c r="F11" s="4"/>
      <c r="G11" s="4"/>
      <c r="H11" s="4"/>
      <c r="I11" s="3"/>
      <c r="J11" s="4"/>
      <c r="K11" s="4"/>
      <c r="L11" s="4"/>
      <c r="M11" s="4"/>
      <c r="N11" s="4"/>
      <c r="O11" s="4"/>
      <c r="P11" s="4"/>
      <c r="Q11" s="4"/>
    </row>
    <row r="12" ht="12.8" customHeight="1">
      <c r="A12" s="4"/>
      <c r="B12" s="3"/>
      <c r="C12" s="3"/>
      <c r="D12" s="3"/>
      <c r="E12" s="4"/>
      <c r="F12" s="4"/>
      <c r="G12" s="6">
        <f>G3/(A3*LOG(A3))</f>
        <v>0</v>
      </c>
      <c r="H12" s="6">
        <f>B3/(A3*LOG(A3))</f>
        <v>0</v>
      </c>
      <c r="I12" s="3"/>
      <c r="J12" s="4"/>
      <c r="K12" s="4"/>
      <c r="L12" s="4"/>
      <c r="M12" s="4"/>
      <c r="N12" s="4"/>
      <c r="O12" s="4"/>
      <c r="P12" s="4"/>
      <c r="Q12" s="4"/>
    </row>
    <row r="13" ht="12.8" customHeight="1">
      <c r="A13" s="4"/>
      <c r="B13" t="s" s="5">
        <v>32</v>
      </c>
      <c r="C13" t="s" s="5">
        <v>33</v>
      </c>
      <c r="D13" t="s" s="5">
        <v>34</v>
      </c>
      <c r="E13" t="s" s="2">
        <v>35</v>
      </c>
      <c r="F13" s="4"/>
      <c r="G13" s="6">
        <f>G4/(A4*LOG(A4))</f>
        <v>0</v>
      </c>
      <c r="H13" s="6">
        <f>B4/(A4*LOG(A4))</f>
        <v>0</v>
      </c>
      <c r="I13" s="10"/>
      <c r="J13" s="11"/>
      <c r="K13" s="11"/>
      <c r="L13" s="11"/>
      <c r="M13" s="11"/>
      <c r="N13" s="11"/>
      <c r="O13" s="4"/>
      <c r="P13" s="4"/>
      <c r="Q13" s="4"/>
    </row>
    <row r="14" ht="12.8" customHeight="1">
      <c r="A14" s="6">
        <v>20000</v>
      </c>
      <c r="B14" s="7">
        <v>4.39</v>
      </c>
      <c r="C14" s="7">
        <v>74.02</v>
      </c>
      <c r="D14" s="7">
        <v>8.199999999999999</v>
      </c>
      <c r="E14" s="6">
        <v>77</v>
      </c>
      <c r="F14" s="4"/>
      <c r="G14" s="6">
        <f>G5/(A5*LOG(A5))</f>
        <v>0</v>
      </c>
      <c r="H14" s="6">
        <f>B5/(A5*LOG(A5))</f>
        <v>0</v>
      </c>
      <c r="I14" s="3"/>
      <c r="J14" s="4"/>
      <c r="K14" s="4"/>
      <c r="L14" s="4"/>
      <c r="M14" s="4"/>
      <c r="N14" s="4"/>
      <c r="O14" s="4"/>
      <c r="P14" s="4"/>
      <c r="Q14" s="4"/>
    </row>
    <row r="15" ht="12.8" customHeight="1">
      <c r="A15" s="6">
        <v>1000000</v>
      </c>
      <c r="B15" s="7">
        <v>41.657</v>
      </c>
      <c r="C15" s="7">
        <v>140.3</v>
      </c>
      <c r="D15" s="7">
        <v>88</v>
      </c>
      <c r="E15" s="6">
        <v>142</v>
      </c>
      <c r="F15" s="4"/>
      <c r="G15" s="6">
        <f>G6/(A6*LOG(A6))</f>
        <v>0</v>
      </c>
      <c r="H15" s="6">
        <f>B6/(A6*LOG(A6))</f>
        <v>0</v>
      </c>
      <c r="I15" s="3"/>
      <c r="J15" s="4"/>
      <c r="K15" s="4"/>
      <c r="L15" s="11"/>
      <c r="M15" s="11"/>
      <c r="N15" s="11"/>
      <c r="O15" s="4"/>
      <c r="P15" s="4"/>
      <c r="Q15" s="4"/>
    </row>
    <row r="16" ht="12.8" customHeight="1">
      <c r="A16" s="4"/>
      <c r="B16" s="3"/>
      <c r="C16" s="3"/>
      <c r="D16" s="3"/>
      <c r="E16" s="4"/>
      <c r="F16" s="4"/>
      <c r="G16" s="6">
        <f>G7/(A7*LOG(A7))</f>
        <v>0</v>
      </c>
      <c r="H16" s="6">
        <f>B7/(A7*LOG(A7))</f>
        <v>0</v>
      </c>
      <c r="I16" s="3"/>
      <c r="J16" s="4"/>
      <c r="K16" s="4"/>
      <c r="L16" s="4"/>
      <c r="M16" s="4"/>
      <c r="N16" s="4"/>
      <c r="O16" s="4"/>
      <c r="P16" s="4"/>
      <c r="Q16" s="4"/>
    </row>
    <row r="17" ht="12.8" customHeight="1">
      <c r="A17" s="4"/>
      <c r="B17" s="3"/>
      <c r="C17" s="3"/>
      <c r="D17" s="3"/>
      <c r="E17" s="4"/>
      <c r="F17" s="4"/>
      <c r="G17" s="6">
        <f>G8/(A8*LOG(A8))</f>
        <v>0</v>
      </c>
      <c r="H17" s="6">
        <f>B8/(A8*LOG(A8))</f>
        <v>0</v>
      </c>
      <c r="I17" s="3"/>
      <c r="J17" s="4"/>
      <c r="K17" s="4"/>
      <c r="L17" s="11"/>
      <c r="M17" s="11"/>
      <c r="N17" s="11"/>
      <c r="O17" s="4"/>
      <c r="P17" s="4"/>
      <c r="Q17" s="4"/>
    </row>
    <row r="18" ht="12.8" customHeight="1">
      <c r="A18" s="4"/>
      <c r="B18" s="3"/>
      <c r="C18" s="3"/>
      <c r="D18" s="3"/>
      <c r="E18" s="4"/>
      <c r="F18" s="4"/>
      <c r="G18" s="6">
        <f>G9/(A9*LOG(A9))</f>
        <v>0</v>
      </c>
      <c r="H18" s="6">
        <f>B9/(A9*LOG(A9))</f>
        <v>0</v>
      </c>
      <c r="I18" s="3"/>
      <c r="J18" s="4"/>
      <c r="K18" s="4"/>
      <c r="L18" s="4"/>
      <c r="M18" s="4"/>
      <c r="N18" s="4"/>
      <c r="O18" s="4"/>
      <c r="P18" s="4"/>
      <c r="Q18" s="4"/>
    </row>
    <row r="19" ht="12.8" customHeight="1">
      <c r="A19" s="4"/>
      <c r="B19" s="3"/>
      <c r="C19" s="3"/>
      <c r="D19" s="3"/>
      <c r="E19" s="4"/>
      <c r="F19" s="4"/>
      <c r="G19" s="4"/>
      <c r="H19" s="4"/>
      <c r="I19" s="3"/>
      <c r="J19" s="4"/>
      <c r="K19" s="4"/>
      <c r="L19" s="11"/>
      <c r="M19" s="11"/>
      <c r="N19" s="11"/>
      <c r="O19" s="4"/>
      <c r="P19" s="4"/>
      <c r="Q19" s="4"/>
    </row>
    <row r="20" ht="12.8" customHeight="1">
      <c r="A20" s="4"/>
      <c r="B20" s="3"/>
      <c r="C20" s="3"/>
      <c r="D20" s="3"/>
      <c r="E20" s="4"/>
      <c r="F20" s="4"/>
      <c r="G20" s="4"/>
      <c r="H20" s="4"/>
      <c r="I20" s="3"/>
      <c r="J20" s="4"/>
      <c r="K20" s="4"/>
      <c r="L20" s="4"/>
      <c r="M20" s="4"/>
      <c r="N20" s="4"/>
      <c r="O20" s="4"/>
      <c r="P20" s="4"/>
      <c r="Q20" s="4"/>
    </row>
    <row r="21" ht="12.8" customHeight="1">
      <c r="A21" s="4"/>
      <c r="B21" s="3"/>
      <c r="C21" s="3"/>
      <c r="D21" s="3"/>
      <c r="E21" s="4"/>
      <c r="F21" s="4"/>
      <c r="G21" s="4"/>
      <c r="H21" s="4"/>
      <c r="I21" s="3"/>
      <c r="J21" s="4"/>
      <c r="K21" s="4"/>
      <c r="L21" s="11"/>
      <c r="M21" s="11"/>
      <c r="N21" s="11"/>
      <c r="O21" s="4"/>
      <c r="P21" s="4"/>
      <c r="Q21" s="4"/>
    </row>
    <row r="22" ht="12.8" customHeight="1">
      <c r="A22" s="4"/>
      <c r="B22" s="3"/>
      <c r="C22" s="3"/>
      <c r="D22" s="3"/>
      <c r="E22" s="4"/>
      <c r="F22" s="4"/>
      <c r="G22" s="4"/>
      <c r="H22" s="4"/>
      <c r="I22" s="3"/>
      <c r="J22" s="4"/>
      <c r="K22" s="4"/>
      <c r="L22" s="4"/>
      <c r="M22" s="4"/>
      <c r="N22" s="4"/>
      <c r="O22" s="4"/>
      <c r="P22" s="4"/>
      <c r="Q22" s="4"/>
    </row>
    <row r="23" ht="12.8" customHeight="1">
      <c r="A23" s="4"/>
      <c r="B23" s="3"/>
      <c r="C23" s="3"/>
      <c r="D23" s="3"/>
      <c r="E23" s="4"/>
      <c r="F23" s="4"/>
      <c r="G23" s="4"/>
      <c r="H23" s="4"/>
      <c r="I23" s="3"/>
      <c r="J23" s="4"/>
      <c r="K23" s="4"/>
      <c r="L23" s="11"/>
      <c r="M23" s="11"/>
      <c r="N23" s="11"/>
      <c r="O23" s="4"/>
      <c r="P23" s="4"/>
      <c r="Q23" s="4"/>
    </row>
    <row r="24" ht="12.8" customHeight="1">
      <c r="A24" t="s" s="2">
        <v>10</v>
      </c>
      <c r="B24" s="3"/>
      <c r="C24" s="3"/>
      <c r="D24" s="3"/>
      <c r="E24" s="4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4"/>
    </row>
    <row r="25" ht="12.8" customHeight="1">
      <c r="A25" s="4"/>
      <c r="B25" s="3"/>
      <c r="C25" s="3"/>
      <c r="D25" s="3"/>
      <c r="E25" s="4"/>
      <c r="F25" s="4"/>
      <c r="G25" s="4"/>
      <c r="H25" s="4"/>
      <c r="I25" s="3"/>
      <c r="J25" s="4"/>
      <c r="K25" s="4"/>
      <c r="L25" s="4"/>
      <c r="M25" s="4"/>
      <c r="N25" s="4"/>
      <c r="O25" s="4"/>
      <c r="P25" s="4"/>
      <c r="Q25" s="4"/>
    </row>
    <row r="26" ht="12.8" customHeight="1">
      <c r="A26" t="s" s="2">
        <v>1</v>
      </c>
      <c r="B26" t="s" s="5">
        <v>2</v>
      </c>
      <c r="C26" t="s" s="5">
        <v>3</v>
      </c>
      <c r="D26" t="s" s="5">
        <v>4</v>
      </c>
      <c r="E26" t="s" s="2">
        <v>5</v>
      </c>
      <c r="F26" t="s" s="2">
        <v>12</v>
      </c>
      <c r="G26" t="s" s="2">
        <v>36</v>
      </c>
      <c r="H26" s="4"/>
      <c r="I26" s="3"/>
      <c r="J26" s="4"/>
      <c r="K26" s="4"/>
      <c r="L26" s="4"/>
      <c r="M26" s="4"/>
      <c r="N26" s="4"/>
      <c r="O26" s="4"/>
      <c r="P26" s="4"/>
      <c r="Q26" s="4"/>
    </row>
    <row r="27" ht="12.8" customHeight="1">
      <c r="A27" s="6">
        <v>1</v>
      </c>
      <c r="B27" s="7">
        <v>3</v>
      </c>
      <c r="C27" s="13">
        <v>67</v>
      </c>
      <c r="D27" s="7"/>
      <c r="E27" s="8">
        <v>56</v>
      </c>
      <c r="F27" s="19">
        <v>550</v>
      </c>
      <c r="G27" s="6"/>
      <c r="H27" s="17"/>
      <c r="I27" s="3"/>
      <c r="J27" s="11"/>
      <c r="K27" s="4"/>
      <c r="L27" s="4"/>
      <c r="M27" s="4"/>
      <c r="N27" s="4"/>
      <c r="O27" s="4"/>
      <c r="P27" s="4"/>
      <c r="Q27" s="4"/>
    </row>
    <row r="28" ht="12.8" customHeight="1">
      <c r="A28" s="6">
        <v>100</v>
      </c>
      <c r="B28" s="7">
        <v>6</v>
      </c>
      <c r="C28" s="13">
        <v>103</v>
      </c>
      <c r="D28" s="7"/>
      <c r="E28" s="8">
        <v>85</v>
      </c>
      <c r="F28" s="4"/>
      <c r="G28" s="6"/>
      <c r="H28" s="17"/>
      <c r="I28" s="3"/>
      <c r="J28" s="4"/>
      <c r="K28" s="4"/>
      <c r="L28" s="4"/>
      <c r="M28" s="4"/>
      <c r="N28" s="4"/>
      <c r="O28" s="4"/>
      <c r="P28" s="4"/>
      <c r="Q28" s="4"/>
    </row>
    <row r="29" ht="12.8" customHeight="1">
      <c r="A29" s="6">
        <v>1000</v>
      </c>
      <c r="B29" s="7">
        <v>8</v>
      </c>
      <c r="C29" s="13">
        <v>109</v>
      </c>
      <c r="D29" s="7"/>
      <c r="E29" s="8">
        <v>94</v>
      </c>
      <c r="F29" s="4"/>
      <c r="G29" s="6"/>
      <c r="H29" s="17"/>
      <c r="I29" s="3"/>
      <c r="J29" s="4"/>
      <c r="K29" s="4"/>
      <c r="L29" s="4"/>
      <c r="M29" s="4"/>
      <c r="N29" s="4"/>
      <c r="O29" s="4"/>
      <c r="P29" s="4"/>
      <c r="Q29" s="4"/>
    </row>
    <row r="30" ht="12.8" customHeight="1">
      <c r="A30" s="6">
        <v>2000</v>
      </c>
      <c r="B30" s="7">
        <v>9</v>
      </c>
      <c r="C30" s="9">
        <v>130</v>
      </c>
      <c r="D30" s="7"/>
      <c r="E30" s="8">
        <v>115</v>
      </c>
      <c r="F30" s="4"/>
      <c r="G30" s="6"/>
      <c r="H30" s="17"/>
      <c r="I30" s="3"/>
      <c r="J30" s="4"/>
      <c r="K30" s="4"/>
      <c r="L30" s="4"/>
      <c r="M30" s="4"/>
      <c r="N30" s="4"/>
      <c r="O30" s="4"/>
      <c r="P30" s="4"/>
      <c r="Q30" s="4"/>
    </row>
    <row r="31" ht="12.8" customHeight="1">
      <c r="A31" s="6">
        <v>5000</v>
      </c>
      <c r="B31" s="7">
        <v>11</v>
      </c>
      <c r="C31" s="7">
        <v>166</v>
      </c>
      <c r="D31" s="7"/>
      <c r="E31" s="8">
        <v>137</v>
      </c>
      <c r="F31" s="8"/>
      <c r="G31" s="6"/>
      <c r="H31" s="17"/>
      <c r="I31" s="3"/>
      <c r="J31" s="4"/>
      <c r="K31" s="4"/>
      <c r="L31" s="4"/>
      <c r="M31" s="4"/>
      <c r="N31" s="4"/>
      <c r="O31" s="4"/>
      <c r="P31" s="4"/>
      <c r="Q31" s="4"/>
    </row>
    <row r="32" ht="12.8" customHeight="1">
      <c r="A32" s="6">
        <v>10000</v>
      </c>
      <c r="B32" s="7">
        <v>14</v>
      </c>
      <c r="C32" s="7">
        <v>197</v>
      </c>
      <c r="D32" s="7"/>
      <c r="E32" s="8">
        <v>171</v>
      </c>
      <c r="F32" s="8"/>
      <c r="G32" s="6"/>
      <c r="H32" s="17"/>
      <c r="I32" s="3"/>
      <c r="J32" s="4"/>
      <c r="K32" s="4"/>
      <c r="L32" s="4"/>
      <c r="M32" s="4"/>
      <c r="N32" s="4"/>
      <c r="O32" s="4"/>
      <c r="P32" s="4"/>
      <c r="Q32" s="4"/>
    </row>
    <row r="33" ht="12.8" customHeight="1">
      <c r="A33" s="19">
        <v>100000</v>
      </c>
      <c r="B33" s="13">
        <v>101</v>
      </c>
      <c r="C33" s="13">
        <v>989</v>
      </c>
      <c r="D33" s="3"/>
      <c r="E33" s="19">
        <v>889</v>
      </c>
      <c r="F33" s="4"/>
      <c r="G33" s="4"/>
      <c r="H33" s="17"/>
      <c r="I33" s="3"/>
      <c r="J33" s="4"/>
      <c r="K33" s="4"/>
      <c r="L33" s="4"/>
      <c r="M33" s="4"/>
      <c r="N33" s="4"/>
      <c r="O33" s="4"/>
      <c r="P33" s="4"/>
      <c r="Q33" s="4"/>
    </row>
    <row r="34" ht="12.8" customHeight="1">
      <c r="A34" s="19">
        <v>1000000</v>
      </c>
      <c r="B34" s="13">
        <v>945</v>
      </c>
      <c r="C34" s="13">
        <v>10180</v>
      </c>
      <c r="D34" s="3"/>
      <c r="E34" s="19">
        <v>9883</v>
      </c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4"/>
    </row>
    <row r="35" ht="12.8" customHeight="1">
      <c r="A35" t="s" s="2">
        <v>15</v>
      </c>
      <c r="B35" s="3"/>
      <c r="C35" s="3"/>
      <c r="D35" s="3"/>
      <c r="E35" s="4"/>
      <c r="F35" s="4"/>
      <c r="G35" s="4"/>
      <c r="H35" s="4"/>
      <c r="I35" s="3"/>
      <c r="J35" s="4"/>
      <c r="K35" s="4"/>
      <c r="L35" s="4"/>
      <c r="M35" s="4"/>
      <c r="N35" s="4"/>
      <c r="O35" s="4"/>
      <c r="P35" s="4"/>
      <c r="Q35" s="4"/>
    </row>
    <row r="36" ht="12.8" customHeight="1">
      <c r="A36" t="s" s="2">
        <v>1</v>
      </c>
      <c r="B36" t="s" s="5">
        <v>2</v>
      </c>
      <c r="C36" t="s" s="5">
        <v>3</v>
      </c>
      <c r="D36" t="s" s="5">
        <v>4</v>
      </c>
      <c r="E36" t="s" s="2">
        <v>5</v>
      </c>
      <c r="F36" s="4"/>
      <c r="G36" t="s" s="2">
        <v>16</v>
      </c>
      <c r="H36" s="4"/>
      <c r="I36" s="3"/>
      <c r="J36" s="4"/>
      <c r="K36" s="4"/>
      <c r="L36" s="4"/>
      <c r="M36" s="4"/>
      <c r="N36" s="4"/>
      <c r="O36" s="4"/>
      <c r="P36" s="4"/>
      <c r="Q36" s="4"/>
    </row>
    <row r="37" ht="12.8" customHeight="1">
      <c r="A37" s="6">
        <v>1</v>
      </c>
      <c r="B37" s="7">
        <v>52</v>
      </c>
      <c r="C37" s="7">
        <v>131</v>
      </c>
      <c r="D37" s="7"/>
      <c r="E37" s="6">
        <v>108</v>
      </c>
      <c r="F37" s="4"/>
      <c r="G37" s="22">
        <f>E37/B37</f>
        <v>2.07692307692308</v>
      </c>
      <c r="H37" s="17"/>
      <c r="I37" s="3"/>
      <c r="J37" s="8"/>
      <c r="K37" s="4"/>
      <c r="L37" s="4"/>
      <c r="M37" s="4"/>
      <c r="N37" s="4"/>
      <c r="O37" s="4"/>
      <c r="P37" s="4"/>
      <c r="Q37" s="4"/>
    </row>
    <row r="38" ht="12.8" customHeight="1">
      <c r="A38" s="6">
        <v>100</v>
      </c>
      <c r="B38" s="7">
        <v>109</v>
      </c>
      <c r="C38" s="7">
        <v>162</v>
      </c>
      <c r="D38" s="7"/>
      <c r="E38" s="6">
        <v>145</v>
      </c>
      <c r="F38" s="4"/>
      <c r="G38" s="22">
        <f>E38/B38</f>
        <v>1.3302752293578</v>
      </c>
      <c r="H38" s="17"/>
      <c r="I38" s="3"/>
      <c r="J38" s="8"/>
      <c r="K38" s="4"/>
      <c r="L38" s="4"/>
      <c r="M38" s="4"/>
      <c r="N38" s="4"/>
      <c r="O38" s="4"/>
      <c r="P38" s="4"/>
      <c r="Q38" s="4"/>
    </row>
    <row r="39" ht="12.8" customHeight="1">
      <c r="A39" s="6">
        <v>1000</v>
      </c>
      <c r="B39" s="7">
        <v>163</v>
      </c>
      <c r="C39" s="7">
        <v>213</v>
      </c>
      <c r="D39" s="3"/>
      <c r="E39" s="17">
        <v>191</v>
      </c>
      <c r="F39" s="17"/>
      <c r="G39" s="22">
        <f>E39/B39</f>
        <v>1.17177914110429</v>
      </c>
      <c r="H39" s="17"/>
      <c r="I39" s="3"/>
      <c r="J39" s="8"/>
      <c r="K39" s="4"/>
      <c r="L39" s="4"/>
      <c r="M39" s="4"/>
      <c r="N39" s="4"/>
      <c r="O39" s="4"/>
      <c r="P39" s="4"/>
      <c r="Q39" s="4"/>
    </row>
    <row r="40" ht="12.8" customHeight="1">
      <c r="A40" s="6">
        <v>2000</v>
      </c>
      <c r="B40" s="7">
        <v>174</v>
      </c>
      <c r="C40" s="7">
        <v>253</v>
      </c>
      <c r="D40" s="3"/>
      <c r="E40" s="17">
        <v>228</v>
      </c>
      <c r="F40" s="17"/>
      <c r="G40" s="22">
        <f>E40/B40</f>
        <v>1.31034482758621</v>
      </c>
      <c r="H40" s="17"/>
      <c r="I40" s="3"/>
      <c r="J40" s="8"/>
      <c r="K40" s="4"/>
      <c r="L40" s="4"/>
      <c r="M40" s="4"/>
      <c r="N40" s="4"/>
      <c r="O40" s="4"/>
      <c r="P40" s="4"/>
      <c r="Q40" s="4"/>
    </row>
    <row r="41" ht="12.8" customHeight="1">
      <c r="A41" s="6">
        <v>5000</v>
      </c>
      <c r="B41" s="7">
        <v>202</v>
      </c>
      <c r="C41" s="7">
        <v>384</v>
      </c>
      <c r="D41" s="3"/>
      <c r="E41" s="17">
        <v>360</v>
      </c>
      <c r="F41" s="17"/>
      <c r="G41" s="22">
        <f>E41/B41</f>
        <v>1.78217821782178</v>
      </c>
      <c r="H41" s="17"/>
      <c r="I41" s="3"/>
      <c r="J41" s="8"/>
      <c r="K41" s="4"/>
      <c r="L41" s="4"/>
      <c r="M41" s="4"/>
      <c r="N41" s="4"/>
      <c r="O41" s="4"/>
      <c r="P41" s="4"/>
      <c r="Q41" s="4"/>
    </row>
    <row r="42" ht="12.8" customHeight="1">
      <c r="A42" s="6">
        <v>10000</v>
      </c>
      <c r="B42" s="7">
        <v>243</v>
      </c>
      <c r="C42" s="7">
        <v>658</v>
      </c>
      <c r="D42" s="3"/>
      <c r="E42" s="17">
        <v>621</v>
      </c>
      <c r="F42" s="17"/>
      <c r="G42" s="22">
        <f>E42/B42</f>
        <v>2.55555555555556</v>
      </c>
      <c r="H42" s="17"/>
      <c r="I42" s="3"/>
      <c r="J42" s="8"/>
      <c r="K42" s="4"/>
      <c r="L42" s="4"/>
      <c r="M42" s="4"/>
      <c r="N42" s="4"/>
      <c r="O42" s="4"/>
      <c r="P42" s="4"/>
      <c r="Q42" s="4"/>
    </row>
    <row r="43" ht="12.8" customHeight="1">
      <c r="A43" s="4"/>
      <c r="B43" s="3"/>
      <c r="C43" s="3"/>
      <c r="D43" s="3"/>
      <c r="E43" s="4"/>
      <c r="F43" s="4"/>
      <c r="G43" s="4"/>
      <c r="H43" s="17"/>
      <c r="I43" s="3"/>
      <c r="J43" s="4"/>
      <c r="K43" s="4"/>
      <c r="L43" s="4"/>
      <c r="M43" s="4"/>
      <c r="N43" s="4"/>
      <c r="O43" s="4"/>
      <c r="P43" s="4"/>
      <c r="Q43" s="4"/>
    </row>
    <row r="44" ht="12.8" customHeight="1">
      <c r="A44" t="s" s="2">
        <v>17</v>
      </c>
      <c r="B44" s="3"/>
      <c r="C44" s="3"/>
      <c r="D44" s="3"/>
      <c r="E44" s="4"/>
      <c r="F44" s="4"/>
      <c r="G44" s="4"/>
      <c r="H44" s="4"/>
      <c r="I44" s="3"/>
      <c r="J44" s="4"/>
      <c r="K44" s="4"/>
      <c r="L44" s="4"/>
      <c r="M44" s="4"/>
      <c r="N44" s="4"/>
      <c r="O44" s="4"/>
      <c r="P44" s="4"/>
      <c r="Q44" s="4"/>
    </row>
    <row r="45" ht="12.8" customHeight="1">
      <c r="A45" t="s" s="2">
        <v>1</v>
      </c>
      <c r="B45" t="s" s="5">
        <v>2</v>
      </c>
      <c r="C45" t="s" s="5">
        <v>3</v>
      </c>
      <c r="D45" s="3"/>
      <c r="E45" t="s" s="2">
        <v>5</v>
      </c>
      <c r="F45" s="4"/>
      <c r="G45" s="4"/>
      <c r="H45" s="4"/>
      <c r="I45" s="3"/>
      <c r="J45" s="4"/>
      <c r="K45" s="4"/>
      <c r="L45" s="4"/>
      <c r="M45" s="4"/>
      <c r="N45" s="4"/>
      <c r="O45" s="4"/>
      <c r="P45" s="4"/>
      <c r="Q45" s="4"/>
    </row>
    <row r="46" ht="12.8" customHeight="1">
      <c r="A46" s="19">
        <v>1</v>
      </c>
      <c r="B46" s="3"/>
      <c r="C46" s="3"/>
      <c r="D46" s="3"/>
      <c r="E46" s="4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4"/>
    </row>
    <row r="47" ht="12.8" customHeight="1">
      <c r="A47" s="19">
        <v>10</v>
      </c>
      <c r="B47" s="3"/>
      <c r="C47" s="3"/>
      <c r="D47" s="3"/>
      <c r="E47" s="4"/>
      <c r="F47" s="4"/>
      <c r="G47" s="4"/>
      <c r="H47" s="4"/>
      <c r="I47" s="3"/>
      <c r="J47" s="4"/>
      <c r="K47" s="4"/>
      <c r="L47" s="4"/>
      <c r="M47" s="4"/>
      <c r="N47" s="4"/>
      <c r="O47" s="4"/>
      <c r="P47" s="4"/>
      <c r="Q47" s="4"/>
    </row>
    <row r="48" ht="12.8" customHeight="1">
      <c r="A48" s="19">
        <v>20</v>
      </c>
      <c r="B48" s="3"/>
      <c r="C48" s="3"/>
      <c r="D48" s="3"/>
      <c r="E48" s="4"/>
      <c r="F48" s="4"/>
      <c r="G48" s="4"/>
      <c r="H48" s="4"/>
      <c r="I48" s="3"/>
      <c r="J48" s="4"/>
      <c r="K48" s="4"/>
      <c r="L48" s="4"/>
      <c r="M48" s="4"/>
      <c r="N48" s="4"/>
      <c r="O48" s="4"/>
      <c r="P48" s="4"/>
      <c r="Q48" s="4"/>
    </row>
    <row r="49" ht="12.8" customHeight="1">
      <c r="A49" s="19">
        <v>50</v>
      </c>
      <c r="B49" s="3"/>
      <c r="C49" s="3"/>
      <c r="D49" s="3"/>
      <c r="E49" s="4"/>
      <c r="F49" s="4"/>
      <c r="G49" s="4"/>
      <c r="H49" s="4"/>
      <c r="I49" s="3"/>
      <c r="J49" s="4"/>
      <c r="K49" s="4"/>
      <c r="L49" s="4"/>
      <c r="M49" s="4"/>
      <c r="N49" s="4"/>
      <c r="O49" s="4"/>
      <c r="P49" s="4"/>
      <c r="Q49" s="4"/>
    </row>
    <row r="50" ht="12.8" customHeight="1">
      <c r="A50" s="19">
        <v>100</v>
      </c>
      <c r="B50" s="3"/>
      <c r="C50" s="3"/>
      <c r="D50" s="3"/>
      <c r="E50" s="4"/>
      <c r="F50" s="4"/>
      <c r="G50" s="4"/>
      <c r="H50" s="4"/>
      <c r="I50" s="3"/>
      <c r="J50" s="4"/>
      <c r="K50" s="4"/>
      <c r="L50" s="4"/>
      <c r="M50" s="4"/>
      <c r="N50" s="4"/>
      <c r="O50" s="4"/>
      <c r="P50" s="4"/>
      <c r="Q50" s="4"/>
    </row>
    <row r="51" ht="12.8" customHeight="1">
      <c r="A51" s="19">
        <v>1000</v>
      </c>
      <c r="B51" s="3"/>
      <c r="C51" s="3"/>
      <c r="D51" s="3"/>
      <c r="E51" s="4"/>
      <c r="F51" s="4"/>
      <c r="G51" s="4"/>
      <c r="H51" s="4"/>
      <c r="I51" s="3"/>
      <c r="J51" s="4"/>
      <c r="K51" s="4"/>
      <c r="L51" s="4"/>
      <c r="M51" s="4"/>
      <c r="N51" s="4"/>
      <c r="O51" s="4"/>
      <c r="P51" s="4"/>
      <c r="Q51" s="4"/>
    </row>
    <row r="52" ht="12.8" customHeight="1">
      <c r="A52" s="19">
        <v>2000</v>
      </c>
      <c r="B52" s="3"/>
      <c r="C52" s="3"/>
      <c r="D52" s="3"/>
      <c r="E52" s="4"/>
      <c r="F52" s="4"/>
      <c r="G52" s="4"/>
      <c r="H52" s="4"/>
      <c r="I52" s="3"/>
      <c r="J52" s="4"/>
      <c r="K52" s="4"/>
      <c r="L52" s="4"/>
      <c r="M52" s="4"/>
      <c r="N52" s="4"/>
      <c r="O52" s="4"/>
      <c r="P52" s="4"/>
      <c r="Q52" s="4"/>
    </row>
    <row r="53" ht="12.8" customHeight="1">
      <c r="A53" s="19">
        <v>5000</v>
      </c>
      <c r="B53" s="3"/>
      <c r="C53" s="3"/>
      <c r="D53" s="3"/>
      <c r="E53" s="4"/>
      <c r="F53" s="4"/>
      <c r="G53" s="4"/>
      <c r="H53" s="4"/>
      <c r="I53" s="3"/>
      <c r="J53" s="4"/>
      <c r="K53" s="4"/>
      <c r="L53" s="4"/>
      <c r="M53" s="4"/>
      <c r="N53" s="4"/>
      <c r="O53" s="4"/>
      <c r="P53" s="4"/>
      <c r="Q53" s="4"/>
    </row>
    <row r="54" ht="12.8" customHeight="1">
      <c r="A54" s="19">
        <v>10000</v>
      </c>
      <c r="B54" s="3"/>
      <c r="C54" s="3"/>
      <c r="D54" s="3"/>
      <c r="E54" s="4"/>
      <c r="F54" s="4"/>
      <c r="G54" s="4"/>
      <c r="H54" s="4"/>
      <c r="I54" s="3"/>
      <c r="J54" s="4"/>
      <c r="K54" s="4"/>
      <c r="L54" s="4"/>
      <c r="M54" s="4"/>
      <c r="N54" s="4"/>
      <c r="O54" s="4"/>
      <c r="P54" s="4"/>
      <c r="Q54" s="4"/>
    </row>
    <row r="55" ht="12.8" customHeight="1">
      <c r="A55" s="19">
        <v>20000</v>
      </c>
      <c r="B55" s="3"/>
      <c r="C55" s="3"/>
      <c r="D55" s="3"/>
      <c r="E55" s="4"/>
      <c r="F55" s="4"/>
      <c r="G55" s="4"/>
      <c r="H55" s="4"/>
      <c r="I55" s="3"/>
      <c r="J55" s="4"/>
      <c r="K55" s="4"/>
      <c r="L55" s="4"/>
      <c r="M55" s="4"/>
      <c r="N55" s="4"/>
      <c r="O55" s="4"/>
      <c r="P55" s="4"/>
      <c r="Q55" s="4"/>
    </row>
    <row r="56" ht="12.8" customHeight="1">
      <c r="A56" s="4"/>
      <c r="B56" s="3"/>
      <c r="C56" s="3"/>
      <c r="D56" s="3"/>
      <c r="E56" s="4"/>
      <c r="F56" s="4"/>
      <c r="G56" s="4"/>
      <c r="H56" s="4"/>
      <c r="I56" s="3"/>
      <c r="J56" s="4"/>
      <c r="K56" s="4"/>
      <c r="L56" s="4"/>
      <c r="M56" s="4"/>
      <c r="N56" s="4"/>
      <c r="O56" s="4"/>
      <c r="P56" s="4"/>
      <c r="Q56" s="4"/>
    </row>
    <row r="57" ht="12.8" customHeight="1">
      <c r="A57" s="4"/>
      <c r="B57" s="3"/>
      <c r="C57" s="3"/>
      <c r="D57" s="3"/>
      <c r="E57" s="4"/>
      <c r="F57" s="4"/>
      <c r="G57" s="4"/>
      <c r="H57" s="4"/>
      <c r="I57" s="3"/>
      <c r="J57" s="4"/>
      <c r="K57" s="4"/>
      <c r="L57" s="4"/>
      <c r="M57" s="4"/>
      <c r="N57" s="4"/>
      <c r="O57" s="4"/>
      <c r="P57" s="4"/>
      <c r="Q57" s="4"/>
    </row>
    <row r="58" ht="12.8" customHeight="1">
      <c r="A58" t="s" s="2">
        <v>18</v>
      </c>
      <c r="B58" s="3"/>
      <c r="C58" s="3"/>
      <c r="D58" s="3"/>
      <c r="E58" s="4"/>
      <c r="F58" s="4"/>
      <c r="G58" s="4"/>
      <c r="H58" s="4"/>
      <c r="I58" s="3"/>
      <c r="J58" s="4"/>
      <c r="K58" s="4"/>
      <c r="L58" s="4"/>
      <c r="M58" s="4"/>
      <c r="N58" s="4"/>
      <c r="O58" s="4"/>
      <c r="P58" s="4"/>
      <c r="Q58" s="4"/>
    </row>
    <row r="59" ht="12.8" customHeight="1">
      <c r="A59" t="s" s="2">
        <v>1</v>
      </c>
      <c r="B59" t="s" s="5">
        <v>2</v>
      </c>
      <c r="C59" t="s" s="5">
        <v>3</v>
      </c>
      <c r="D59" s="3"/>
      <c r="E59" t="s" s="2">
        <v>5</v>
      </c>
      <c r="F59" s="4"/>
      <c r="G59" s="4"/>
      <c r="H59" s="4"/>
      <c r="I59" s="3"/>
      <c r="J59" s="4"/>
      <c r="K59" s="4"/>
      <c r="L59" s="4"/>
      <c r="M59" s="4"/>
      <c r="N59" s="4"/>
      <c r="O59" s="4"/>
      <c r="P59" s="4"/>
      <c r="Q59" s="4"/>
    </row>
    <row r="60" ht="12.8" customHeight="1">
      <c r="A60" s="19">
        <v>1</v>
      </c>
      <c r="B60" s="13">
        <v>130</v>
      </c>
      <c r="C60" s="3"/>
      <c r="D60" s="3"/>
      <c r="E60" s="19">
        <v>124</v>
      </c>
      <c r="F60" s="4"/>
      <c r="G60" s="4"/>
      <c r="H60" s="4"/>
      <c r="I60" s="3"/>
      <c r="J60" s="4"/>
      <c r="K60" s="4"/>
      <c r="L60" s="4"/>
      <c r="M60" s="4"/>
      <c r="N60" s="4"/>
      <c r="O60" s="4"/>
      <c r="P60" s="4"/>
      <c r="Q60" s="4"/>
    </row>
    <row r="61" ht="12.8" customHeight="1">
      <c r="A61" s="19">
        <v>10</v>
      </c>
      <c r="B61" s="13">
        <v>148</v>
      </c>
      <c r="C61" s="3"/>
      <c r="D61" s="3"/>
      <c r="E61" s="19">
        <v>140</v>
      </c>
      <c r="F61" s="4"/>
      <c r="G61" s="4"/>
      <c r="H61" s="4"/>
      <c r="I61" s="3"/>
      <c r="J61" s="4"/>
      <c r="K61" s="4"/>
      <c r="L61" s="4"/>
      <c r="M61" s="4"/>
      <c r="N61" s="4"/>
      <c r="O61" s="4"/>
      <c r="P61" s="4"/>
      <c r="Q61" s="4"/>
    </row>
    <row r="62" ht="12.8" customHeight="1">
      <c r="A62" s="19">
        <v>20</v>
      </c>
      <c r="B62" s="13">
        <v>165</v>
      </c>
      <c r="C62" s="3"/>
      <c r="D62" s="3"/>
      <c r="E62" s="19">
        <v>147</v>
      </c>
      <c r="F62" s="4"/>
      <c r="G62" s="4"/>
      <c r="H62" s="4"/>
      <c r="I62" s="3"/>
      <c r="J62" s="4"/>
      <c r="K62" s="4"/>
      <c r="L62" s="4"/>
      <c r="M62" s="4"/>
      <c r="N62" s="4"/>
      <c r="O62" s="4"/>
      <c r="P62" s="4"/>
      <c r="Q62" s="4"/>
    </row>
    <row r="63" ht="12.8" customHeight="1">
      <c r="A63" s="19">
        <v>50</v>
      </c>
      <c r="B63" s="13">
        <v>248</v>
      </c>
      <c r="C63" s="3"/>
      <c r="D63" s="3"/>
      <c r="E63" s="19">
        <v>147</v>
      </c>
      <c r="F63" s="4"/>
      <c r="G63" s="4"/>
      <c r="H63" s="4"/>
      <c r="I63" s="3"/>
      <c r="J63" s="4"/>
      <c r="K63" s="4"/>
      <c r="L63" s="4"/>
      <c r="M63" s="4"/>
      <c r="N63" s="4"/>
      <c r="O63" s="4"/>
      <c r="P63" s="4"/>
      <c r="Q63" s="4"/>
    </row>
    <row r="64" ht="12.8" customHeight="1">
      <c r="A64" s="19">
        <v>100</v>
      </c>
      <c r="B64" s="13">
        <v>277</v>
      </c>
      <c r="C64" s="3"/>
      <c r="D64" s="3"/>
      <c r="E64" s="19">
        <v>149</v>
      </c>
      <c r="F64" s="4"/>
      <c r="G64" s="4"/>
      <c r="H64" s="4"/>
      <c r="I64" s="3"/>
      <c r="J64" s="4"/>
      <c r="K64" s="4"/>
      <c r="L64" s="4"/>
      <c r="M64" s="4"/>
      <c r="N64" s="4"/>
      <c r="O64" s="4"/>
      <c r="P64" s="4"/>
      <c r="Q64" s="4"/>
    </row>
    <row r="65" ht="12.8" customHeight="1">
      <c r="A65" s="19">
        <v>1000</v>
      </c>
      <c r="B65" s="13">
        <v>367</v>
      </c>
      <c r="C65" s="3"/>
      <c r="D65" s="3"/>
      <c r="E65" s="19">
        <v>249</v>
      </c>
      <c r="F65" s="4"/>
      <c r="G65" s="4"/>
      <c r="H65" s="4"/>
      <c r="I65" s="3"/>
      <c r="J65" s="4"/>
      <c r="K65" s="4"/>
      <c r="L65" s="4"/>
      <c r="M65" s="4"/>
      <c r="N65" s="4"/>
      <c r="O65" s="4"/>
      <c r="P65" s="4"/>
      <c r="Q65" s="4"/>
    </row>
    <row r="66" ht="12.8" customHeight="1">
      <c r="A66" s="19">
        <v>2000</v>
      </c>
      <c r="B66" s="13">
        <v>399</v>
      </c>
      <c r="C66" s="3"/>
      <c r="D66" s="3"/>
      <c r="E66" s="19">
        <v>370</v>
      </c>
      <c r="F66" s="4"/>
      <c r="G66" s="4"/>
      <c r="H66" s="4"/>
      <c r="I66" s="3"/>
      <c r="J66" s="4"/>
      <c r="K66" s="4"/>
      <c r="L66" s="4"/>
      <c r="M66" s="4"/>
      <c r="N66" s="4"/>
      <c r="O66" s="4"/>
      <c r="P66" s="4"/>
      <c r="Q66" s="4"/>
    </row>
    <row r="67" ht="12.8" customHeight="1">
      <c r="A67" s="19">
        <v>5000</v>
      </c>
      <c r="B67" s="13">
        <v>463</v>
      </c>
      <c r="C67" s="3"/>
      <c r="D67" s="3"/>
      <c r="E67" s="19">
        <v>707</v>
      </c>
      <c r="F67" s="4"/>
      <c r="G67" s="4"/>
      <c r="H67" s="4"/>
      <c r="I67" s="3"/>
      <c r="J67" s="4"/>
      <c r="K67" s="4"/>
      <c r="L67" s="4"/>
      <c r="M67" s="4"/>
      <c r="N67" s="4"/>
      <c r="O67" s="4"/>
      <c r="P67" s="4"/>
      <c r="Q67" s="4"/>
    </row>
    <row r="68" ht="12.8" customHeight="1">
      <c r="A68" s="19">
        <v>10000</v>
      </c>
      <c r="B68" s="13">
        <v>560</v>
      </c>
      <c r="C68" s="3"/>
      <c r="D68" s="3"/>
      <c r="E68" s="19">
        <v>1341</v>
      </c>
      <c r="F68" s="4"/>
      <c r="G68" s="4"/>
      <c r="H68" s="4"/>
      <c r="I68" s="3"/>
      <c r="J68" s="4"/>
      <c r="K68" s="4"/>
      <c r="L68" s="4"/>
      <c r="M68" s="4"/>
      <c r="N68" s="4"/>
      <c r="O68" s="4"/>
      <c r="P68" s="4"/>
      <c r="Q68" s="4"/>
    </row>
    <row r="69" ht="12.8" customHeight="1">
      <c r="A69" s="19">
        <v>20000</v>
      </c>
      <c r="B69" s="13">
        <v>955</v>
      </c>
      <c r="C69" s="3"/>
      <c r="D69" s="3"/>
      <c r="E69" s="19">
        <v>2600</v>
      </c>
      <c r="F69" s="4"/>
      <c r="G69" s="4"/>
      <c r="H69" s="4"/>
      <c r="I69" s="3"/>
      <c r="J69" s="4"/>
      <c r="K69" s="4"/>
      <c r="L69" s="4"/>
      <c r="M69" s="4"/>
      <c r="N69" s="4"/>
      <c r="O69" s="4"/>
      <c r="P69" s="4"/>
      <c r="Q69" s="4"/>
    </row>
    <row r="70" ht="12.8" customHeight="1">
      <c r="A70" s="4"/>
      <c r="B70" s="3"/>
      <c r="C70" s="3"/>
      <c r="D70" s="3"/>
      <c r="E70" s="4"/>
      <c r="F70" s="4"/>
      <c r="G70" s="4"/>
      <c r="H70" s="4"/>
      <c r="I70" s="3"/>
      <c r="J70" s="4"/>
      <c r="K70" s="4"/>
      <c r="L70" s="4"/>
      <c r="M70" s="4"/>
      <c r="N70" s="4"/>
      <c r="O70" s="4"/>
      <c r="P70" s="4"/>
      <c r="Q70" s="4"/>
    </row>
    <row r="71" ht="12.8" customHeight="1">
      <c r="A71" t="s" s="2">
        <v>20</v>
      </c>
      <c r="B71" s="3"/>
      <c r="C71" s="3"/>
      <c r="D71" s="3"/>
      <c r="E71" s="4"/>
      <c r="F71" s="4"/>
      <c r="G71" s="4"/>
      <c r="H71" s="4"/>
      <c r="I71" s="3"/>
      <c r="J71" s="4"/>
      <c r="K71" s="4"/>
      <c r="L71" s="4"/>
      <c r="M71" s="4"/>
      <c r="N71" s="4"/>
      <c r="O71" s="4"/>
      <c r="P71" s="4"/>
      <c r="Q71" s="4"/>
    </row>
    <row r="72" ht="12.8" customHeight="1">
      <c r="A72" t="s" s="2">
        <v>1</v>
      </c>
      <c r="B72" t="s" s="5">
        <v>2</v>
      </c>
      <c r="C72" t="s" s="5">
        <v>3</v>
      </c>
      <c r="D72" s="3"/>
      <c r="E72" t="s" s="2">
        <v>5</v>
      </c>
      <c r="F72" s="4"/>
      <c r="G72" s="4"/>
      <c r="H72" s="4"/>
      <c r="I72" s="3"/>
      <c r="J72" s="4"/>
      <c r="K72" s="4"/>
      <c r="L72" s="4"/>
      <c r="M72" s="4"/>
      <c r="N72" s="4"/>
      <c r="O72" s="4"/>
      <c r="P72" s="4"/>
      <c r="Q72" s="4"/>
    </row>
    <row r="73" ht="12.8" customHeight="1">
      <c r="A73" s="19">
        <v>1</v>
      </c>
      <c r="B73" s="13">
        <v>566</v>
      </c>
      <c r="C73" s="3"/>
      <c r="D73" s="3"/>
      <c r="E73" s="19">
        <v>148</v>
      </c>
      <c r="F73" s="4"/>
      <c r="G73" s="4"/>
      <c r="H73" s="4"/>
      <c r="I73" s="3"/>
      <c r="J73" s="4"/>
      <c r="K73" s="4"/>
      <c r="L73" s="4"/>
      <c r="M73" s="4"/>
      <c r="N73" s="4"/>
      <c r="O73" s="4"/>
      <c r="P73" s="4"/>
      <c r="Q73" s="4"/>
    </row>
    <row r="74" ht="12.8" customHeight="1">
      <c r="A74" s="19">
        <v>10</v>
      </c>
      <c r="B74" s="13">
        <v>727</v>
      </c>
      <c r="C74" s="3"/>
      <c r="D74" s="3"/>
      <c r="E74" s="19">
        <v>171</v>
      </c>
      <c r="F74" s="4"/>
      <c r="G74" s="4"/>
      <c r="H74" s="4"/>
      <c r="I74" s="3"/>
      <c r="J74" s="4"/>
      <c r="K74" s="4"/>
      <c r="L74" s="4"/>
      <c r="M74" s="4"/>
      <c r="N74" s="4"/>
      <c r="O74" s="4"/>
      <c r="P74" s="4"/>
      <c r="Q74" s="4"/>
    </row>
    <row r="75" ht="12.8" customHeight="1">
      <c r="A75" s="19">
        <v>20</v>
      </c>
      <c r="B75" s="13">
        <v>737</v>
      </c>
      <c r="C75" s="3"/>
      <c r="D75" s="3"/>
      <c r="E75" s="19">
        <v>181</v>
      </c>
      <c r="F75" s="4"/>
      <c r="G75" s="4"/>
      <c r="H75" s="4"/>
      <c r="I75" s="3"/>
      <c r="J75" s="4"/>
      <c r="K75" s="4"/>
      <c r="L75" s="4"/>
      <c r="M75" s="4"/>
      <c r="N75" s="4"/>
      <c r="O75" s="4"/>
      <c r="P75" s="4"/>
      <c r="Q75" s="4"/>
    </row>
    <row r="76" ht="12.8" customHeight="1">
      <c r="A76" s="19">
        <v>50</v>
      </c>
      <c r="B76" s="13">
        <v>772</v>
      </c>
      <c r="C76" s="3"/>
      <c r="D76" s="3"/>
      <c r="E76" s="19">
        <v>184</v>
      </c>
      <c r="F76" s="4"/>
      <c r="G76" s="4"/>
      <c r="H76" s="4"/>
      <c r="I76" s="3"/>
      <c r="J76" s="4"/>
      <c r="K76" s="4"/>
      <c r="L76" s="4"/>
      <c r="M76" s="4"/>
      <c r="N76" s="4"/>
      <c r="O76" s="4"/>
      <c r="P76" s="4"/>
      <c r="Q76" s="4"/>
    </row>
    <row r="77" ht="12.8" customHeight="1">
      <c r="A77" s="19">
        <v>100</v>
      </c>
      <c r="B77" s="13">
        <v>867</v>
      </c>
      <c r="C77" s="3"/>
      <c r="D77" s="3"/>
      <c r="E77" s="19">
        <v>178</v>
      </c>
      <c r="F77" s="4"/>
      <c r="G77" s="4"/>
      <c r="H77" s="4"/>
      <c r="I77" s="3"/>
      <c r="J77" s="4"/>
      <c r="K77" s="4"/>
      <c r="L77" s="4"/>
      <c r="M77" s="4"/>
      <c r="N77" s="4"/>
      <c r="O77" s="4"/>
      <c r="P77" s="4"/>
      <c r="Q77" s="4"/>
    </row>
    <row r="78" ht="12.8" customHeight="1">
      <c r="A78" s="19">
        <v>1000</v>
      </c>
      <c r="B78" s="13">
        <v>1000</v>
      </c>
      <c r="C78" s="3"/>
      <c r="D78" s="3"/>
      <c r="E78" s="19">
        <v>468</v>
      </c>
      <c r="F78" s="4"/>
      <c r="G78" s="4"/>
      <c r="H78" s="4"/>
      <c r="I78" s="3"/>
      <c r="J78" s="4"/>
      <c r="K78" s="4"/>
      <c r="L78" s="4"/>
      <c r="M78" s="4"/>
      <c r="N78" s="4"/>
      <c r="O78" s="4"/>
      <c r="P78" s="4"/>
      <c r="Q78" s="4"/>
    </row>
    <row r="79" ht="12.8" customHeight="1">
      <c r="A79" s="19">
        <v>2000</v>
      </c>
      <c r="B79" s="13">
        <v>1119</v>
      </c>
      <c r="C79" s="3"/>
      <c r="D79" s="3"/>
      <c r="E79" s="19">
        <v>817</v>
      </c>
      <c r="F79" s="4"/>
      <c r="G79" s="4"/>
      <c r="H79" s="4"/>
      <c r="I79" s="3"/>
      <c r="J79" s="4"/>
      <c r="K79" s="4"/>
      <c r="L79" s="4"/>
      <c r="M79" s="4"/>
      <c r="N79" s="4"/>
      <c r="O79" s="4"/>
      <c r="P79" s="4"/>
      <c r="Q79" s="4"/>
    </row>
    <row r="80" ht="12.8" customHeight="1">
      <c r="A80" s="19">
        <v>5000</v>
      </c>
      <c r="B80" s="13">
        <v>1312</v>
      </c>
      <c r="C80" s="3"/>
      <c r="D80" s="3"/>
      <c r="E80" s="19">
        <v>1847</v>
      </c>
      <c r="F80" s="4"/>
      <c r="G80" s="4"/>
      <c r="H80" s="4"/>
      <c r="I80" s="3"/>
      <c r="J80" s="4"/>
      <c r="K80" s="4"/>
      <c r="L80" s="4"/>
      <c r="M80" s="4"/>
      <c r="N80" s="4"/>
      <c r="O80" s="4"/>
      <c r="P80" s="4"/>
      <c r="Q80" s="4"/>
    </row>
    <row r="81" ht="12.8" customHeight="1">
      <c r="A81" s="19">
        <v>10000</v>
      </c>
      <c r="B81" s="13">
        <v>1716</v>
      </c>
      <c r="C81" s="3"/>
      <c r="D81" s="3"/>
      <c r="E81" s="19">
        <v>3884</v>
      </c>
      <c r="F81" s="4"/>
      <c r="G81" s="4"/>
      <c r="H81" s="4"/>
      <c r="I81" s="3"/>
      <c r="J81" s="4"/>
      <c r="K81" s="4"/>
      <c r="L81" s="4"/>
      <c r="M81" s="4"/>
      <c r="N81" s="4"/>
      <c r="O81" s="4"/>
      <c r="P81" s="4"/>
      <c r="Q81" s="4"/>
    </row>
    <row r="82" ht="12.8" customHeight="1">
      <c r="A82" s="19">
        <v>20000</v>
      </c>
      <c r="B82" s="13">
        <v>2847</v>
      </c>
      <c r="C82" s="3"/>
      <c r="D82" s="3"/>
      <c r="E82" s="19">
        <v>8163</v>
      </c>
      <c r="F82" s="4"/>
      <c r="G82" s="4"/>
      <c r="H82" s="4"/>
      <c r="I82" s="3"/>
      <c r="J82" s="4"/>
      <c r="K82" s="4"/>
      <c r="L82" s="4"/>
      <c r="M82" s="4"/>
      <c r="N82" s="4"/>
      <c r="O82" s="4"/>
      <c r="P82" s="4"/>
      <c r="Q82" s="4"/>
    </row>
    <row r="83" ht="12.8" customHeight="1">
      <c r="A83" s="4"/>
      <c r="B83" s="3"/>
      <c r="C83" s="3"/>
      <c r="D83" s="3"/>
      <c r="E83" s="4"/>
      <c r="F83" s="4"/>
      <c r="G83" s="4"/>
      <c r="H83" s="4"/>
      <c r="I83" s="3"/>
      <c r="J83" s="4"/>
      <c r="K83" s="4"/>
      <c r="L83" s="4"/>
      <c r="M83" s="4"/>
      <c r="N83" s="4"/>
      <c r="O83" s="4"/>
      <c r="P83" s="4"/>
      <c r="Q83" s="4"/>
    </row>
    <row r="84" ht="12.8" customHeight="1">
      <c r="A84" s="4"/>
      <c r="B84" s="3"/>
      <c r="C84" s="3"/>
      <c r="D84" s="3"/>
      <c r="E84" s="4"/>
      <c r="F84" s="4"/>
      <c r="G84" s="4"/>
      <c r="H84" s="4"/>
      <c r="I84" s="3"/>
      <c r="J84" s="4"/>
      <c r="K84" s="4"/>
      <c r="L84" s="4"/>
      <c r="M84" s="4"/>
      <c r="N84" s="4"/>
      <c r="O84" s="4"/>
      <c r="P84" s="4"/>
      <c r="Q84" s="4"/>
    </row>
    <row r="85" ht="12.8" customHeight="1">
      <c r="A85" s="4"/>
      <c r="B85" s="3"/>
      <c r="C85" s="3"/>
      <c r="D85" s="3"/>
      <c r="E85" s="4"/>
      <c r="F85" s="4"/>
      <c r="G85" s="4"/>
      <c r="H85" s="4"/>
      <c r="I85" s="3"/>
      <c r="J85" s="4"/>
      <c r="K85" s="4"/>
      <c r="L85" s="4"/>
      <c r="M85" s="4"/>
      <c r="N85" s="4"/>
      <c r="O85" s="4"/>
      <c r="P85" s="4"/>
      <c r="Q85" s="4"/>
    </row>
    <row r="86" ht="12.8" customHeight="1">
      <c r="A86" t="s" s="2">
        <v>21</v>
      </c>
      <c r="B86" s="3"/>
      <c r="C86" s="3"/>
      <c r="D86" s="3"/>
      <c r="E86" s="4"/>
      <c r="F86" s="4"/>
      <c r="G86" s="4"/>
      <c r="H86" s="4"/>
      <c r="I86" s="3"/>
      <c r="J86" s="4"/>
      <c r="K86" s="4"/>
      <c r="L86" s="4"/>
      <c r="M86" s="4"/>
      <c r="N86" s="4"/>
      <c r="O86" s="4"/>
      <c r="P86" s="4"/>
      <c r="Q86" s="4"/>
    </row>
    <row r="87" ht="12.8" customHeight="1">
      <c r="A87" t="s" s="2">
        <v>1</v>
      </c>
      <c r="B87" t="s" s="5">
        <v>2</v>
      </c>
      <c r="C87" t="s" s="5">
        <v>3</v>
      </c>
      <c r="D87" s="3"/>
      <c r="E87" t="s" s="2">
        <v>5</v>
      </c>
      <c r="F87" s="4"/>
      <c r="G87" s="4"/>
      <c r="H87" s="4"/>
      <c r="I87" s="3"/>
      <c r="J87" s="4"/>
      <c r="K87" s="4"/>
      <c r="L87" s="4"/>
      <c r="M87" s="4"/>
      <c r="N87" s="4"/>
      <c r="O87" s="4"/>
      <c r="P87" s="4"/>
      <c r="Q87" s="4"/>
    </row>
    <row r="88" ht="12.8" customHeight="1">
      <c r="A88" s="19">
        <v>1</v>
      </c>
      <c r="B88" s="13">
        <v>1300</v>
      </c>
      <c r="C88" s="3"/>
      <c r="D88" s="3"/>
      <c r="E88" s="19">
        <v>172</v>
      </c>
      <c r="F88" s="4"/>
      <c r="G88" s="4"/>
      <c r="H88" s="4"/>
      <c r="I88" s="3"/>
      <c r="J88" s="4"/>
      <c r="K88" s="4"/>
      <c r="L88" s="4"/>
      <c r="M88" s="4"/>
      <c r="N88" s="4"/>
      <c r="O88" s="4"/>
      <c r="P88" s="4"/>
      <c r="Q88" s="4"/>
    </row>
    <row r="89" ht="12.8" customHeight="1">
      <c r="A89" s="19">
        <v>100</v>
      </c>
      <c r="B89" s="13">
        <v>2060</v>
      </c>
      <c r="C89" s="3"/>
      <c r="D89" s="3"/>
      <c r="E89" s="19">
        <v>278</v>
      </c>
      <c r="F89" s="4"/>
      <c r="G89" s="4"/>
      <c r="H89" s="4"/>
      <c r="I89" s="3"/>
      <c r="J89" s="4"/>
      <c r="K89" s="4"/>
      <c r="L89" s="4"/>
      <c r="M89" s="4"/>
      <c r="N89" s="4"/>
      <c r="O89" s="4"/>
      <c r="P89" s="4"/>
      <c r="Q89" s="4"/>
    </row>
    <row r="90" ht="12.8" customHeight="1">
      <c r="A90" s="19">
        <v>1000</v>
      </c>
      <c r="B90" s="13">
        <v>2367</v>
      </c>
      <c r="C90" s="3"/>
      <c r="D90" s="3"/>
      <c r="E90" s="19">
        <v>907</v>
      </c>
      <c r="F90" s="4"/>
      <c r="G90" s="4"/>
      <c r="H90" s="4"/>
      <c r="I90" s="3"/>
      <c r="J90" s="4"/>
      <c r="K90" s="4"/>
      <c r="L90" s="4"/>
      <c r="M90" s="4"/>
      <c r="N90" s="4"/>
      <c r="O90" s="4"/>
      <c r="P90" s="4"/>
      <c r="Q90" s="4"/>
    </row>
    <row r="91" ht="12.8" customHeight="1">
      <c r="A91" s="19">
        <v>2000</v>
      </c>
      <c r="B91" s="13">
        <v>2495</v>
      </c>
      <c r="C91" s="3"/>
      <c r="D91" s="3"/>
      <c r="E91" s="19">
        <v>1689</v>
      </c>
      <c r="F91" s="4"/>
      <c r="G91" s="4"/>
      <c r="H91" s="4"/>
      <c r="I91" s="3"/>
      <c r="J91" s="4"/>
      <c r="K91" s="4"/>
      <c r="L91" s="4"/>
      <c r="M91" s="4"/>
      <c r="N91" s="4"/>
      <c r="O91" s="4"/>
      <c r="P91" s="4"/>
      <c r="Q91" s="4"/>
    </row>
    <row r="92" ht="12.8" customHeight="1">
      <c r="A92" s="19">
        <v>5000</v>
      </c>
      <c r="B92" s="13">
        <v>3100</v>
      </c>
      <c r="C92" s="3"/>
      <c r="D92" s="3"/>
      <c r="E92" s="19">
        <v>4417</v>
      </c>
      <c r="F92" s="4"/>
      <c r="G92" s="4"/>
      <c r="H92" s="4"/>
      <c r="I92" s="3"/>
      <c r="J92" s="4"/>
      <c r="K92" s="4"/>
      <c r="L92" s="4"/>
      <c r="M92" s="4"/>
      <c r="N92" s="4"/>
      <c r="O92" s="4"/>
      <c r="P92" s="4"/>
      <c r="Q92" s="4"/>
    </row>
    <row r="93" ht="12.8" customHeight="1">
      <c r="A93" s="19">
        <v>10000</v>
      </c>
      <c r="B93" s="13">
        <v>3920</v>
      </c>
      <c r="C93" s="3"/>
      <c r="D93" s="3"/>
      <c r="E93" s="19">
        <v>9385</v>
      </c>
      <c r="F93" s="4"/>
      <c r="G93" s="4"/>
      <c r="H93" s="4"/>
      <c r="I93" s="3"/>
      <c r="J93" s="4"/>
      <c r="K93" s="4"/>
      <c r="L93" s="4"/>
      <c r="M93" s="4"/>
      <c r="N93" s="4"/>
      <c r="O93" s="4"/>
      <c r="P93" s="4"/>
      <c r="Q93" s="4"/>
    </row>
    <row r="94" ht="12.8" customHeight="1">
      <c r="A94" s="4"/>
      <c r="B94" s="3"/>
      <c r="C94" s="3"/>
      <c r="D94" s="3"/>
      <c r="E94" s="4"/>
      <c r="F94" s="4"/>
      <c r="G94" s="4"/>
      <c r="H94" s="4"/>
      <c r="I94" s="3"/>
      <c r="J94" s="4"/>
      <c r="K94" s="4"/>
      <c r="L94" s="4"/>
      <c r="M94" s="4"/>
      <c r="N94" s="4"/>
      <c r="O94" s="4"/>
      <c r="P94" s="4"/>
      <c r="Q94" s="4"/>
    </row>
    <row r="95" ht="12.8" customHeight="1">
      <c r="A95" s="4"/>
      <c r="B95" s="3"/>
      <c r="C95" s="3"/>
      <c r="D95" s="3"/>
      <c r="E95" s="4"/>
      <c r="F95" s="4"/>
      <c r="G95" s="4"/>
      <c r="H95" s="4"/>
      <c r="I95" s="3"/>
      <c r="J95" s="4"/>
      <c r="K95" s="4"/>
      <c r="L95" s="4"/>
      <c r="M95" s="4"/>
      <c r="N95" s="4"/>
      <c r="O95" s="4"/>
      <c r="P95" s="4"/>
      <c r="Q95" s="4"/>
    </row>
    <row r="96" ht="12.8" customHeight="1">
      <c r="A96" s="4"/>
      <c r="B96" s="3"/>
      <c r="C96" s="3"/>
      <c r="D96" s="3"/>
      <c r="E96" s="4"/>
      <c r="F96" s="4"/>
      <c r="G96" s="4"/>
      <c r="H96" s="4"/>
      <c r="I96" s="3"/>
      <c r="J96" s="4"/>
      <c r="K96" s="4"/>
      <c r="L96" s="4"/>
      <c r="M96" s="4"/>
      <c r="N96" s="4"/>
      <c r="O96" s="4"/>
      <c r="P96" s="4"/>
      <c r="Q96" s="4"/>
    </row>
    <row r="97" ht="12.8" customHeight="1">
      <c r="A97" t="s" s="2">
        <v>22</v>
      </c>
      <c r="B97" s="3"/>
      <c r="C97" s="3"/>
      <c r="D97" s="3"/>
      <c r="E97" s="4"/>
      <c r="F97" s="4"/>
      <c r="G97" s="4"/>
      <c r="H97" s="4"/>
      <c r="I97" s="3"/>
      <c r="J97" s="4"/>
      <c r="K97" s="4"/>
      <c r="L97" s="4"/>
      <c r="M97" s="4"/>
      <c r="N97" s="4"/>
      <c r="O97" s="4"/>
      <c r="P97" s="4"/>
      <c r="Q97" s="4"/>
    </row>
    <row r="98" ht="12.8" customHeight="1">
      <c r="A98" t="s" s="2">
        <v>23</v>
      </c>
      <c r="B98" t="s" s="5">
        <v>2</v>
      </c>
      <c r="C98" s="3"/>
      <c r="D98" s="3"/>
      <c r="E98" t="s" s="2">
        <v>5</v>
      </c>
      <c r="F98" s="4"/>
      <c r="G98" s="4"/>
      <c r="H98" s="4"/>
      <c r="I98" s="3"/>
      <c r="J98" s="4"/>
      <c r="K98" s="4"/>
      <c r="L98" s="4"/>
      <c r="M98" s="4"/>
      <c r="N98" s="4"/>
      <c r="O98" s="4"/>
      <c r="P98" s="4"/>
      <c r="Q98" s="4"/>
    </row>
    <row r="99" ht="12.8" customHeight="1">
      <c r="A99" s="19">
        <v>10</v>
      </c>
      <c r="B99" s="13">
        <v>0.215</v>
      </c>
      <c r="C99" s="3"/>
      <c r="D99" s="3"/>
      <c r="E99" s="19">
        <v>36.4</v>
      </c>
      <c r="F99" s="4"/>
      <c r="G99" s="4"/>
      <c r="H99" s="4"/>
      <c r="I99" s="3"/>
      <c r="J99" s="4"/>
      <c r="K99" s="4"/>
      <c r="L99" s="4"/>
      <c r="M99" s="4"/>
      <c r="N99" s="4"/>
      <c r="O99" s="4"/>
      <c r="P99" s="4"/>
      <c r="Q99" s="4"/>
    </row>
    <row r="100" ht="12.8" customHeight="1">
      <c r="A100" s="19">
        <v>100</v>
      </c>
      <c r="B100" s="13">
        <v>8.23</v>
      </c>
      <c r="C100" s="3"/>
      <c r="D100" s="3"/>
      <c r="E100" s="19">
        <v>102</v>
      </c>
      <c r="F100" s="4"/>
      <c r="G100" s="4"/>
      <c r="H100" s="4"/>
      <c r="I100" s="3"/>
      <c r="J100" s="4"/>
      <c r="K100" s="4"/>
      <c r="L100" s="4"/>
      <c r="M100" s="4"/>
      <c r="N100" s="4"/>
      <c r="O100" s="4"/>
      <c r="P100" s="4"/>
      <c r="Q100" s="4"/>
    </row>
    <row r="101" ht="12.8" customHeight="1">
      <c r="A101" s="19">
        <v>1000</v>
      </c>
      <c r="B101" s="13">
        <v>163</v>
      </c>
      <c r="C101" s="3"/>
      <c r="D101" s="3"/>
      <c r="E101" s="19">
        <v>189</v>
      </c>
      <c r="F101" s="4"/>
      <c r="G101" s="4"/>
      <c r="H101" s="4"/>
      <c r="I101" s="3"/>
      <c r="J101" s="4"/>
      <c r="K101" s="4"/>
      <c r="L101" s="4"/>
      <c r="M101" s="4"/>
      <c r="N101" s="4"/>
      <c r="O101" s="4"/>
      <c r="P101" s="4"/>
      <c r="Q101" s="4"/>
    </row>
    <row r="102" ht="12.8" customHeight="1">
      <c r="A102" s="19">
        <v>2000</v>
      </c>
      <c r="B102" s="13">
        <v>367</v>
      </c>
      <c r="C102" s="3"/>
      <c r="D102" s="3"/>
      <c r="E102" s="19">
        <v>244</v>
      </c>
      <c r="F102" s="4"/>
      <c r="G102" s="4"/>
      <c r="H102" s="4"/>
      <c r="I102" s="3"/>
      <c r="J102" s="4"/>
      <c r="K102" s="4"/>
      <c r="L102" s="4"/>
      <c r="M102" s="4"/>
      <c r="N102" s="4"/>
      <c r="O102" s="4"/>
      <c r="P102" s="4"/>
      <c r="Q102" s="4"/>
    </row>
    <row r="103" ht="12.8" customHeight="1">
      <c r="A103" s="19">
        <v>5000</v>
      </c>
      <c r="B103" s="13">
        <v>996</v>
      </c>
      <c r="C103" s="3"/>
      <c r="D103" s="3"/>
      <c r="E103" s="19">
        <v>468</v>
      </c>
      <c r="F103" s="4"/>
      <c r="G103" s="4"/>
      <c r="H103" s="4"/>
      <c r="I103" s="3"/>
      <c r="J103" s="4"/>
      <c r="K103" s="4"/>
      <c r="L103" s="4"/>
      <c r="M103" s="4"/>
      <c r="N103" s="4"/>
      <c r="O103" s="4"/>
      <c r="P103" s="4"/>
      <c r="Q103" s="4"/>
    </row>
    <row r="104" ht="12.8" customHeight="1">
      <c r="A104" s="19">
        <v>10000</v>
      </c>
      <c r="B104" s="13">
        <v>2366</v>
      </c>
      <c r="C104" s="3"/>
      <c r="D104" s="3"/>
      <c r="E104" s="19">
        <v>894</v>
      </c>
      <c r="F104" s="4"/>
      <c r="G104" s="4"/>
      <c r="H104" s="4"/>
      <c r="I104" s="3"/>
      <c r="J104" s="4"/>
      <c r="K104" s="4"/>
      <c r="L104" s="4"/>
      <c r="M104" s="4"/>
      <c r="N104" s="4"/>
      <c r="O104" s="4"/>
      <c r="P104" s="4"/>
      <c r="Q104" s="4"/>
    </row>
    <row r="105" ht="12.8" customHeight="1">
      <c r="A105" s="19">
        <v>20000</v>
      </c>
      <c r="B105" s="13">
        <v>5006</v>
      </c>
      <c r="C105" s="3"/>
      <c r="D105" s="3"/>
      <c r="E105" s="19">
        <v>1813</v>
      </c>
      <c r="F105" s="4"/>
      <c r="G105" s="4"/>
      <c r="H105" s="4"/>
      <c r="I105" s="3"/>
      <c r="J105" s="4"/>
      <c r="K105" s="4"/>
      <c r="L105" s="4"/>
      <c r="M105" s="4"/>
      <c r="N105" s="4"/>
      <c r="O105" s="4"/>
      <c r="P105" s="4"/>
      <c r="Q105" s="4"/>
    </row>
    <row r="106" ht="12.8" customHeight="1">
      <c r="A106" s="4"/>
      <c r="B106" s="3"/>
      <c r="C106" s="3"/>
      <c r="D106" s="3"/>
      <c r="E106" s="4"/>
      <c r="F106" s="4"/>
      <c r="G106" s="4"/>
      <c r="H106" s="4"/>
      <c r="I106" s="3"/>
      <c r="J106" s="4"/>
      <c r="K106" s="4"/>
      <c r="L106" s="4"/>
      <c r="M106" s="4"/>
      <c r="N106" s="4"/>
      <c r="O106" s="4"/>
      <c r="P106" s="4"/>
      <c r="Q106" s="4"/>
    </row>
    <row r="107" ht="12.8" customHeight="1">
      <c r="A107" s="4"/>
      <c r="B107" s="3"/>
      <c r="C107" s="3"/>
      <c r="D107" s="3"/>
      <c r="E107" s="4"/>
      <c r="F107" s="4"/>
      <c r="G107" s="4"/>
      <c r="H107" s="4"/>
      <c r="I107" s="3"/>
      <c r="J107" s="4"/>
      <c r="K107" s="4"/>
      <c r="L107" s="4"/>
      <c r="M107" s="4"/>
      <c r="N107" s="4"/>
      <c r="O107" s="4"/>
      <c r="P107" s="4"/>
      <c r="Q107" s="4"/>
    </row>
    <row r="108" ht="12.8" customHeight="1">
      <c r="A108" t="s" s="2">
        <v>24</v>
      </c>
      <c r="B108" s="3"/>
      <c r="C108" s="3"/>
      <c r="D108" s="3"/>
      <c r="E108" s="4"/>
      <c r="F108" s="4"/>
      <c r="G108" s="4"/>
      <c r="H108" s="4"/>
      <c r="I108" s="3"/>
      <c r="J108" s="4"/>
      <c r="K108" s="4"/>
      <c r="L108" s="4"/>
      <c r="M108" s="4"/>
      <c r="N108" s="4"/>
      <c r="O108" s="4"/>
      <c r="P108" s="4"/>
      <c r="Q108" s="4"/>
    </row>
    <row r="109" ht="12.8" customHeight="1">
      <c r="A109" t="s" s="2">
        <v>23</v>
      </c>
      <c r="B109" s="3"/>
      <c r="C109" s="3"/>
      <c r="D109" s="3"/>
      <c r="E109" s="4"/>
      <c r="F109" s="4"/>
      <c r="G109" s="4"/>
      <c r="H109" s="4"/>
      <c r="I109" s="3"/>
      <c r="J109" s="4"/>
      <c r="K109" s="4"/>
      <c r="L109" s="4"/>
      <c r="M109" s="4"/>
      <c r="N109" s="4"/>
      <c r="O109" s="4"/>
      <c r="P109" s="4"/>
      <c r="Q109" s="4"/>
    </row>
    <row r="110" ht="12.8" customHeight="1">
      <c r="A110" s="19">
        <v>10</v>
      </c>
      <c r="B110" s="13">
        <v>0.278</v>
      </c>
      <c r="C110" s="3"/>
      <c r="D110" s="3"/>
      <c r="E110" s="19">
        <v>58</v>
      </c>
      <c r="F110" s="4"/>
      <c r="G110" s="4"/>
      <c r="H110" s="4"/>
      <c r="I110" s="3"/>
      <c r="J110" s="4"/>
      <c r="K110" s="4"/>
      <c r="L110" s="4"/>
      <c r="M110" s="4"/>
      <c r="N110" s="4"/>
      <c r="O110" s="4"/>
      <c r="P110" s="4"/>
      <c r="Q110" s="4"/>
    </row>
    <row r="111" ht="12.8" customHeight="1">
      <c r="A111" s="19">
        <v>100</v>
      </c>
      <c r="B111" s="13">
        <v>17.2</v>
      </c>
      <c r="C111" s="3"/>
      <c r="D111" s="3"/>
      <c r="E111" s="19">
        <v>168</v>
      </c>
      <c r="F111" s="4"/>
      <c r="G111" s="4"/>
      <c r="H111" s="4"/>
      <c r="I111" s="3"/>
      <c r="J111" s="4"/>
      <c r="K111" s="4"/>
      <c r="L111" s="4"/>
      <c r="M111" s="4"/>
      <c r="N111" s="4"/>
      <c r="O111" s="4"/>
      <c r="P111" s="4"/>
      <c r="Q111" s="4"/>
    </row>
    <row r="112" ht="12.8" customHeight="1">
      <c r="A112" s="19">
        <v>1000</v>
      </c>
      <c r="B112" s="13">
        <v>244</v>
      </c>
      <c r="C112" s="3"/>
      <c r="D112" s="3"/>
      <c r="E112" s="19">
        <v>609</v>
      </c>
      <c r="F112" s="4"/>
      <c r="G112" s="4"/>
      <c r="H112" s="4"/>
      <c r="I112" s="3"/>
      <c r="J112" s="4"/>
      <c r="K112" s="4"/>
      <c r="L112" s="4"/>
      <c r="M112" s="4"/>
      <c r="N112" s="4"/>
      <c r="O112" s="4"/>
      <c r="P112" s="4"/>
      <c r="Q112" s="4"/>
    </row>
    <row r="113" ht="12.8" customHeight="1">
      <c r="A113" s="19">
        <v>2000</v>
      </c>
      <c r="B113" s="13">
        <v>558</v>
      </c>
      <c r="C113" s="3"/>
      <c r="D113" s="3"/>
      <c r="E113" s="19">
        <v>1346</v>
      </c>
      <c r="F113" s="4"/>
      <c r="G113" s="4"/>
      <c r="H113" s="4"/>
      <c r="I113" s="3"/>
      <c r="J113" s="4"/>
      <c r="K113" s="4"/>
      <c r="L113" s="4"/>
      <c r="M113" s="4"/>
      <c r="N113" s="4"/>
      <c r="O113" s="4"/>
      <c r="P113" s="4"/>
      <c r="Q113" s="4"/>
    </row>
    <row r="114" ht="12.8" customHeight="1">
      <c r="A114" s="19">
        <v>5000</v>
      </c>
      <c r="B114" s="13">
        <v>1717</v>
      </c>
      <c r="C114" s="3"/>
      <c r="D114" s="3"/>
      <c r="E114" s="19">
        <v>3897</v>
      </c>
      <c r="F114" s="4"/>
      <c r="G114" s="4"/>
      <c r="H114" s="4"/>
      <c r="I114" s="3"/>
      <c r="J114" s="4"/>
      <c r="K114" s="4"/>
      <c r="L114" s="4"/>
      <c r="M114" s="4"/>
      <c r="N114" s="4"/>
      <c r="O114" s="4"/>
      <c r="P114" s="4"/>
      <c r="Q114" s="4"/>
    </row>
    <row r="115" ht="12.8" customHeight="1">
      <c r="A115" s="19">
        <v>10000</v>
      </c>
      <c r="B115" s="13">
        <v>3920</v>
      </c>
      <c r="C115" s="3"/>
      <c r="D115" s="3"/>
      <c r="E115" s="19">
        <v>9346</v>
      </c>
      <c r="F115" s="4"/>
      <c r="G115" s="4"/>
      <c r="H115" s="4"/>
      <c r="I115" s="3"/>
      <c r="J115" s="4"/>
      <c r="K115" s="4"/>
      <c r="L115" s="4"/>
      <c r="M115" s="4"/>
      <c r="N115" s="4"/>
      <c r="O115" s="4"/>
      <c r="P115" s="4"/>
      <c r="Q115" s="4"/>
    </row>
    <row r="116" ht="12.8" customHeight="1">
      <c r="A116" s="4"/>
      <c r="B116" s="3"/>
      <c r="C116" s="3"/>
      <c r="D116" s="3"/>
      <c r="E116" s="4"/>
      <c r="F116" s="4"/>
      <c r="G116" s="4"/>
      <c r="H116" s="4"/>
      <c r="I116" s="3"/>
      <c r="J116" s="4"/>
      <c r="K116" s="4"/>
      <c r="L116" s="4"/>
      <c r="M116" s="4"/>
      <c r="N116" s="4"/>
      <c r="O116" s="4"/>
      <c r="P116" s="4"/>
      <c r="Q116" s="4"/>
    </row>
    <row r="117" ht="12.8" customHeight="1">
      <c r="A117" s="4"/>
      <c r="B117" s="3"/>
      <c r="C117" s="3"/>
      <c r="D117" s="3"/>
      <c r="E117" s="4"/>
      <c r="F117" s="4"/>
      <c r="G117" s="4"/>
      <c r="H117" s="4"/>
      <c r="I117" s="3"/>
      <c r="J117" s="4"/>
      <c r="K117" s="4"/>
      <c r="L117" s="4"/>
      <c r="M117" s="4"/>
      <c r="N117" s="4"/>
      <c r="O117" s="4"/>
      <c r="P117" s="4"/>
      <c r="Q117" s="4"/>
    </row>
    <row r="118" ht="12.8" customHeight="1">
      <c r="A118" t="s" s="2">
        <v>25</v>
      </c>
      <c r="B118" s="3"/>
      <c r="C118" s="3"/>
      <c r="D118" s="3"/>
      <c r="E118" s="4"/>
      <c r="F118" s="4"/>
      <c r="G118" s="4"/>
      <c r="H118" s="4"/>
      <c r="I118" s="3"/>
      <c r="J118" s="4"/>
      <c r="K118" s="4"/>
      <c r="L118" s="4"/>
      <c r="M118" s="4"/>
      <c r="N118" s="4"/>
      <c r="O118" s="4"/>
      <c r="P118" s="4"/>
      <c r="Q118" s="4"/>
    </row>
    <row r="119" ht="12.8" customHeight="1">
      <c r="A119" t="s" s="2">
        <v>26</v>
      </c>
      <c r="B119" s="3"/>
      <c r="C119" s="3"/>
      <c r="D119" s="3"/>
      <c r="E119" s="4"/>
      <c r="F119" s="4"/>
      <c r="G119" s="4"/>
      <c r="H119" s="4"/>
      <c r="I119" s="3"/>
      <c r="J119" s="4"/>
      <c r="K119" s="4"/>
      <c r="L119" s="4"/>
      <c r="M119" s="4"/>
      <c r="N119" s="4"/>
      <c r="O119" s="4"/>
      <c r="P119" s="4"/>
      <c r="Q119" s="4"/>
    </row>
    <row r="120" ht="12.8" customHeight="1">
      <c r="A120" s="19">
        <v>10</v>
      </c>
      <c r="B120" s="3"/>
      <c r="C120" s="3"/>
      <c r="D120" s="3"/>
      <c r="E120" s="4"/>
      <c r="F120" s="4"/>
      <c r="G120" s="4"/>
      <c r="H120" s="4"/>
      <c r="I120" s="3"/>
      <c r="J120" s="4"/>
      <c r="K120" s="4"/>
      <c r="L120" s="4"/>
      <c r="M120" s="4"/>
      <c r="N120" s="4"/>
      <c r="O120" s="4"/>
      <c r="P120" s="4"/>
      <c r="Q120" s="4"/>
    </row>
    <row r="121" ht="12.8" customHeight="1">
      <c r="A121" s="19">
        <v>100</v>
      </c>
      <c r="B121" s="7">
        <v>6</v>
      </c>
      <c r="C121" s="13">
        <v>103</v>
      </c>
      <c r="D121" s="7"/>
      <c r="E121" s="8">
        <v>85</v>
      </c>
      <c r="F121" s="4"/>
      <c r="G121" s="4"/>
      <c r="H121" s="4"/>
      <c r="I121" s="3"/>
      <c r="J121" s="4"/>
      <c r="K121" s="4"/>
      <c r="L121" s="4"/>
      <c r="M121" s="4"/>
      <c r="N121" s="4"/>
      <c r="O121" s="4"/>
      <c r="P121" s="4"/>
      <c r="Q121" s="4"/>
    </row>
    <row r="122" ht="12.8" customHeight="1">
      <c r="A122" s="19">
        <v>1000</v>
      </c>
      <c r="B122" s="7">
        <v>163</v>
      </c>
      <c r="C122" s="7">
        <v>213</v>
      </c>
      <c r="D122" s="3"/>
      <c r="E122" s="8">
        <v>191</v>
      </c>
      <c r="F122" s="4"/>
      <c r="G122" s="4"/>
      <c r="H122" s="4"/>
      <c r="I122" s="3"/>
      <c r="J122" s="4"/>
      <c r="K122" s="4"/>
      <c r="L122" s="4"/>
      <c r="M122" s="4"/>
      <c r="N122" s="4"/>
      <c r="O122" s="4"/>
      <c r="P122" s="4"/>
      <c r="Q122" s="4"/>
    </row>
    <row r="123" ht="12.8" customHeight="1">
      <c r="A123" s="19">
        <v>2000</v>
      </c>
      <c r="B123" s="13">
        <v>399</v>
      </c>
      <c r="C123" s="3"/>
      <c r="D123" s="3"/>
      <c r="E123" s="19">
        <v>370</v>
      </c>
      <c r="F123" s="4"/>
      <c r="G123" s="4"/>
      <c r="H123" s="4"/>
      <c r="I123" s="3"/>
      <c r="J123" s="4"/>
      <c r="K123" s="4"/>
      <c r="L123" s="4"/>
      <c r="M123" s="4"/>
      <c r="N123" s="4"/>
      <c r="O123" s="4"/>
      <c r="P123" s="4"/>
      <c r="Q123" s="4"/>
    </row>
    <row r="124" ht="12.8" customHeight="1">
      <c r="A124" s="19">
        <v>2500</v>
      </c>
      <c r="B124" s="13">
        <v>508</v>
      </c>
      <c r="C124" s="3"/>
      <c r="D124" s="3"/>
      <c r="E124" s="19">
        <v>522</v>
      </c>
      <c r="F124" s="4"/>
      <c r="G124" s="4"/>
      <c r="H124" s="4"/>
      <c r="I124" s="3"/>
      <c r="J124" s="4"/>
      <c r="K124" s="4"/>
      <c r="L124" s="4"/>
      <c r="M124" s="4"/>
      <c r="N124" s="4"/>
      <c r="O124" s="4"/>
      <c r="P124" s="4"/>
      <c r="Q124" s="4"/>
    </row>
    <row r="125" ht="12.8" customHeight="1">
      <c r="A125" s="19">
        <v>3000</v>
      </c>
      <c r="B125" s="13">
        <v>640</v>
      </c>
      <c r="C125" s="3"/>
      <c r="D125" s="3"/>
      <c r="E125" s="19">
        <v>697</v>
      </c>
      <c r="F125" s="4"/>
      <c r="G125" s="4"/>
      <c r="H125" s="4"/>
      <c r="I125" s="3"/>
      <c r="J125" s="4"/>
      <c r="K125" s="4"/>
      <c r="L125" s="4"/>
      <c r="M125" s="4"/>
      <c r="N125" s="4"/>
      <c r="O125" s="4"/>
      <c r="P125" s="4"/>
      <c r="Q125" s="4"/>
    </row>
    <row r="126" ht="12.8" customHeight="1">
      <c r="A126" s="19">
        <v>4000</v>
      </c>
      <c r="B126" s="13">
        <v>950</v>
      </c>
      <c r="C126" s="3"/>
      <c r="D126" s="3"/>
      <c r="E126" s="19">
        <v>1182</v>
      </c>
      <c r="F126" s="4"/>
      <c r="G126" s="4"/>
      <c r="H126" s="4"/>
      <c r="I126" s="3"/>
      <c r="J126" s="4"/>
      <c r="K126" s="4"/>
      <c r="L126" s="4"/>
      <c r="M126" s="4"/>
      <c r="N126" s="4"/>
      <c r="O126" s="4"/>
      <c r="P126" s="4"/>
      <c r="Q126" s="4"/>
    </row>
    <row r="127" ht="12.8" customHeight="1">
      <c r="A127" s="19">
        <v>5000</v>
      </c>
      <c r="B127" s="13">
        <v>1312</v>
      </c>
      <c r="C127" s="3"/>
      <c r="D127" s="3"/>
      <c r="E127" s="19">
        <v>1847</v>
      </c>
      <c r="F127" s="4"/>
      <c r="G127" s="4"/>
      <c r="H127" s="4"/>
      <c r="I127" s="3"/>
      <c r="J127" s="4"/>
      <c r="K127" s="4"/>
      <c r="L127" s="4"/>
      <c r="M127" s="4"/>
      <c r="N127" s="4"/>
      <c r="O127" s="4"/>
      <c r="P127" s="4"/>
      <c r="Q127" s="4"/>
    </row>
    <row r="128" ht="12.8" customHeight="1">
      <c r="A128" s="19">
        <v>10000</v>
      </c>
      <c r="B128" s="13">
        <v>3920</v>
      </c>
      <c r="C128" s="3"/>
      <c r="D128" s="3"/>
      <c r="E128" s="19">
        <v>9346</v>
      </c>
      <c r="F128" s="4"/>
      <c r="G128" s="4"/>
      <c r="H128" s="4"/>
      <c r="I128" s="3"/>
      <c r="J128" s="4"/>
      <c r="K128" s="4"/>
      <c r="L128" s="4"/>
      <c r="M128" s="4"/>
      <c r="N128" s="4"/>
      <c r="O128" s="4"/>
      <c r="P128" s="4"/>
      <c r="Q128" s="4"/>
    </row>
    <row r="129" ht="12.8" customHeight="1">
      <c r="A129" s="4"/>
      <c r="B129" s="3"/>
      <c r="C129" s="3"/>
      <c r="D129" s="3"/>
      <c r="E129" s="4"/>
      <c r="F129" s="4"/>
      <c r="G129" s="4"/>
      <c r="H129" s="4"/>
      <c r="I129" s="3"/>
      <c r="J129" s="4"/>
      <c r="K129" s="4"/>
      <c r="L129" s="4"/>
      <c r="M129" s="4"/>
      <c r="N129" s="4"/>
      <c r="O129" s="4"/>
      <c r="P129" s="4"/>
      <c r="Q129" s="4"/>
    </row>
    <row r="130" ht="12.8" customHeight="1">
      <c r="A130" t="s" s="2">
        <v>27</v>
      </c>
      <c r="B130" s="3"/>
      <c r="C130" s="3"/>
      <c r="D130" s="3"/>
      <c r="E130" s="4"/>
      <c r="F130" s="4"/>
      <c r="G130" s="4"/>
      <c r="H130" s="4"/>
      <c r="I130" s="3"/>
      <c r="J130" s="4"/>
      <c r="K130" s="4"/>
      <c r="L130" s="4"/>
      <c r="M130" s="4"/>
      <c r="N130" s="4"/>
      <c r="O130" s="4"/>
      <c r="P130" s="4"/>
      <c r="Q130" s="4"/>
    </row>
    <row r="131" ht="12.8" customHeight="1">
      <c r="A131" t="s" s="2">
        <v>1</v>
      </c>
      <c r="B131" s="3"/>
      <c r="C131" s="3"/>
      <c r="D131" s="3"/>
      <c r="E131" s="4"/>
      <c r="F131" s="4"/>
      <c r="G131" s="4"/>
      <c r="H131" s="4"/>
      <c r="I131" s="3"/>
      <c r="J131" s="4"/>
      <c r="K131" s="4"/>
      <c r="L131" s="4"/>
      <c r="M131" s="4"/>
      <c r="N131" s="4"/>
      <c r="O131" s="4"/>
      <c r="P131" s="4"/>
      <c r="Q131" s="4"/>
    </row>
    <row r="132" ht="12.8" customHeight="1">
      <c r="A132" s="19">
        <v>10</v>
      </c>
      <c r="B132" s="3"/>
      <c r="C132" s="3"/>
      <c r="D132" s="3"/>
      <c r="E132" s="4"/>
      <c r="F132" s="4"/>
      <c r="G132" s="4"/>
      <c r="H132" s="4"/>
      <c r="I132" s="3"/>
      <c r="J132" s="4"/>
      <c r="K132" s="4"/>
      <c r="L132" s="4"/>
      <c r="M132" s="4"/>
      <c r="N132" s="4"/>
      <c r="O132" s="4"/>
      <c r="P132" s="4"/>
      <c r="Q132" s="4"/>
    </row>
    <row r="133" ht="12.8" customHeight="1">
      <c r="A133" s="19">
        <v>100</v>
      </c>
      <c r="B133" s="3"/>
      <c r="C133" s="3"/>
      <c r="D133" s="3"/>
      <c r="E133" s="4"/>
      <c r="F133" s="4"/>
      <c r="G133" s="4"/>
      <c r="H133" s="4"/>
      <c r="I133" s="3"/>
      <c r="J133" s="4"/>
      <c r="K133" s="4"/>
      <c r="L133" s="4"/>
      <c r="M133" s="4"/>
      <c r="N133" s="4"/>
      <c r="O133" s="4"/>
      <c r="P133" s="4"/>
      <c r="Q133" s="4"/>
    </row>
    <row r="134" ht="12.8" customHeight="1">
      <c r="A134" s="19">
        <v>1000</v>
      </c>
      <c r="B134" s="3"/>
      <c r="C134" s="3"/>
      <c r="D134" s="3"/>
      <c r="E134" s="4"/>
      <c r="F134" s="4"/>
      <c r="G134" s="4"/>
      <c r="H134" s="4"/>
      <c r="I134" s="3"/>
      <c r="J134" s="4"/>
      <c r="K134" s="4"/>
      <c r="L134" s="4"/>
      <c r="M134" s="4"/>
      <c r="N134" s="4"/>
      <c r="O134" s="4"/>
      <c r="P134" s="4"/>
      <c r="Q134" s="4"/>
    </row>
    <row r="135" ht="12.8" customHeight="1">
      <c r="A135" s="19">
        <v>2000</v>
      </c>
      <c r="B135" s="3"/>
      <c r="C135" s="3"/>
      <c r="D135" s="3"/>
      <c r="E135" s="4"/>
      <c r="F135" s="4"/>
      <c r="G135" s="4"/>
      <c r="H135" s="4"/>
      <c r="I135" s="3"/>
      <c r="J135" s="4"/>
      <c r="K135" s="4"/>
      <c r="L135" s="4"/>
      <c r="M135" s="4"/>
      <c r="N135" s="4"/>
      <c r="O135" s="4"/>
      <c r="P135" s="4"/>
      <c r="Q135" s="4"/>
    </row>
    <row r="136" ht="12.8" customHeight="1">
      <c r="A136" s="4"/>
      <c r="B136" s="3"/>
      <c r="C136" s="3"/>
      <c r="D136" s="3"/>
      <c r="E136" s="4"/>
      <c r="F136" s="4"/>
      <c r="G136" s="4"/>
      <c r="H136" s="4"/>
      <c r="I136" s="3"/>
      <c r="J136" s="4"/>
      <c r="K136" s="4"/>
      <c r="L136" s="4"/>
      <c r="M136" s="4"/>
      <c r="N136" s="4"/>
      <c r="O136" s="4"/>
      <c r="P136" s="4"/>
      <c r="Q136" s="4"/>
    </row>
    <row r="137" ht="12.8" customHeight="1">
      <c r="A137" s="4"/>
      <c r="B137" s="3"/>
      <c r="C137" s="3"/>
      <c r="D137" s="3"/>
      <c r="E137" s="4"/>
      <c r="F137" s="4"/>
      <c r="G137" s="4"/>
      <c r="H137" s="4"/>
      <c r="I137" s="3"/>
      <c r="J137" s="4"/>
      <c r="K137" s="4"/>
      <c r="L137" s="4"/>
      <c r="M137" s="4"/>
      <c r="N137" s="4"/>
      <c r="O137" s="4"/>
      <c r="P137" s="4"/>
      <c r="Q137" s="4"/>
    </row>
    <row r="138" ht="12.8" customHeight="1">
      <c r="A138" s="4"/>
      <c r="B138" s="3"/>
      <c r="C138" s="3"/>
      <c r="D138" s="3"/>
      <c r="E138" s="4"/>
      <c r="F138" s="4"/>
      <c r="G138" s="4"/>
      <c r="H138" s="4"/>
      <c r="I138" s="3"/>
      <c r="J138" s="4"/>
      <c r="K138" s="4"/>
      <c r="L138" s="4"/>
      <c r="M138" s="4"/>
      <c r="N138" s="4"/>
      <c r="O138" s="4"/>
      <c r="P138" s="4"/>
      <c r="Q138" s="4"/>
    </row>
    <row r="139" ht="12.8" customHeight="1">
      <c r="A139" s="4"/>
      <c r="B139" s="3"/>
      <c r="C139" s="3"/>
      <c r="D139" s="3"/>
      <c r="E139" s="4"/>
      <c r="F139" s="4"/>
      <c r="G139" s="4"/>
      <c r="H139" s="4"/>
      <c r="I139" s="3"/>
      <c r="J139" s="4"/>
      <c r="K139" s="4"/>
      <c r="L139" s="4"/>
      <c r="M139" s="4"/>
      <c r="N139" s="4"/>
      <c r="O139" s="4"/>
      <c r="P139" s="4"/>
      <c r="Q139" s="4"/>
    </row>
    <row r="140" ht="12.8" customHeight="1">
      <c r="A140" s="4"/>
      <c r="B140" s="3"/>
      <c r="C140" s="3"/>
      <c r="D140" s="3"/>
      <c r="E140" s="4"/>
      <c r="F140" s="4"/>
      <c r="G140" s="4"/>
      <c r="H140" s="4"/>
      <c r="I140" s="3"/>
      <c r="J140" s="4"/>
      <c r="K140" s="4"/>
      <c r="L140" s="4"/>
      <c r="M140" s="4"/>
      <c r="N140" s="4"/>
      <c r="O140" s="4"/>
      <c r="P140" s="4"/>
      <c r="Q140" s="4"/>
    </row>
    <row r="141" ht="12.8" customHeight="1">
      <c r="A141" s="4"/>
      <c r="B141" s="3"/>
      <c r="C141" s="3"/>
      <c r="D141" s="3"/>
      <c r="E141" s="4"/>
      <c r="F141" s="4"/>
      <c r="G141" s="4"/>
      <c r="H141" s="4"/>
      <c r="I141" s="3"/>
      <c r="J141" s="4"/>
      <c r="K141" s="4"/>
      <c r="L141" s="4"/>
      <c r="M141" s="4"/>
      <c r="N141" s="4"/>
      <c r="O141" s="4"/>
      <c r="P141" s="4"/>
      <c r="Q141" s="4"/>
    </row>
    <row r="142" ht="12.8" customHeight="1">
      <c r="A142" s="4"/>
      <c r="B142" s="3"/>
      <c r="C142" s="3"/>
      <c r="D142" s="3"/>
      <c r="E142" s="4"/>
      <c r="F142" s="4"/>
      <c r="G142" s="4"/>
      <c r="H142" s="4"/>
      <c r="I142" s="3"/>
      <c r="J142" s="4"/>
      <c r="K142" s="4"/>
      <c r="L142" s="4"/>
      <c r="M142" s="4"/>
      <c r="N142" s="4"/>
      <c r="O142" s="4"/>
      <c r="P142" s="4"/>
      <c r="Q142" s="4"/>
    </row>
    <row r="143" ht="12.8" customHeight="1">
      <c r="A143" s="4"/>
      <c r="B143" s="3"/>
      <c r="C143" s="3"/>
      <c r="D143" s="3"/>
      <c r="E143" s="4"/>
      <c r="F143" s="4"/>
      <c r="G143" s="4"/>
      <c r="H143" s="4"/>
      <c r="I143" s="3"/>
      <c r="J143" s="4"/>
      <c r="K143" s="4"/>
      <c r="L143" s="4"/>
      <c r="M143" s="4"/>
      <c r="N143" s="4"/>
      <c r="O143" s="4"/>
      <c r="P143" s="4"/>
      <c r="Q143" s="4"/>
    </row>
    <row r="144" ht="12.8" customHeight="1">
      <c r="A144" s="4"/>
      <c r="B144" s="3"/>
      <c r="C144" s="3"/>
      <c r="D144" s="3"/>
      <c r="E144" s="4"/>
      <c r="F144" s="4"/>
      <c r="G144" s="4"/>
      <c r="H144" s="4"/>
      <c r="I144" s="3"/>
      <c r="J144" s="4"/>
      <c r="K144" s="4"/>
      <c r="L144" s="4"/>
      <c r="M144" s="4"/>
      <c r="N144" s="4"/>
      <c r="O144" s="4"/>
      <c r="P144" s="4"/>
      <c r="Q144" s="4"/>
    </row>
    <row r="145" ht="12.8" customHeight="1">
      <c r="A145" s="4"/>
      <c r="B145" s="3"/>
      <c r="C145" s="3"/>
      <c r="D145" s="3"/>
      <c r="E145" s="4"/>
      <c r="F145" s="4"/>
      <c r="G145" s="4"/>
      <c r="H145" s="4"/>
      <c r="I145" s="3"/>
      <c r="J145" s="4"/>
      <c r="K145" s="4"/>
      <c r="L145" s="4"/>
      <c r="M145" s="4"/>
      <c r="N145" s="4"/>
      <c r="O145" s="4"/>
      <c r="P145" s="4"/>
      <c r="Q145" s="4"/>
    </row>
    <row r="146" ht="12.8" customHeight="1">
      <c r="A146" s="4"/>
      <c r="B146" s="3"/>
      <c r="C146" s="3"/>
      <c r="D146" s="3"/>
      <c r="E146" s="4"/>
      <c r="F146" s="4"/>
      <c r="G146" s="4"/>
      <c r="H146" s="4"/>
      <c r="I146" s="3"/>
      <c r="J146" s="4"/>
      <c r="K146" s="4"/>
      <c r="L146" s="4"/>
      <c r="M146" s="4"/>
      <c r="N146" s="4"/>
      <c r="O146" s="4"/>
      <c r="P146" s="4"/>
      <c r="Q146" s="4"/>
    </row>
    <row r="147" ht="12.8" customHeight="1">
      <c r="A147" s="4"/>
      <c r="B147" s="3"/>
      <c r="C147" s="3"/>
      <c r="D147" s="3"/>
      <c r="E147" s="4"/>
      <c r="F147" s="4"/>
      <c r="G147" s="4"/>
      <c r="H147" s="4"/>
      <c r="I147" s="3"/>
      <c r="J147" s="4"/>
      <c r="K147" s="4"/>
      <c r="L147" s="4"/>
      <c r="M147" s="4"/>
      <c r="N147" s="4"/>
      <c r="O147" s="4"/>
      <c r="P147" s="4"/>
      <c r="Q147" s="4"/>
    </row>
    <row r="148" ht="12.8" customHeight="1">
      <c r="A148" s="4"/>
      <c r="B148" s="3"/>
      <c r="C148" s="3"/>
      <c r="D148" s="3"/>
      <c r="E148" s="4"/>
      <c r="F148" s="4"/>
      <c r="G148" s="4"/>
      <c r="H148" s="4"/>
      <c r="I148" s="3"/>
      <c r="J148" s="4"/>
      <c r="K148" s="4"/>
      <c r="L148" s="4"/>
      <c r="M148" s="4"/>
      <c r="N148" s="4"/>
      <c r="O148" s="4"/>
      <c r="P148" s="4"/>
      <c r="Q148" s="4"/>
    </row>
    <row r="149" ht="12.8" customHeight="1">
      <c r="A149" s="4"/>
      <c r="B149" s="3"/>
      <c r="C149" s="3"/>
      <c r="D149" s="3"/>
      <c r="E149" s="4"/>
      <c r="F149" s="4"/>
      <c r="G149" s="4"/>
      <c r="H149" s="4"/>
      <c r="I149" s="3"/>
      <c r="J149" s="4"/>
      <c r="K149" s="4"/>
      <c r="L149" s="4"/>
      <c r="M149" s="4"/>
      <c r="N149" s="4"/>
      <c r="O149" s="4"/>
      <c r="P149" s="4"/>
      <c r="Q149" s="4"/>
    </row>
    <row r="150" ht="12.8" customHeight="1">
      <c r="A150" s="4"/>
      <c r="B150" s="3"/>
      <c r="C150" s="3"/>
      <c r="D150" s="3"/>
      <c r="E150" s="4"/>
      <c r="F150" s="4"/>
      <c r="G150" s="4"/>
      <c r="H150" s="4"/>
      <c r="I150" s="3"/>
      <c r="J150" s="4"/>
      <c r="K150" s="4"/>
      <c r="L150" s="4"/>
      <c r="M150" s="4"/>
      <c r="N150" s="4"/>
      <c r="O150" s="4"/>
      <c r="P150" s="4"/>
      <c r="Q150" s="4"/>
    </row>
    <row r="151" ht="12.8" customHeight="1">
      <c r="A151" s="4"/>
      <c r="B151" s="3"/>
      <c r="C151" s="3"/>
      <c r="D151" s="3"/>
      <c r="E151" s="4"/>
      <c r="F151" s="4"/>
      <c r="G151" s="4"/>
      <c r="H151" s="4"/>
      <c r="I151" s="3"/>
      <c r="J151" s="4"/>
      <c r="K151" s="4"/>
      <c r="L151" s="4"/>
      <c r="M151" s="4"/>
      <c r="N151" s="4"/>
      <c r="O151" s="4"/>
      <c r="P151" s="4"/>
      <c r="Q151" s="4"/>
    </row>
    <row r="152" ht="12.8" customHeight="1">
      <c r="A152" s="4"/>
      <c r="B152" s="3"/>
      <c r="C152" s="3"/>
      <c r="D152" s="3"/>
      <c r="E152" s="4"/>
      <c r="F152" s="4"/>
      <c r="G152" s="4"/>
      <c r="H152" s="4"/>
      <c r="I152" s="3"/>
      <c r="J152" s="4"/>
      <c r="K152" s="4"/>
      <c r="L152" s="4"/>
      <c r="M152" s="4"/>
      <c r="N152" s="4"/>
      <c r="O152" s="4"/>
      <c r="P152" s="4"/>
      <c r="Q152" s="4"/>
    </row>
    <row r="153" ht="12.8" customHeight="1">
      <c r="A153" s="4"/>
      <c r="B153" s="3"/>
      <c r="C153" s="3"/>
      <c r="D153" s="3"/>
      <c r="E153" s="4"/>
      <c r="F153" s="4"/>
      <c r="G153" s="4"/>
      <c r="H153" s="4"/>
      <c r="I153" s="3"/>
      <c r="J153" s="4"/>
      <c r="K153" s="4"/>
      <c r="L153" s="4"/>
      <c r="M153" s="4"/>
      <c r="N153" s="4"/>
      <c r="O153" s="4"/>
      <c r="P153" s="4"/>
      <c r="Q153" s="4"/>
    </row>
    <row r="154" ht="12.8" customHeight="1">
      <c r="A154" s="4"/>
      <c r="B154" s="3"/>
      <c r="C154" s="3"/>
      <c r="D154" s="3"/>
      <c r="E154" s="4"/>
      <c r="F154" s="4"/>
      <c r="G154" s="4"/>
      <c r="H154" s="4"/>
      <c r="I154" s="3"/>
      <c r="J154" s="4"/>
      <c r="K154" s="4"/>
      <c r="L154" s="4"/>
      <c r="M154" s="4"/>
      <c r="N154" s="4"/>
      <c r="O154" s="4"/>
      <c r="P154" s="4"/>
      <c r="Q154" s="4"/>
    </row>
    <row r="155" ht="12.8" customHeight="1">
      <c r="A155" s="4"/>
      <c r="B155" s="3"/>
      <c r="C155" s="3"/>
      <c r="D155" s="3"/>
      <c r="E155" s="4"/>
      <c r="F155" s="4"/>
      <c r="G155" s="4"/>
      <c r="H155" s="4"/>
      <c r="I155" s="3"/>
      <c r="J155" s="4"/>
      <c r="K155" s="4"/>
      <c r="L155" s="4"/>
      <c r="M155" s="4"/>
      <c r="N155" s="4"/>
      <c r="O155" s="4"/>
      <c r="P155" s="4"/>
      <c r="Q155" s="4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&amp;C&amp;"Arial,Regular"&amp;10&amp;K000000CycloneV2</oddHeader>
    <oddFooter>&amp;C&amp;"Arial,Regular"&amp;10&amp;K000000Page 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62"/>
  <sheetViews>
    <sheetView workbookViewId="0" showGridLines="0" defaultGridColor="1"/>
  </sheetViews>
  <sheetFormatPr defaultColWidth="11.5" defaultRowHeight="12.8" customHeight="1" outlineLevelRow="0" outlineLevelCol="0"/>
  <cols>
    <col min="1" max="1" width="11.5" style="26" customWidth="1"/>
    <col min="2" max="2" width="24.3516" style="26" customWidth="1"/>
    <col min="3" max="4" width="14.1719" style="26" customWidth="1"/>
    <col min="5" max="8" width="11.5" style="26" customWidth="1"/>
    <col min="9" max="9" width="19.1719" style="26" customWidth="1"/>
    <col min="10" max="17" width="11.5" style="26" customWidth="1"/>
    <col min="18" max="256" width="11.5" style="26" customWidth="1"/>
  </cols>
  <sheetData>
    <row r="1" ht="12.8" customHeight="1">
      <c r="A1" t="s" s="2">
        <v>0</v>
      </c>
      <c r="B1" s="3"/>
      <c r="C1" s="3"/>
      <c r="D1" s="3"/>
      <c r="E1" s="4"/>
      <c r="F1" s="4"/>
      <c r="G1" s="4"/>
      <c r="H1" s="4"/>
      <c r="I1" s="3"/>
      <c r="J1" s="4"/>
      <c r="K1" s="4"/>
      <c r="L1" s="4"/>
      <c r="M1" s="4"/>
      <c r="N1" s="4"/>
      <c r="O1" s="4"/>
      <c r="P1" s="4"/>
      <c r="Q1" s="4"/>
    </row>
    <row r="2" ht="12.8" customHeight="1">
      <c r="A2" t="s" s="2">
        <v>1</v>
      </c>
      <c r="B2" t="s" s="5">
        <v>2</v>
      </c>
      <c r="C2" t="s" s="5">
        <v>3</v>
      </c>
      <c r="D2" t="s" s="5">
        <v>4</v>
      </c>
      <c r="E2" t="s" s="2">
        <v>5</v>
      </c>
      <c r="F2" t="s" s="2">
        <v>6</v>
      </c>
      <c r="G2" t="s" s="2">
        <v>7</v>
      </c>
      <c r="H2" s="4"/>
      <c r="I2" s="3"/>
      <c r="J2" s="4"/>
      <c r="K2" s="4"/>
      <c r="L2" s="4"/>
      <c r="M2" s="4"/>
      <c r="N2" s="4"/>
      <c r="O2" s="4"/>
      <c r="P2" s="4"/>
      <c r="Q2" s="4"/>
    </row>
    <row r="3" ht="12.8" customHeight="1">
      <c r="A3" s="6">
        <v>100</v>
      </c>
      <c r="B3" s="7">
        <v>0.846</v>
      </c>
      <c r="C3" s="3"/>
      <c r="D3" s="7">
        <v>15.16</v>
      </c>
      <c r="E3" s="4"/>
      <c r="F3" s="6">
        <v>18.46</v>
      </c>
      <c r="G3" s="6">
        <v>17.32</v>
      </c>
      <c r="H3" s="8">
        <f>E3/B3</f>
        <v>0</v>
      </c>
      <c r="I3" s="9">
        <f>G3/B3</f>
        <v>20.4728132387707</v>
      </c>
      <c r="J3" s="4"/>
      <c r="K3" s="4"/>
      <c r="L3" s="4"/>
      <c r="M3" s="4"/>
      <c r="N3" s="4"/>
      <c r="O3" s="4"/>
      <c r="P3" s="4"/>
      <c r="Q3" s="4"/>
    </row>
    <row r="4" ht="12.8" customHeight="1">
      <c r="A4" s="6">
        <v>1000</v>
      </c>
      <c r="B4" s="7">
        <v>1.646</v>
      </c>
      <c r="C4" s="7">
        <v>32.61</v>
      </c>
      <c r="D4" s="7">
        <v>28.63</v>
      </c>
      <c r="E4" s="6">
        <v>30.17</v>
      </c>
      <c r="F4" s="6">
        <v>46.04</v>
      </c>
      <c r="G4" s="6">
        <v>43.71</v>
      </c>
      <c r="H4" s="8">
        <f>E4/B4</f>
        <v>18.3292831105711</v>
      </c>
      <c r="I4" s="9">
        <f>G4/B4</f>
        <v>26.5552855407047</v>
      </c>
      <c r="J4" s="4"/>
      <c r="K4" s="4"/>
      <c r="L4" s="4"/>
      <c r="M4" s="4"/>
      <c r="N4" s="4"/>
      <c r="O4" s="4"/>
      <c r="P4" s="4"/>
      <c r="Q4" s="4"/>
    </row>
    <row r="5" ht="12.8" customHeight="1">
      <c r="A5" s="6">
        <v>2000</v>
      </c>
      <c r="B5" s="7">
        <v>1.883</v>
      </c>
      <c r="C5" s="7">
        <v>50.31</v>
      </c>
      <c r="D5" s="7">
        <v>48.9</v>
      </c>
      <c r="E5" s="6">
        <v>47.24</v>
      </c>
      <c r="F5" s="6">
        <v>55.26</v>
      </c>
      <c r="G5" s="6">
        <v>50.44</v>
      </c>
      <c r="H5" s="8">
        <f>E5/B5</f>
        <v>25.0876261285183</v>
      </c>
      <c r="I5" s="9">
        <f>G5/B5</f>
        <v>26.7870419543282</v>
      </c>
      <c r="J5" s="4"/>
      <c r="K5" s="4"/>
      <c r="L5" s="4"/>
      <c r="M5" s="4"/>
      <c r="N5" s="4"/>
      <c r="O5" s="4"/>
      <c r="P5" s="4"/>
      <c r="Q5" s="4"/>
    </row>
    <row r="6" ht="12.8" customHeight="1">
      <c r="A6" s="6">
        <v>5000</v>
      </c>
      <c r="B6" s="7">
        <v>2.118</v>
      </c>
      <c r="C6" s="7">
        <v>58.81</v>
      </c>
      <c r="D6" s="7">
        <v>51.7</v>
      </c>
      <c r="E6" s="6">
        <v>54.11</v>
      </c>
      <c r="F6" s="6">
        <v>59.22</v>
      </c>
      <c r="G6" s="6">
        <v>57.86</v>
      </c>
      <c r="H6" s="8">
        <f>E6/B6</f>
        <v>25.547686496695</v>
      </c>
      <c r="I6" s="9">
        <f>G6/B6</f>
        <v>27.3182247403211</v>
      </c>
      <c r="J6" s="4"/>
      <c r="K6" s="4"/>
      <c r="L6" s="4"/>
      <c r="M6" s="4"/>
      <c r="N6" s="4"/>
      <c r="O6" s="4"/>
      <c r="P6" s="4"/>
      <c r="Q6" s="4"/>
    </row>
    <row r="7" ht="12.8" customHeight="1">
      <c r="A7" s="6">
        <v>10000</v>
      </c>
      <c r="B7" s="7">
        <v>2.392</v>
      </c>
      <c r="C7" s="7">
        <v>65.28</v>
      </c>
      <c r="D7" s="7">
        <v>57.03</v>
      </c>
      <c r="E7" s="6">
        <v>58.34</v>
      </c>
      <c r="F7" s="6">
        <v>66.15000000000001</v>
      </c>
      <c r="G7" s="6">
        <v>64.27</v>
      </c>
      <c r="H7" s="8">
        <f>E7/B7</f>
        <v>24.3896321070234</v>
      </c>
      <c r="I7" s="9">
        <f>G7/B7</f>
        <v>26.868729096990</v>
      </c>
      <c r="J7" s="4"/>
      <c r="K7" s="4"/>
      <c r="L7" s="4"/>
      <c r="M7" s="4"/>
      <c r="N7" s="4"/>
      <c r="O7" s="4"/>
      <c r="P7" s="4"/>
      <c r="Q7" s="4"/>
    </row>
    <row r="8" ht="12.8" customHeight="1">
      <c r="A8" s="6">
        <v>20000</v>
      </c>
      <c r="B8" s="7">
        <v>2.753</v>
      </c>
      <c r="C8" s="7">
        <v>72.34999999999999</v>
      </c>
      <c r="D8" s="7">
        <v>61.79</v>
      </c>
      <c r="E8" s="6">
        <v>64.54000000000001</v>
      </c>
      <c r="F8" s="6">
        <v>74.02</v>
      </c>
      <c r="G8" s="6">
        <v>71.55</v>
      </c>
      <c r="H8" s="8">
        <f>E8/B8</f>
        <v>23.4435161641845</v>
      </c>
      <c r="I8" s="9">
        <f>G8/B8</f>
        <v>25.9898292771522</v>
      </c>
      <c r="J8" s="4"/>
      <c r="K8" s="4"/>
      <c r="L8" s="4"/>
      <c r="M8" s="4"/>
      <c r="N8" s="4"/>
      <c r="O8" s="4"/>
      <c r="P8" s="4"/>
      <c r="Q8" s="4"/>
    </row>
    <row r="9" ht="12.8" customHeight="1">
      <c r="A9" s="6">
        <v>1000000</v>
      </c>
      <c r="B9" s="7">
        <v>41.657</v>
      </c>
      <c r="C9" s="3"/>
      <c r="D9" s="7">
        <v>105.1</v>
      </c>
      <c r="E9" s="4"/>
      <c r="F9" s="6">
        <v>140.3</v>
      </c>
      <c r="G9" s="6">
        <v>116.6</v>
      </c>
      <c r="H9" s="8">
        <f>E9/B9</f>
        <v>0</v>
      </c>
      <c r="I9" s="9">
        <f>G9/B9</f>
        <v>2.79904937945603</v>
      </c>
      <c r="J9" s="4"/>
      <c r="K9" s="4"/>
      <c r="L9" s="4"/>
      <c r="M9" s="4"/>
      <c r="N9" s="4"/>
      <c r="O9" s="4"/>
      <c r="P9" s="4"/>
      <c r="Q9" s="4"/>
    </row>
    <row r="10" ht="12.8" customHeight="1">
      <c r="A10" s="4"/>
      <c r="B10" s="3"/>
      <c r="C10" s="3"/>
      <c r="D10" s="3"/>
      <c r="E10" s="4"/>
      <c r="F10" s="4"/>
      <c r="G10" s="4"/>
      <c r="H10" s="6">
        <f>AVERAGE(H3:H9)</f>
        <v>16.6853920009989</v>
      </c>
      <c r="I10" s="7">
        <f>AVERAGE(I3:I9)</f>
        <v>22.3987104611033</v>
      </c>
      <c r="J10" s="4"/>
      <c r="K10" s="4"/>
      <c r="L10" s="4"/>
      <c r="M10" s="4"/>
      <c r="N10" s="4"/>
      <c r="O10" s="4"/>
      <c r="P10" s="4"/>
      <c r="Q10" s="4"/>
    </row>
    <row r="11" ht="12.8" customHeight="1">
      <c r="A11" s="4"/>
      <c r="B11" s="3"/>
      <c r="C11" s="3"/>
      <c r="D11" s="3"/>
      <c r="E11" s="4"/>
      <c r="F11" s="4"/>
      <c r="G11" s="4"/>
      <c r="H11" s="4"/>
      <c r="I11" s="3"/>
      <c r="J11" s="4"/>
      <c r="K11" s="4"/>
      <c r="L11" s="4"/>
      <c r="M11" s="4"/>
      <c r="N11" s="4"/>
      <c r="O11" s="4"/>
      <c r="P11" s="4"/>
      <c r="Q11" s="4"/>
    </row>
    <row r="12" ht="12.8" customHeight="1">
      <c r="A12" s="4"/>
      <c r="B12" s="3"/>
      <c r="C12" s="3"/>
      <c r="D12" s="3"/>
      <c r="E12" s="4"/>
      <c r="F12" s="4"/>
      <c r="G12" s="6">
        <f>G3/(A3*LOG(A3))</f>
        <v>0.0866</v>
      </c>
      <c r="H12" s="6">
        <f>B3/(A3*LOG(A3))</f>
        <v>0.00423</v>
      </c>
      <c r="I12" s="3"/>
      <c r="J12" s="4"/>
      <c r="K12" s="4"/>
      <c r="L12" s="4"/>
      <c r="M12" s="4"/>
      <c r="N12" s="4"/>
      <c r="O12" s="4"/>
      <c r="P12" s="4"/>
      <c r="Q12" s="4"/>
    </row>
    <row r="13" ht="12.8" customHeight="1">
      <c r="A13" s="4"/>
      <c r="B13" t="s" s="5">
        <v>32</v>
      </c>
      <c r="C13" t="s" s="5">
        <v>33</v>
      </c>
      <c r="D13" t="s" s="5">
        <v>34</v>
      </c>
      <c r="E13" t="s" s="2">
        <v>35</v>
      </c>
      <c r="F13" s="4"/>
      <c r="G13" s="6">
        <f>G4/(A4*LOG(A4))</f>
        <v>0.01457</v>
      </c>
      <c r="H13" s="6">
        <f>B4/(A4*LOG(A4))</f>
        <v>0.000548666666666667</v>
      </c>
      <c r="I13" s="10"/>
      <c r="J13" s="11"/>
      <c r="K13" s="11"/>
      <c r="L13" s="11"/>
      <c r="M13" s="11"/>
      <c r="N13" s="11"/>
      <c r="O13" s="4"/>
      <c r="P13" s="4"/>
      <c r="Q13" s="4"/>
    </row>
    <row r="14" ht="12.8" customHeight="1">
      <c r="A14" s="6">
        <v>20000</v>
      </c>
      <c r="B14" s="7">
        <v>4.39</v>
      </c>
      <c r="C14" s="7">
        <v>74.02</v>
      </c>
      <c r="D14" s="7">
        <v>8.199999999999999</v>
      </c>
      <c r="E14" s="6">
        <v>77</v>
      </c>
      <c r="F14" s="4"/>
      <c r="G14" s="6">
        <f>G5/(A5*LOG(A5))</f>
        <v>0.00764003963403161</v>
      </c>
      <c r="H14" s="6">
        <f>B5/(A5*LOG(A5))</f>
        <v>0.000285214009335478</v>
      </c>
      <c r="I14" s="3"/>
      <c r="J14" s="4"/>
      <c r="K14" s="4"/>
      <c r="L14" s="4"/>
      <c r="M14" s="4"/>
      <c r="N14" s="4"/>
      <c r="O14" s="4"/>
      <c r="P14" s="4"/>
      <c r="Q14" s="4"/>
    </row>
    <row r="15" ht="12.8" customHeight="1">
      <c r="A15" s="6">
        <v>1000000</v>
      </c>
      <c r="B15" s="7">
        <v>41.657</v>
      </c>
      <c r="C15" s="7">
        <v>140.3</v>
      </c>
      <c r="D15" s="7">
        <v>88</v>
      </c>
      <c r="E15" s="6">
        <v>142</v>
      </c>
      <c r="F15" s="4"/>
      <c r="G15" s="6">
        <f>G6/(A6*LOG(A6))</f>
        <v>0.00312843845352491</v>
      </c>
      <c r="H15" s="6">
        <f>B6/(A6*LOG(A6))</f>
        <v>0.000114518365789246</v>
      </c>
      <c r="I15" s="3"/>
      <c r="J15" s="4"/>
      <c r="K15" s="4"/>
      <c r="L15" s="11"/>
      <c r="M15" s="11"/>
      <c r="N15" s="11"/>
      <c r="O15" s="4"/>
      <c r="P15" s="4"/>
      <c r="Q15" s="4"/>
    </row>
    <row r="16" ht="12.8" customHeight="1">
      <c r="A16" s="4"/>
      <c r="B16" s="3"/>
      <c r="C16" s="3"/>
      <c r="D16" s="3"/>
      <c r="E16" s="4"/>
      <c r="F16" s="4"/>
      <c r="G16" s="6">
        <f>G7/(A7*LOG(A7))</f>
        <v>0.00160675</v>
      </c>
      <c r="H16" s="6">
        <f>B7/(A7*LOG(A7))</f>
        <v>5.98e-05</v>
      </c>
      <c r="I16" s="3"/>
      <c r="J16" s="4"/>
      <c r="K16" s="4"/>
      <c r="L16" s="4"/>
      <c r="M16" s="4"/>
      <c r="N16" s="4"/>
      <c r="O16" s="4"/>
      <c r="P16" s="4"/>
      <c r="Q16" s="4"/>
    </row>
    <row r="17" ht="12.8" customHeight="1">
      <c r="A17" s="4"/>
      <c r="B17" s="3"/>
      <c r="C17" s="3"/>
      <c r="D17" s="3"/>
      <c r="E17" s="4"/>
      <c r="F17" s="4"/>
      <c r="G17" s="6">
        <f>G8/(A8*LOG(A8))</f>
        <v>0.000831777505296778</v>
      </c>
      <c r="H17" s="6">
        <f>B8/(A8*LOG(A8))</f>
        <v>3.20039618739627e-05</v>
      </c>
      <c r="I17" s="3"/>
      <c r="J17" s="4"/>
      <c r="K17" s="4"/>
      <c r="L17" s="11"/>
      <c r="M17" s="11"/>
      <c r="N17" s="11"/>
      <c r="O17" s="4"/>
      <c r="P17" s="4"/>
      <c r="Q17" s="4"/>
    </row>
    <row r="18" ht="12.8" customHeight="1">
      <c r="A18" s="4"/>
      <c r="B18" s="3"/>
      <c r="C18" s="3"/>
      <c r="D18" s="3"/>
      <c r="E18" s="4"/>
      <c r="F18" s="4"/>
      <c r="G18" s="6">
        <f>G9/(A9*LOG(A9))</f>
        <v>1.94333333333333e-05</v>
      </c>
      <c r="H18" s="6">
        <f>B9/(A9*LOG(A9))</f>
        <v>6.94283333333333e-06</v>
      </c>
      <c r="I18" s="3"/>
      <c r="J18" s="4"/>
      <c r="K18" s="4"/>
      <c r="L18" s="4"/>
      <c r="M18" s="4"/>
      <c r="N18" s="4"/>
      <c r="O18" s="4"/>
      <c r="P18" s="4"/>
      <c r="Q18" s="4"/>
    </row>
    <row r="19" ht="12.8" customHeight="1">
      <c r="A19" s="4"/>
      <c r="B19" s="3"/>
      <c r="C19" s="3"/>
      <c r="D19" s="3"/>
      <c r="E19" s="4"/>
      <c r="F19" s="4"/>
      <c r="G19" s="4"/>
      <c r="H19" s="4"/>
      <c r="I19" s="3"/>
      <c r="J19" s="4"/>
      <c r="K19" s="4"/>
      <c r="L19" s="11"/>
      <c r="M19" s="11"/>
      <c r="N19" s="11"/>
      <c r="O19" s="4"/>
      <c r="P19" s="4"/>
      <c r="Q19" s="4"/>
    </row>
    <row r="20" ht="12.8" customHeight="1">
      <c r="A20" s="4"/>
      <c r="B20" s="3"/>
      <c r="C20" s="3"/>
      <c r="D20" s="3"/>
      <c r="E20" s="4"/>
      <c r="F20" s="4"/>
      <c r="G20" s="4"/>
      <c r="H20" s="4"/>
      <c r="I20" s="3"/>
      <c r="J20" s="4"/>
      <c r="K20" s="4"/>
      <c r="L20" s="4"/>
      <c r="M20" s="4"/>
      <c r="N20" s="4"/>
      <c r="O20" s="4"/>
      <c r="P20" s="4"/>
      <c r="Q20" s="4"/>
    </row>
    <row r="21" ht="12.8" customHeight="1">
      <c r="A21" s="4"/>
      <c r="B21" s="3"/>
      <c r="C21" s="3"/>
      <c r="D21" s="3"/>
      <c r="E21" s="4"/>
      <c r="F21" s="4"/>
      <c r="G21" s="4"/>
      <c r="H21" s="4"/>
      <c r="I21" s="3"/>
      <c r="J21" s="4"/>
      <c r="K21" s="4"/>
      <c r="L21" s="11"/>
      <c r="M21" s="11"/>
      <c r="N21" s="11"/>
      <c r="O21" s="4"/>
      <c r="P21" s="4"/>
      <c r="Q21" s="4"/>
    </row>
    <row r="22" ht="12.8" customHeight="1">
      <c r="A22" s="4"/>
      <c r="B22" s="3"/>
      <c r="C22" s="3"/>
      <c r="D22" s="3"/>
      <c r="E22" s="4"/>
      <c r="F22" s="4"/>
      <c r="G22" s="4"/>
      <c r="H22" s="4"/>
      <c r="I22" s="3"/>
      <c r="J22" s="4"/>
      <c r="K22" s="4"/>
      <c r="L22" s="4"/>
      <c r="M22" s="4"/>
      <c r="N22" s="4"/>
      <c r="O22" s="4"/>
      <c r="P22" s="4"/>
      <c r="Q22" s="4"/>
    </row>
    <row r="23" ht="12.8" customHeight="1">
      <c r="A23" s="4"/>
      <c r="B23" s="3"/>
      <c r="C23" s="3"/>
      <c r="D23" s="3"/>
      <c r="E23" s="4"/>
      <c r="F23" s="4"/>
      <c r="G23" s="4"/>
      <c r="H23" s="4"/>
      <c r="I23" s="3"/>
      <c r="J23" s="4"/>
      <c r="K23" s="4"/>
      <c r="L23" s="11"/>
      <c r="M23" s="11"/>
      <c r="N23" s="11"/>
      <c r="O23" s="4"/>
      <c r="P23" s="4"/>
      <c r="Q23" s="4"/>
    </row>
    <row r="24" ht="12.8" customHeight="1">
      <c r="A24" t="s" s="2">
        <v>10</v>
      </c>
      <c r="B24" s="3"/>
      <c r="C24" s="3"/>
      <c r="D24" s="3"/>
      <c r="E24" s="4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4"/>
    </row>
    <row r="25" ht="12.8" customHeight="1">
      <c r="A25" s="4"/>
      <c r="B25" s="3"/>
      <c r="C25" s="3"/>
      <c r="D25" s="3"/>
      <c r="E25" s="4"/>
      <c r="F25" s="4"/>
      <c r="G25" s="4"/>
      <c r="H25" s="4"/>
      <c r="I25" s="3"/>
      <c r="J25" s="4"/>
      <c r="K25" s="4"/>
      <c r="L25" s="4"/>
      <c r="M25" s="4"/>
      <c r="N25" s="4"/>
      <c r="O25" s="4"/>
      <c r="P25" s="4"/>
      <c r="Q25" s="4"/>
    </row>
    <row r="26" ht="12.8" customHeight="1">
      <c r="A26" t="s" s="2">
        <v>1</v>
      </c>
      <c r="B26" t="s" s="5">
        <v>2</v>
      </c>
      <c r="C26" t="s" s="5">
        <v>3</v>
      </c>
      <c r="D26" t="s" s="5">
        <v>4</v>
      </c>
      <c r="E26" t="s" s="2">
        <v>5</v>
      </c>
      <c r="F26" s="4"/>
      <c r="G26" t="s" s="2">
        <v>36</v>
      </c>
      <c r="H26" s="4"/>
      <c r="I26" s="3"/>
      <c r="J26" s="4"/>
      <c r="K26" s="4"/>
      <c r="L26" s="4"/>
      <c r="M26" s="4"/>
      <c r="N26" s="4"/>
      <c r="O26" s="4"/>
      <c r="P26" s="4"/>
      <c r="Q26" s="4"/>
    </row>
    <row r="27" ht="12.8" customHeight="1">
      <c r="A27" s="6">
        <v>1</v>
      </c>
      <c r="B27" s="7">
        <v>4.072</v>
      </c>
      <c r="C27" s="7">
        <v>64.2</v>
      </c>
      <c r="D27" s="7">
        <v>67.76000000000001</v>
      </c>
      <c r="E27" s="8">
        <v>53.52</v>
      </c>
      <c r="F27" s="8"/>
      <c r="G27" s="6">
        <v>66.08</v>
      </c>
      <c r="H27" s="17">
        <f>E27/B27</f>
        <v>13.1434184675835</v>
      </c>
      <c r="I27" s="3"/>
      <c r="J27" s="11"/>
      <c r="K27" s="4"/>
      <c r="L27" s="4"/>
      <c r="M27" s="4"/>
      <c r="N27" s="4"/>
      <c r="O27" s="4"/>
      <c r="P27" s="4"/>
      <c r="Q27" s="4"/>
    </row>
    <row r="28" ht="12.8" customHeight="1">
      <c r="A28" s="6">
        <v>100</v>
      </c>
      <c r="B28" s="7">
        <v>6.654</v>
      </c>
      <c r="C28" s="7">
        <v>96.04000000000001</v>
      </c>
      <c r="D28" s="7">
        <v>103</v>
      </c>
      <c r="E28" s="8">
        <v>83.13</v>
      </c>
      <c r="F28" s="8"/>
      <c r="G28" s="6">
        <v>101.2</v>
      </c>
      <c r="H28" s="17">
        <f>E28/B28</f>
        <v>12.4932371505861</v>
      </c>
      <c r="I28" s="3"/>
      <c r="J28" s="4"/>
      <c r="K28" s="4"/>
      <c r="L28" s="4"/>
      <c r="M28" s="4"/>
      <c r="N28" s="4"/>
      <c r="O28" s="4"/>
      <c r="P28" s="4"/>
      <c r="Q28" s="4"/>
    </row>
    <row r="29" ht="12.8" customHeight="1">
      <c r="A29" s="6">
        <v>1000</v>
      </c>
      <c r="B29" s="7">
        <v>8.31</v>
      </c>
      <c r="C29" s="7">
        <v>109.9</v>
      </c>
      <c r="D29" s="7">
        <v>115.8</v>
      </c>
      <c r="E29" s="8">
        <v>99.48999999999999</v>
      </c>
      <c r="F29" s="8"/>
      <c r="G29" s="6">
        <v>111.4</v>
      </c>
      <c r="H29" s="17">
        <f>E29/B29</f>
        <v>11.9723225030084</v>
      </c>
      <c r="I29" s="3"/>
      <c r="J29" s="4"/>
      <c r="K29" s="4"/>
      <c r="L29" s="4"/>
      <c r="M29" s="4"/>
      <c r="N29" s="4"/>
      <c r="O29" s="4"/>
      <c r="P29" s="4"/>
      <c r="Q29" s="4"/>
    </row>
    <row r="30" ht="12.8" customHeight="1">
      <c r="A30" s="6">
        <v>2000</v>
      </c>
      <c r="B30" s="7">
        <v>10.254</v>
      </c>
      <c r="C30" s="7">
        <v>141.7</v>
      </c>
      <c r="D30" s="7">
        <v>147.9</v>
      </c>
      <c r="E30" s="8">
        <v>122.7</v>
      </c>
      <c r="F30" s="8"/>
      <c r="G30" s="6">
        <v>142.5</v>
      </c>
      <c r="H30" s="17">
        <f>E30/B30</f>
        <v>11.9660620245758</v>
      </c>
      <c r="I30" s="3"/>
      <c r="J30" s="4"/>
      <c r="K30" s="4"/>
      <c r="L30" s="4"/>
      <c r="M30" s="4"/>
      <c r="N30" s="4"/>
      <c r="O30" s="4"/>
      <c r="P30" s="4"/>
      <c r="Q30" s="4"/>
    </row>
    <row r="31" ht="12.8" customHeight="1">
      <c r="A31" s="6">
        <v>5000</v>
      </c>
      <c r="B31" s="7">
        <v>14.166</v>
      </c>
      <c r="C31" s="7">
        <v>176</v>
      </c>
      <c r="D31" s="7">
        <v>186.2</v>
      </c>
      <c r="E31" s="8">
        <v>153.6</v>
      </c>
      <c r="F31" s="8"/>
      <c r="G31" s="6">
        <v>187.2</v>
      </c>
      <c r="H31" s="17">
        <f>E31/B31</f>
        <v>10.842863193562</v>
      </c>
      <c r="I31" s="3"/>
      <c r="J31" s="4"/>
      <c r="K31" s="4"/>
      <c r="L31" s="4"/>
      <c r="M31" s="4"/>
      <c r="N31" s="4"/>
      <c r="O31" s="4"/>
      <c r="P31" s="4"/>
      <c r="Q31" s="4"/>
    </row>
    <row r="32" ht="12.8" customHeight="1">
      <c r="A32" s="6">
        <v>10000</v>
      </c>
      <c r="B32" s="7">
        <v>20.221</v>
      </c>
      <c r="C32" s="7">
        <v>237.9</v>
      </c>
      <c r="D32" s="7">
        <v>262.4</v>
      </c>
      <c r="E32" s="8">
        <v>215.1</v>
      </c>
      <c r="F32" s="8"/>
      <c r="G32" s="6">
        <v>259.6</v>
      </c>
      <c r="H32" s="17">
        <f>E32/B32</f>
        <v>10.6374561099847</v>
      </c>
      <c r="I32" s="3"/>
      <c r="J32" s="4"/>
      <c r="K32" s="4"/>
      <c r="L32" s="4"/>
      <c r="M32" s="4"/>
      <c r="N32" s="4"/>
      <c r="O32" s="4"/>
      <c r="P32" s="4"/>
      <c r="Q32" s="4"/>
    </row>
    <row r="33" ht="12.8" customHeight="1">
      <c r="A33" s="4"/>
      <c r="B33" s="3"/>
      <c r="C33" s="3"/>
      <c r="D33" s="3"/>
      <c r="E33" s="4"/>
      <c r="F33" s="4"/>
      <c r="G33" s="4"/>
      <c r="H33" s="17">
        <f>AVERAGE(H27:H32)</f>
        <v>11.8425599082168</v>
      </c>
      <c r="I33" s="3"/>
      <c r="J33" s="4"/>
      <c r="K33" s="4"/>
      <c r="L33" s="4"/>
      <c r="M33" s="4"/>
      <c r="N33" s="4"/>
      <c r="O33" s="4"/>
      <c r="P33" s="4"/>
      <c r="Q33" s="4"/>
    </row>
    <row r="34" ht="12.8" customHeight="1">
      <c r="A34" t="s" s="2">
        <v>15</v>
      </c>
      <c r="B34" s="3"/>
      <c r="C34" s="3"/>
      <c r="D34" s="3"/>
      <c r="E34" s="4"/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4"/>
    </row>
    <row r="35" ht="12.8" customHeight="1">
      <c r="A35" s="4"/>
      <c r="B35" s="3"/>
      <c r="C35" s="3"/>
      <c r="D35" s="3"/>
      <c r="E35" s="4"/>
      <c r="F35" s="4"/>
      <c r="G35" s="4"/>
      <c r="H35" s="4"/>
      <c r="I35" s="3"/>
      <c r="J35" s="4"/>
      <c r="K35" s="4"/>
      <c r="L35" s="4"/>
      <c r="M35" s="4"/>
      <c r="N35" s="4"/>
      <c r="O35" s="4"/>
      <c r="P35" s="4"/>
      <c r="Q35" s="4"/>
    </row>
    <row r="36" ht="12.8" customHeight="1">
      <c r="A36" t="s" s="2">
        <v>1</v>
      </c>
      <c r="B36" t="s" s="5">
        <v>2</v>
      </c>
      <c r="C36" t="s" s="5">
        <v>3</v>
      </c>
      <c r="D36" t="s" s="5">
        <v>4</v>
      </c>
      <c r="E36" t="s" s="2">
        <v>5</v>
      </c>
      <c r="F36" s="4"/>
      <c r="G36" s="4"/>
      <c r="H36" s="4"/>
      <c r="I36" s="3"/>
      <c r="J36" s="4"/>
      <c r="K36" s="4"/>
      <c r="L36" s="4"/>
      <c r="M36" s="4"/>
      <c r="N36" s="4"/>
      <c r="O36" s="4"/>
      <c r="P36" s="4"/>
      <c r="Q36" s="4"/>
    </row>
    <row r="37" ht="12.8" customHeight="1">
      <c r="A37" s="6">
        <v>1</v>
      </c>
      <c r="B37" s="7">
        <v>64.56699999999999</v>
      </c>
      <c r="C37" s="7">
        <v>121.4</v>
      </c>
      <c r="D37" s="7">
        <v>126.1</v>
      </c>
      <c r="E37" s="6">
        <v>104.2</v>
      </c>
      <c r="F37" s="4"/>
      <c r="G37" s="8"/>
      <c r="H37" s="17">
        <f>E37/B37</f>
        <v>1.6138274970186</v>
      </c>
      <c r="I37" s="3"/>
      <c r="J37" s="8"/>
      <c r="K37" s="4"/>
      <c r="L37" s="4"/>
      <c r="M37" s="4"/>
      <c r="N37" s="4"/>
      <c r="O37" s="4"/>
      <c r="P37" s="4"/>
      <c r="Q37" s="4"/>
    </row>
    <row r="38" ht="12.8" customHeight="1">
      <c r="A38" s="6">
        <v>100</v>
      </c>
      <c r="B38" s="7">
        <v>122.417</v>
      </c>
      <c r="C38" s="7">
        <v>165.7</v>
      </c>
      <c r="D38" s="7">
        <v>175.1</v>
      </c>
      <c r="E38" s="6">
        <v>146.4</v>
      </c>
      <c r="F38" s="4"/>
      <c r="G38" s="8"/>
      <c r="H38" s="17">
        <f>E38/B38</f>
        <v>1.19591233243749</v>
      </c>
      <c r="I38" s="3"/>
      <c r="J38" s="8"/>
      <c r="K38" s="4"/>
      <c r="L38" s="4"/>
      <c r="M38" s="4"/>
      <c r="N38" s="4"/>
      <c r="O38" s="4"/>
      <c r="P38" s="4"/>
      <c r="Q38" s="4"/>
    </row>
    <row r="39" ht="12.8" customHeight="1">
      <c r="A39" s="6">
        <v>1000</v>
      </c>
      <c r="B39" s="7">
        <v>170.016</v>
      </c>
      <c r="C39" t="s" s="5">
        <v>37</v>
      </c>
      <c r="D39" t="s" s="5">
        <v>37</v>
      </c>
      <c r="E39" s="17">
        <v>263.1</v>
      </c>
      <c r="F39" s="17"/>
      <c r="G39" s="8"/>
      <c r="H39" s="17">
        <f>E39/B39</f>
        <v>1.54750141163185</v>
      </c>
      <c r="I39" s="3"/>
      <c r="J39" s="8"/>
      <c r="K39" s="4"/>
      <c r="L39" s="4"/>
      <c r="M39" s="4"/>
      <c r="N39" s="4"/>
      <c r="O39" s="4"/>
      <c r="P39" s="4"/>
      <c r="Q39" s="4"/>
    </row>
    <row r="40" ht="12.8" customHeight="1">
      <c r="A40" s="6">
        <v>2000</v>
      </c>
      <c r="B40" s="7">
        <v>186.929</v>
      </c>
      <c r="C40" t="s" s="5">
        <v>37</v>
      </c>
      <c r="D40" t="s" s="5">
        <v>37</v>
      </c>
      <c r="E40" s="17">
        <v>434.7</v>
      </c>
      <c r="F40" s="17"/>
      <c r="G40" t="s" s="2">
        <v>38</v>
      </c>
      <c r="H40" s="17">
        <f>E40/B40</f>
        <v>2.325481867447</v>
      </c>
      <c r="I40" s="3"/>
      <c r="J40" s="8"/>
      <c r="K40" s="4"/>
      <c r="L40" s="4"/>
      <c r="M40" s="4"/>
      <c r="N40" s="4"/>
      <c r="O40" s="4"/>
      <c r="P40" s="4"/>
      <c r="Q40" s="4"/>
    </row>
    <row r="41" ht="12.8" customHeight="1">
      <c r="A41" s="6">
        <v>5000</v>
      </c>
      <c r="B41" s="7">
        <v>237.579</v>
      </c>
      <c r="C41" t="s" s="5">
        <v>37</v>
      </c>
      <c r="D41" t="s" s="5">
        <v>37</v>
      </c>
      <c r="E41" s="17">
        <v>800.6</v>
      </c>
      <c r="F41" s="17"/>
      <c r="G41" t="s" s="2">
        <v>38</v>
      </c>
      <c r="H41" s="17">
        <f>E41/B41</f>
        <v>3.36982645772564</v>
      </c>
      <c r="I41" s="3"/>
      <c r="J41" s="8"/>
      <c r="K41" s="4"/>
      <c r="L41" s="4"/>
      <c r="M41" s="4"/>
      <c r="N41" s="4"/>
      <c r="O41" s="4"/>
      <c r="P41" s="4"/>
      <c r="Q41" s="4"/>
    </row>
    <row r="42" ht="12.8" customHeight="1">
      <c r="A42" s="6">
        <v>10000</v>
      </c>
      <c r="B42" s="7">
        <v>355.489</v>
      </c>
      <c r="C42" t="s" s="5">
        <v>37</v>
      </c>
      <c r="D42" t="s" s="5">
        <v>37</v>
      </c>
      <c r="E42" s="17">
        <f>1.713*1000</f>
        <v>1713</v>
      </c>
      <c r="F42" s="17"/>
      <c r="G42" t="s" s="2">
        <v>38</v>
      </c>
      <c r="H42" s="17">
        <f>E42/B42</f>
        <v>4.81871450312105</v>
      </c>
      <c r="I42" s="3"/>
      <c r="J42" s="8"/>
      <c r="K42" s="4"/>
      <c r="L42" s="4"/>
      <c r="M42" s="4"/>
      <c r="N42" s="4"/>
      <c r="O42" s="4"/>
      <c r="P42" s="4"/>
      <c r="Q42" s="4"/>
    </row>
    <row r="43" ht="12.8" customHeight="1">
      <c r="A43" s="4"/>
      <c r="B43" s="3"/>
      <c r="C43" s="3"/>
      <c r="D43" s="3"/>
      <c r="E43" s="4"/>
      <c r="F43" s="4"/>
      <c r="G43" s="4"/>
      <c r="H43" s="17">
        <f>AVERAGE(H37:H42)</f>
        <v>2.47854401156361</v>
      </c>
      <c r="I43" s="3"/>
      <c r="J43" s="4"/>
      <c r="K43" s="4"/>
      <c r="L43" s="4"/>
      <c r="M43" s="4"/>
      <c r="N43" s="4"/>
      <c r="O43" s="4"/>
      <c r="P43" s="4"/>
      <c r="Q43" s="4"/>
    </row>
    <row r="44" ht="12.8" customHeight="1">
      <c r="A44" s="4"/>
      <c r="B44" s="3"/>
      <c r="C44" s="3"/>
      <c r="D44" s="3"/>
      <c r="E44" s="4"/>
      <c r="F44" s="4"/>
      <c r="G44" s="4"/>
      <c r="H44" s="4"/>
      <c r="I44" s="3"/>
      <c r="J44" s="4"/>
      <c r="K44" s="4"/>
      <c r="L44" s="4"/>
      <c r="M44" s="4"/>
      <c r="N44" s="4"/>
      <c r="O44" s="4"/>
      <c r="P44" s="4"/>
      <c r="Q44" s="4"/>
    </row>
    <row r="45" ht="12.8" customHeight="1">
      <c r="A45" s="4"/>
      <c r="B45" s="3"/>
      <c r="C45" s="3"/>
      <c r="D45" s="3"/>
      <c r="E45" s="4"/>
      <c r="F45" s="4"/>
      <c r="G45" s="4"/>
      <c r="H45" s="4"/>
      <c r="I45" s="3"/>
      <c r="J45" s="4"/>
      <c r="K45" s="4"/>
      <c r="L45" s="4"/>
      <c r="M45" s="4"/>
      <c r="N45" s="4"/>
      <c r="O45" s="4"/>
      <c r="P45" s="4"/>
      <c r="Q45" s="4"/>
    </row>
    <row r="46" ht="12.8" customHeight="1">
      <c r="A46" s="4"/>
      <c r="B46" s="3"/>
      <c r="C46" s="3"/>
      <c r="D46" s="3"/>
      <c r="E46" s="4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4"/>
    </row>
    <row r="47" ht="12.8" customHeight="1">
      <c r="A47" s="4"/>
      <c r="B47" s="3"/>
      <c r="C47" s="3"/>
      <c r="D47" s="3"/>
      <c r="E47" s="4"/>
      <c r="F47" s="4"/>
      <c r="G47" s="4"/>
      <c r="H47" s="4"/>
      <c r="I47" s="3"/>
      <c r="J47" s="4"/>
      <c r="K47" s="4"/>
      <c r="L47" s="4"/>
      <c r="M47" s="4"/>
      <c r="N47" s="4"/>
      <c r="O47" s="4"/>
      <c r="P47" s="4"/>
      <c r="Q47" s="4"/>
    </row>
    <row r="48" ht="12.8" customHeight="1">
      <c r="A48" s="4"/>
      <c r="B48" s="3"/>
      <c r="C48" s="3"/>
      <c r="D48" s="3"/>
      <c r="E48" s="4"/>
      <c r="F48" s="4"/>
      <c r="G48" s="4"/>
      <c r="H48" s="4"/>
      <c r="I48" s="3"/>
      <c r="J48" s="4"/>
      <c r="K48" s="4"/>
      <c r="L48" s="4"/>
      <c r="M48" s="4"/>
      <c r="N48" s="4"/>
      <c r="O48" s="4"/>
      <c r="P48" s="4"/>
      <c r="Q48" s="4"/>
    </row>
    <row r="49" ht="12.8" customHeight="1">
      <c r="A49" s="4"/>
      <c r="B49" s="3"/>
      <c r="C49" s="3"/>
      <c r="D49" s="3"/>
      <c r="E49" s="4"/>
      <c r="F49" s="4"/>
      <c r="G49" s="4"/>
      <c r="H49" s="4"/>
      <c r="I49" s="3"/>
      <c r="J49" s="4"/>
      <c r="K49" s="4"/>
      <c r="L49" s="4"/>
      <c r="M49" s="4"/>
      <c r="N49" s="4"/>
      <c r="O49" s="4"/>
      <c r="P49" s="4"/>
      <c r="Q49" s="4"/>
    </row>
    <row r="50" ht="12.8" customHeight="1">
      <c r="A50" s="4"/>
      <c r="B50" s="3"/>
      <c r="C50" s="3"/>
      <c r="D50" s="3"/>
      <c r="E50" s="4"/>
      <c r="F50" s="4"/>
      <c r="G50" s="4"/>
      <c r="H50" s="4"/>
      <c r="I50" s="3"/>
      <c r="J50" s="4"/>
      <c r="K50" s="4"/>
      <c r="L50" s="4"/>
      <c r="M50" s="4"/>
      <c r="N50" s="4"/>
      <c r="O50" s="4"/>
      <c r="P50" s="4"/>
      <c r="Q50" s="4"/>
    </row>
    <row r="51" ht="12.8" customHeight="1">
      <c r="A51" s="4"/>
      <c r="B51" s="3"/>
      <c r="C51" s="3"/>
      <c r="D51" s="3"/>
      <c r="E51" s="4"/>
      <c r="F51" s="4"/>
      <c r="G51" s="4"/>
      <c r="H51" s="4"/>
      <c r="I51" s="3"/>
      <c r="J51" s="4"/>
      <c r="K51" s="4"/>
      <c r="L51" s="4"/>
      <c r="M51" s="4"/>
      <c r="N51" s="4"/>
      <c r="O51" s="4"/>
      <c r="P51" s="4"/>
      <c r="Q51" s="4"/>
    </row>
    <row r="52" ht="12.8" customHeight="1">
      <c r="A52" s="4"/>
      <c r="B52" s="3"/>
      <c r="C52" s="3"/>
      <c r="D52" s="3"/>
      <c r="E52" s="4"/>
      <c r="F52" s="4"/>
      <c r="G52" s="4"/>
      <c r="H52" s="4"/>
      <c r="I52" s="3"/>
      <c r="J52" s="4"/>
      <c r="K52" s="4"/>
      <c r="L52" s="4"/>
      <c r="M52" s="4"/>
      <c r="N52" s="4"/>
      <c r="O52" s="4"/>
      <c r="P52" s="4"/>
      <c r="Q52" s="4"/>
    </row>
    <row r="53" ht="12.8" customHeight="1">
      <c r="A53" s="4"/>
      <c r="B53" s="3"/>
      <c r="C53" s="3"/>
      <c r="D53" s="3"/>
      <c r="E53" s="4"/>
      <c r="F53" s="4"/>
      <c r="G53" s="4"/>
      <c r="H53" s="4"/>
      <c r="I53" s="3"/>
      <c r="J53" s="4"/>
      <c r="K53" s="4"/>
      <c r="L53" s="4"/>
      <c r="M53" s="4"/>
      <c r="N53" s="4"/>
      <c r="O53" s="4"/>
      <c r="P53" s="4"/>
      <c r="Q53" s="4"/>
    </row>
    <row r="54" ht="12.8" customHeight="1">
      <c r="A54" s="4"/>
      <c r="B54" s="3"/>
      <c r="C54" s="3"/>
      <c r="D54" s="3"/>
      <c r="E54" s="4"/>
      <c r="F54" s="4"/>
      <c r="G54" s="4"/>
      <c r="H54" s="4"/>
      <c r="I54" s="3"/>
      <c r="J54" s="4"/>
      <c r="K54" s="4"/>
      <c r="L54" s="4"/>
      <c r="M54" s="4"/>
      <c r="N54" s="4"/>
      <c r="O54" s="4"/>
      <c r="P54" s="4"/>
      <c r="Q54" s="4"/>
    </row>
    <row r="55" ht="12.8" customHeight="1">
      <c r="A55" s="4"/>
      <c r="B55" s="3"/>
      <c r="C55" s="3"/>
      <c r="D55" s="3"/>
      <c r="E55" s="4"/>
      <c r="F55" s="4"/>
      <c r="G55" s="4"/>
      <c r="H55" s="4"/>
      <c r="I55" s="3"/>
      <c r="J55" s="4"/>
      <c r="K55" s="4"/>
      <c r="L55" s="4"/>
      <c r="M55" s="4"/>
      <c r="N55" s="4"/>
      <c r="O55" s="4"/>
      <c r="P55" s="4"/>
      <c r="Q55" s="4"/>
    </row>
    <row r="56" ht="12.8" customHeight="1">
      <c r="A56" s="4"/>
      <c r="B56" s="3"/>
      <c r="C56" s="3"/>
      <c r="D56" s="3"/>
      <c r="E56" s="4"/>
      <c r="F56" s="4"/>
      <c r="G56" s="4"/>
      <c r="H56" s="4"/>
      <c r="I56" s="3"/>
      <c r="J56" s="4"/>
      <c r="K56" s="4"/>
      <c r="L56" s="4"/>
      <c r="M56" s="4"/>
      <c r="N56" s="4"/>
      <c r="O56" s="4"/>
      <c r="P56" s="4"/>
      <c r="Q56" s="4"/>
    </row>
    <row r="57" ht="12.8" customHeight="1">
      <c r="A57" s="4"/>
      <c r="B57" s="3"/>
      <c r="C57" s="3"/>
      <c r="D57" s="3"/>
      <c r="E57" s="4"/>
      <c r="F57" s="4"/>
      <c r="G57" s="4"/>
      <c r="H57" s="4"/>
      <c r="I57" s="3"/>
      <c r="J57" s="4"/>
      <c r="K57" s="4"/>
      <c r="L57" s="4"/>
      <c r="M57" s="4"/>
      <c r="N57" s="4"/>
      <c r="O57" s="4"/>
      <c r="P57" s="4"/>
      <c r="Q57" s="4"/>
    </row>
    <row r="58" ht="12.8" customHeight="1">
      <c r="A58" s="4"/>
      <c r="B58" s="3"/>
      <c r="C58" s="3"/>
      <c r="D58" s="3"/>
      <c r="E58" s="4"/>
      <c r="F58" s="4"/>
      <c r="G58" s="4"/>
      <c r="H58" s="4"/>
      <c r="I58" s="3"/>
      <c r="J58" s="4"/>
      <c r="K58" s="4"/>
      <c r="L58" s="4"/>
      <c r="M58" s="4"/>
      <c r="N58" s="4"/>
      <c r="O58" s="4"/>
      <c r="P58" s="4"/>
      <c r="Q58" s="4"/>
    </row>
    <row r="59" ht="12.8" customHeight="1">
      <c r="A59" s="4"/>
      <c r="B59" s="3"/>
      <c r="C59" s="3"/>
      <c r="D59" s="3"/>
      <c r="E59" s="4"/>
      <c r="F59" s="4"/>
      <c r="G59" s="4"/>
      <c r="H59" s="4"/>
      <c r="I59" s="3"/>
      <c r="J59" s="4"/>
      <c r="K59" s="4"/>
      <c r="L59" s="4"/>
      <c r="M59" s="4"/>
      <c r="N59" s="4"/>
      <c r="O59" s="4"/>
      <c r="P59" s="4"/>
      <c r="Q59" s="4"/>
    </row>
    <row r="60" ht="12.8" customHeight="1">
      <c r="A60" s="4"/>
      <c r="B60" s="3"/>
      <c r="C60" s="3"/>
      <c r="D60" s="3"/>
      <c r="E60" s="4"/>
      <c r="F60" s="4"/>
      <c r="G60" s="4"/>
      <c r="H60" s="4"/>
      <c r="I60" s="3"/>
      <c r="J60" s="4"/>
      <c r="K60" s="4"/>
      <c r="L60" s="4"/>
      <c r="M60" s="4"/>
      <c r="N60" s="4"/>
      <c r="O60" s="4"/>
      <c r="P60" s="4"/>
      <c r="Q60" s="4"/>
    </row>
    <row r="61" ht="12.8" customHeight="1">
      <c r="A61" s="4"/>
      <c r="B61" s="3"/>
      <c r="C61" s="3"/>
      <c r="D61" s="3"/>
      <c r="E61" s="4"/>
      <c r="F61" s="4"/>
      <c r="G61" s="4"/>
      <c r="H61" s="4"/>
      <c r="I61" s="3"/>
      <c r="J61" s="4"/>
      <c r="K61" s="4"/>
      <c r="L61" s="4"/>
      <c r="M61" s="4"/>
      <c r="N61" s="4"/>
      <c r="O61" s="4"/>
      <c r="P61" s="4"/>
      <c r="Q61" s="4"/>
    </row>
    <row r="62" ht="12.8" customHeight="1">
      <c r="A62" s="4"/>
      <c r="B62" s="3"/>
      <c r="C62" s="3"/>
      <c r="D62" s="3"/>
      <c r="E62" s="4"/>
      <c r="F62" s="4"/>
      <c r="G62" s="4"/>
      <c r="H62" s="4"/>
      <c r="I62" s="3"/>
      <c r="J62" s="4"/>
      <c r="K62" s="4"/>
      <c r="L62" s="4"/>
      <c r="M62" s="4"/>
      <c r="N62" s="4"/>
      <c r="O62" s="4"/>
      <c r="P62" s="4"/>
      <c r="Q62" s="4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&amp;C&amp;"Arial,Regular"&amp;10&amp;K000000CycloneV2</oddHeader>
    <oddFooter>&amp;C&amp;"Arial,Regular"&amp;10&amp;K000000Page 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O62"/>
  <sheetViews>
    <sheetView workbookViewId="0" showGridLines="0" defaultGridColor="1"/>
  </sheetViews>
  <sheetFormatPr defaultColWidth="11.5" defaultRowHeight="12.8" customHeight="1" outlineLevelRow="0" outlineLevelCol="0"/>
  <cols>
    <col min="1" max="1" width="11.5" style="27" customWidth="1"/>
    <col min="2" max="2" width="13.5" style="27" customWidth="1"/>
    <col min="3" max="3" width="14.1719" style="27" customWidth="1"/>
    <col min="4" max="15" width="11.5" style="27" customWidth="1"/>
    <col min="16" max="256" width="11.5" style="27" customWidth="1"/>
  </cols>
  <sheetData>
    <row r="1" ht="12.8" customHeight="1">
      <c r="A1" t="s" s="2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12.8" customHeight="1">
      <c r="A2" t="s" s="2">
        <v>1</v>
      </c>
      <c r="B2" t="s" s="5">
        <v>2</v>
      </c>
      <c r="C2" t="s" s="5">
        <v>3</v>
      </c>
      <c r="D2" t="s" s="2">
        <v>6</v>
      </c>
      <c r="E2" t="s" s="2">
        <v>39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ht="12.8" customHeight="1">
      <c r="A3" s="6">
        <v>100</v>
      </c>
      <c r="B3" s="7">
        <v>0.846</v>
      </c>
      <c r="C3" s="7">
        <v>28.01</v>
      </c>
      <c r="D3" s="6">
        <v>18.46</v>
      </c>
      <c r="E3" s="8">
        <f>C3/B3</f>
        <v>33.1087470449173</v>
      </c>
      <c r="F3" s="8">
        <f>D3/B3</f>
        <v>21.8203309692671</v>
      </c>
      <c r="G3" s="4"/>
      <c r="H3" s="4"/>
      <c r="I3" s="4"/>
      <c r="J3" s="4"/>
      <c r="K3" s="4"/>
      <c r="L3" s="4"/>
      <c r="M3" s="4"/>
      <c r="N3" s="4"/>
      <c r="O3" s="4"/>
    </row>
    <row r="4" ht="12.8" customHeight="1">
      <c r="A4" s="6">
        <v>1000</v>
      </c>
      <c r="B4" s="7">
        <v>1.646</v>
      </c>
      <c r="C4" s="7">
        <v>52.35</v>
      </c>
      <c r="D4" s="6">
        <v>46.04</v>
      </c>
      <c r="E4" s="8">
        <f>C4/B4</f>
        <v>31.8043742405832</v>
      </c>
      <c r="F4" s="8">
        <f>D4/B4</f>
        <v>27.9708383961118</v>
      </c>
      <c r="G4" s="4"/>
      <c r="H4" s="4"/>
      <c r="I4" s="4"/>
      <c r="J4" s="4"/>
      <c r="K4" s="4"/>
      <c r="L4" s="4"/>
      <c r="M4" s="4"/>
      <c r="N4" s="4"/>
      <c r="O4" s="4"/>
    </row>
    <row r="5" ht="12.8" customHeight="1">
      <c r="A5" s="6">
        <v>2000</v>
      </c>
      <c r="B5" s="7">
        <v>1.883</v>
      </c>
      <c r="C5" s="7">
        <v>73.7</v>
      </c>
      <c r="D5" s="6">
        <v>55.26</v>
      </c>
      <c r="E5" s="8">
        <f>C5/B5</f>
        <v>39.1396707381837</v>
      </c>
      <c r="F5" s="8">
        <f>D5/B5</f>
        <v>29.3467870419543</v>
      </c>
      <c r="G5" s="4"/>
      <c r="H5" s="4"/>
      <c r="I5" s="4"/>
      <c r="J5" s="4"/>
      <c r="K5" s="4"/>
      <c r="L5" s="4"/>
      <c r="M5" s="4"/>
      <c r="N5" s="4"/>
      <c r="O5" s="4"/>
    </row>
    <row r="6" ht="12.8" customHeight="1">
      <c r="A6" s="6">
        <v>5000</v>
      </c>
      <c r="B6" s="7">
        <v>2.118</v>
      </c>
      <c r="C6" s="7">
        <v>82.03</v>
      </c>
      <c r="D6" s="6">
        <v>59.22</v>
      </c>
      <c r="E6" s="8">
        <f>C6/B6</f>
        <v>38.7299338999056</v>
      </c>
      <c r="F6" s="8">
        <f>D6/B6</f>
        <v>27.9603399433428</v>
      </c>
      <c r="G6" s="4"/>
      <c r="H6" s="4"/>
      <c r="I6" s="4"/>
      <c r="J6" s="4"/>
      <c r="K6" s="4"/>
      <c r="L6" s="4"/>
      <c r="M6" s="4"/>
      <c r="N6" s="4"/>
      <c r="O6" s="4"/>
    </row>
    <row r="7" ht="12.8" customHeight="1">
      <c r="A7" s="6">
        <v>10000</v>
      </c>
      <c r="B7" s="7">
        <v>2.392</v>
      </c>
      <c r="C7" s="7">
        <v>89.97</v>
      </c>
      <c r="D7" s="6">
        <v>66.15000000000001</v>
      </c>
      <c r="E7" s="8">
        <f>C7/B7</f>
        <v>37.6128762541806</v>
      </c>
      <c r="F7" s="8">
        <f>D7/B7</f>
        <v>27.6546822742475</v>
      </c>
      <c r="G7" s="4"/>
      <c r="H7" s="4"/>
      <c r="I7" s="4"/>
      <c r="J7" s="4"/>
      <c r="K7" s="4"/>
      <c r="L7" s="4"/>
      <c r="M7" s="4"/>
      <c r="N7" s="4"/>
      <c r="O7" s="4"/>
    </row>
    <row r="8" ht="12.8" customHeight="1">
      <c r="A8" s="6">
        <v>20000</v>
      </c>
      <c r="B8" s="7">
        <v>2.753</v>
      </c>
      <c r="C8" s="7">
        <v>99.31999999999999</v>
      </c>
      <c r="D8" s="6">
        <v>74.02</v>
      </c>
      <c r="E8" s="8">
        <f>C8/B8</f>
        <v>36.0770069015619</v>
      </c>
      <c r="F8" s="8">
        <f>D8/B8</f>
        <v>26.8870323283691</v>
      </c>
      <c r="G8" s="4"/>
      <c r="H8" s="4"/>
      <c r="I8" s="4"/>
      <c r="J8" s="4"/>
      <c r="K8" s="4"/>
      <c r="L8" s="4"/>
      <c r="M8" s="4"/>
      <c r="N8" s="4"/>
      <c r="O8" s="4"/>
    </row>
    <row r="9" ht="12.8" customHeight="1">
      <c r="A9" s="4"/>
      <c r="B9" s="3"/>
      <c r="C9" s="3"/>
      <c r="D9" s="4"/>
      <c r="E9" s="6">
        <f>AVERAGE(E3:E8)</f>
        <v>36.0787681798887</v>
      </c>
      <c r="F9" s="6">
        <f>AVERAGE(F3:F8)</f>
        <v>26.9400018255488</v>
      </c>
      <c r="G9" s="4"/>
      <c r="H9" s="4"/>
      <c r="I9" s="4"/>
      <c r="J9" s="4"/>
      <c r="K9" s="4"/>
      <c r="L9" s="4"/>
      <c r="M9" s="4"/>
      <c r="N9" s="4"/>
      <c r="O9" s="4"/>
    </row>
    <row r="10" ht="12.8" customHeight="1">
      <c r="A10" s="4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2.8" customHeight="1">
      <c r="A11" s="4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2.8" customHeight="1">
      <c r="A12" s="4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2.8" customHeight="1">
      <c r="A13" s="4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2.8" customHeight="1">
      <c r="A14" s="4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2.8" customHeight="1">
      <c r="A15" s="4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2.8" customHeight="1">
      <c r="A16" s="4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2.8" customHeight="1">
      <c r="A17" s="4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2.8" customHeight="1">
      <c r="A18" s="4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2.8" customHeight="1">
      <c r="A19" s="4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2.8" customHeight="1">
      <c r="A20" s="4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2.8" customHeight="1">
      <c r="A21" s="4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ht="12.8" customHeight="1">
      <c r="A22" s="4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ht="12.8" customHeight="1">
      <c r="A23" s="4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ht="12.8" customHeight="1">
      <c r="A24" t="s" s="2">
        <v>10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ht="12.8" customHeight="1">
      <c r="A25" s="4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ht="12.8" customHeight="1">
      <c r="A26" t="s" s="2">
        <v>1</v>
      </c>
      <c r="B26" t="s" s="5">
        <v>2</v>
      </c>
      <c r="C26" t="s" s="5">
        <v>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ht="12.8" customHeight="1">
      <c r="A27" s="6">
        <v>1</v>
      </c>
      <c r="B27" s="7">
        <v>4.072</v>
      </c>
      <c r="C27" s="7">
        <v>452.3</v>
      </c>
      <c r="D27" s="8">
        <f>C27/B27</f>
        <v>111.075638506876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ht="12.8" customHeight="1">
      <c r="A28" s="6">
        <v>100</v>
      </c>
      <c r="B28" s="7">
        <v>6.654</v>
      </c>
      <c r="C28" s="7">
        <v>668.1</v>
      </c>
      <c r="D28" s="8">
        <f>C28/B28</f>
        <v>100.405770964833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ht="12.8" customHeight="1">
      <c r="A29" s="6">
        <v>1000</v>
      </c>
      <c r="B29" s="7">
        <v>8.31</v>
      </c>
      <c r="C29" s="7">
        <v>726.7</v>
      </c>
      <c r="D29" s="8">
        <f>C29/B29</f>
        <v>87.4488567990373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ht="12.8" customHeight="1">
      <c r="A30" s="6">
        <v>2000</v>
      </c>
      <c r="B30" s="7">
        <v>10.254</v>
      </c>
      <c r="C30" s="7">
        <v>852.5</v>
      </c>
      <c r="D30" s="8">
        <f>C30/B30</f>
        <v>83.1382874975619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ht="12.8" customHeight="1">
      <c r="A31" s="6">
        <v>5000</v>
      </c>
      <c r="B31" s="7">
        <v>14.166</v>
      </c>
      <c r="C31" s="7">
        <v>917.6</v>
      </c>
      <c r="D31" s="8">
        <f>C31/B31</f>
        <v>64.77481293237329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ht="12.8" customHeight="1">
      <c r="A32" s="6">
        <v>10000</v>
      </c>
      <c r="B32" s="7">
        <v>20.221</v>
      </c>
      <c r="C32" s="7">
        <v>969.9</v>
      </c>
      <c r="D32" s="8">
        <f>C32/B32</f>
        <v>47.9649868948123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ht="12.8" customHeight="1">
      <c r="A33" s="4"/>
      <c r="B33" s="3"/>
      <c r="C33" s="3"/>
      <c r="D33" s="6">
        <f>AVERAGE(D27:D32)</f>
        <v>82.4680589325823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ht="12.8" customHeight="1">
      <c r="A34" t="s" s="2">
        <v>15</v>
      </c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ht="12.8" customHeight="1">
      <c r="A35" s="4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ht="12.8" customHeight="1">
      <c r="A36" t="s" s="2">
        <v>1</v>
      </c>
      <c r="B36" t="s" s="5">
        <v>2</v>
      </c>
      <c r="C36" t="s" s="5">
        <v>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ht="12.8" customHeight="1">
      <c r="A37" s="6">
        <v>1</v>
      </c>
      <c r="B37" s="7">
        <v>64.56699999999999</v>
      </c>
      <c r="C37" s="7">
        <v>879.9</v>
      </c>
      <c r="D37" s="8">
        <f>C37/B37</f>
        <v>13.6277045549584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ht="12.8" customHeight="1">
      <c r="A38" s="6">
        <v>100</v>
      </c>
      <c r="B38" s="7">
        <v>122.417</v>
      </c>
      <c r="C38" s="7">
        <f>1.244*1000</f>
        <v>1244</v>
      </c>
      <c r="D38" s="8">
        <f>C38/B38</f>
        <v>10.1619873056847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ht="12.8" customHeight="1">
      <c r="A39" s="6">
        <v>1000</v>
      </c>
      <c r="B39" s="7">
        <v>170.016</v>
      </c>
      <c r="C39" s="3"/>
      <c r="D39" s="8">
        <f>C39/B39</f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ht="12.8" customHeight="1">
      <c r="A40" s="6">
        <v>2000</v>
      </c>
      <c r="B40" s="7">
        <v>186.929</v>
      </c>
      <c r="C40" s="3"/>
      <c r="D40" s="8">
        <f>C40/B40</f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ht="12.8" customHeight="1">
      <c r="A41" s="6">
        <v>5000</v>
      </c>
      <c r="B41" s="7">
        <v>237.579</v>
      </c>
      <c r="C41" s="3"/>
      <c r="D41" s="8">
        <f>C41/B41</f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ht="12.8" customHeight="1">
      <c r="A42" s="6">
        <v>10000</v>
      </c>
      <c r="B42" s="7">
        <v>355.489</v>
      </c>
      <c r="C42" s="3"/>
      <c r="D42" s="8">
        <f>C42/B42</f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12.8" customHeight="1">
      <c r="A43" s="4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ht="12.8" customHeight="1">
      <c r="A44" s="4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ht="12.8" customHeight="1">
      <c r="A45" s="4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ht="12.8" customHeight="1">
      <c r="A46" s="4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ht="12.8" customHeight="1">
      <c r="A47" s="4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ht="12.8" customHeight="1">
      <c r="A48" s="4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ht="12.8" customHeight="1">
      <c r="A49" s="4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ht="12.8" customHeight="1">
      <c r="A50" s="4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ht="12.8" customHeight="1">
      <c r="A51" s="4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ht="12.8" customHeight="1">
      <c r="A52" s="4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ht="12.8" customHeight="1">
      <c r="A53" s="4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ht="12.8" customHeight="1">
      <c r="A54" s="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ht="12.8" customHeight="1">
      <c r="A55" s="4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ht="12.8" customHeight="1">
      <c r="A56" s="4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ht="12.8" customHeight="1">
      <c r="A57" s="4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ht="12.8" customHeight="1">
      <c r="A58" s="4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ht="12.8" customHeight="1">
      <c r="A59" s="4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ht="12.8" customHeight="1">
      <c r="A60" s="4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ht="12.8" customHeight="1">
      <c r="A61" s="4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ht="12.8" customHeight="1">
      <c r="A62" s="4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&amp;C&amp;"Arial,Regular"&amp;10&amp;K000000Cyclone</oddHeader>
    <oddFooter>&amp;C&amp;"Arial,Regular"&amp;10&amp;K000000Page 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L21"/>
  <sheetViews>
    <sheetView workbookViewId="0" showGridLines="0" defaultGridColor="1"/>
  </sheetViews>
  <sheetFormatPr defaultColWidth="11.5" defaultRowHeight="12.8" customHeight="1" outlineLevelRow="0" outlineLevelCol="0"/>
  <cols>
    <col min="1" max="1" width="11.5" style="28" customWidth="1"/>
    <col min="2" max="2" width="13.5" style="28" customWidth="1"/>
    <col min="3" max="3" width="14.1719" style="28" customWidth="1"/>
    <col min="4" max="12" width="11.5" style="28" customWidth="1"/>
    <col min="13" max="256" width="11.5" style="28" customWidth="1"/>
  </cols>
  <sheetData>
    <row r="1" ht="12.8" customHeight="1">
      <c r="A1" t="s" s="2">
        <v>1</v>
      </c>
      <c r="B1" t="s" s="5">
        <v>3</v>
      </c>
      <c r="C1" t="s" s="5">
        <v>6</v>
      </c>
      <c r="D1" t="s" s="2">
        <v>2</v>
      </c>
      <c r="E1" s="4"/>
      <c r="F1" s="4"/>
      <c r="G1" s="4"/>
      <c r="H1" s="4"/>
      <c r="I1" s="4"/>
      <c r="J1" s="4"/>
      <c r="K1" s="4"/>
      <c r="L1" s="4"/>
    </row>
    <row r="2" ht="12.8" customHeight="1">
      <c r="A2" s="6">
        <v>100</v>
      </c>
      <c r="B2" s="7">
        <v>21.19</v>
      </c>
      <c r="C2" s="7">
        <v>16.08</v>
      </c>
      <c r="D2" s="6">
        <v>1.71</v>
      </c>
      <c r="E2" s="4"/>
      <c r="F2" s="4"/>
      <c r="G2" s="4"/>
      <c r="H2" s="4"/>
      <c r="I2" s="4"/>
      <c r="J2" s="4"/>
      <c r="K2" s="4"/>
      <c r="L2" s="4"/>
    </row>
    <row r="3" ht="12.8" customHeight="1">
      <c r="A3" s="6">
        <v>1000</v>
      </c>
      <c r="B3" s="7">
        <v>39.58</v>
      </c>
      <c r="C3" s="7">
        <v>40.32</v>
      </c>
      <c r="D3" s="6">
        <v>3.352</v>
      </c>
      <c r="E3" s="4"/>
      <c r="F3" s="4"/>
      <c r="G3" s="4"/>
      <c r="H3" s="4"/>
      <c r="I3" s="4"/>
      <c r="J3" s="4"/>
      <c r="K3" s="4"/>
      <c r="L3" s="4"/>
    </row>
    <row r="4" ht="12.8" customHeight="1">
      <c r="A4" s="6">
        <v>2000</v>
      </c>
      <c r="B4" s="7">
        <v>58.61</v>
      </c>
      <c r="C4" s="7">
        <v>60.35</v>
      </c>
      <c r="D4" s="6">
        <v>4.021</v>
      </c>
      <c r="E4" s="4"/>
      <c r="F4" s="4"/>
      <c r="G4" s="4"/>
      <c r="H4" s="4"/>
      <c r="I4" s="4"/>
      <c r="J4" s="4"/>
      <c r="K4" s="4"/>
      <c r="L4" s="4"/>
    </row>
    <row r="5" ht="12.8" customHeight="1">
      <c r="A5" s="6">
        <v>5000</v>
      </c>
      <c r="B5" s="7">
        <v>64.06</v>
      </c>
      <c r="C5" s="7">
        <v>53.76</v>
      </c>
      <c r="D5" s="6">
        <v>4.698</v>
      </c>
      <c r="E5" s="4"/>
      <c r="F5" s="4"/>
      <c r="G5" s="4"/>
      <c r="H5" s="4"/>
      <c r="I5" s="4"/>
      <c r="J5" s="4"/>
      <c r="K5" s="4"/>
      <c r="L5" s="4"/>
    </row>
    <row r="6" ht="12.8" customHeight="1">
      <c r="A6" s="6">
        <v>10000</v>
      </c>
      <c r="B6" s="7">
        <v>72.8</v>
      </c>
      <c r="C6" s="7">
        <v>58.38</v>
      </c>
      <c r="D6" s="6">
        <v>6.356</v>
      </c>
      <c r="E6" s="4"/>
      <c r="F6" s="4"/>
      <c r="G6" s="4"/>
      <c r="H6" s="4"/>
      <c r="I6" s="4"/>
      <c r="J6" s="4"/>
      <c r="K6" s="4"/>
      <c r="L6" s="4"/>
    </row>
    <row r="7" ht="12.8" customHeight="1">
      <c r="A7" s="6">
        <v>20000</v>
      </c>
      <c r="B7" s="7">
        <v>81.51000000000001</v>
      </c>
      <c r="C7" s="7">
        <v>79.40000000000001</v>
      </c>
      <c r="D7" s="6">
        <v>9.164</v>
      </c>
      <c r="E7" s="4"/>
      <c r="F7" s="4"/>
      <c r="G7" s="4"/>
      <c r="H7" s="4"/>
      <c r="I7" s="4"/>
      <c r="J7" s="4"/>
      <c r="K7" s="4"/>
      <c r="L7" s="4"/>
    </row>
    <row r="8" ht="12.8" customHeight="1">
      <c r="A8" s="4"/>
      <c r="B8" s="3"/>
      <c r="C8" s="3"/>
      <c r="D8" s="4"/>
      <c r="E8" s="4"/>
      <c r="F8" s="4"/>
      <c r="G8" s="4"/>
      <c r="H8" s="4"/>
      <c r="I8" s="4"/>
      <c r="J8" s="4"/>
      <c r="K8" s="4"/>
      <c r="L8" s="4"/>
    </row>
    <row r="9" ht="12.8" customHeight="1">
      <c r="A9" s="4"/>
      <c r="B9" s="3"/>
      <c r="C9" s="3"/>
      <c r="D9" s="4"/>
      <c r="E9" s="4"/>
      <c r="F9" s="4"/>
      <c r="G9" s="4"/>
      <c r="H9" s="4"/>
      <c r="I9" s="4"/>
      <c r="J9" s="4"/>
      <c r="K9" s="4"/>
      <c r="L9" s="4"/>
    </row>
    <row r="10" ht="12.8" customHeight="1">
      <c r="A10" t="s" s="2">
        <v>1</v>
      </c>
      <c r="B10" t="s" s="5">
        <v>40</v>
      </c>
      <c r="C10" t="s" s="5">
        <v>41</v>
      </c>
      <c r="D10" t="s" s="2">
        <v>2</v>
      </c>
      <c r="E10" s="4"/>
      <c r="F10" s="4"/>
      <c r="G10" s="4"/>
      <c r="H10" s="4"/>
      <c r="I10" s="4"/>
      <c r="J10" s="4"/>
      <c r="K10" s="4"/>
      <c r="L10" s="4"/>
    </row>
    <row r="11" ht="12.8" customHeight="1">
      <c r="A11" s="6">
        <v>100</v>
      </c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</row>
    <row r="12" ht="12.8" customHeight="1">
      <c r="A12" s="6">
        <v>1000</v>
      </c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</row>
    <row r="13" ht="12.8" customHeight="1">
      <c r="A13" s="6">
        <v>2000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</row>
    <row r="14" ht="12.8" customHeight="1">
      <c r="A14" s="6">
        <v>5000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</row>
    <row r="15" ht="12.8" customHeight="1">
      <c r="A15" s="6">
        <v>10000</v>
      </c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</row>
    <row r="16" ht="12.8" customHeight="1">
      <c r="A16" s="6">
        <v>20000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</row>
    <row r="17" ht="12.8" customHeight="1">
      <c r="A17" s="4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</row>
    <row r="18" ht="12.8" customHeight="1">
      <c r="A18" s="4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</row>
    <row r="19" ht="12.8" customHeight="1">
      <c r="A19" s="4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</row>
    <row r="20" ht="12.8" customHeight="1">
      <c r="A20" s="4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</row>
    <row r="21" ht="12.8" customHeight="1">
      <c r="A21" s="4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&amp;C&amp;"Arial,Regular"&amp;10&amp;K000000Laptop</oddHeader>
    <oddFooter>&amp;C&amp;"Arial,Regular"&amp;10&amp;K000000Page 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Roman,Regular"&amp;12&amp;K000000FutharkBench Wrong</oddHeader>
    <oddFooter>&amp;C&amp;"Helvetica Neue,Regular"&amp;12&amp;K000000&amp;P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T119"/>
  <sheetViews>
    <sheetView workbookViewId="0" showGridLines="0" defaultGridColor="1"/>
  </sheetViews>
  <sheetFormatPr defaultColWidth="11.5" defaultRowHeight="12.8" customHeight="1" outlineLevelRow="0" outlineLevelCol="0"/>
  <cols>
    <col min="1" max="20" width="11.5" style="29" customWidth="1"/>
    <col min="21" max="256" width="11.5" style="29" customWidth="1"/>
  </cols>
  <sheetData>
    <row r="1" ht="12.8" customHeight="1">
      <c r="A1" t="s" s="2">
        <v>2</v>
      </c>
      <c r="B1" s="4"/>
      <c r="C1" s="4"/>
      <c r="D1" t="s" s="2">
        <v>42</v>
      </c>
      <c r="E1" s="4"/>
      <c r="F1" t="s" s="2">
        <v>43</v>
      </c>
      <c r="G1" s="4"/>
      <c r="H1" t="s" s="2">
        <v>44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2.8" customHeight="1">
      <c r="A2" s="4"/>
      <c r="B2" t="s" s="2">
        <v>45</v>
      </c>
      <c r="C2" s="4"/>
      <c r="D2" s="4"/>
      <c r="E2" s="6">
        <v>2.1</v>
      </c>
      <c r="F2" s="4"/>
      <c r="G2" s="6">
        <v>1.6</v>
      </c>
      <c r="H2" s="4"/>
      <c r="I2" s="4"/>
      <c r="J2" s="4"/>
      <c r="K2" s="6">
        <f>SUM(D2:H2)</f>
        <v>3.7</v>
      </c>
      <c r="L2" s="4"/>
      <c r="M2" s="4"/>
      <c r="N2" s="4"/>
      <c r="O2" s="4"/>
      <c r="P2" s="4"/>
      <c r="Q2" s="4"/>
      <c r="R2" s="4"/>
      <c r="S2" s="4"/>
      <c r="T2" s="4"/>
    </row>
    <row r="3" ht="12.8" customHeight="1">
      <c r="A3" s="4"/>
      <c r="B3" t="s" s="2">
        <v>46</v>
      </c>
      <c r="C3" s="4"/>
      <c r="D3" s="6">
        <v>3.2</v>
      </c>
      <c r="E3" s="4"/>
      <c r="F3" s="6">
        <v>3.1</v>
      </c>
      <c r="G3" s="4"/>
      <c r="H3" s="6">
        <v>2.2</v>
      </c>
      <c r="I3" s="4"/>
      <c r="J3" s="4"/>
      <c r="K3" s="6">
        <f>SUM(D3:H3)</f>
        <v>8.5</v>
      </c>
      <c r="L3" s="4"/>
      <c r="M3" s="4"/>
      <c r="N3" s="4"/>
      <c r="O3" s="4"/>
      <c r="P3" s="4"/>
      <c r="Q3" s="4"/>
      <c r="R3" s="4"/>
      <c r="S3" s="4"/>
      <c r="T3" s="4"/>
    </row>
    <row r="4" ht="12.8" customHeight="1">
      <c r="A4" s="4"/>
      <c r="B4" s="4"/>
      <c r="C4" s="4"/>
      <c r="D4" s="4"/>
      <c r="E4" s="4"/>
      <c r="F4" s="4"/>
      <c r="G4" s="4"/>
      <c r="H4" s="4"/>
      <c r="I4" s="4"/>
      <c r="J4" s="4"/>
      <c r="K4" s="6">
        <f>SUM(D2:H3)</f>
        <v>12.2</v>
      </c>
      <c r="L4" s="4"/>
      <c r="M4" s="4"/>
      <c r="N4" s="4"/>
      <c r="O4" s="4"/>
      <c r="P4" s="4"/>
      <c r="Q4" s="4"/>
      <c r="R4" s="4"/>
      <c r="S4" s="4"/>
      <c r="T4" s="4"/>
    </row>
    <row r="5" ht="12.8" customHeight="1">
      <c r="A5" s="4"/>
      <c r="B5" t="s" s="2">
        <v>47</v>
      </c>
      <c r="C5" s="4"/>
      <c r="D5" s="6">
        <v>2.5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2.8" customHeight="1">
      <c r="A6" s="4"/>
      <c r="B6" t="s" s="2">
        <v>48</v>
      </c>
      <c r="C6" s="4"/>
      <c r="D6" s="6">
        <v>131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2.8" customHeight="1">
      <c r="A7" s="4"/>
      <c r="B7" t="s" s="2">
        <v>49</v>
      </c>
      <c r="C7" s="4"/>
      <c r="D7" s="6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2.8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2.8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2.8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2.8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2.8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2.8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2.8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2.8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2.8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2.8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2.8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2.8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2.8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2.8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2.8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2.8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12.8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2.8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2.8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2.8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2.8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2.8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12.8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ht="12.8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12.8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2.8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2.8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2.8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ht="12.8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2.8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2.8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2.8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2.8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2.8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2.8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ht="12.8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2.8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2.8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2.8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ht="12.8" customHeight="1">
      <c r="A47" t="s" s="2">
        <v>50</v>
      </c>
      <c r="B47" s="4"/>
      <c r="C47" s="4"/>
      <c r="D47" t="s" s="2">
        <v>42</v>
      </c>
      <c r="E47" s="4"/>
      <c r="F47" t="s" s="2">
        <v>43</v>
      </c>
      <c r="G47" s="4"/>
      <c r="H47" t="s" s="2">
        <v>44</v>
      </c>
      <c r="I47" s="4"/>
      <c r="J47" t="s" s="2">
        <v>51</v>
      </c>
      <c r="K47" s="4"/>
      <c r="L47" s="4"/>
      <c r="M47" s="4"/>
      <c r="N47" s="4"/>
      <c r="O47" s="4"/>
      <c r="P47" s="4"/>
      <c r="Q47" s="4"/>
      <c r="R47" s="4"/>
      <c r="S47" s="4"/>
      <c r="T47" s="4"/>
    </row>
    <row r="48" ht="12.8" customHeight="1">
      <c r="A48" s="4"/>
      <c r="B48" t="s" s="2">
        <v>45</v>
      </c>
      <c r="C48" s="4"/>
      <c r="D48" s="4"/>
      <c r="E48" s="6">
        <v>31</v>
      </c>
      <c r="F48" s="4"/>
      <c r="G48" s="6">
        <v>37</v>
      </c>
      <c r="H48" s="4"/>
      <c r="I48" s="6">
        <v>65</v>
      </c>
      <c r="J48" s="4"/>
      <c r="K48" s="6">
        <f>SUM(D48:J48)</f>
        <v>133</v>
      </c>
      <c r="L48" s="4"/>
      <c r="M48" s="4"/>
      <c r="N48" s="4"/>
      <c r="O48" s="4"/>
      <c r="P48" s="4"/>
      <c r="Q48" s="4"/>
      <c r="R48" s="4"/>
      <c r="S48" s="4"/>
      <c r="T48" s="4"/>
    </row>
    <row r="49" ht="12.8" customHeight="1">
      <c r="A49" s="4"/>
      <c r="B49" t="s" s="2">
        <v>46</v>
      </c>
      <c r="C49" s="4"/>
      <c r="D49" s="6">
        <v>4.3</v>
      </c>
      <c r="E49" s="4"/>
      <c r="F49" s="6">
        <v>3.6</v>
      </c>
      <c r="G49" s="4"/>
      <c r="H49" s="6">
        <v>2.3</v>
      </c>
      <c r="I49" s="4"/>
      <c r="J49" s="6">
        <v>1.7</v>
      </c>
      <c r="K49" s="6">
        <f>SUM(D49:J49)</f>
        <v>11.9</v>
      </c>
      <c r="L49" s="4"/>
      <c r="M49" s="4"/>
      <c r="N49" s="4"/>
      <c r="O49" s="4"/>
      <c r="P49" s="4"/>
      <c r="Q49" s="4"/>
      <c r="R49" s="4"/>
      <c r="S49" s="4"/>
      <c r="T49" s="4"/>
    </row>
    <row r="50" ht="12.8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6">
        <f>SUM(D48:J49)</f>
        <v>144.9</v>
      </c>
      <c r="L50" s="4"/>
      <c r="M50" s="4"/>
      <c r="N50" s="4"/>
      <c r="O50" s="4"/>
      <c r="P50" s="4"/>
      <c r="Q50" s="4"/>
      <c r="R50" s="4"/>
      <c r="S50" s="4"/>
      <c r="T50" s="4"/>
    </row>
    <row r="51" ht="12.8" customHeight="1">
      <c r="A51" s="4"/>
      <c r="B51" t="s" s="2">
        <v>47</v>
      </c>
      <c r="C51" s="4"/>
      <c r="D51" s="6">
        <v>366</v>
      </c>
      <c r="E51" s="4"/>
      <c r="F51" s="4"/>
      <c r="G51" s="4"/>
      <c r="H51" s="4"/>
      <c r="I51" t="s" s="2">
        <v>52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2.8" customHeight="1">
      <c r="A52" s="4"/>
      <c r="B52" t="s" s="2">
        <v>48</v>
      </c>
      <c r="C52" s="4"/>
      <c r="D52" s="6">
        <v>3383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2.8" customHeight="1">
      <c r="A53" s="4"/>
      <c r="B53" t="s" s="2">
        <v>49</v>
      </c>
      <c r="C53" s="4"/>
      <c r="D53" s="6">
        <v>147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2.8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2.8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12.8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2.8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12.8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2.8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2.8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2.8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2.8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2.8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2.8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2.8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2.8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ht="12.8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12.8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ht="12.8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12.8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2.8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2.8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12.8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2.8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2.8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2.8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2.8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2.8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ht="12.8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ht="12.8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12.8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2.8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12.8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2.8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2.8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ht="12.8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ht="12.8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ht="12.8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2.8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2.8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2.8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ht="12.8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2.8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2.8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ht="12.8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ht="12.8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2.8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ht="12.8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ht="12.8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2.8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2.8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ht="12.8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ht="12.8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2.8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2.8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ht="12.8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2.8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2.8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2.8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12.8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2.8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ht="12.8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ht="12.8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ht="12.8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ht="12.8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2.8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2.8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2.8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2.8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Roman,Regular"&amp;12&amp;K000000Profiling</oddHead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