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5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ket\OneDrive\Desktop\ExcelR projects\Insurance analytics\Cleaned files\"/>
    </mc:Choice>
  </mc:AlternateContent>
  <xr:revisionPtr revIDLastSave="0" documentId="13_ncr:1_{5CABA990-755E-4045-AA36-65D868D3221D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NN+EN+EE Indi bdgt -20012020 " sheetId="4" r:id="rId1"/>
    <sheet name="Main sheet" sheetId="6" r:id="rId2"/>
    <sheet name="Sheet1" sheetId="5" r:id="rId3"/>
    <sheet name="ind 1" sheetId="7" r:id="rId4"/>
    <sheet name="ind 2" sheetId="8" r:id="rId5"/>
    <sheet name="ind 3" sheetId="9" r:id="rId6"/>
    <sheet name="ind 3.1" sheetId="16" r:id="rId7"/>
    <sheet name="ind 3.2" sheetId="17" r:id="rId8"/>
    <sheet name="ind 3.3" sheetId="18" r:id="rId9"/>
    <sheet name="ind 4" sheetId="10" r:id="rId10"/>
    <sheet name="ind 5" sheetId="11" r:id="rId11"/>
    <sheet name="ind 6" sheetId="12" r:id="rId12"/>
    <sheet name="ind 7" sheetId="13" r:id="rId13"/>
    <sheet name="ind 8" sheetId="14" r:id="rId14"/>
    <sheet name="ind 9" sheetId="15" r:id="rId15"/>
  </sheets>
  <definedNames>
    <definedName name="_xlnm._FilterDatabase" localSheetId="5" hidden="1">'ind 3'!$B$3:$E$6</definedName>
    <definedName name="_xlnm._FilterDatabase" localSheetId="6" hidden="1">'ind 3.1'!$B$3:$C$6</definedName>
    <definedName name="_xlnm._FilterDatabase" localSheetId="11" hidden="1">'ind 6'!$B$2:$E$38</definedName>
    <definedName name="_xlnm._FilterDatabase" localSheetId="1" hidden="1">'Main sheet'!$E$1:$I$962</definedName>
    <definedName name="_xlnm._FilterDatabase" localSheetId="0" hidden="1">'NN+EN+EE Indi bdgt -20012020 '!$B$1:$H$11</definedName>
    <definedName name="_xlcn.WorksheetConnection_IndividualBudgets.xlsxTable_invoice_2020012310411" hidden="1">Table_invoice_202001231041[]</definedName>
    <definedName name="_xlcn.WorksheetConnection_NNENEEIndibdgt20012020C29E321" hidden="1">'NN+EN+EE Indi bdgt -20012020 '!$B$16:$D$19</definedName>
    <definedName name="_xlcn.WorksheetConnection_NNENEEIndibdgt20012020L12N131" hidden="1">'NN+EN+EE Indi bdgt -20012020 '!$K$12:$K$13</definedName>
  </definedNames>
  <calcPr calcId="191029"/>
  <pivotCaches>
    <pivotCache cacheId="0" r:id="rId16"/>
    <pivotCache cacheId="1" r:id="rId17"/>
    <pivotCache cacheId="2" r:id="rId18"/>
    <pivotCache cacheId="3" r:id="rId19"/>
    <pivotCache cacheId="4" r:id="rId2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NN+EN+EE Indi bdgt -20012020 !$C$29:$E$32"/>
          <x15:modelTable id="Table_invoice_202001231041" name="Table_invoice_202001231041" connection="WorksheetConnection_Individual Budgets.xlsx!Table_invoice_202001231041"/>
          <x15:modelTable id="Range 1" name="Range 1" connection="WorksheetConnection_NN+EN+EE Indi bdgt -20012020 !$L$12:$N$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5" l="1"/>
  <c r="C52" i="5"/>
  <c r="C51" i="5"/>
  <c r="E45" i="5"/>
  <c r="D45" i="5"/>
  <c r="C45" i="5"/>
  <c r="E44" i="5"/>
  <c r="D44" i="5"/>
  <c r="C44" i="5"/>
  <c r="E43" i="5"/>
  <c r="D43" i="5"/>
  <c r="C43" i="5"/>
  <c r="N15" i="4"/>
  <c r="N14" i="4"/>
  <c r="N13" i="4"/>
  <c r="P9" i="4"/>
  <c r="O9" i="4"/>
  <c r="N9" i="4"/>
  <c r="P8" i="4"/>
  <c r="O8" i="4"/>
  <c r="N8" i="4"/>
  <c r="P7" i="4"/>
  <c r="O7" i="4"/>
  <c r="N7" i="4"/>
  <c r="B12" i="5"/>
  <c r="C12" i="5"/>
  <c r="A12" i="5"/>
  <c r="D11" i="5" l="1"/>
  <c r="D10" i="5"/>
  <c r="D9" i="5"/>
  <c r="D8" i="5"/>
  <c r="D7" i="5"/>
  <c r="D6" i="5"/>
  <c r="D5" i="5"/>
  <c r="D4" i="5"/>
  <c r="D3" i="5"/>
  <c r="D2" i="5"/>
  <c r="N22" i="6"/>
  <c r="N21" i="6"/>
  <c r="N20" i="6"/>
  <c r="N19" i="6"/>
  <c r="N18" i="6"/>
  <c r="N17" i="6"/>
  <c r="N16" i="6"/>
  <c r="N15" i="6"/>
  <c r="N14" i="6"/>
  <c r="N13" i="6"/>
  <c r="I11" i="4"/>
  <c r="I10" i="4"/>
  <c r="I9" i="4"/>
  <c r="I8" i="4"/>
  <c r="I7" i="4"/>
  <c r="I6" i="4"/>
  <c r="I5" i="4"/>
  <c r="I4" i="4"/>
  <c r="I3" i="4"/>
  <c r="I2" i="4"/>
  <c r="D12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480745-F562-4FFC-A9D7-FFBC556A105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CC45C02-532E-4ADA-A226-9D3B0695FAC7}" name="WorksheetConnection_Individual Budgets.xlsx!Table_invoice_202001231041" type="102" refreshedVersion="8" minRefreshableVersion="5">
    <extLst>
      <ext xmlns:x15="http://schemas.microsoft.com/office/spreadsheetml/2010/11/main" uri="{DE250136-89BD-433C-8126-D09CA5730AF9}">
        <x15:connection id="Table_invoice_202001231041">
          <x15:rangePr sourceName="_xlcn.WorksheetConnection_IndividualBudgets.xlsxTable_invoice_2020012310411"/>
        </x15:connection>
      </ext>
    </extLst>
  </connection>
  <connection id="3" xr16:uid="{7151544F-4038-4F1D-B5ED-0852B022C650}" name="WorksheetConnection_NN+EN+EE Indi bdgt -20012020 !$C$29:$E$3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NNENEEIndibdgt20012020C29E321"/>
        </x15:connection>
      </ext>
    </extLst>
  </connection>
  <connection id="4" xr16:uid="{211DDA03-F727-4B1B-ABE7-BE1132B5450D}" name="WorksheetConnection_NN+EN+EE Indi bdgt -20012020 !$L$12:$N$13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NNENEEIndibdgt20012020L12N131"/>
        </x15:connection>
      </ext>
    </extLst>
  </connection>
</connections>
</file>

<file path=xl/sharedStrings.xml><?xml version="1.0" encoding="utf-8"?>
<sst xmlns="http://schemas.openxmlformats.org/spreadsheetml/2006/main" count="1895" uniqueCount="41">
  <si>
    <t>Branch</t>
  </si>
  <si>
    <t>Employee Name</t>
  </si>
  <si>
    <t>Ahmedabad</t>
  </si>
  <si>
    <t>Servicer</t>
  </si>
  <si>
    <t>Vidit Shah</t>
  </si>
  <si>
    <t>BH</t>
  </si>
  <si>
    <t>New Role2</t>
  </si>
  <si>
    <t>Hunter &amp; Farmer</t>
  </si>
  <si>
    <t>Servicer Claims</t>
  </si>
  <si>
    <t>Farmer &amp; Servicer</t>
  </si>
  <si>
    <t>New Budget</t>
  </si>
  <si>
    <t>Cross sell bugdet</t>
  </si>
  <si>
    <t>Renewal Budget</t>
  </si>
  <si>
    <t>Vinay</t>
  </si>
  <si>
    <t>Abhinav Shivam</t>
  </si>
  <si>
    <t>Animesh Rawat</t>
  </si>
  <si>
    <t>Gilbert</t>
  </si>
  <si>
    <t>Juli</t>
  </si>
  <si>
    <t>Ketan Jain</t>
  </si>
  <si>
    <t>Kumar Jha</t>
  </si>
  <si>
    <t>Manish Sharma</t>
  </si>
  <si>
    <t>Mark</t>
  </si>
  <si>
    <t>Sales person ID</t>
  </si>
  <si>
    <t>Row Labels</t>
  </si>
  <si>
    <t>Grand Total</t>
  </si>
  <si>
    <t>Sum of New Budget</t>
  </si>
  <si>
    <t>Sum of Cross sell bugdet</t>
  </si>
  <si>
    <t>Sum of Renewal Budget</t>
  </si>
  <si>
    <t>Sum of Sales person ID</t>
  </si>
  <si>
    <t>income_class</t>
  </si>
  <si>
    <t>Amount</t>
  </si>
  <si>
    <t>New</t>
  </si>
  <si>
    <t>Renewal</t>
  </si>
  <si>
    <t>Cross Sell</t>
  </si>
  <si>
    <t>Sum of Amount</t>
  </si>
  <si>
    <t>Invoice</t>
  </si>
  <si>
    <t>Target Value</t>
  </si>
  <si>
    <t>(blank)</t>
  </si>
  <si>
    <t>Target</t>
  </si>
  <si>
    <t>Achived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</si>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</sst>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" fillId="3" borderId="0" xfId="0" applyFont="1" applyFill="1"/>
    <xf numFmtId="0" fontId="0" fillId="0" borderId="0" xfId="0" applyNumberFormat="1"/>
    <xf numFmtId="0" fontId="3" fillId="4" borderId="3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" borderId="3" xfId="0" applyFont="1" applyFill="1" applyBorder="1"/>
    <xf numFmtId="0" fontId="1" fillId="2" borderId="4" xfId="0" applyFont="1" applyFill="1" applyBorder="1"/>
    <xf numFmtId="0" fontId="1" fillId="0" borderId="4" xfId="0" applyFont="1" applyBorder="1"/>
    <xf numFmtId="0" fontId="1" fillId="2" borderId="5" xfId="0" applyFont="1" applyFill="1" applyBorder="1"/>
    <xf numFmtId="0" fontId="3" fillId="3" borderId="2" xfId="0" applyFont="1" applyFill="1" applyBorder="1"/>
    <xf numFmtId="2" fontId="0" fillId="2" borderId="3" xfId="0" applyNumberFormat="1" applyFont="1" applyFill="1" applyBorder="1"/>
    <xf numFmtId="0" fontId="1" fillId="0" borderId="0" xfId="0" applyFont="1"/>
    <xf numFmtId="2" fontId="1" fillId="0" borderId="4" xfId="0" applyNumberFormat="1" applyFont="1" applyBorder="1"/>
    <xf numFmtId="2" fontId="1" fillId="0" borderId="0" xfId="0" applyNumberFormat="1" applyFont="1"/>
    <xf numFmtId="2" fontId="1" fillId="2" borderId="5" xfId="0" applyNumberFormat="1" applyFont="1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jal Aparadh" refreshedDate="45689.689379513889" createdVersion="8" refreshedVersion="8" minRefreshableVersion="3" recordCount="10" xr:uid="{0F12E1D7-7785-47E2-868E-954FCDB4FB31}">
  <cacheSource type="worksheet">
    <worksheetSource ref="B1:H11" sheet="NN+EN+EE Indi bdgt -20012020 "/>
  </cacheSource>
  <cacheFields count="7">
    <cacheField name="Branch" numFmtId="0">
      <sharedItems/>
    </cacheField>
    <cacheField name="Sales person ID" numFmtId="0">
      <sharedItems containsSemiMixedTypes="0" containsString="0" containsNumber="1" containsInteger="1" minValue="1" maxValue="13"/>
    </cacheField>
    <cacheField name="Employee Name" numFmtId="0">
      <sharedItems count="10">
        <s v="Vinay"/>
        <s v="Abhinav Shivam"/>
        <s v="Animesh Rawat"/>
        <s v="Gilbert"/>
        <s v="Juli"/>
        <s v="Kumar Jha"/>
        <s v="Ketan Jain"/>
        <s v="Manish Sharma"/>
        <s v="Mark"/>
        <s v="Vidit Shah"/>
      </sharedItems>
    </cacheField>
    <cacheField name="New Role2" numFmtId="0">
      <sharedItems count="5">
        <s v="Hunter &amp; Farmer"/>
        <s v="Servicer"/>
        <s v="BH"/>
        <s v="Servicer Claims"/>
        <s v="Farmer &amp; Servicer"/>
      </sharedItems>
    </cacheField>
    <cacheField name="New Budget" numFmtId="2">
      <sharedItems containsSemiMixedTypes="0" containsString="0" containsNumber="1" containsInteger="1" minValue="12888" maxValue="12788092"/>
    </cacheField>
    <cacheField name="Cross sell bugdet" numFmtId="2">
      <sharedItems containsSemiMixedTypes="0" containsString="0" containsNumber="1" containsInteger="1" minValue="128777" maxValue="12365300"/>
    </cacheField>
    <cacheField name="Renewal Budget" numFmtId="2">
      <sharedItems containsSemiMixedTypes="0" containsString="0" containsNumber="1" containsInteger="1" minValue="12900" maxValue="50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jal Aparadh" refreshedDate="45691.002421643519" createdVersion="8" refreshedVersion="8" minRefreshableVersion="3" recordCount="9" xr:uid="{3B8E4D31-E81D-4A45-9F52-CCEC4DFCD4FD}">
  <cacheSource type="worksheet">
    <worksheetSource ref="K1:L7" sheet="Main sheet"/>
  </cacheSource>
  <cacheFields count="2">
    <cacheField name="income_class" numFmtId="0">
      <sharedItems count="3">
        <s v="Cross Sell"/>
        <s v="Renewal"/>
        <s v="New"/>
      </sharedItems>
    </cacheField>
    <cacheField name="Amount" numFmtId="0">
      <sharedItems containsSemiMixedTypes="0" containsString="0" containsNumber="1" containsInteger="1" minValue="2200" maxValue="139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jal Aparadh" refreshedDate="45691.005535995369" createdVersion="8" refreshedVersion="8" minRefreshableVersion="3" recordCount="208" xr:uid="{6431084F-C38C-431B-A5A1-A85ACDE27187}">
  <cacheSource type="worksheet">
    <worksheetSource ref="H1:I1048576" sheet="Main sheet"/>
  </cacheSource>
  <cacheFields count="2">
    <cacheField name="income_class" numFmtId="0">
      <sharedItems containsBlank="1" count="4">
        <s v="New"/>
        <s v="Renewal"/>
        <s v="Cross Sell"/>
        <m/>
      </sharedItems>
    </cacheField>
    <cacheField name="Amount" numFmtId="0">
      <sharedItems containsString="0" containsBlank="1" containsNumber="1" containsInteger="1" minValue="64" maxValue="914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jal Aparadh" refreshedDate="45691.005807986112" createdVersion="8" refreshedVersion="8" minRefreshableVersion="3" recordCount="960" xr:uid="{FAB375AB-B23A-480F-A3B9-D5AE60F2C508}">
  <cacheSource type="worksheet">
    <worksheetSource ref="E1:F1048576" sheet="Main sheet"/>
  </cacheSource>
  <cacheFields count="2">
    <cacheField name="income_class" numFmtId="0">
      <sharedItems containsBlank="1" count="4">
        <s v="Renewal"/>
        <s v="New"/>
        <s v="Cross Sell"/>
        <m/>
      </sharedItems>
    </cacheField>
    <cacheField name="Amount" numFmtId="0">
      <sharedItems containsString="0" containsBlank="1" containsNumber="1" minValue="-98802.02" maxValue="1474120.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jal Aparadh" refreshedDate="45691.011506481482" createdVersion="8" refreshedVersion="8" minRefreshableVersion="3" recordCount="10" xr:uid="{D4B498C0-426F-4E5C-BE10-8B56512A2333}">
  <cacheSource type="worksheet">
    <worksheetSource ref="K12:N22" sheet="Main sheet"/>
  </cacheSource>
  <cacheFields count="4">
    <cacheField name="New Budget" numFmtId="2">
      <sharedItems containsSemiMixedTypes="0" containsString="0" containsNumber="1" containsInteger="1" minValue="12888" maxValue="12788092" count="10">
        <n v="12788092"/>
        <n v="129902"/>
        <n v="1278023"/>
        <n v="1000000"/>
        <n v="1250000"/>
        <n v="1345000"/>
        <n v="500000"/>
        <n v="1350000"/>
        <n v="19888"/>
        <n v="12888"/>
      </sharedItems>
    </cacheField>
    <cacheField name="Cross sell bugdet" numFmtId="2">
      <sharedItems containsSemiMixedTypes="0" containsString="0" containsNumber="1" containsInteger="1" minValue="128777" maxValue="12365300" count="10">
        <n v="250000"/>
        <n v="129000"/>
        <n v="12365300"/>
        <n v="500000"/>
        <n v="3500000"/>
        <n v="170034"/>
        <n v="1250000"/>
        <n v="750000"/>
        <n v="128777"/>
        <n v="1040000"/>
      </sharedItems>
    </cacheField>
    <cacheField name="Renewal Budget" numFmtId="2">
      <sharedItems containsSemiMixedTypes="0" containsString="0" containsNumber="1" containsInteger="1" minValue="12900" maxValue="5010000" count="9">
        <n v="1500000"/>
        <n v="1289000"/>
        <n v="12900"/>
        <n v="1010000"/>
        <n v="750000"/>
        <n v="1298673"/>
        <n v="500000"/>
        <n v="198882"/>
        <n v="5010000"/>
      </sharedItems>
    </cacheField>
    <cacheField name="Target Value" numFmtId="2">
      <sharedItems containsSemiMixedTypes="0" containsString="0" containsNumber="1" containsInteger="1" minValue="347547" maxValue="14538092" count="10">
        <n v="14538092"/>
        <n v="1547902"/>
        <n v="13656223"/>
        <n v="2510000"/>
        <n v="5500000"/>
        <n v="2813707"/>
        <n v="2250000"/>
        <n v="2850000"/>
        <n v="347547"/>
        <n v="60628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Ahmedabad"/>
    <n v="1"/>
    <x v="0"/>
    <x v="0"/>
    <n v="12788092"/>
    <n v="250000"/>
    <n v="1500000"/>
  </r>
  <r>
    <s v="Ahmedabad"/>
    <n v="2"/>
    <x v="1"/>
    <x v="1"/>
    <n v="129902"/>
    <n v="129000"/>
    <n v="1289000"/>
  </r>
  <r>
    <s v="Ahmedabad"/>
    <n v="3"/>
    <x v="2"/>
    <x v="1"/>
    <n v="1278023"/>
    <n v="12365300"/>
    <n v="12900"/>
  </r>
  <r>
    <s v="Ahmedabad"/>
    <n v="4"/>
    <x v="3"/>
    <x v="2"/>
    <n v="1000000"/>
    <n v="500000"/>
    <n v="1010000"/>
  </r>
  <r>
    <s v="Ahmedabad"/>
    <n v="5"/>
    <x v="4"/>
    <x v="0"/>
    <n v="1250000"/>
    <n v="3500000"/>
    <n v="750000"/>
  </r>
  <r>
    <s v="Ahmedabad"/>
    <n v="8"/>
    <x v="5"/>
    <x v="3"/>
    <n v="1345000"/>
    <n v="170034"/>
    <n v="1298673"/>
  </r>
  <r>
    <s v="Ahmedabad"/>
    <n v="6"/>
    <x v="6"/>
    <x v="0"/>
    <n v="500000"/>
    <n v="1250000"/>
    <n v="500000"/>
  </r>
  <r>
    <s v="Ahmedabad"/>
    <n v="9"/>
    <x v="7"/>
    <x v="0"/>
    <n v="1350000"/>
    <n v="750000"/>
    <n v="750000"/>
  </r>
  <r>
    <s v="Ahmedabad"/>
    <n v="10"/>
    <x v="8"/>
    <x v="1"/>
    <n v="19888"/>
    <n v="128777"/>
    <n v="198882"/>
  </r>
  <r>
    <s v="Ahmedabad"/>
    <n v="13"/>
    <x v="9"/>
    <x v="4"/>
    <n v="12888"/>
    <n v="1040000"/>
    <n v="501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39240"/>
  </r>
  <r>
    <x v="0"/>
    <n v="139240"/>
  </r>
  <r>
    <x v="1"/>
    <n v="2200"/>
  </r>
  <r>
    <x v="1"/>
    <n v="4500"/>
  </r>
  <r>
    <x v="0"/>
    <n v="118000"/>
  </r>
  <r>
    <x v="1"/>
    <n v="2800"/>
  </r>
  <r>
    <x v="1"/>
    <n v="3241"/>
  </r>
  <r>
    <x v="2"/>
    <n v="100000"/>
  </r>
  <r>
    <x v="1"/>
    <n v="53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n v="84746"/>
  </r>
  <r>
    <x v="1"/>
    <n v="86724"/>
  </r>
  <r>
    <x v="1"/>
    <n v="148500"/>
  </r>
  <r>
    <x v="2"/>
    <n v="12019"/>
  </r>
  <r>
    <x v="1"/>
    <n v="12500"/>
  </r>
  <r>
    <x v="0"/>
    <n v="58300"/>
  </r>
  <r>
    <x v="3"/>
    <n v="18150"/>
  </r>
  <r>
    <x v="2"/>
    <n v="60025"/>
  </r>
  <r>
    <x v="2"/>
    <n v="134736"/>
  </r>
  <r>
    <x v="1"/>
    <n v="914999"/>
  </r>
  <r>
    <x v="2"/>
    <n v="2942"/>
  </r>
  <r>
    <x v="2"/>
    <n v="6740"/>
  </r>
  <r>
    <x v="1"/>
    <n v="6740"/>
  </r>
  <r>
    <x v="2"/>
    <n v="74250"/>
  </r>
  <r>
    <x v="3"/>
    <n v="1614"/>
  </r>
  <r>
    <x v="2"/>
    <n v="11540"/>
  </r>
  <r>
    <x v="3"/>
    <n v="2140"/>
  </r>
  <r>
    <x v="1"/>
    <n v="45375"/>
  </r>
  <r>
    <x v="2"/>
    <n v="11593"/>
  </r>
  <r>
    <x v="3"/>
    <n v="46995"/>
  </r>
  <r>
    <x v="2"/>
    <n v="529"/>
  </r>
  <r>
    <x v="1"/>
    <n v="18563"/>
  </r>
  <r>
    <x v="3"/>
    <n v="27435"/>
  </r>
  <r>
    <x v="1"/>
    <n v="25336"/>
  </r>
  <r>
    <x v="3"/>
    <n v="10772"/>
  </r>
  <r>
    <x v="3"/>
    <n v="9283"/>
  </r>
  <r>
    <x v="3"/>
    <n v="6903"/>
  </r>
  <r>
    <x v="1"/>
    <n v="90663"/>
  </r>
  <r>
    <x v="1"/>
    <n v="156000"/>
  </r>
  <r>
    <x v="2"/>
    <n v="21157"/>
  </r>
  <r>
    <x v="2"/>
    <n v="77787"/>
  </r>
  <r>
    <x v="2"/>
    <n v="8468"/>
  </r>
  <r>
    <x v="1"/>
    <n v="1825"/>
  </r>
  <r>
    <x v="1"/>
    <n v="329250"/>
  </r>
  <r>
    <x v="1"/>
    <n v="344794"/>
  </r>
  <r>
    <x v="1"/>
    <n v="37500"/>
  </r>
  <r>
    <x v="1"/>
    <n v="49789"/>
  </r>
  <r>
    <x v="1"/>
    <n v="64"/>
  </r>
  <r>
    <x v="1"/>
    <n v="6250"/>
  </r>
  <r>
    <x v="1"/>
    <n v="124875"/>
  </r>
  <r>
    <x v="2"/>
    <n v="7783"/>
  </r>
  <r>
    <x v="2"/>
    <n v="7835"/>
  </r>
  <r>
    <x v="0"/>
    <n v="70125"/>
  </r>
  <r>
    <x v="0"/>
    <n v="70125"/>
  </r>
  <r>
    <x v="1"/>
    <n v="60229"/>
  </r>
  <r>
    <x v="1"/>
    <n v="98931"/>
  </r>
  <r>
    <x v="2"/>
    <n v="21769"/>
  </r>
  <r>
    <x v="1"/>
    <n v="65369"/>
  </r>
  <r>
    <x v="1"/>
    <n v="5206"/>
  </r>
  <r>
    <x v="1"/>
    <n v="23750"/>
  </r>
  <r>
    <x v="1"/>
    <n v="1557"/>
  </r>
  <r>
    <x v="2"/>
    <n v="40960"/>
  </r>
  <r>
    <x v="1"/>
    <n v="12055"/>
  </r>
  <r>
    <x v="1"/>
    <n v="131090"/>
  </r>
  <r>
    <x v="1"/>
    <n v="27069"/>
  </r>
  <r>
    <x v="1"/>
    <n v="215165"/>
  </r>
  <r>
    <x v="1"/>
    <n v="870"/>
  </r>
  <r>
    <x v="3"/>
    <n v="8174"/>
  </r>
  <r>
    <x v="1"/>
    <n v="22246"/>
  </r>
  <r>
    <x v="0"/>
    <n v="7451"/>
  </r>
  <r>
    <x v="3"/>
    <n v="7110"/>
  </r>
  <r>
    <x v="1"/>
    <n v="692"/>
  </r>
  <r>
    <x v="1"/>
    <n v="65051"/>
  </r>
  <r>
    <x v="1"/>
    <n v="1005"/>
  </r>
  <r>
    <x v="3"/>
    <n v="6259"/>
  </r>
  <r>
    <x v="3"/>
    <n v="9941"/>
  </r>
  <r>
    <x v="2"/>
    <n v="9990"/>
  </r>
  <r>
    <x v="1"/>
    <n v="74673"/>
  </r>
  <r>
    <x v="1"/>
    <n v="4362"/>
  </r>
  <r>
    <x v="1"/>
    <n v="1610"/>
  </r>
  <r>
    <x v="1"/>
    <n v="20166"/>
  </r>
  <r>
    <x v="1"/>
    <n v="8605"/>
  </r>
  <r>
    <x v="1"/>
    <n v="52500"/>
  </r>
  <r>
    <x v="2"/>
    <n v="21875"/>
  </r>
  <r>
    <x v="3"/>
    <n v="93906"/>
  </r>
  <r>
    <x v="1"/>
    <n v="23387"/>
  </r>
  <r>
    <x v="1"/>
    <n v="3347"/>
  </r>
  <r>
    <x v="2"/>
    <n v="60025"/>
  </r>
  <r>
    <x v="1"/>
    <n v="13613"/>
  </r>
  <r>
    <x v="0"/>
    <n v="79834"/>
  </r>
  <r>
    <x v="2"/>
    <n v="60025"/>
  </r>
  <r>
    <x v="2"/>
    <n v="63000"/>
  </r>
  <r>
    <x v="2"/>
    <n v="100000"/>
  </r>
  <r>
    <x v="2"/>
    <n v="100000"/>
  </r>
  <r>
    <x v="1"/>
    <n v="254336"/>
  </r>
  <r>
    <x v="1"/>
    <n v="266949"/>
  </r>
  <r>
    <x v="1"/>
    <n v="11111"/>
  </r>
  <r>
    <x v="2"/>
    <n v="3008"/>
  </r>
  <r>
    <x v="2"/>
    <n v="6184"/>
  </r>
  <r>
    <x v="0"/>
    <n v="1568"/>
  </r>
  <r>
    <x v="3"/>
    <n v="18901"/>
  </r>
  <r>
    <x v="3"/>
    <n v="27682"/>
  </r>
  <r>
    <x v="3"/>
    <n v="5501"/>
  </r>
  <r>
    <x v="1"/>
    <n v="123750"/>
  </r>
  <r>
    <x v="1"/>
    <n v="825"/>
  </r>
  <r>
    <x v="1"/>
    <n v="1556"/>
  </r>
  <r>
    <x v="1"/>
    <n v="12350"/>
  </r>
  <r>
    <x v="2"/>
    <n v="15593"/>
  </r>
  <r>
    <x v="2"/>
    <n v="2212"/>
  </r>
  <r>
    <x v="2"/>
    <n v="9056"/>
  </r>
  <r>
    <x v="1"/>
    <n v="1897"/>
  </r>
  <r>
    <x v="1"/>
    <n v="42500"/>
  </r>
  <r>
    <x v="1"/>
    <n v="10917"/>
  </r>
  <r>
    <x v="1"/>
    <n v="3375"/>
  </r>
  <r>
    <x v="1"/>
    <n v="320175"/>
  </r>
  <r>
    <x v="1"/>
    <n v="320175"/>
  </r>
  <r>
    <x v="1"/>
    <n v="320175"/>
  </r>
  <r>
    <x v="1"/>
    <n v="168593"/>
  </r>
  <r>
    <x v="1"/>
    <n v="168593"/>
  </r>
  <r>
    <x v="1"/>
    <n v="2970"/>
  </r>
  <r>
    <x v="2"/>
    <n v="7022"/>
  </r>
  <r>
    <x v="1"/>
    <n v="202350"/>
  </r>
  <r>
    <x v="2"/>
    <n v="87500"/>
  </r>
  <r>
    <x v="2"/>
    <n v="44260"/>
  </r>
  <r>
    <x v="0"/>
    <n v="11550"/>
  </r>
  <r>
    <x v="0"/>
    <n v="43033"/>
  </r>
  <r>
    <x v="0"/>
    <n v="7700"/>
  </r>
  <r>
    <x v="0"/>
    <n v="72139"/>
  </r>
  <r>
    <x v="2"/>
    <n v="32585"/>
  </r>
  <r>
    <x v="2"/>
    <n v="8045"/>
  </r>
  <r>
    <x v="1"/>
    <n v="26968"/>
  </r>
  <r>
    <x v="1"/>
    <n v="2437"/>
  </r>
  <r>
    <x v="1"/>
    <n v="53278"/>
  </r>
  <r>
    <x v="1"/>
    <n v="30048"/>
  </r>
  <r>
    <x v="1"/>
    <n v="12500"/>
  </r>
  <r>
    <x v="2"/>
    <n v="3854"/>
  </r>
  <r>
    <x v="1"/>
    <n v="132392"/>
  </r>
  <r>
    <x v="1"/>
    <n v="132392"/>
  </r>
  <r>
    <x v="1"/>
    <n v="132392"/>
  </r>
  <r>
    <x v="1"/>
    <n v="132392"/>
  </r>
  <r>
    <x v="2"/>
    <n v="26805"/>
  </r>
  <r>
    <x v="1"/>
    <n v="956"/>
  </r>
  <r>
    <x v="2"/>
    <n v="2089"/>
  </r>
  <r>
    <x v="1"/>
    <n v="8580"/>
  </r>
  <r>
    <x v="1"/>
    <n v="60713"/>
  </r>
  <r>
    <x v="1"/>
    <n v="50160"/>
  </r>
  <r>
    <x v="3"/>
    <n v="71765"/>
  </r>
  <r>
    <x v="2"/>
    <n v="62399"/>
  </r>
  <r>
    <x v="2"/>
    <n v="27530"/>
  </r>
  <r>
    <x v="1"/>
    <n v="60000"/>
  </r>
  <r>
    <x v="1"/>
    <n v="77400"/>
  </r>
  <r>
    <x v="1"/>
    <n v="302812"/>
  </r>
  <r>
    <x v="1"/>
    <n v="275569"/>
  </r>
  <r>
    <x v="1"/>
    <n v="320000"/>
  </r>
  <r>
    <x v="1"/>
    <n v="114752"/>
  </r>
  <r>
    <x v="3"/>
    <n v="49027"/>
  </r>
  <r>
    <x v="2"/>
    <n v="153332"/>
  </r>
  <r>
    <x v="0"/>
    <n v="23591"/>
  </r>
  <r>
    <x v="1"/>
    <n v="19181"/>
  </r>
  <r>
    <x v="0"/>
    <n v="8228"/>
  </r>
  <r>
    <x v="3"/>
    <n v="5241"/>
  </r>
  <r>
    <x v="3"/>
    <n v="13154"/>
  </r>
  <r>
    <x v="0"/>
    <n v="14461"/>
  </r>
  <r>
    <x v="1"/>
    <n v="2853"/>
  </r>
  <r>
    <x v="1"/>
    <n v="495"/>
  </r>
  <r>
    <x v="3"/>
    <n v="5891"/>
  </r>
  <r>
    <x v="2"/>
    <n v="4596"/>
  </r>
  <r>
    <x v="2"/>
    <n v="21443"/>
  </r>
  <r>
    <x v="2"/>
    <n v="21442"/>
  </r>
  <r>
    <x v="2"/>
    <n v="21443"/>
  </r>
  <r>
    <x v="2"/>
    <n v="17949"/>
  </r>
  <r>
    <x v="2"/>
    <n v="17949"/>
  </r>
  <r>
    <x v="0"/>
    <n v="7889"/>
  </r>
  <r>
    <x v="2"/>
    <n v="8198"/>
  </r>
  <r>
    <x v="3"/>
    <n v="18697"/>
  </r>
  <r>
    <x v="3"/>
    <n v="17140"/>
  </r>
  <r>
    <x v="3"/>
    <n v="8561"/>
  </r>
  <r>
    <x v="1"/>
    <n v="6213"/>
  </r>
  <r>
    <x v="1"/>
    <n v="8625"/>
  </r>
  <r>
    <x v="1"/>
    <n v="4579"/>
  </r>
  <r>
    <x v="3"/>
    <n v="1980"/>
  </r>
  <r>
    <x v="1"/>
    <n v="3330"/>
  </r>
  <r>
    <x v="2"/>
    <n v="90282"/>
  </r>
  <r>
    <x v="2"/>
    <n v="68639"/>
  </r>
  <r>
    <x v="2"/>
    <n v="90282"/>
  </r>
  <r>
    <x v="2"/>
    <n v="90282"/>
  </r>
  <r>
    <x v="2"/>
    <n v="67102"/>
  </r>
  <r>
    <x v="1"/>
    <n v="125000"/>
  </r>
  <r>
    <x v="1"/>
    <n v="115781"/>
  </r>
  <r>
    <x v="1"/>
    <n v="137500"/>
  </r>
  <r>
    <x v="2"/>
    <n v="208093"/>
  </r>
  <r>
    <x v="2"/>
    <n v="153332"/>
  </r>
  <r>
    <x v="1"/>
    <n v="131250"/>
  </r>
  <r>
    <x v="3"/>
    <n v="56100"/>
  </r>
  <r>
    <x v="1"/>
    <n v="50333"/>
  </r>
  <r>
    <x v="1"/>
    <n v="74250"/>
  </r>
  <r>
    <x v="1"/>
    <n v="48929"/>
  </r>
  <r>
    <x v="2"/>
    <n v="49401"/>
  </r>
  <r>
    <x v="0"/>
    <n v="9075"/>
  </r>
  <r>
    <x v="2"/>
    <n v="24072"/>
  </r>
  <r>
    <x v="1"/>
    <n v="5550"/>
  </r>
  <r>
    <x v="2"/>
    <n v="10938"/>
  </r>
  <r>
    <x v="2"/>
    <n v="2789"/>
  </r>
  <r>
    <x v="3"/>
    <n v="14025"/>
  </r>
  <r>
    <x v="1"/>
    <n v="1112"/>
  </r>
  <r>
    <x v="1"/>
    <n v="4302"/>
  </r>
  <r>
    <x v="2"/>
    <n v="21875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0">
  <r>
    <x v="0"/>
    <n v="32186.720000000001"/>
  </r>
  <r>
    <x v="1"/>
    <n v="23590.71"/>
  </r>
  <r>
    <x v="0"/>
    <n v="4611.96"/>
  </r>
  <r>
    <x v="0"/>
    <n v="4975.41"/>
  </r>
  <r>
    <x v="0"/>
    <n v="1198.8800000000001"/>
  </r>
  <r>
    <x v="0"/>
    <n v="1825.43"/>
  </r>
  <r>
    <x v="0"/>
    <n v="6101.25"/>
  </r>
  <r>
    <x v="0"/>
    <n v="1980"/>
  </r>
  <r>
    <x v="0"/>
    <n v="1980"/>
  </r>
  <r>
    <x v="2"/>
    <n v="2089.25"/>
  </r>
  <r>
    <x v="2"/>
    <n v="21768.61"/>
  </r>
  <r>
    <x v="2"/>
    <n v="12019.2"/>
  </r>
  <r>
    <x v="0"/>
    <n v="66937.72"/>
  </r>
  <r>
    <x v="0"/>
    <n v="78374.84"/>
  </r>
  <r>
    <x v="0"/>
    <n v="60000"/>
  </r>
  <r>
    <x v="0"/>
    <n v="60000"/>
  </r>
  <r>
    <x v="0"/>
    <n v="60000"/>
  </r>
  <r>
    <x v="0"/>
    <n v="4715.63"/>
  </r>
  <r>
    <x v="0"/>
    <n v="22755.25"/>
  </r>
  <r>
    <x v="0"/>
    <n v="26443.63"/>
  </r>
  <r>
    <x v="0"/>
    <n v="49499.839999999997"/>
  </r>
  <r>
    <x v="0"/>
    <m/>
  </r>
  <r>
    <x v="0"/>
    <n v="16500"/>
  </r>
  <r>
    <x v="0"/>
    <n v="26400"/>
  </r>
  <r>
    <x v="0"/>
    <n v="3300"/>
  </r>
  <r>
    <x v="0"/>
    <n v="1072.5"/>
  </r>
  <r>
    <x v="0"/>
    <n v="4002.46"/>
  </r>
  <r>
    <x v="0"/>
    <n v="1374.25"/>
  </r>
  <r>
    <x v="2"/>
    <n v="566.25"/>
  </r>
  <r>
    <x v="0"/>
    <n v="445"/>
  </r>
  <r>
    <x v="0"/>
    <n v="13114.95"/>
  </r>
  <r>
    <x v="0"/>
    <n v="2049.42"/>
  </r>
  <r>
    <x v="0"/>
    <n v="61425"/>
  </r>
  <r>
    <x v="0"/>
    <n v="1650"/>
  </r>
  <r>
    <x v="0"/>
    <n v="16335"/>
  </r>
  <r>
    <x v="0"/>
    <n v="18562.5"/>
  </r>
  <r>
    <x v="0"/>
    <n v="0"/>
  </r>
  <r>
    <x v="0"/>
    <n v="4330.05"/>
  </r>
  <r>
    <x v="0"/>
    <m/>
  </r>
  <r>
    <x v="0"/>
    <n v="8604.68"/>
  </r>
  <r>
    <x v="0"/>
    <n v="41313.599999999999"/>
  </r>
  <r>
    <x v="0"/>
    <m/>
  </r>
  <r>
    <x v="0"/>
    <n v="74672.78"/>
  </r>
  <r>
    <x v="0"/>
    <n v="66622.350000000006"/>
  </r>
  <r>
    <x v="0"/>
    <n v="0"/>
  </r>
  <r>
    <x v="0"/>
    <n v="92812.5"/>
  </r>
  <r>
    <x v="0"/>
    <n v="18562.5"/>
  </r>
  <r>
    <x v="0"/>
    <n v="3526.88"/>
  </r>
  <r>
    <x v="0"/>
    <n v="34950.980000000003"/>
  </r>
  <r>
    <x v="0"/>
    <n v="55687.5"/>
  </r>
  <r>
    <x v="0"/>
    <n v="5187.3100000000004"/>
  </r>
  <r>
    <x v="2"/>
    <n v="2116.48"/>
  </r>
  <r>
    <x v="0"/>
    <n v="810.28"/>
  </r>
  <r>
    <x v="1"/>
    <n v="379836.08"/>
  </r>
  <r>
    <x v="2"/>
    <n v="28087.5"/>
  </r>
  <r>
    <x v="0"/>
    <n v="137500"/>
  </r>
  <r>
    <x v="2"/>
    <n v="18750"/>
  </r>
  <r>
    <x v="0"/>
    <n v="8125"/>
  </r>
  <r>
    <x v="1"/>
    <n v="116487.03999999999"/>
  </r>
  <r>
    <x v="1"/>
    <n v="2988.62"/>
  </r>
  <r>
    <x v="1"/>
    <n v="14627.5"/>
  </r>
  <r>
    <x v="1"/>
    <n v="2020.5"/>
  </r>
  <r>
    <x v="1"/>
    <n v="625.13"/>
  </r>
  <r>
    <x v="2"/>
    <n v="417"/>
  </r>
  <r>
    <x v="1"/>
    <n v="687.63"/>
  </r>
  <r>
    <x v="1"/>
    <n v="374.88"/>
  </r>
  <r>
    <x v="1"/>
    <n v="3537.25"/>
  </r>
  <r>
    <x v="1"/>
    <n v="8881.5"/>
  </r>
  <r>
    <x v="0"/>
    <n v="28125"/>
  </r>
  <r>
    <x v="0"/>
    <n v="131250"/>
  </r>
  <r>
    <x v="0"/>
    <n v="6058.38"/>
  </r>
  <r>
    <x v="0"/>
    <n v="29608.99"/>
  </r>
  <r>
    <x v="0"/>
    <n v="29638.400000000001"/>
  </r>
  <r>
    <x v="0"/>
    <n v="237107.16"/>
  </r>
  <r>
    <x v="0"/>
    <n v="295501.76"/>
  </r>
  <r>
    <x v="0"/>
    <n v="5612.25"/>
  </r>
  <r>
    <x v="0"/>
    <n v="30875"/>
  </r>
  <r>
    <x v="2"/>
    <n v="7022.25"/>
  </r>
  <r>
    <x v="2"/>
    <n v="77787.360000000001"/>
  </r>
  <r>
    <x v="2"/>
    <n v="30048.080000000002"/>
  </r>
  <r>
    <x v="2"/>
    <n v="7690.95"/>
  </r>
  <r>
    <x v="0"/>
    <n v="86400"/>
  </r>
  <r>
    <x v="0"/>
    <n v="345705"/>
  </r>
  <r>
    <x v="0"/>
    <n v="77400"/>
  </r>
  <r>
    <x v="0"/>
    <n v="302811.08"/>
  </r>
  <r>
    <x v="0"/>
    <n v="1183.3800000000001"/>
  </r>
  <r>
    <x v="0"/>
    <n v="33977.82"/>
  </r>
  <r>
    <x v="2"/>
    <n v="25303.02"/>
  </r>
  <r>
    <x v="2"/>
    <n v="25302.959999999999"/>
  </r>
  <r>
    <x v="2"/>
    <n v="25302.959999999999"/>
  </r>
  <r>
    <x v="2"/>
    <n v="25302.959999999999"/>
  </r>
  <r>
    <x v="2"/>
    <n v="25302.959999999999"/>
  </r>
  <r>
    <x v="2"/>
    <n v="25302.959999999999"/>
  </r>
  <r>
    <x v="2"/>
    <n v="25302.959999999999"/>
  </r>
  <r>
    <x v="2"/>
    <n v="25302.959999999999"/>
  </r>
  <r>
    <x v="2"/>
    <n v="25302.959999999999"/>
  </r>
  <r>
    <x v="2"/>
    <n v="25303.02"/>
  </r>
  <r>
    <x v="2"/>
    <n v="39952.080000000002"/>
  </r>
  <r>
    <x v="0"/>
    <n v="562.24"/>
  </r>
  <r>
    <x v="0"/>
    <n v="628.70000000000005"/>
  </r>
  <r>
    <x v="0"/>
    <n v="5075.5"/>
  </r>
  <r>
    <x v="0"/>
    <n v="5206"/>
  </r>
  <r>
    <x v="1"/>
    <n v="5462.5"/>
  </r>
  <r>
    <x v="0"/>
    <n v="13612.5"/>
  </r>
  <r>
    <x v="0"/>
    <n v="6991.55"/>
  </r>
  <r>
    <x v="0"/>
    <n v="13750"/>
  </r>
  <r>
    <x v="1"/>
    <n v="70125"/>
  </r>
  <r>
    <x v="1"/>
    <n v="70125"/>
  </r>
  <r>
    <x v="0"/>
    <n v="208122.92"/>
  </r>
  <r>
    <x v="0"/>
    <n v="45375.15"/>
  </r>
  <r>
    <x v="0"/>
    <n v="18150"/>
  </r>
  <r>
    <x v="0"/>
    <n v="45375.15"/>
  </r>
  <r>
    <x v="0"/>
    <n v="45375"/>
  </r>
  <r>
    <x v="0"/>
    <n v="0"/>
  </r>
  <r>
    <x v="0"/>
    <n v="6157.88"/>
  </r>
  <r>
    <x v="0"/>
    <m/>
  </r>
  <r>
    <x v="0"/>
    <n v="113.48"/>
  </r>
  <r>
    <x v="0"/>
    <n v="4302.3"/>
  </r>
  <r>
    <x v="0"/>
    <n v="52500"/>
  </r>
  <r>
    <x v="2"/>
    <n v="1147.82"/>
  </r>
  <r>
    <x v="0"/>
    <n v="1896.63"/>
  </r>
  <r>
    <x v="0"/>
    <n v="0"/>
  </r>
  <r>
    <x v="0"/>
    <n v="48125"/>
  </r>
  <r>
    <x v="0"/>
    <n v="13560.92"/>
  </r>
  <r>
    <x v="0"/>
    <n v="55052.69"/>
  </r>
  <r>
    <x v="0"/>
    <n v="14131.43"/>
  </r>
  <r>
    <x v="0"/>
    <n v="3125"/>
  </r>
  <r>
    <x v="0"/>
    <n v="1125"/>
  </r>
  <r>
    <x v="0"/>
    <n v="4706.25"/>
  </r>
  <r>
    <x v="0"/>
    <n v="825"/>
  </r>
  <r>
    <x v="0"/>
    <n v="1896.63"/>
  </r>
  <r>
    <x v="0"/>
    <n v="19181.25"/>
  </r>
  <r>
    <x v="0"/>
    <n v="42500"/>
  </r>
  <r>
    <x v="0"/>
    <n v="10917.07"/>
  </r>
  <r>
    <x v="0"/>
    <n v="60713.1"/>
  </r>
  <r>
    <x v="0"/>
    <n v="12349.97"/>
  </r>
  <r>
    <x v="0"/>
    <n v="3375"/>
  </r>
  <r>
    <x v="0"/>
    <n v="875"/>
  </r>
  <r>
    <x v="0"/>
    <n v="1556.25"/>
  </r>
  <r>
    <x v="0"/>
    <n v="186534.13"/>
  </r>
  <r>
    <x v="0"/>
    <n v="202350"/>
  </r>
  <r>
    <x v="2"/>
    <n v="750.63"/>
  </r>
  <r>
    <x v="0"/>
    <n v="63.75"/>
  </r>
  <r>
    <x v="0"/>
    <n v="1556.5"/>
  </r>
  <r>
    <x v="0"/>
    <n v="46087.63"/>
  </r>
  <r>
    <x v="0"/>
    <n v="4362.38"/>
  </r>
  <r>
    <x v="0"/>
    <n v="65370"/>
  </r>
  <r>
    <x v="2"/>
    <n v="44259.67"/>
  </r>
  <r>
    <x v="0"/>
    <n v="35112"/>
  </r>
  <r>
    <x v="0"/>
    <n v="15048"/>
  </r>
  <r>
    <x v="0"/>
    <n v="1072.3399999999999"/>
  </r>
  <r>
    <x v="0"/>
    <n v="1111.77"/>
  </r>
  <r>
    <x v="2"/>
    <n v="27057.200000000001"/>
  </r>
  <r>
    <x v="2"/>
    <n v="87500"/>
  </r>
  <r>
    <x v="0"/>
    <n v="7647.1"/>
  </r>
  <r>
    <x v="0"/>
    <n v="12491.85"/>
  </r>
  <r>
    <x v="0"/>
    <n v="30620.9"/>
  </r>
  <r>
    <x v="0"/>
    <n v="61342.1"/>
  </r>
  <r>
    <x v="0"/>
    <n v="3125"/>
  </r>
  <r>
    <x v="0"/>
    <n v="62714.03"/>
  </r>
  <r>
    <x v="0"/>
    <n v="85800"/>
  </r>
  <r>
    <x v="0"/>
    <n v="21450"/>
  </r>
  <r>
    <x v="0"/>
    <n v="71765.36"/>
  </r>
  <r>
    <x v="0"/>
    <n v="17941.34"/>
  </r>
  <r>
    <x v="1"/>
    <n v="44999.85"/>
  </r>
  <r>
    <x v="2"/>
    <n v="47500"/>
  </r>
  <r>
    <x v="2"/>
    <n v="6183.87"/>
  </r>
  <r>
    <x v="2"/>
    <n v="6183.87"/>
  </r>
  <r>
    <x v="1"/>
    <n v="13200"/>
  </r>
  <r>
    <x v="1"/>
    <n v="16258"/>
  </r>
  <r>
    <x v="1"/>
    <n v="8227.7900000000009"/>
  </r>
  <r>
    <x v="1"/>
    <n v="2925.72"/>
  </r>
  <r>
    <x v="1"/>
    <n v="2925.72"/>
  </r>
  <r>
    <x v="1"/>
    <n v="5240.78"/>
  </r>
  <r>
    <x v="1"/>
    <n v="17232.75"/>
  </r>
  <r>
    <x v="1"/>
    <n v="6250"/>
  </r>
  <r>
    <x v="1"/>
    <n v="72138.929999999993"/>
  </r>
  <r>
    <x v="1"/>
    <n v="43032.54"/>
  </r>
  <r>
    <x v="1"/>
    <n v="11550"/>
  </r>
  <r>
    <x v="1"/>
    <n v="7700"/>
  </r>
  <r>
    <x v="1"/>
    <n v="14461.25"/>
  </r>
  <r>
    <x v="1"/>
    <n v="13153.63"/>
  </r>
  <r>
    <x v="1"/>
    <n v="0"/>
  </r>
  <r>
    <x v="2"/>
    <n v="15625"/>
  </r>
  <r>
    <x v="2"/>
    <n v="134736.13"/>
  </r>
  <r>
    <x v="2"/>
    <n v="32584.880000000001"/>
  </r>
  <r>
    <x v="2"/>
    <n v="8044.5"/>
  </r>
  <r>
    <x v="0"/>
    <n v="2141.5500000000002"/>
  </r>
  <r>
    <x v="0"/>
    <n v="2486.0700000000002"/>
  </r>
  <r>
    <x v="0"/>
    <n v="6653.1"/>
  </r>
  <r>
    <x v="0"/>
    <n v="6979.74"/>
  </r>
  <r>
    <x v="2"/>
    <n v="2283.33"/>
  </r>
  <r>
    <x v="1"/>
    <n v="14107.5"/>
  </r>
  <r>
    <x v="0"/>
    <n v="2535.87"/>
  </r>
  <r>
    <x v="0"/>
    <n v="125000"/>
  </r>
  <r>
    <x v="0"/>
    <n v="125000"/>
  </r>
  <r>
    <x v="0"/>
    <n v="80000"/>
  </r>
  <r>
    <x v="0"/>
    <n v="320000"/>
  </r>
  <r>
    <x v="0"/>
    <n v="320000"/>
  </r>
  <r>
    <x v="0"/>
    <n v="211206.7"/>
  </r>
  <r>
    <x v="0"/>
    <n v="275569.44"/>
  </r>
  <r>
    <x v="0"/>
    <n v="275569.44"/>
  </r>
  <r>
    <x v="0"/>
    <n v="50332.73"/>
  </r>
  <r>
    <x v="0"/>
    <n v="57539.3"/>
  </r>
  <r>
    <x v="0"/>
    <n v="212357.74"/>
  </r>
  <r>
    <x v="2"/>
    <n v="31250"/>
  </r>
  <r>
    <x v="0"/>
    <n v="43750"/>
  </r>
  <r>
    <x v="2"/>
    <n v="75000"/>
  </r>
  <r>
    <x v="2"/>
    <n v="31250"/>
  </r>
  <r>
    <x v="0"/>
    <n v="43750"/>
  </r>
  <r>
    <x v="2"/>
    <n v="75000"/>
  </r>
  <r>
    <x v="2"/>
    <n v="23125"/>
  </r>
  <r>
    <x v="2"/>
    <n v="21875"/>
  </r>
  <r>
    <x v="2"/>
    <n v="47500"/>
  </r>
  <r>
    <x v="0"/>
    <n v="7632.55"/>
  </r>
  <r>
    <x v="0"/>
    <n v="2563.13"/>
  </r>
  <r>
    <x v="0"/>
    <n v="8269.74"/>
  </r>
  <r>
    <x v="0"/>
    <n v="8269.74"/>
  </r>
  <r>
    <x v="0"/>
    <n v="5891"/>
  </r>
  <r>
    <x v="0"/>
    <n v="5891"/>
  </r>
  <r>
    <x v="0"/>
    <n v="2720.25"/>
  </r>
  <r>
    <x v="0"/>
    <n v="375"/>
  </r>
  <r>
    <x v="0"/>
    <n v="15047.5"/>
  </r>
  <r>
    <x v="0"/>
    <n v="2852.5"/>
  </r>
  <r>
    <x v="0"/>
    <n v="495"/>
  </r>
  <r>
    <x v="0"/>
    <n v="9294.35"/>
  </r>
  <r>
    <x v="0"/>
    <n v="2440.25"/>
  </r>
  <r>
    <x v="0"/>
    <n v="1412.55"/>
  </r>
  <r>
    <x v="0"/>
    <n v="63750"/>
  </r>
  <r>
    <x v="0"/>
    <n v="3098.63"/>
  </r>
  <r>
    <x v="0"/>
    <n v="1747.2"/>
  </r>
  <r>
    <x v="0"/>
    <n v="2458.58"/>
  </r>
  <r>
    <x v="0"/>
    <n v="11249.93"/>
  </r>
  <r>
    <x v="0"/>
    <n v="14603.3"/>
  </r>
  <r>
    <x v="0"/>
    <n v="28940.65"/>
  </r>
  <r>
    <x v="0"/>
    <n v="146052.65"/>
  </r>
  <r>
    <x v="0"/>
    <n v="25000"/>
  </r>
  <r>
    <x v="1"/>
    <n v="1148.93"/>
  </r>
  <r>
    <x v="1"/>
    <n v="58300"/>
  </r>
  <r>
    <x v="0"/>
    <n v="6250"/>
  </r>
  <r>
    <x v="0"/>
    <n v="6250"/>
  </r>
  <r>
    <x v="0"/>
    <n v="12500"/>
  </r>
  <r>
    <x v="0"/>
    <n v="12500"/>
  </r>
  <r>
    <x v="2"/>
    <n v="2645.75"/>
  </r>
  <r>
    <x v="1"/>
    <n v="2939.29"/>
  </r>
  <r>
    <x v="0"/>
    <n v="5207.66"/>
  </r>
  <r>
    <x v="0"/>
    <n v="5601.1"/>
  </r>
  <r>
    <x v="2"/>
    <n v="1972.37"/>
  </r>
  <r>
    <x v="2"/>
    <n v="2141.5500000000002"/>
  </r>
  <r>
    <x v="0"/>
    <n v="3136.39"/>
  </r>
  <r>
    <x v="0"/>
    <n v="35127.9"/>
  </r>
  <r>
    <x v="2"/>
    <n v="18229.13"/>
  </r>
  <r>
    <x v="2"/>
    <n v="6158.75"/>
  </r>
  <r>
    <x v="2"/>
    <n v="825"/>
  </r>
  <r>
    <x v="0"/>
    <n v="8452.1299999999992"/>
  </r>
  <r>
    <x v="2"/>
    <n v="7475"/>
  </r>
  <r>
    <x v="2"/>
    <n v="15563.87"/>
  </r>
  <r>
    <x v="2"/>
    <n v="2739.83"/>
  </r>
  <r>
    <x v="0"/>
    <n v="2228.33"/>
  </r>
  <r>
    <x v="0"/>
    <n v="7162.88"/>
  </r>
  <r>
    <x v="1"/>
    <n v="1569.64"/>
  </r>
  <r>
    <x v="1"/>
    <n v="2340.25"/>
  </r>
  <r>
    <x v="1"/>
    <n v="125"/>
  </r>
  <r>
    <x v="1"/>
    <n v="100000"/>
  </r>
  <r>
    <x v="1"/>
    <m/>
  </r>
  <r>
    <x v="2"/>
    <n v="60025"/>
  </r>
  <r>
    <x v="2"/>
    <n v="60025"/>
  </r>
  <r>
    <x v="2"/>
    <n v="60025"/>
  </r>
  <r>
    <x v="0"/>
    <n v="5839.35"/>
  </r>
  <r>
    <x v="0"/>
    <n v="36833.85"/>
  </r>
  <r>
    <x v="0"/>
    <n v="6268.75"/>
  </r>
  <r>
    <x v="0"/>
    <n v="45473.07"/>
  </r>
  <r>
    <x v="0"/>
    <n v="9436.56"/>
  </r>
  <r>
    <x v="0"/>
    <n v="30030.63"/>
  </r>
  <r>
    <x v="2"/>
    <n v="2722.5"/>
  </r>
  <r>
    <x v="1"/>
    <n v="71875"/>
  </r>
  <r>
    <x v="0"/>
    <n v="62500"/>
  </r>
  <r>
    <x v="0"/>
    <n v="84375"/>
  </r>
  <r>
    <x v="1"/>
    <n v="55107.13"/>
  </r>
  <r>
    <x v="0"/>
    <n v="231094.04"/>
  </r>
  <r>
    <x v="2"/>
    <n v="943.5"/>
  </r>
  <r>
    <x v="2"/>
    <n v="2809.13"/>
  </r>
  <r>
    <x v="0"/>
    <n v="2809.25"/>
  </r>
  <r>
    <x v="1"/>
    <n v="20625"/>
  </r>
  <r>
    <x v="1"/>
    <n v="32683"/>
  </r>
  <r>
    <x v="1"/>
    <n v="84590.55"/>
  </r>
  <r>
    <x v="1"/>
    <n v="10547.63"/>
  </r>
  <r>
    <x v="2"/>
    <n v="63000"/>
  </r>
  <r>
    <x v="0"/>
    <n v="121875"/>
  </r>
  <r>
    <x v="0"/>
    <n v="8174.5"/>
  </r>
  <r>
    <x v="0"/>
    <n v="115781.25"/>
  </r>
  <r>
    <x v="0"/>
    <n v="318411.5"/>
  </r>
  <r>
    <x v="0"/>
    <n v="344794.13"/>
  </r>
  <r>
    <x v="0"/>
    <n v="140949.5"/>
  </r>
  <r>
    <x v="0"/>
    <n v="460832.14"/>
  </r>
  <r>
    <x v="0"/>
    <n v="257590.8"/>
  </r>
  <r>
    <x v="0"/>
    <n v="-98802.02"/>
  </r>
  <r>
    <x v="2"/>
    <n v="338.55"/>
  </r>
  <r>
    <x v="0"/>
    <n v="40625"/>
  </r>
  <r>
    <x v="0"/>
    <n v="37500"/>
  </r>
  <r>
    <x v="0"/>
    <n v="55361.599999999999"/>
  </r>
  <r>
    <x v="0"/>
    <n v="86723.5"/>
  </r>
  <r>
    <x v="0"/>
    <n v="21680.799999999999"/>
  </r>
  <r>
    <x v="2"/>
    <n v="17419.13"/>
  </r>
  <r>
    <x v="2"/>
    <n v="5165.63"/>
  </r>
  <r>
    <x v="2"/>
    <n v="9990.15"/>
  </r>
  <r>
    <x v="2"/>
    <n v="10625"/>
  </r>
  <r>
    <x v="0"/>
    <n v="14399.88"/>
  </r>
  <r>
    <x v="0"/>
    <n v="20165.5"/>
  </r>
  <r>
    <x v="2"/>
    <n v="11593.27"/>
  </r>
  <r>
    <x v="0"/>
    <n v="1185.9000000000001"/>
  </r>
  <r>
    <x v="0"/>
    <n v="1005"/>
  </r>
  <r>
    <x v="0"/>
    <n v="1050.3800000000001"/>
  </r>
  <r>
    <x v="0"/>
    <n v="6250"/>
  </r>
  <r>
    <x v="0"/>
    <m/>
  </r>
  <r>
    <x v="0"/>
    <n v="6250"/>
  </r>
  <r>
    <x v="0"/>
    <n v="18814.25"/>
  </r>
  <r>
    <x v="0"/>
    <n v="200659.63"/>
  </r>
  <r>
    <x v="0"/>
    <n v="215165"/>
  </r>
  <r>
    <x v="2"/>
    <n v="97.35"/>
  </r>
  <r>
    <x v="2"/>
    <n v="3854.23"/>
  </r>
  <r>
    <x v="0"/>
    <n v="6739.76"/>
  </r>
  <r>
    <x v="2"/>
    <n v="6739.76"/>
  </r>
  <r>
    <x v="2"/>
    <n v="8468.49"/>
  </r>
  <r>
    <x v="2"/>
    <n v="529.13"/>
  </r>
  <r>
    <x v="2"/>
    <n v="162500"/>
  </r>
  <r>
    <x v="2"/>
    <n v="250000"/>
  </r>
  <r>
    <x v="2"/>
    <n v="78837.100000000006"/>
  </r>
  <r>
    <x v="0"/>
    <n v="21875"/>
  </r>
  <r>
    <x v="0"/>
    <n v="59322"/>
  </r>
  <r>
    <x v="2"/>
    <n v="26763.4"/>
  </r>
  <r>
    <x v="2"/>
    <n v="26763.4"/>
  </r>
  <r>
    <x v="2"/>
    <n v="26763.439999999999"/>
  </r>
  <r>
    <x v="2"/>
    <n v="26763.439999999999"/>
  </r>
  <r>
    <x v="2"/>
    <n v="26763.439999999999"/>
  </r>
  <r>
    <x v="2"/>
    <n v="26763.439999999999"/>
  </r>
  <r>
    <x v="2"/>
    <n v="26763.439999999999"/>
  </r>
  <r>
    <x v="2"/>
    <n v="26763.439999999999"/>
  </r>
  <r>
    <x v="2"/>
    <n v="39440.839999999997"/>
  </r>
  <r>
    <x v="2"/>
    <n v="14274.76"/>
  </r>
  <r>
    <x v="2"/>
    <n v="14274.76"/>
  </r>
  <r>
    <x v="2"/>
    <n v="14274.76"/>
  </r>
  <r>
    <x v="2"/>
    <n v="14274.76"/>
  </r>
  <r>
    <x v="2"/>
    <n v="14274.76"/>
  </r>
  <r>
    <x v="2"/>
    <n v="14274.76"/>
  </r>
  <r>
    <x v="2"/>
    <n v="14274.76"/>
  </r>
  <r>
    <x v="2"/>
    <n v="14274.76"/>
  </r>
  <r>
    <x v="2"/>
    <n v="14274.76"/>
  </r>
  <r>
    <x v="2"/>
    <n v="14274.76"/>
  </r>
  <r>
    <x v="2"/>
    <n v="14274.8"/>
  </r>
  <r>
    <x v="2"/>
    <n v="22539.08"/>
  </r>
  <r>
    <x v="2"/>
    <n v="24072.23"/>
  </r>
  <r>
    <x v="2"/>
    <n v="24072.23"/>
  </r>
  <r>
    <x v="2"/>
    <n v="24072.23"/>
  </r>
  <r>
    <x v="2"/>
    <n v="24072.23"/>
  </r>
  <r>
    <x v="2"/>
    <n v="24072.23"/>
  </r>
  <r>
    <x v="2"/>
    <n v="24072.23"/>
  </r>
  <r>
    <x v="2"/>
    <n v="24072.23"/>
  </r>
  <r>
    <x v="2"/>
    <n v="24072.26"/>
  </r>
  <r>
    <x v="2"/>
    <n v="24072.26"/>
  </r>
  <r>
    <x v="2"/>
    <n v="35521.53"/>
  </r>
  <r>
    <x v="2"/>
    <n v="31816.79"/>
  </r>
  <r>
    <x v="2"/>
    <n v="31816.79"/>
  </r>
  <r>
    <x v="2"/>
    <n v="31816.79"/>
  </r>
  <r>
    <x v="2"/>
    <n v="31816.79"/>
  </r>
  <r>
    <x v="2"/>
    <n v="31816.79"/>
  </r>
  <r>
    <x v="2"/>
    <n v="31816.79"/>
  </r>
  <r>
    <x v="2"/>
    <n v="31816.79"/>
  </r>
  <r>
    <x v="2"/>
    <n v="31816.83"/>
  </r>
  <r>
    <x v="2"/>
    <n v="31816.83"/>
  </r>
  <r>
    <x v="2"/>
    <n v="31816.83"/>
  </r>
  <r>
    <x v="2"/>
    <n v="31816.83"/>
  </r>
  <r>
    <x v="2"/>
    <n v="31816.83"/>
  </r>
  <r>
    <x v="2"/>
    <n v="46888.34"/>
  </r>
  <r>
    <x v="2"/>
    <n v="46888.34"/>
  </r>
  <r>
    <x v="2"/>
    <n v="46888.34"/>
  </r>
  <r>
    <x v="2"/>
    <n v="46888.34"/>
  </r>
  <r>
    <x v="2"/>
    <n v="5712.04"/>
  </r>
  <r>
    <x v="2"/>
    <n v="5712.04"/>
  </r>
  <r>
    <x v="2"/>
    <n v="5712.04"/>
  </r>
  <r>
    <x v="2"/>
    <n v="5712.04"/>
  </r>
  <r>
    <x v="2"/>
    <n v="5712.04"/>
  </r>
  <r>
    <x v="2"/>
    <n v="5712.04"/>
  </r>
  <r>
    <x v="2"/>
    <n v="5712.04"/>
  </r>
  <r>
    <x v="2"/>
    <n v="5712.04"/>
  </r>
  <r>
    <x v="2"/>
    <n v="5712.04"/>
  </r>
  <r>
    <x v="2"/>
    <n v="5712.04"/>
  </r>
  <r>
    <x v="2"/>
    <n v="5712.04"/>
  </r>
  <r>
    <x v="2"/>
    <n v="5712.04"/>
  </r>
  <r>
    <x v="2"/>
    <n v="5712.04"/>
  </r>
  <r>
    <x v="2"/>
    <n v="5712.04"/>
  </r>
  <r>
    <x v="2"/>
    <n v="5712.04"/>
  </r>
  <r>
    <x v="2"/>
    <n v="15832.08"/>
  </r>
  <r>
    <x v="2"/>
    <n v="11198.33"/>
  </r>
  <r>
    <x v="2"/>
    <n v="11279.55"/>
  </r>
  <r>
    <x v="2"/>
    <n v="11279.55"/>
  </r>
  <r>
    <x v="2"/>
    <n v="11279.55"/>
  </r>
  <r>
    <x v="2"/>
    <n v="11279.55"/>
  </r>
  <r>
    <x v="2"/>
    <n v="11279.55"/>
  </r>
  <r>
    <x v="2"/>
    <n v="11279.55"/>
  </r>
  <r>
    <x v="2"/>
    <n v="11279.55"/>
  </r>
  <r>
    <x v="2"/>
    <n v="11279.55"/>
  </r>
  <r>
    <x v="2"/>
    <n v="11279.55"/>
  </r>
  <r>
    <x v="2"/>
    <n v="11279.55"/>
  </r>
  <r>
    <x v="2"/>
    <n v="11279.55"/>
  </r>
  <r>
    <x v="2"/>
    <n v="27256.2"/>
  </r>
  <r>
    <x v="2"/>
    <n v="2426.0300000000002"/>
  </r>
  <r>
    <x v="2"/>
    <n v="2426.06"/>
  </r>
  <r>
    <x v="2"/>
    <n v="2426.06"/>
  </r>
  <r>
    <x v="2"/>
    <n v="2426.06"/>
  </r>
  <r>
    <x v="2"/>
    <n v="2426.06"/>
  </r>
  <r>
    <x v="2"/>
    <n v="2426.06"/>
  </r>
  <r>
    <x v="2"/>
    <n v="2426.06"/>
  </r>
  <r>
    <x v="2"/>
    <n v="2426.06"/>
  </r>
  <r>
    <x v="2"/>
    <n v="6203.49"/>
  </r>
  <r>
    <x v="2"/>
    <n v="137712.39000000001"/>
  </r>
  <r>
    <x v="2"/>
    <n v="21929.45"/>
  </r>
  <r>
    <x v="2"/>
    <n v="55777.3"/>
  </r>
  <r>
    <x v="2"/>
    <n v="101109.75"/>
  </r>
  <r>
    <x v="1"/>
    <n v="31589.25"/>
  </r>
  <r>
    <x v="1"/>
    <n v="31589.25"/>
  </r>
  <r>
    <x v="1"/>
    <n v="31589.25"/>
  </r>
  <r>
    <x v="1"/>
    <n v="31589.25"/>
  </r>
  <r>
    <x v="1"/>
    <n v="31589.25"/>
  </r>
  <r>
    <x v="1"/>
    <n v="31589.25"/>
  </r>
  <r>
    <x v="1"/>
    <n v="31589.3"/>
  </r>
  <r>
    <x v="1"/>
    <n v="31589.3"/>
  </r>
  <r>
    <x v="1"/>
    <n v="31589.3"/>
  </r>
  <r>
    <x v="1"/>
    <n v="31589.3"/>
  </r>
  <r>
    <x v="1"/>
    <n v="183374.9"/>
  </r>
  <r>
    <x v="1"/>
    <n v="0"/>
  </r>
  <r>
    <x v="1"/>
    <n v="0"/>
  </r>
  <r>
    <x v="1"/>
    <n v="0"/>
  </r>
  <r>
    <x v="2"/>
    <n v="10118.39"/>
  </r>
  <r>
    <x v="2"/>
    <n v="2254.63"/>
  </r>
  <r>
    <x v="2"/>
    <n v="0"/>
  </r>
  <r>
    <x v="2"/>
    <n v="0"/>
  </r>
  <r>
    <x v="2"/>
    <n v="118750"/>
  </r>
  <r>
    <x v="1"/>
    <n v="93516.75"/>
  </r>
  <r>
    <x v="1"/>
    <n v="93516.75"/>
  </r>
  <r>
    <x v="1"/>
    <n v="93516.75"/>
  </r>
  <r>
    <x v="1"/>
    <n v="93517.25"/>
  </r>
  <r>
    <x v="1"/>
    <n v="100710.88"/>
  </r>
  <r>
    <x v="1"/>
    <n v="100710.88"/>
  </r>
  <r>
    <x v="1"/>
    <n v="100710.88"/>
  </r>
  <r>
    <x v="1"/>
    <n v="100710.88"/>
  </r>
  <r>
    <x v="1"/>
    <n v="129485.38"/>
  </r>
  <r>
    <x v="2"/>
    <n v="53711"/>
  </r>
  <r>
    <x v="2"/>
    <n v="49576"/>
  </r>
  <r>
    <x v="2"/>
    <n v="0"/>
  </r>
  <r>
    <x v="2"/>
    <m/>
  </r>
  <r>
    <x v="2"/>
    <m/>
  </r>
  <r>
    <x v="2"/>
    <n v="64971"/>
  </r>
  <r>
    <x v="0"/>
    <n v="66188.759999999995"/>
  </r>
  <r>
    <x v="2"/>
    <n v="37754.15"/>
  </r>
  <r>
    <x v="0"/>
    <n v="48325.760000000002"/>
  </r>
  <r>
    <x v="0"/>
    <n v="5763.57"/>
  </r>
  <r>
    <x v="0"/>
    <n v="5721.71"/>
  </r>
  <r>
    <x v="0"/>
    <n v="50101.73"/>
  </r>
  <r>
    <x v="0"/>
    <n v="2940.49"/>
  </r>
  <r>
    <x v="0"/>
    <n v="3073.94"/>
  </r>
  <r>
    <x v="2"/>
    <n v="330"/>
  </r>
  <r>
    <x v="0"/>
    <n v="20327.63"/>
  </r>
  <r>
    <x v="0"/>
    <n v="2164.3000000000002"/>
  </r>
  <r>
    <x v="0"/>
    <n v="27258.799999999999"/>
  </r>
  <r>
    <x v="0"/>
    <n v="5105.2"/>
  </r>
  <r>
    <x v="2"/>
    <n v="95.85"/>
  </r>
  <r>
    <x v="0"/>
    <n v="153.76"/>
  </r>
  <r>
    <x v="0"/>
    <n v="3842.38"/>
  </r>
  <r>
    <x v="0"/>
    <n v="3300"/>
  </r>
  <r>
    <x v="0"/>
    <n v="7424.84"/>
  </r>
  <r>
    <x v="0"/>
    <n v="55687.5"/>
  </r>
  <r>
    <x v="0"/>
    <n v="8745.18"/>
  </r>
  <r>
    <x v="2"/>
    <n v="10578.39"/>
  </r>
  <r>
    <x v="0"/>
    <n v="10279.51"/>
  </r>
  <r>
    <x v="0"/>
    <n v="610.77"/>
  </r>
  <r>
    <x v="0"/>
    <n v="25000"/>
  </r>
  <r>
    <x v="0"/>
    <n v="23750"/>
  </r>
  <r>
    <x v="2"/>
    <n v="0"/>
  </r>
  <r>
    <x v="2"/>
    <n v="10395"/>
  </r>
  <r>
    <x v="2"/>
    <n v="0"/>
  </r>
  <r>
    <x v="2"/>
    <n v="15592.5"/>
  </r>
  <r>
    <x v="2"/>
    <n v="11310.75"/>
  </r>
  <r>
    <x v="0"/>
    <n v="48928.73"/>
  </r>
  <r>
    <x v="0"/>
    <n v="18975"/>
  </r>
  <r>
    <x v="2"/>
    <n v="16170"/>
  </r>
  <r>
    <x v="2"/>
    <n v="9056.48"/>
  </r>
  <r>
    <x v="2"/>
    <n v="18357"/>
  </r>
  <r>
    <x v="2"/>
    <n v="10416.75"/>
  </r>
  <r>
    <x v="2"/>
    <n v="1232"/>
  </r>
  <r>
    <x v="2"/>
    <n v="242.5"/>
  </r>
  <r>
    <x v="2"/>
    <n v="643.75"/>
  </r>
  <r>
    <x v="2"/>
    <n v="4595.75"/>
  </r>
  <r>
    <x v="2"/>
    <n v="21905.200000000001"/>
  </r>
  <r>
    <x v="2"/>
    <n v="337.5"/>
  </r>
  <r>
    <x v="2"/>
    <n v="6112.76"/>
  </r>
  <r>
    <x v="2"/>
    <n v="0"/>
  </r>
  <r>
    <x v="2"/>
    <n v="10725"/>
  </r>
  <r>
    <x v="2"/>
    <n v="27530.38"/>
  </r>
  <r>
    <x v="2"/>
    <n v="106033.91"/>
  </r>
  <r>
    <x v="2"/>
    <n v="3978.77"/>
  </r>
  <r>
    <x v="2"/>
    <n v="9453.35"/>
  </r>
  <r>
    <x v="2"/>
    <n v="4156.79"/>
  </r>
  <r>
    <x v="1"/>
    <n v="7451.24"/>
  </r>
  <r>
    <x v="2"/>
    <n v="3630"/>
  </r>
  <r>
    <x v="0"/>
    <n v="1072.5"/>
  </r>
  <r>
    <x v="2"/>
    <n v="49401.25"/>
  </r>
  <r>
    <x v="2"/>
    <n v="49401.25"/>
  </r>
  <r>
    <x v="2"/>
    <n v="45000"/>
  </r>
  <r>
    <x v="0"/>
    <n v="54000"/>
  </r>
  <r>
    <x v="2"/>
    <n v="5659.5"/>
  </r>
  <r>
    <x v="2"/>
    <n v="2942.25"/>
  </r>
  <r>
    <x v="0"/>
    <n v="6335.5"/>
  </r>
  <r>
    <x v="0"/>
    <n v="2436.75"/>
  </r>
  <r>
    <x v="0"/>
    <n v="18321.23"/>
  </r>
  <r>
    <x v="0"/>
    <n v="26967.39"/>
  </r>
  <r>
    <x v="0"/>
    <n v="159956.76"/>
  </r>
  <r>
    <x v="0"/>
    <n v="0"/>
  </r>
  <r>
    <x v="0"/>
    <n v="8268.1299999999992"/>
  </r>
  <r>
    <x v="0"/>
    <n v="12500.13"/>
  </r>
  <r>
    <x v="0"/>
    <n v="10584.15"/>
  </r>
  <r>
    <x v="0"/>
    <n v="14393.8"/>
  </r>
  <r>
    <x v="0"/>
    <n v="691.85"/>
  </r>
  <r>
    <x v="0"/>
    <n v="691.85"/>
  </r>
  <r>
    <x v="0"/>
    <n v="10964.79"/>
  </r>
  <r>
    <x v="0"/>
    <n v="13630.7"/>
  </r>
  <r>
    <x v="0"/>
    <n v="123750"/>
  </r>
  <r>
    <x v="0"/>
    <n v="869.63"/>
  </r>
  <r>
    <x v="0"/>
    <n v="869.63"/>
  </r>
  <r>
    <x v="0"/>
    <n v="1562.5"/>
  </r>
  <r>
    <x v="0"/>
    <n v="43367"/>
  </r>
  <r>
    <x v="0"/>
    <n v="43367"/>
  </r>
  <r>
    <x v="0"/>
    <n v="65050.5"/>
  </r>
  <r>
    <x v="0"/>
    <n v="65050.5"/>
  </r>
  <r>
    <x v="0"/>
    <n v="10824.4"/>
  </r>
  <r>
    <x v="0"/>
    <n v="10824.4"/>
  </r>
  <r>
    <x v="0"/>
    <n v="16236.6"/>
  </r>
  <r>
    <x v="0"/>
    <n v="16236.6"/>
  </r>
  <r>
    <x v="0"/>
    <n v="36612.18"/>
  </r>
  <r>
    <x v="0"/>
    <n v="28735.65"/>
  </r>
  <r>
    <x v="0"/>
    <n v="53277.919999999998"/>
  </r>
  <r>
    <x v="0"/>
    <n v="30048.080000000002"/>
  </r>
  <r>
    <x v="2"/>
    <n v="15084.15"/>
  </r>
  <r>
    <x v="2"/>
    <n v="1013.88"/>
  </r>
  <r>
    <x v="2"/>
    <n v="1601.5"/>
  </r>
  <r>
    <x v="0"/>
    <n v="37500"/>
  </r>
  <r>
    <x v="0"/>
    <n v="35000"/>
  </r>
  <r>
    <x v="2"/>
    <n v="992.51"/>
  </r>
  <r>
    <x v="2"/>
    <n v="992.51"/>
  </r>
  <r>
    <x v="2"/>
    <n v="377079.15"/>
  </r>
  <r>
    <x v="2"/>
    <n v="61251.58"/>
  </r>
  <r>
    <x v="2"/>
    <n v="62070.81"/>
  </r>
  <r>
    <x v="2"/>
    <n v="1261.8399999999999"/>
  </r>
  <r>
    <x v="2"/>
    <n v="349157.16"/>
  </r>
  <r>
    <x v="0"/>
    <n v="107689.68"/>
  </r>
  <r>
    <x v="0"/>
    <n v="5417.97"/>
  </r>
  <r>
    <x v="2"/>
    <n v="61936.46"/>
  </r>
  <r>
    <x v="2"/>
    <n v="56276.26"/>
  </r>
  <r>
    <x v="2"/>
    <n v="399509.89"/>
  </r>
  <r>
    <x v="0"/>
    <n v="98931.05"/>
  </r>
  <r>
    <x v="0"/>
    <n v="1610"/>
  </r>
  <r>
    <x v="0"/>
    <n v="131090.46"/>
  </r>
  <r>
    <x v="0"/>
    <n v="2056.4299999999998"/>
  </r>
  <r>
    <x v="0"/>
    <n v="1194.28"/>
  </r>
  <r>
    <x v="2"/>
    <n v="75395.039999999994"/>
  </r>
  <r>
    <x v="2"/>
    <n v="53595"/>
  </r>
  <r>
    <x v="0"/>
    <n v="6595.25"/>
  </r>
  <r>
    <x v="2"/>
    <n v="2887.38"/>
  </r>
  <r>
    <x v="2"/>
    <n v="11539.77"/>
  </r>
  <r>
    <x v="2"/>
    <n v="21875"/>
  </r>
  <r>
    <x v="2"/>
    <n v="8588.56"/>
  </r>
  <r>
    <x v="2"/>
    <n v="3050.6"/>
  </r>
  <r>
    <x v="2"/>
    <n v="3050.6"/>
  </r>
  <r>
    <x v="2"/>
    <n v="40309.5"/>
  </r>
  <r>
    <x v="2"/>
    <n v="40309.68"/>
  </r>
  <r>
    <x v="2"/>
    <n v="40309.68"/>
  </r>
  <r>
    <x v="2"/>
    <n v="40309.68"/>
  </r>
  <r>
    <x v="2"/>
    <n v="50909.599999999999"/>
  </r>
  <r>
    <x v="2"/>
    <n v="31079.56"/>
  </r>
  <r>
    <x v="2"/>
    <n v="31079.56"/>
  </r>
  <r>
    <x v="2"/>
    <n v="31079.56"/>
  </r>
  <r>
    <x v="2"/>
    <n v="31088.49"/>
  </r>
  <r>
    <x v="2"/>
    <n v="39249.53"/>
  </r>
  <r>
    <x v="2"/>
    <n v="8961.75"/>
  </r>
  <r>
    <x v="2"/>
    <n v="877.71"/>
  </r>
  <r>
    <x v="2"/>
    <n v="8107.49"/>
  </r>
  <r>
    <x v="2"/>
    <n v="7398.74"/>
  </r>
  <r>
    <x v="2"/>
    <n v="15429.84"/>
  </r>
  <r>
    <x v="2"/>
    <n v="3120.25"/>
  </r>
  <r>
    <x v="2"/>
    <n v="70725.990000000005"/>
  </r>
  <r>
    <x v="2"/>
    <n v="4278.13"/>
  </r>
  <r>
    <x v="2"/>
    <n v="4278.13"/>
  </r>
  <r>
    <x v="2"/>
    <n v="4278.25"/>
  </r>
  <r>
    <x v="2"/>
    <n v="4278.25"/>
  </r>
  <r>
    <x v="2"/>
    <n v="4278.25"/>
  </r>
  <r>
    <x v="2"/>
    <n v="4278.25"/>
  </r>
  <r>
    <x v="2"/>
    <n v="4705.88"/>
  </r>
  <r>
    <x v="2"/>
    <n v="4705.88"/>
  </r>
  <r>
    <x v="2"/>
    <n v="4705.88"/>
  </r>
  <r>
    <x v="2"/>
    <n v="4705.88"/>
  </r>
  <r>
    <x v="2"/>
    <n v="4705.88"/>
  </r>
  <r>
    <x v="2"/>
    <n v="6417.13"/>
  </r>
  <r>
    <x v="2"/>
    <n v="81783.89"/>
  </r>
  <r>
    <x v="2"/>
    <n v="70935.55"/>
  </r>
  <r>
    <x v="2"/>
    <n v="70935.55"/>
  </r>
  <r>
    <x v="2"/>
    <n v="70935.55"/>
  </r>
  <r>
    <x v="2"/>
    <n v="70935.55"/>
  </r>
  <r>
    <x v="2"/>
    <n v="90281.89"/>
  </r>
  <r>
    <x v="2"/>
    <n v="90281.89"/>
  </r>
  <r>
    <x v="2"/>
    <n v="90281.89"/>
  </r>
  <r>
    <x v="2"/>
    <n v="90281.89"/>
  </r>
  <r>
    <x v="2"/>
    <n v="90281.89"/>
  </r>
  <r>
    <x v="2"/>
    <n v="122525.38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62399.23"/>
  </r>
  <r>
    <x v="2"/>
    <n v="62399.23"/>
  </r>
  <r>
    <x v="2"/>
    <n v="62399.23"/>
  </r>
  <r>
    <x v="2"/>
    <n v="62399.23"/>
  </r>
  <r>
    <x v="2"/>
    <n v="62399.23"/>
  </r>
  <r>
    <x v="2"/>
    <n v="62399.23"/>
  </r>
  <r>
    <x v="2"/>
    <n v="62399.23"/>
  </r>
  <r>
    <x v="2"/>
    <n v="62399.23"/>
  </r>
  <r>
    <x v="2"/>
    <n v="62399.4"/>
  </r>
  <r>
    <x v="2"/>
    <n v="62399.4"/>
  </r>
  <r>
    <x v="2"/>
    <n v="62399.4"/>
  </r>
  <r>
    <x v="2"/>
    <n v="68639.38"/>
  </r>
  <r>
    <x v="2"/>
    <n v="68639.38"/>
  </r>
  <r>
    <x v="2"/>
    <n v="68639.38"/>
  </r>
  <r>
    <x v="2"/>
    <n v="68639.38"/>
  </r>
  <r>
    <x v="2"/>
    <n v="99839.08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65412.72"/>
  </r>
  <r>
    <x v="2"/>
    <n v="83253.179999999993"/>
  </r>
  <r>
    <x v="2"/>
    <n v="83253.179999999993"/>
  </r>
  <r>
    <x v="2"/>
    <n v="83253.179999999993"/>
  </r>
  <r>
    <x v="2"/>
    <n v="83253.179999999993"/>
  </r>
  <r>
    <x v="2"/>
    <n v="83253.179999999993"/>
  </r>
  <r>
    <x v="2"/>
    <n v="112986.38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101037"/>
  </r>
  <r>
    <x v="2"/>
    <n v="16455"/>
  </r>
  <r>
    <x v="2"/>
    <n v="0"/>
  </r>
  <r>
    <x v="2"/>
    <n v="11360"/>
  </r>
  <r>
    <x v="2"/>
    <n v="67102"/>
  </r>
  <r>
    <x v="2"/>
    <n v="0"/>
  </r>
  <r>
    <x v="2"/>
    <n v="120474.73"/>
  </r>
  <r>
    <x v="2"/>
    <n v="120474.73"/>
  </r>
  <r>
    <x v="2"/>
    <n v="153332.03"/>
  </r>
  <r>
    <x v="2"/>
    <n v="153332.03"/>
  </r>
  <r>
    <x v="2"/>
    <n v="153332.03"/>
  </r>
  <r>
    <x v="2"/>
    <n v="153332.03"/>
  </r>
  <r>
    <x v="2"/>
    <n v="153332.03"/>
  </r>
  <r>
    <x v="2"/>
    <n v="208093.46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0"/>
    <n v="8107.49"/>
  </r>
  <r>
    <x v="2"/>
    <n v="19113.41"/>
  </r>
  <r>
    <x v="0"/>
    <n v="12055.25"/>
  </r>
  <r>
    <x v="0"/>
    <n v="484.75"/>
  </r>
  <r>
    <x v="0"/>
    <n v="109.88"/>
  </r>
  <r>
    <x v="0"/>
    <n v="27069"/>
  </r>
  <r>
    <x v="2"/>
    <n v="66556.88"/>
  </r>
  <r>
    <x v="2"/>
    <n v="40959.629999999997"/>
  </r>
  <r>
    <x v="2"/>
    <n v="8263.94"/>
  </r>
  <r>
    <x v="2"/>
    <n v="0"/>
  </r>
  <r>
    <x v="2"/>
    <n v="67102.13"/>
  </r>
  <r>
    <x v="0"/>
    <n v="90663.25"/>
  </r>
  <r>
    <x v="2"/>
    <n v="90663.25"/>
  </r>
  <r>
    <x v="0"/>
    <n v="8854.8799999999992"/>
  </r>
  <r>
    <x v="0"/>
    <n v="7187.34"/>
  </r>
  <r>
    <x v="0"/>
    <n v="0"/>
  </r>
  <r>
    <x v="2"/>
    <n v="121755.9"/>
  </r>
  <r>
    <x v="2"/>
    <n v="96758.81"/>
  </r>
  <r>
    <x v="0"/>
    <n v="149758.53"/>
  </r>
  <r>
    <x v="2"/>
    <n v="9277.1"/>
  </r>
  <r>
    <x v="2"/>
    <n v="16533.25"/>
  </r>
  <r>
    <x v="2"/>
    <n v="15408.4"/>
  </r>
  <r>
    <x v="2"/>
    <n v="56757.75"/>
  </r>
  <r>
    <x v="0"/>
    <n v="60229.25"/>
  </r>
  <r>
    <x v="0"/>
    <n v="21358.38"/>
  </r>
  <r>
    <x v="2"/>
    <n v="10937.5"/>
  </r>
  <r>
    <x v="2"/>
    <n v="16474.5"/>
  </r>
  <r>
    <x v="2"/>
    <n v="10776.25"/>
  </r>
  <r>
    <x v="2"/>
    <n v="61042.25"/>
  </r>
  <r>
    <x v="2"/>
    <n v="15601.02"/>
  </r>
  <r>
    <x v="2"/>
    <n v="7000"/>
  </r>
  <r>
    <x v="0"/>
    <n v="21000"/>
  </r>
  <r>
    <x v="2"/>
    <n v="28069.13"/>
  </r>
  <r>
    <x v="1"/>
    <n v="72675"/>
  </r>
  <r>
    <x v="1"/>
    <n v="72675"/>
  </r>
  <r>
    <x v="0"/>
    <n v="23771.05"/>
  </r>
  <r>
    <x v="0"/>
    <n v="21399.439999999999"/>
  </r>
  <r>
    <x v="0"/>
    <n v="23100.17"/>
  </r>
  <r>
    <x v="0"/>
    <n v="1113.92"/>
  </r>
  <r>
    <x v="2"/>
    <n v="65000"/>
  </r>
  <r>
    <x v="2"/>
    <n v="2077.5"/>
  </r>
  <r>
    <x v="2"/>
    <n v="1566.2"/>
  </r>
  <r>
    <x v="2"/>
    <n v="639.25"/>
  </r>
  <r>
    <x v="2"/>
    <n v="1180.8800000000001"/>
  </r>
  <r>
    <x v="2"/>
    <n v="1558.76"/>
  </r>
  <r>
    <x v="2"/>
    <n v="59375"/>
  </r>
  <r>
    <x v="2"/>
    <n v="56150.75"/>
  </r>
  <r>
    <x v="2"/>
    <n v="3132.5"/>
  </r>
  <r>
    <x v="2"/>
    <n v="30978.63"/>
  </r>
  <r>
    <x v="2"/>
    <n v="17934.88"/>
  </r>
  <r>
    <x v="2"/>
    <n v="15668.25"/>
  </r>
  <r>
    <x v="2"/>
    <n v="11239.38"/>
  </r>
  <r>
    <x v="0"/>
    <n v="11239.38"/>
  </r>
  <r>
    <x v="2"/>
    <n v="21442.38"/>
  </r>
  <r>
    <x v="2"/>
    <n v="21442.75"/>
  </r>
  <r>
    <x v="2"/>
    <n v="21442.75"/>
  </r>
  <r>
    <x v="2"/>
    <n v="21442.75"/>
  </r>
  <r>
    <x v="2"/>
    <n v="27085.5"/>
  </r>
  <r>
    <x v="2"/>
    <n v="17949.04"/>
  </r>
  <r>
    <x v="2"/>
    <n v="17949.04"/>
  </r>
  <r>
    <x v="2"/>
    <n v="17949.04"/>
  </r>
  <r>
    <x v="2"/>
    <n v="17949.04"/>
  </r>
  <r>
    <x v="2"/>
    <n v="22672.47"/>
  </r>
  <r>
    <x v="2"/>
    <n v="11239.38"/>
  </r>
  <r>
    <x v="2"/>
    <n v="2212.38"/>
  </r>
  <r>
    <x v="2"/>
    <n v="1363"/>
  </r>
  <r>
    <x v="2"/>
    <n v="157.5"/>
  </r>
  <r>
    <x v="2"/>
    <n v="1749.45"/>
  </r>
  <r>
    <x v="0"/>
    <n v="6250"/>
  </r>
  <r>
    <x v="0"/>
    <n v="8125"/>
  </r>
  <r>
    <x v="2"/>
    <n v="2788.75"/>
  </r>
  <r>
    <x v="1"/>
    <n v="7827.77"/>
  </r>
  <r>
    <x v="1"/>
    <n v="0"/>
  </r>
  <r>
    <x v="1"/>
    <n v="4194.8"/>
  </r>
  <r>
    <x v="2"/>
    <n v="1390.13"/>
  </r>
  <r>
    <x v="2"/>
    <n v="1390.13"/>
  </r>
  <r>
    <x v="2"/>
    <n v="7835.19"/>
  </r>
  <r>
    <x v="2"/>
    <n v="7782.56"/>
  </r>
  <r>
    <x v="3"/>
    <n v="1558.76"/>
  </r>
  <r>
    <x v="2"/>
    <n v="3007.5"/>
  </r>
  <r>
    <x v="2"/>
    <n v="26804.5"/>
  </r>
  <r>
    <x v="0"/>
    <n v="1771.98"/>
  </r>
  <r>
    <x v="0"/>
    <n v="681.53"/>
  </r>
  <r>
    <x v="0"/>
    <n v="272.61"/>
  </r>
  <r>
    <x v="0"/>
    <n v="4175.3599999999997"/>
  </r>
  <r>
    <x v="0"/>
    <n v="1605.91"/>
  </r>
  <r>
    <x v="0"/>
    <n v="642.36"/>
  </r>
  <r>
    <x v="0"/>
    <n v="23863.13"/>
  </r>
  <r>
    <x v="0"/>
    <n v="9178.1299999999992"/>
  </r>
  <r>
    <x v="0"/>
    <n v="3671.25"/>
  </r>
  <r>
    <x v="0"/>
    <n v="157.13999999999999"/>
  </r>
  <r>
    <x v="0"/>
    <n v="60.44"/>
  </r>
  <r>
    <x v="0"/>
    <n v="24.17"/>
  </r>
  <r>
    <x v="0"/>
    <n v="23753.439999999999"/>
  </r>
  <r>
    <x v="0"/>
    <n v="9135.94"/>
  </r>
  <r>
    <x v="0"/>
    <n v="3654.37"/>
  </r>
  <r>
    <x v="0"/>
    <n v="445.18"/>
  </r>
  <r>
    <x v="0"/>
    <n v="1598.68"/>
  </r>
  <r>
    <x v="0"/>
    <n v="614.88"/>
  </r>
  <r>
    <x v="0"/>
    <n v="245.95"/>
  </r>
  <r>
    <x v="0"/>
    <n v="2077.5100000000002"/>
  </r>
  <r>
    <x v="0"/>
    <n v="445.18"/>
  </r>
  <r>
    <x v="0"/>
    <n v="33484.339999999997"/>
  </r>
  <r>
    <x v="0"/>
    <n v="109812.12"/>
  </r>
  <r>
    <x v="0"/>
    <n v="12084.5"/>
  </r>
  <r>
    <x v="1"/>
    <n v="51965.88"/>
  </r>
  <r>
    <x v="2"/>
    <n v="25619.25"/>
  </r>
  <r>
    <x v="2"/>
    <n v="25598"/>
  </r>
  <r>
    <x v="2"/>
    <n v="25598"/>
  </r>
  <r>
    <x v="1"/>
    <n v="12643.38"/>
  </r>
  <r>
    <x v="2"/>
    <n v="25598"/>
  </r>
  <r>
    <x v="0"/>
    <n v="1474120.36"/>
  </r>
  <r>
    <x v="0"/>
    <m/>
  </r>
  <r>
    <x v="0"/>
    <n v="34349.81"/>
  </r>
  <r>
    <x v="0"/>
    <n v="51883.58"/>
  </r>
  <r>
    <x v="0"/>
    <n v="15963.92"/>
  </r>
  <r>
    <x v="0"/>
    <n v="0"/>
  </r>
  <r>
    <x v="0"/>
    <n v="956.34"/>
  </r>
  <r>
    <x v="1"/>
    <n v="5416.62"/>
  </r>
  <r>
    <x v="1"/>
    <n v="6195.75"/>
  </r>
  <r>
    <x v="2"/>
    <n v="518.13"/>
  </r>
  <r>
    <x v="2"/>
    <n v="2767.5"/>
  </r>
  <r>
    <x v="2"/>
    <n v="8198.25"/>
  </r>
  <r>
    <x v="1"/>
    <n v="9075"/>
  </r>
  <r>
    <x v="1"/>
    <n v="9075"/>
  </r>
  <r>
    <x v="2"/>
    <n v="521.25"/>
  </r>
  <r>
    <x v="1"/>
    <n v="7889.31"/>
  </r>
  <r>
    <x v="0"/>
    <n v="90307.75"/>
  </r>
  <r>
    <x v="0"/>
    <n v="114751.5"/>
  </r>
  <r>
    <x v="0"/>
    <n v="52751.13"/>
  </r>
  <r>
    <x v="0"/>
    <n v="53125"/>
  </r>
  <r>
    <x v="0"/>
    <n v="359.13"/>
  </r>
  <r>
    <x v="0"/>
    <n v="0"/>
  </r>
  <r>
    <x v="0"/>
    <n v="0"/>
  </r>
  <r>
    <x v="0"/>
    <n v="0"/>
  </r>
  <r>
    <x v="0"/>
    <n v="23387.4"/>
  </r>
  <r>
    <x v="0"/>
    <n v="914998.58"/>
  </r>
  <r>
    <x v="0"/>
    <n v="93906.08"/>
  </r>
  <r>
    <x v="0"/>
    <n v="27435"/>
  </r>
  <r>
    <x v="0"/>
    <n v="32391.85"/>
  </r>
  <r>
    <x v="0"/>
    <n v="9941.16"/>
  </r>
  <r>
    <x v="0"/>
    <n v="27681.48"/>
  </r>
  <r>
    <x v="0"/>
    <n v="18901.02"/>
  </r>
  <r>
    <x v="0"/>
    <n v="46994.85"/>
  </r>
  <r>
    <x v="0"/>
    <n v="17139.5"/>
  </r>
  <r>
    <x v="0"/>
    <n v="8560.86"/>
  </r>
  <r>
    <x v="0"/>
    <n v="1288.6600000000001"/>
  </r>
  <r>
    <x v="0"/>
    <n v="1208.3800000000001"/>
  </r>
  <r>
    <x v="0"/>
    <n v="18696.68"/>
  </r>
  <r>
    <x v="0"/>
    <n v="49788.75"/>
  </r>
  <r>
    <x v="0"/>
    <n v="49026.75"/>
  </r>
  <r>
    <x v="0"/>
    <n v="1613.78"/>
  </r>
  <r>
    <x v="0"/>
    <n v="49026.66"/>
  </r>
  <r>
    <x v="0"/>
    <n v="8117.5"/>
  </r>
  <r>
    <x v="0"/>
    <n v="21614.86"/>
  </r>
  <r>
    <x v="0"/>
    <n v="60990.71"/>
  </r>
  <r>
    <x v="0"/>
    <n v="423.9"/>
  </r>
  <r>
    <x v="0"/>
    <n v="105.98"/>
  </r>
  <r>
    <x v="0"/>
    <n v="1897.66"/>
  </r>
  <r>
    <x v="0"/>
    <n v="474.42"/>
  </r>
  <r>
    <x v="0"/>
    <n v="44063.25"/>
  </r>
  <r>
    <x v="2"/>
    <n v="16387.5"/>
  </r>
  <r>
    <x v="0"/>
    <n v="15899.07"/>
  </r>
  <r>
    <x v="0"/>
    <n v="3974.77"/>
  </r>
  <r>
    <x v="0"/>
    <n v="6120.48"/>
  </r>
  <r>
    <x v="0"/>
    <n v="1530.12"/>
  </r>
  <r>
    <x v="0"/>
    <n v="32171.200000000001"/>
  </r>
  <r>
    <x v="0"/>
    <n v="8042.8"/>
  </r>
  <r>
    <x v="0"/>
    <n v="2925"/>
  </r>
  <r>
    <x v="0"/>
    <n v="731.25"/>
  </r>
  <r>
    <x v="0"/>
    <n v="627"/>
  </r>
  <r>
    <x v="0"/>
    <n v="156.75"/>
  </r>
  <r>
    <x v="0"/>
    <n v="1186"/>
  </r>
  <r>
    <x v="0"/>
    <n v="465.9"/>
  </r>
  <r>
    <x v="0"/>
    <n v="116.48"/>
  </r>
  <r>
    <x v="0"/>
    <n v="3456.13"/>
  </r>
  <r>
    <x v="0"/>
    <n v="0"/>
  </r>
  <r>
    <x v="0"/>
    <n v="976.81"/>
  </r>
  <r>
    <x v="0"/>
    <n v="26250"/>
  </r>
  <r>
    <x v="0"/>
    <n v="22245.75"/>
  </r>
  <r>
    <x v="0"/>
    <n v="3346.95"/>
  </r>
  <r>
    <x v="0"/>
    <n v="0"/>
  </r>
  <r>
    <x v="0"/>
    <n v="0"/>
  </r>
  <r>
    <x v="0"/>
    <n v="19910.88"/>
  </r>
  <r>
    <x v="0"/>
    <n v="2139.63"/>
  </r>
  <r>
    <x v="0"/>
    <n v="20814.38"/>
  </r>
  <r>
    <x v="0"/>
    <n v="126225"/>
  </r>
  <r>
    <x v="0"/>
    <n v="63112.5"/>
  </r>
  <r>
    <x v="0"/>
    <n v="148500"/>
  </r>
  <r>
    <x v="0"/>
    <n v="39762.71"/>
  </r>
  <r>
    <x v="2"/>
    <n v="28050"/>
  </r>
  <r>
    <x v="2"/>
    <n v="56100"/>
  </r>
  <r>
    <x v="2"/>
    <n v="56100"/>
  </r>
  <r>
    <x v="2"/>
    <n v="14025"/>
  </r>
  <r>
    <x v="2"/>
    <n v="14025"/>
  </r>
  <r>
    <x v="0"/>
    <n v="59851.63"/>
  </r>
  <r>
    <x v="0"/>
    <n v="74250"/>
  </r>
  <r>
    <x v="0"/>
    <n v="68125"/>
  </r>
  <r>
    <x v="1"/>
    <n v="117812.5"/>
  </r>
  <r>
    <x v="0"/>
    <n v="115625"/>
  </r>
  <r>
    <x v="0"/>
    <n v="10427"/>
  </r>
  <r>
    <x v="0"/>
    <n v="2930.9"/>
  </r>
  <r>
    <x v="0"/>
    <n v="6213.24"/>
  </r>
  <r>
    <x v="0"/>
    <n v="1772.75"/>
  </r>
  <r>
    <x v="0"/>
    <n v="2970"/>
  </r>
  <r>
    <x v="0"/>
    <n v="5610"/>
  </r>
  <r>
    <x v="0"/>
    <n v="1980"/>
  </r>
  <r>
    <x v="0"/>
    <n v="3861.25"/>
  </r>
  <r>
    <x v="0"/>
    <n v="13036.5"/>
  </r>
  <r>
    <x v="0"/>
    <n v="8194.25"/>
  </r>
  <r>
    <x v="0"/>
    <n v="8580"/>
  </r>
  <r>
    <x v="0"/>
    <n v="4579"/>
  </r>
  <r>
    <x v="0"/>
    <n v="3330"/>
  </r>
  <r>
    <x v="0"/>
    <n v="8625.3799999999992"/>
  </r>
  <r>
    <x v="2"/>
    <n v="150.65"/>
  </r>
  <r>
    <x v="1"/>
    <n v="115173.38"/>
  </r>
  <r>
    <x v="2"/>
    <n v="825"/>
  </r>
  <r>
    <x v="0"/>
    <n v="20625"/>
  </r>
  <r>
    <x v="2"/>
    <n v="2598.75"/>
  </r>
  <r>
    <x v="2"/>
    <n v="693"/>
  </r>
  <r>
    <x v="2"/>
    <n v="357.06"/>
  </r>
  <r>
    <x v="0"/>
    <n v="41625"/>
  </r>
  <r>
    <x v="0"/>
    <n v="41625"/>
  </r>
  <r>
    <x v="0"/>
    <n v="124875"/>
  </r>
  <r>
    <x v="0"/>
    <n v="42900"/>
  </r>
  <r>
    <x v="0"/>
    <n v="52800"/>
  </r>
  <r>
    <x v="0"/>
    <n v="44130.41"/>
  </r>
  <r>
    <x v="0"/>
    <n v="156000"/>
  </r>
  <r>
    <x v="0"/>
    <n v="5253.23"/>
  </r>
  <r>
    <x v="0"/>
    <n v="6769.65"/>
  </r>
  <r>
    <x v="0"/>
    <n v="8961.98"/>
  </r>
  <r>
    <x v="0"/>
    <n v="64155.3"/>
  </r>
  <r>
    <x v="0"/>
    <n v="5404.95"/>
  </r>
  <r>
    <x v="0"/>
    <n v="5550"/>
  </r>
  <r>
    <x v="0"/>
    <n v="18750"/>
  </r>
  <r>
    <x v="2"/>
    <n v="74250"/>
  </r>
  <r>
    <x v="0"/>
    <n v="48652.25"/>
  </r>
  <r>
    <x v="2"/>
    <n v="1501.88"/>
  </r>
  <r>
    <x v="2"/>
    <n v="21157.34"/>
  </r>
  <r>
    <x v="2"/>
    <n v="12019.2"/>
  </r>
  <r>
    <x v="0"/>
    <n v="7324.12"/>
  </r>
  <r>
    <x v="0"/>
    <n v="19316.669999999998"/>
  </r>
  <r>
    <x v="0"/>
    <n v="23115.200000000001"/>
  </r>
  <r>
    <x v="0"/>
    <n v="25336.44"/>
  </r>
  <r>
    <x v="0"/>
    <n v="12699.7"/>
  </r>
  <r>
    <x v="0"/>
    <m/>
  </r>
  <r>
    <x v="0"/>
    <n v="177405.38"/>
  </r>
  <r>
    <x v="0"/>
    <m/>
  </r>
  <r>
    <x v="0"/>
    <m/>
  </r>
  <r>
    <x v="0"/>
    <m/>
  </r>
  <r>
    <x v="2"/>
    <n v="63872.4"/>
  </r>
  <r>
    <x v="2"/>
    <m/>
  </r>
  <r>
    <x v="0"/>
    <n v="11111.4"/>
  </r>
  <r>
    <x v="0"/>
    <n v="329250"/>
  </r>
  <r>
    <x v="0"/>
    <n v="10772.33"/>
  </r>
  <r>
    <x v="0"/>
    <n v="9283.0499999999993"/>
  </r>
  <r>
    <x v="0"/>
    <n v="6903.45"/>
  </r>
  <r>
    <x v="0"/>
    <n v="399.23"/>
  </r>
  <r>
    <x v="0"/>
    <n v="6259.35"/>
  </r>
  <r>
    <x v="0"/>
    <n v="7110.45"/>
  </r>
  <r>
    <x v="0"/>
    <n v="5501.03"/>
  </r>
  <r>
    <x v="0"/>
    <n v="24311.1"/>
  </r>
  <r>
    <x v="0"/>
    <n v="42416.75"/>
  </r>
  <r>
    <x v="3"/>
    <m/>
  </r>
  <r>
    <x v="3"/>
    <m/>
  </r>
  <r>
    <x v="3"/>
    <m/>
  </r>
  <r>
    <x v="3"/>
    <m/>
  </r>
  <r>
    <x v="3"/>
    <m/>
  </r>
  <r>
    <x v="3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4"/>
    <x v="7"/>
  </r>
  <r>
    <x v="8"/>
    <x v="8"/>
    <x v="7"/>
    <x v="8"/>
  </r>
  <r>
    <x v="9"/>
    <x v="9"/>
    <x v="8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8CED2-18DF-4AB5-B2ED-C12BDC90637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:E24" firstHeaderRow="0" firstDataRow="1" firstDataCol="1"/>
  <pivotFields count="7">
    <pivotField showAll="0"/>
    <pivotField showAll="0"/>
    <pivotField axis="axisRow" showAll="0">
      <items count="11">
        <item x="1"/>
        <item x="2"/>
        <item x="3"/>
        <item x="4"/>
        <item x="6"/>
        <item x="5"/>
        <item x="7"/>
        <item x="8"/>
        <item x="9"/>
        <item x="0"/>
        <item t="default"/>
      </items>
    </pivotField>
    <pivotField showAll="0"/>
    <pivotField dataField="1" numFmtId="2" showAll="0"/>
    <pivotField dataField="1" numFmtId="2" showAll="0"/>
    <pivotField dataField="1" numFmtId="2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ew Budget" fld="4" baseField="0" baseItem="0"/>
    <dataField name="Sum of Cross sell bugdet" fld="5" baseField="0" baseItem="0"/>
    <dataField name="Sum of Renewal Budge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AA67F-2392-4B8F-97EB-2820903D7FA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7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2431D-F827-40E8-A788-D2B153617FDF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7" firstHeaderRow="1" firstDataRow="1" firstDataCol="1"/>
  <pivotFields count="2">
    <pivotField axis="axisRow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BD734-E729-4E89-9226-475A5DC128E3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7" firstHeaderRow="1" firstDataRow="1" firstDataCol="1"/>
  <pivotFields count="2">
    <pivotField axis="axisRow" showAll="0">
      <items count="5">
        <item x="1"/>
        <item x="0"/>
        <item x="2"/>
        <item h="1"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A80A4-4ADE-4D6E-8080-621E2FC5916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G13:I34" firstHeaderRow="1" firstDataRow="1" firstDataCol="2"/>
  <pivotFields count="7">
    <pivotField compact="0" showAll="0" defaultSubtotal="0"/>
    <pivotField dataField="1" compact="0" showAll="0" defaultSubtotal="0"/>
    <pivotField axis="axisRow" compact="0" showAll="0" defaultSubtotal="0">
      <items count="10">
        <item x="1"/>
        <item x="2"/>
        <item x="3"/>
        <item x="4"/>
        <item x="6"/>
        <item x="5"/>
        <item x="7"/>
        <item x="8"/>
        <item x="9"/>
        <item x="0"/>
      </items>
    </pivotField>
    <pivotField axis="axisRow" compact="0" showAll="0" defaultSubtotal="0">
      <items count="5">
        <item x="2"/>
        <item x="4"/>
        <item x="0"/>
        <item x="1"/>
        <item x="3"/>
      </items>
    </pivotField>
    <pivotField compact="0" numFmtId="2" showAll="0" defaultSubtotal="0"/>
    <pivotField compact="0" numFmtId="2" showAll="0" defaultSubtotal="0"/>
    <pivotField compact="0" numFmtId="2" showAll="0" defaultSubtotal="0"/>
  </pivotFields>
  <rowFields count="2">
    <field x="2"/>
    <field x="3"/>
  </rowFields>
  <rowItems count="21">
    <i>
      <x/>
    </i>
    <i r="1">
      <x v="3"/>
    </i>
    <i>
      <x v="1"/>
    </i>
    <i r="1">
      <x v="3"/>
    </i>
    <i>
      <x v="2"/>
    </i>
    <i r="1">
      <x/>
    </i>
    <i>
      <x v="3"/>
    </i>
    <i r="1">
      <x v="2"/>
    </i>
    <i>
      <x v="4"/>
    </i>
    <i r="1">
      <x v="2"/>
    </i>
    <i>
      <x v="5"/>
    </i>
    <i r="1">
      <x v="4"/>
    </i>
    <i>
      <x v="6"/>
    </i>
    <i r="1">
      <x v="2"/>
    </i>
    <i>
      <x v="7"/>
    </i>
    <i r="1">
      <x v="3"/>
    </i>
    <i>
      <x v="8"/>
    </i>
    <i r="1">
      <x v="1"/>
    </i>
    <i>
      <x v="9"/>
    </i>
    <i r="1">
      <x v="2"/>
    </i>
    <i t="grand">
      <x/>
    </i>
  </rowItems>
  <colItems count="1">
    <i/>
  </colItems>
  <dataFields count="1">
    <dataField name="Sum of Sales person I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7E199-CBA2-4A5C-B358-F1CE5A3392CF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P14" firstHeaderRow="1" firstDataRow="1" firstDataCol="1"/>
  <pivotFields count="2">
    <pivotField axis="axisRow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8CFE4-6DE5-40D7-9BB2-1431016F8EB0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:P6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E2A6F-23D2-4898-9090-8F5EE95BF406}" name="PivotTable1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L36:O77" firstHeaderRow="1" firstDataRow="1" firstDataCol="4"/>
  <pivotFields count="4">
    <pivotField axis="axisRow" compact="0" numFmtId="2" subtotalTop="0" showAll="0" defaultSubtotal="0">
      <items count="10">
        <item x="9"/>
        <item x="8"/>
        <item x="1"/>
        <item x="6"/>
        <item x="3"/>
        <item x="4"/>
        <item x="2"/>
        <item x="5"/>
        <item x="7"/>
        <item x="0"/>
      </items>
    </pivotField>
    <pivotField axis="axisRow" compact="0" numFmtId="2" subtotalTop="0" showAll="0" defaultSubtotal="0">
      <items count="10">
        <item x="8"/>
        <item x="1"/>
        <item x="5"/>
        <item x="0"/>
        <item x="3"/>
        <item x="7"/>
        <item x="9"/>
        <item x="6"/>
        <item x="4"/>
        <item x="2"/>
      </items>
    </pivotField>
    <pivotField axis="axisRow" compact="0" numFmtId="2" subtotalTop="0" showAll="0" defaultSubtotal="0">
      <items count="9">
        <item x="2"/>
        <item x="7"/>
        <item x="6"/>
        <item x="4"/>
        <item x="3"/>
        <item x="1"/>
        <item x="5"/>
        <item x="0"/>
        <item x="8"/>
      </items>
    </pivotField>
    <pivotField axis="axisRow" compact="0" numFmtId="2" subtotalTop="0" showAll="0" defaultSubtotal="0">
      <items count="10">
        <item x="8"/>
        <item x="1"/>
        <item x="6"/>
        <item x="3"/>
        <item x="5"/>
        <item x="7"/>
        <item x="4"/>
        <item x="9"/>
        <item x="2"/>
        <item x="0"/>
      </items>
    </pivotField>
  </pivotFields>
  <rowFields count="4">
    <field x="0"/>
    <field x="3"/>
    <field x="2"/>
    <field x="1"/>
  </rowFields>
  <rowItems count="41">
    <i>
      <x/>
    </i>
    <i r="1">
      <x v="7"/>
    </i>
    <i r="2">
      <x v="8"/>
    </i>
    <i r="3">
      <x v="6"/>
    </i>
    <i>
      <x v="1"/>
    </i>
    <i r="1">
      <x/>
    </i>
    <i r="2">
      <x v="1"/>
    </i>
    <i r="3">
      <x/>
    </i>
    <i>
      <x v="2"/>
    </i>
    <i r="1">
      <x v="1"/>
    </i>
    <i r="2">
      <x v="5"/>
    </i>
    <i r="3">
      <x v="1"/>
    </i>
    <i>
      <x v="3"/>
    </i>
    <i r="1">
      <x v="2"/>
    </i>
    <i r="2">
      <x v="2"/>
    </i>
    <i r="3">
      <x v="7"/>
    </i>
    <i>
      <x v="4"/>
    </i>
    <i r="1">
      <x v="3"/>
    </i>
    <i r="2">
      <x v="4"/>
    </i>
    <i r="3">
      <x v="4"/>
    </i>
    <i>
      <x v="5"/>
    </i>
    <i r="1">
      <x v="6"/>
    </i>
    <i r="2">
      <x v="3"/>
    </i>
    <i r="3">
      <x v="8"/>
    </i>
    <i>
      <x v="6"/>
    </i>
    <i r="1">
      <x v="8"/>
    </i>
    <i r="2">
      <x/>
    </i>
    <i r="3">
      <x v="9"/>
    </i>
    <i>
      <x v="7"/>
    </i>
    <i r="1">
      <x v="4"/>
    </i>
    <i r="2">
      <x v="6"/>
    </i>
    <i r="3">
      <x v="2"/>
    </i>
    <i>
      <x v="8"/>
    </i>
    <i r="1">
      <x v="5"/>
    </i>
    <i r="2">
      <x v="3"/>
    </i>
    <i r="3">
      <x v="5"/>
    </i>
    <i>
      <x v="9"/>
    </i>
    <i r="1">
      <x v="9"/>
    </i>
    <i r="2">
      <x v="7"/>
    </i>
    <i r="3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A0A24-E909-4A07-B0A8-A284B3FAD97D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0:P34" firstHeaderRow="1" firstDataRow="1" firstDataCol="1"/>
  <pivotFields count="2">
    <pivotField axis="axisRow" showAll="0">
      <items count="5">
        <item x="1"/>
        <item x="0"/>
        <item x="2"/>
        <item h="1"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00E1C-4282-4124-819C-492D7334A1A3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0:P25" firstHeaderRow="1" firstDataRow="1" firstDataCol="1"/>
  <pivotFields count="2">
    <pivotField axis="axisRow" showAll="0">
      <items count="5">
        <item x="1"/>
        <item x="0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4547E-36CD-43A7-A8ED-0968D4FA365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D13" firstHeaderRow="0" firstDataRow="1" firstDataCol="1"/>
  <pivotFields count="7">
    <pivotField showAll="0"/>
    <pivotField showAll="0"/>
    <pivotField axis="axisRow" showAll="0">
      <items count="11">
        <item x="1"/>
        <item x="2"/>
        <item x="3"/>
        <item x="4"/>
        <item x="6"/>
        <item x="5"/>
        <item x="7"/>
        <item x="8"/>
        <item x="9"/>
        <item x="0"/>
        <item t="default"/>
      </items>
    </pivotField>
    <pivotField showAll="0"/>
    <pivotField dataField="1" numFmtId="2" showAll="0"/>
    <pivotField dataField="1" numFmtId="2" showAll="0"/>
    <pivotField dataField="1" numFmtId="2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ew Budget" fld="4" baseField="0" baseItem="0"/>
    <dataField name="Sum of Cross sell bugdet" fld="5" baseField="0" baseItem="0"/>
    <dataField name="Sum of Renewal Budge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431A7-EEDA-4F82-9D5B-AE00691AADE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B3:D24" firstHeaderRow="1" firstDataRow="1" firstDataCol="2"/>
  <pivotFields count="7">
    <pivotField compact="0" showAll="0" defaultSubtotal="0"/>
    <pivotField dataField="1" compact="0" showAll="0" defaultSubtotal="0"/>
    <pivotField axis="axisRow" compact="0" showAll="0" defaultSubtotal="0">
      <items count="10">
        <item x="1"/>
        <item x="2"/>
        <item x="3"/>
        <item x="4"/>
        <item x="6"/>
        <item x="5"/>
        <item x="7"/>
        <item x="8"/>
        <item x="9"/>
        <item x="0"/>
      </items>
    </pivotField>
    <pivotField axis="axisRow" compact="0" showAll="0" defaultSubtotal="0">
      <items count="5">
        <item x="2"/>
        <item x="4"/>
        <item x="0"/>
        <item x="1"/>
        <item x="3"/>
      </items>
    </pivotField>
    <pivotField compact="0" numFmtId="2" showAll="0" defaultSubtotal="0"/>
    <pivotField compact="0" numFmtId="2" showAll="0" defaultSubtotal="0"/>
    <pivotField compact="0" numFmtId="2" showAll="0" defaultSubtotal="0"/>
  </pivotFields>
  <rowFields count="2">
    <field x="2"/>
    <field x="3"/>
  </rowFields>
  <rowItems count="21">
    <i>
      <x/>
    </i>
    <i r="1">
      <x v="3"/>
    </i>
    <i>
      <x v="1"/>
    </i>
    <i r="1">
      <x v="3"/>
    </i>
    <i>
      <x v="2"/>
    </i>
    <i r="1">
      <x/>
    </i>
    <i>
      <x v="3"/>
    </i>
    <i r="1">
      <x v="2"/>
    </i>
    <i>
      <x v="4"/>
    </i>
    <i r="1">
      <x v="2"/>
    </i>
    <i>
      <x v="5"/>
    </i>
    <i r="1">
      <x v="4"/>
    </i>
    <i>
      <x v="6"/>
    </i>
    <i r="1">
      <x v="2"/>
    </i>
    <i>
      <x v="7"/>
    </i>
    <i r="1">
      <x v="3"/>
    </i>
    <i>
      <x v="8"/>
    </i>
    <i r="1">
      <x v="1"/>
    </i>
    <i>
      <x v="9"/>
    </i>
    <i r="1">
      <x v="2"/>
    </i>
    <i t="grand">
      <x/>
    </i>
  </rowItems>
  <colItems count="1">
    <i/>
  </colItems>
  <dataFields count="1">
    <dataField name="Sum of Sales person I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BECC56-43EC-4270-AD9F-CFABEBD37686}" name="Table2" displayName="Table2" ref="M12:N15" totalsRowShown="0">
  <autoFilter ref="M12:N15" xr:uid="{5BBECC56-43EC-4270-AD9F-CFABEBD37686}"/>
  <tableColumns count="2">
    <tableColumn id="1" xr3:uid="{00D09C1D-3D8B-4C50-A1DF-A1D18F3E1AC2}" name="Column1"/>
    <tableColumn id="2" xr3:uid="{720D37D4-3F0C-4D15-9D9E-457034AB7C72}" name="Cross Sel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868938-E02E-4A6C-AF7C-D99FD1156B64}" name="Table3" displayName="Table3" ref="M6:P9" totalsRowShown="0">
  <autoFilter ref="M6:P9" xr:uid="{AA868938-E02E-4A6C-AF7C-D99FD1156B64}"/>
  <tableColumns count="4">
    <tableColumn id="1" xr3:uid="{5D6AC5D9-7873-423E-BABB-94D0A4EEFCEE}" name="Column1"/>
    <tableColumn id="2" xr3:uid="{EF00432A-9589-436E-9E67-84A8F255AE09}" name="Cross Sell"/>
    <tableColumn id="3" xr3:uid="{A80E8C91-F831-4281-8D15-364EA1490686}" name="New"/>
    <tableColumn id="4" xr3:uid="{C7822979-26AC-4722-97D2-8B816FADC455}" name="Renew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E68D13-9E76-41F9-8FC7-0A935B5D2D86}" name="Table4" displayName="Table4" ref="M17:N20" totalsRowShown="0">
  <autoFilter ref="M17:N20" xr:uid="{18E68D13-9E76-41F9-8FC7-0A935B5D2D86}"/>
  <tableColumns count="2">
    <tableColumn id="1" xr3:uid="{8CCD9180-ED88-4392-8655-A48B7B7A2AEF}" name="Column1"/>
    <tableColumn id="2" xr3:uid="{26D66726-2A71-4931-9554-E189A974AB3E}" name="New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1EDF26-51C0-4C72-8C29-664BABDE157F}" name="Table5" displayName="Table5" ref="M22:N25" totalsRowShown="0">
  <autoFilter ref="M22:N25" xr:uid="{721EDF26-51C0-4C72-8C29-664BABDE157F}"/>
  <tableColumns count="2">
    <tableColumn id="1" xr3:uid="{6747C633-9FFC-48F6-A2F8-B1EBB2A2D847}" name="Column1"/>
    <tableColumn id="2" xr3:uid="{F826FF0F-0A01-4CA2-BE05-D7E1162728C3}" name="Renew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263C6F-648B-4372-B0BC-64B98F20BB85}" name="Table_invoice_202001231041" displayName="Table_invoice_202001231041" ref="A1:B185" totalsRowShown="0">
  <autoFilter ref="A1:B185" xr:uid="{85263C6F-648B-4372-B0BC-64B98F20BB85}">
    <filterColumn colId="0">
      <customFilters>
        <customFilter operator="notEqual" val=" "/>
      </customFilters>
    </filterColumn>
  </autoFilter>
  <sortState xmlns:xlrd2="http://schemas.microsoft.com/office/spreadsheetml/2017/richdata2" ref="A2:B185">
    <sortCondition ref="A2:A185" customList="New,Renewal,Cross sell"/>
  </sortState>
  <tableColumns count="2">
    <tableColumn id="8" xr3:uid="{B3DDF3F6-73C1-47F5-BF82-9A2F1C95A891}" name="income_class" dataDxfId="0"/>
    <tableColumn id="11" xr3:uid="{39B84C57-1715-409C-8DF2-563B5626242B}" name="Am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EA46928-9DED-4166-A6CB-5AA3A00CE1D4}" name="Table49" displayName="Table49" ref="B4:C7" totalsRowShown="0">
  <autoFilter ref="B4:C7" xr:uid="{7EA46928-9DED-4166-A6CB-5AA3A00CE1D4}"/>
  <tableColumns count="2">
    <tableColumn id="1" xr3:uid="{0AA1CE57-E23E-4EF4-A648-C6B8B75D9BA0}" name="Column1"/>
    <tableColumn id="2" xr3:uid="{66D454E9-DD87-41C4-B9C1-4A1759A430CB}" name="New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CD59A2-7339-4160-89A7-B9BC4FBBC5EE}" name="Table510" displayName="Table510" ref="B4:C7" totalsRowShown="0">
  <autoFilter ref="B4:C7" xr:uid="{D7CD59A2-7339-4160-89A7-B9BC4FBBC5EE}"/>
  <tableColumns count="2">
    <tableColumn id="1" xr3:uid="{36B15BDF-49AE-4726-BE9F-0E846C91919D}" name="Column1"/>
    <tableColumn id="2" xr3:uid="{74EA245E-9E8E-40A0-A8BE-3398958B306E}" name="Renew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table" Target="../tables/table5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topLeftCell="C4" zoomScale="101" workbookViewId="0">
      <selection activeCell="M6" sqref="M6:P9"/>
    </sheetView>
  </sheetViews>
  <sheetFormatPr defaultColWidth="8.77734375" defaultRowHeight="14.4" x14ac:dyDescent="0.3"/>
  <cols>
    <col min="2" max="2" width="15.88671875" bestFit="1" customWidth="1"/>
    <col min="3" max="3" width="13.109375" bestFit="1" customWidth="1"/>
    <col min="4" max="4" width="15.109375" bestFit="1" customWidth="1"/>
    <col min="5" max="5" width="21.88671875" bestFit="1" customWidth="1"/>
    <col min="6" max="6" width="18.44140625" bestFit="1" customWidth="1"/>
    <col min="7" max="7" width="20.33203125" bestFit="1" customWidth="1"/>
    <col min="8" max="8" width="16.44140625" bestFit="1" customWidth="1"/>
    <col min="9" max="9" width="20.88671875" bestFit="1" customWidth="1"/>
    <col min="11" max="11" width="12.5546875" bestFit="1" customWidth="1"/>
    <col min="13" max="13" width="10.5546875" customWidth="1"/>
    <col min="14" max="16" width="12.5546875" bestFit="1" customWidth="1"/>
    <col min="17" max="17" width="15.88671875" bestFit="1" customWidth="1"/>
  </cols>
  <sheetData>
    <row r="1" spans="2:16" x14ac:dyDescent="0.3">
      <c r="B1" s="2" t="s">
        <v>0</v>
      </c>
      <c r="C1" s="2" t="s">
        <v>22</v>
      </c>
      <c r="D1" s="2" t="s">
        <v>1</v>
      </c>
      <c r="E1" s="2" t="s">
        <v>6</v>
      </c>
      <c r="F1" s="3" t="s">
        <v>10</v>
      </c>
      <c r="G1" s="3" t="s">
        <v>11</v>
      </c>
      <c r="H1" s="3" t="s">
        <v>12</v>
      </c>
      <c r="I1" s="3" t="s">
        <v>36</v>
      </c>
    </row>
    <row r="2" spans="2:16" x14ac:dyDescent="0.3">
      <c r="B2" s="4" t="s">
        <v>2</v>
      </c>
      <c r="C2" s="4">
        <v>1</v>
      </c>
      <c r="D2" s="4" t="s">
        <v>13</v>
      </c>
      <c r="E2" s="5" t="s">
        <v>7</v>
      </c>
      <c r="F2" s="6">
        <v>12788092</v>
      </c>
      <c r="G2" s="6">
        <v>250000</v>
      </c>
      <c r="H2" s="6">
        <v>1500000</v>
      </c>
      <c r="I2" s="6">
        <f t="shared" ref="I2:I11" si="0">F2+G2+H2</f>
        <v>14538092</v>
      </c>
    </row>
    <row r="3" spans="2:16" x14ac:dyDescent="0.3">
      <c r="B3" s="4" t="s">
        <v>2</v>
      </c>
      <c r="C3" s="4">
        <v>2</v>
      </c>
      <c r="D3" s="5" t="s">
        <v>14</v>
      </c>
      <c r="E3" s="5" t="s">
        <v>3</v>
      </c>
      <c r="F3" s="6">
        <v>129902</v>
      </c>
      <c r="G3" s="6">
        <v>129000</v>
      </c>
      <c r="H3" s="6">
        <v>1289000</v>
      </c>
      <c r="I3" s="6">
        <f t="shared" si="0"/>
        <v>1547902</v>
      </c>
    </row>
    <row r="4" spans="2:16" x14ac:dyDescent="0.3">
      <c r="B4" s="4" t="s">
        <v>2</v>
      </c>
      <c r="C4" s="4">
        <v>3</v>
      </c>
      <c r="D4" s="5" t="s">
        <v>15</v>
      </c>
      <c r="E4" s="5" t="s">
        <v>3</v>
      </c>
      <c r="F4" s="6">
        <v>1278023</v>
      </c>
      <c r="G4" s="6">
        <v>12365300</v>
      </c>
      <c r="H4" s="6">
        <v>12900</v>
      </c>
      <c r="I4" s="6">
        <f t="shared" si="0"/>
        <v>13656223</v>
      </c>
    </row>
    <row r="5" spans="2:16" x14ac:dyDescent="0.3">
      <c r="B5" s="4" t="s">
        <v>2</v>
      </c>
      <c r="C5" s="4">
        <v>4</v>
      </c>
      <c r="D5" s="7" t="s">
        <v>16</v>
      </c>
      <c r="E5" s="5" t="s">
        <v>5</v>
      </c>
      <c r="F5" s="6">
        <v>1000000</v>
      </c>
      <c r="G5" s="6">
        <v>500000</v>
      </c>
      <c r="H5" s="6">
        <v>1010000</v>
      </c>
      <c r="I5" s="6">
        <f t="shared" si="0"/>
        <v>2510000</v>
      </c>
    </row>
    <row r="6" spans="2:16" x14ac:dyDescent="0.3">
      <c r="B6" s="4" t="s">
        <v>2</v>
      </c>
      <c r="C6" s="4">
        <v>5</v>
      </c>
      <c r="D6" s="4" t="s">
        <v>17</v>
      </c>
      <c r="E6" s="5" t="s">
        <v>7</v>
      </c>
      <c r="F6" s="6">
        <v>1250000</v>
      </c>
      <c r="G6" s="6">
        <v>3500000</v>
      </c>
      <c r="H6" s="6">
        <v>750000</v>
      </c>
      <c r="I6" s="6">
        <f t="shared" si="0"/>
        <v>5500000</v>
      </c>
      <c r="M6" s="10" t="s">
        <v>40</v>
      </c>
      <c r="N6" t="s">
        <v>33</v>
      </c>
      <c r="O6" t="s">
        <v>31</v>
      </c>
      <c r="P6" t="s">
        <v>32</v>
      </c>
    </row>
    <row r="7" spans="2:16" x14ac:dyDescent="0.3">
      <c r="B7" s="4" t="s">
        <v>2</v>
      </c>
      <c r="C7" s="4">
        <v>8</v>
      </c>
      <c r="D7" s="5" t="s">
        <v>19</v>
      </c>
      <c r="E7" s="5" t="s">
        <v>8</v>
      </c>
      <c r="F7" s="6">
        <v>1345000</v>
      </c>
      <c r="G7" s="6">
        <v>170034</v>
      </c>
      <c r="H7" s="6">
        <v>1298673</v>
      </c>
      <c r="I7" s="6">
        <f t="shared" si="0"/>
        <v>2813707</v>
      </c>
      <c r="M7" t="s">
        <v>38</v>
      </c>
      <c r="N7" s="1">
        <f>SUM(Sheet1!B2:B11)</f>
        <v>20083111</v>
      </c>
      <c r="O7" s="1">
        <f>SUM(Sheet1!A2:A11)</f>
        <v>19673793</v>
      </c>
      <c r="P7" s="1">
        <f>SUM(Sheet1!C2:C11)</f>
        <v>12319455</v>
      </c>
    </row>
    <row r="8" spans="2:16" x14ac:dyDescent="0.3">
      <c r="B8" s="4" t="s">
        <v>2</v>
      </c>
      <c r="C8" s="4">
        <v>6</v>
      </c>
      <c r="D8" s="5" t="s">
        <v>18</v>
      </c>
      <c r="E8" s="5" t="s">
        <v>7</v>
      </c>
      <c r="F8" s="6">
        <v>500000</v>
      </c>
      <c r="G8" s="6">
        <v>1250000</v>
      </c>
      <c r="H8" s="6">
        <v>500000</v>
      </c>
      <c r="I8" s="6">
        <f t="shared" si="0"/>
        <v>2250000</v>
      </c>
      <c r="M8" t="s">
        <v>39</v>
      </c>
      <c r="N8">
        <f>SUM(Sheet1!G2:G31)</f>
        <v>769983.88000000012</v>
      </c>
      <c r="O8">
        <f>SUM(Sheet1!G32:G57)</f>
        <v>923856.15</v>
      </c>
      <c r="P8">
        <f>SUM(Sheet1!G59:G171)</f>
        <v>4357168.8099999987</v>
      </c>
    </row>
    <row r="9" spans="2:16" x14ac:dyDescent="0.3">
      <c r="B9" s="4" t="s">
        <v>2</v>
      </c>
      <c r="C9" s="4">
        <v>9</v>
      </c>
      <c r="D9" s="4" t="s">
        <v>20</v>
      </c>
      <c r="E9" s="5" t="s">
        <v>7</v>
      </c>
      <c r="F9" s="6">
        <v>1350000</v>
      </c>
      <c r="G9" s="6">
        <v>750000</v>
      </c>
      <c r="H9" s="6">
        <v>750000</v>
      </c>
      <c r="I9" s="6">
        <f t="shared" si="0"/>
        <v>2850000</v>
      </c>
      <c r="M9" t="s">
        <v>35</v>
      </c>
      <c r="N9">
        <f>SUM(Sheet1!J2:J59)</f>
        <v>2396629</v>
      </c>
      <c r="O9">
        <f>SUM(Sheet1!J60:J75)</f>
        <v>569815</v>
      </c>
      <c r="P9">
        <f>SUM(Sheet1!J76:J171)</f>
        <v>8229916</v>
      </c>
    </row>
    <row r="10" spans="2:16" x14ac:dyDescent="0.3">
      <c r="B10" s="4" t="s">
        <v>2</v>
      </c>
      <c r="C10" s="4">
        <v>10</v>
      </c>
      <c r="D10" s="5" t="s">
        <v>21</v>
      </c>
      <c r="E10" s="5" t="s">
        <v>3</v>
      </c>
      <c r="F10" s="6">
        <v>19888</v>
      </c>
      <c r="G10" s="6">
        <v>128777</v>
      </c>
      <c r="H10" s="6">
        <v>198882</v>
      </c>
      <c r="I10" s="6">
        <f t="shared" si="0"/>
        <v>347547</v>
      </c>
    </row>
    <row r="11" spans="2:16" x14ac:dyDescent="0.3">
      <c r="B11" s="4" t="s">
        <v>2</v>
      </c>
      <c r="C11" s="4">
        <v>13</v>
      </c>
      <c r="D11" s="4" t="s">
        <v>4</v>
      </c>
      <c r="E11" s="5" t="s">
        <v>9</v>
      </c>
      <c r="F11" s="6">
        <v>12888</v>
      </c>
      <c r="G11" s="6">
        <v>1040000</v>
      </c>
      <c r="H11" s="6">
        <v>5010000</v>
      </c>
      <c r="I11" s="6">
        <f t="shared" si="0"/>
        <v>6062888</v>
      </c>
    </row>
    <row r="12" spans="2:16" x14ac:dyDescent="0.3">
      <c r="M12" s="10" t="s">
        <v>40</v>
      </c>
      <c r="N12" t="s">
        <v>33</v>
      </c>
    </row>
    <row r="13" spans="2:16" x14ac:dyDescent="0.3">
      <c r="B13" s="8" t="s">
        <v>23</v>
      </c>
      <c r="C13" t="s">
        <v>25</v>
      </c>
      <c r="D13" t="s">
        <v>26</v>
      </c>
      <c r="E13" t="s">
        <v>27</v>
      </c>
      <c r="G13" s="8" t="s">
        <v>1</v>
      </c>
      <c r="H13" s="8" t="s">
        <v>6</v>
      </c>
      <c r="I13" t="s">
        <v>28</v>
      </c>
      <c r="K13" s="1"/>
      <c r="M13" t="s">
        <v>38</v>
      </c>
      <c r="N13" s="1">
        <f>SUM(Sheet1!B10:B19)</f>
        <v>21251888</v>
      </c>
    </row>
    <row r="14" spans="2:16" x14ac:dyDescent="0.3">
      <c r="B14" s="9" t="s">
        <v>14</v>
      </c>
      <c r="C14">
        <v>129902</v>
      </c>
      <c r="D14">
        <v>129000</v>
      </c>
      <c r="E14">
        <v>1289000</v>
      </c>
      <c r="G14" t="s">
        <v>14</v>
      </c>
      <c r="M14" t="s">
        <v>39</v>
      </c>
      <c r="N14">
        <f>SUM(Sheet1!G10:G39)</f>
        <v>1222136.42</v>
      </c>
    </row>
    <row r="15" spans="2:16" x14ac:dyDescent="0.3">
      <c r="B15" s="9" t="s">
        <v>15</v>
      </c>
      <c r="C15">
        <v>1278023</v>
      </c>
      <c r="D15">
        <v>12365300</v>
      </c>
      <c r="E15">
        <v>12900</v>
      </c>
      <c r="H15" t="s">
        <v>3</v>
      </c>
      <c r="I15">
        <v>2</v>
      </c>
      <c r="M15" t="s">
        <v>35</v>
      </c>
      <c r="N15">
        <f>SUM(Sheet1!J10:J67)</f>
        <v>2466483</v>
      </c>
    </row>
    <row r="16" spans="2:16" x14ac:dyDescent="0.3">
      <c r="B16" s="9" t="s">
        <v>16</v>
      </c>
      <c r="C16">
        <v>1000000</v>
      </c>
      <c r="D16">
        <v>500000</v>
      </c>
      <c r="E16">
        <v>1010000</v>
      </c>
      <c r="G16" t="s">
        <v>15</v>
      </c>
    </row>
    <row r="17" spans="2:14" x14ac:dyDescent="0.3">
      <c r="B17" s="9" t="s">
        <v>17</v>
      </c>
      <c r="C17">
        <v>1250000</v>
      </c>
      <c r="D17">
        <v>3500000</v>
      </c>
      <c r="E17">
        <v>750000</v>
      </c>
      <c r="H17" t="s">
        <v>3</v>
      </c>
      <c r="I17">
        <v>3</v>
      </c>
      <c r="M17" s="10" t="s">
        <v>40</v>
      </c>
      <c r="N17" t="s">
        <v>31</v>
      </c>
    </row>
    <row r="18" spans="2:14" x14ac:dyDescent="0.3">
      <c r="B18" s="9" t="s">
        <v>18</v>
      </c>
      <c r="C18">
        <v>500000</v>
      </c>
      <c r="D18">
        <v>1250000</v>
      </c>
      <c r="E18">
        <v>500000</v>
      </c>
      <c r="G18" t="s">
        <v>16</v>
      </c>
      <c r="M18" t="s">
        <v>38</v>
      </c>
      <c r="N18" s="1">
        <v>19673793</v>
      </c>
    </row>
    <row r="19" spans="2:14" x14ac:dyDescent="0.3">
      <c r="B19" s="9" t="s">
        <v>19</v>
      </c>
      <c r="C19">
        <v>1345000</v>
      </c>
      <c r="D19">
        <v>170034</v>
      </c>
      <c r="E19">
        <v>1298673</v>
      </c>
      <c r="F19" s="1"/>
      <c r="H19" t="s">
        <v>5</v>
      </c>
      <c r="I19">
        <v>4</v>
      </c>
      <c r="M19" t="s">
        <v>39</v>
      </c>
      <c r="N19">
        <v>923856.15</v>
      </c>
    </row>
    <row r="20" spans="2:14" x14ac:dyDescent="0.3">
      <c r="B20" s="9" t="s">
        <v>20</v>
      </c>
      <c r="C20">
        <v>1350000</v>
      </c>
      <c r="D20">
        <v>750000</v>
      </c>
      <c r="E20">
        <v>750000</v>
      </c>
      <c r="G20" t="s">
        <v>17</v>
      </c>
      <c r="M20" t="s">
        <v>35</v>
      </c>
      <c r="N20">
        <v>569815</v>
      </c>
    </row>
    <row r="21" spans="2:14" x14ac:dyDescent="0.3">
      <c r="B21" s="9" t="s">
        <v>21</v>
      </c>
      <c r="C21">
        <v>19888</v>
      </c>
      <c r="D21">
        <v>128777</v>
      </c>
      <c r="E21">
        <v>198882</v>
      </c>
      <c r="H21" t="s">
        <v>7</v>
      </c>
      <c r="I21">
        <v>5</v>
      </c>
    </row>
    <row r="22" spans="2:14" x14ac:dyDescent="0.3">
      <c r="B22" s="9" t="s">
        <v>4</v>
      </c>
      <c r="C22">
        <v>12888</v>
      </c>
      <c r="D22">
        <v>1040000</v>
      </c>
      <c r="E22">
        <v>5010000</v>
      </c>
      <c r="G22" t="s">
        <v>18</v>
      </c>
      <c r="M22" s="10" t="s">
        <v>40</v>
      </c>
      <c r="N22" t="s">
        <v>32</v>
      </c>
    </row>
    <row r="23" spans="2:14" x14ac:dyDescent="0.3">
      <c r="B23" s="9" t="s">
        <v>13</v>
      </c>
      <c r="C23">
        <v>12788092</v>
      </c>
      <c r="D23">
        <v>250000</v>
      </c>
      <c r="E23">
        <v>1500000</v>
      </c>
      <c r="H23" t="s">
        <v>7</v>
      </c>
      <c r="I23">
        <v>6</v>
      </c>
      <c r="M23" t="s">
        <v>38</v>
      </c>
      <c r="N23" s="1">
        <v>12319455</v>
      </c>
    </row>
    <row r="24" spans="2:14" x14ac:dyDescent="0.3">
      <c r="B24" s="9" t="s">
        <v>24</v>
      </c>
      <c r="C24">
        <v>19673793</v>
      </c>
      <c r="D24">
        <v>20083111</v>
      </c>
      <c r="E24">
        <v>12319455</v>
      </c>
      <c r="G24" t="s">
        <v>19</v>
      </c>
      <c r="M24" t="s">
        <v>39</v>
      </c>
      <c r="N24">
        <v>4357168.8099999987</v>
      </c>
    </row>
    <row r="25" spans="2:14" x14ac:dyDescent="0.3">
      <c r="H25" t="s">
        <v>8</v>
      </c>
      <c r="I25">
        <v>8</v>
      </c>
      <c r="M25" t="s">
        <v>35</v>
      </c>
      <c r="N25">
        <v>8229916</v>
      </c>
    </row>
    <row r="26" spans="2:14" x14ac:dyDescent="0.3">
      <c r="G26" t="s">
        <v>20</v>
      </c>
    </row>
    <row r="27" spans="2:14" x14ac:dyDescent="0.3">
      <c r="H27" t="s">
        <v>7</v>
      </c>
      <c r="I27">
        <v>9</v>
      </c>
    </row>
    <row r="28" spans="2:14" x14ac:dyDescent="0.3">
      <c r="G28" t="s">
        <v>21</v>
      </c>
    </row>
    <row r="29" spans="2:14" x14ac:dyDescent="0.3">
      <c r="H29" t="s">
        <v>3</v>
      </c>
      <c r="I29">
        <v>10</v>
      </c>
    </row>
    <row r="30" spans="2:14" x14ac:dyDescent="0.3">
      <c r="G30" t="s">
        <v>4</v>
      </c>
    </row>
    <row r="31" spans="2:14" x14ac:dyDescent="0.3">
      <c r="H31" t="s">
        <v>9</v>
      </c>
      <c r="I31">
        <v>13</v>
      </c>
    </row>
    <row r="32" spans="2:14" x14ac:dyDescent="0.3">
      <c r="G32" t="s">
        <v>13</v>
      </c>
    </row>
    <row r="33" spans="7:9" x14ac:dyDescent="0.3">
      <c r="H33" t="s">
        <v>7</v>
      </c>
      <c r="I33">
        <v>1</v>
      </c>
    </row>
    <row r="34" spans="7:9" x14ac:dyDescent="0.3">
      <c r="G34" t="s">
        <v>24</v>
      </c>
      <c r="I34">
        <v>61</v>
      </c>
    </row>
  </sheetData>
  <pageMargins left="0.7" right="0.7" top="0.75" bottom="0.75" header="0.3" footer="0.3"/>
  <pageSetup paperSize="9" orientation="portrait" verticalDpi="0"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4255-7071-464A-9715-89E072EFB980}">
  <dimension ref="A2:B8"/>
  <sheetViews>
    <sheetView workbookViewId="0">
      <selection activeCell="E7" sqref="E7"/>
    </sheetView>
  </sheetViews>
  <sheetFormatPr defaultRowHeight="14.4" x14ac:dyDescent="0.3"/>
  <cols>
    <col min="1" max="1" width="12.109375" bestFit="1" customWidth="1"/>
    <col min="2" max="2" width="7.88671875" bestFit="1" customWidth="1"/>
  </cols>
  <sheetData>
    <row r="2" spans="1:2" x14ac:dyDescent="0.3">
      <c r="A2" s="10" t="s">
        <v>29</v>
      </c>
      <c r="B2" s="10" t="s">
        <v>30</v>
      </c>
    </row>
    <row r="3" spans="1:2" x14ac:dyDescent="0.3">
      <c r="A3" t="s">
        <v>33</v>
      </c>
      <c r="B3">
        <v>139240</v>
      </c>
    </row>
    <row r="4" spans="1:2" x14ac:dyDescent="0.3">
      <c r="A4" t="s">
        <v>33</v>
      </c>
      <c r="B4">
        <v>139240</v>
      </c>
    </row>
    <row r="5" spans="1:2" x14ac:dyDescent="0.3">
      <c r="A5" t="s">
        <v>32</v>
      </c>
      <c r="B5">
        <v>2200</v>
      </c>
    </row>
    <row r="6" spans="1:2" x14ac:dyDescent="0.3">
      <c r="A6" t="s">
        <v>32</v>
      </c>
      <c r="B6">
        <v>4500</v>
      </c>
    </row>
    <row r="7" spans="1:2" x14ac:dyDescent="0.3">
      <c r="A7" t="s">
        <v>33</v>
      </c>
      <c r="B7">
        <v>118000</v>
      </c>
    </row>
    <row r="8" spans="1:2" x14ac:dyDescent="0.3">
      <c r="A8" t="s">
        <v>32</v>
      </c>
      <c r="B8">
        <v>2800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52D73-98BE-4435-9E40-54B829D26C9F}">
  <dimension ref="B3:E10"/>
  <sheetViews>
    <sheetView workbookViewId="0">
      <selection activeCell="H8" sqref="H8"/>
    </sheetView>
  </sheetViews>
  <sheetFormatPr defaultRowHeight="14.4" x14ac:dyDescent="0.3"/>
  <cols>
    <col min="2" max="2" width="11.5546875" bestFit="1" customWidth="1"/>
    <col min="3" max="3" width="15.109375" bestFit="1" customWidth="1"/>
    <col min="4" max="4" width="14.6640625" bestFit="1" customWidth="1"/>
    <col min="5" max="5" width="11.5546875" bestFit="1" customWidth="1"/>
  </cols>
  <sheetData>
    <row r="3" spans="2:5" x14ac:dyDescent="0.3">
      <c r="B3" s="3" t="s">
        <v>10</v>
      </c>
      <c r="C3" s="3" t="s">
        <v>11</v>
      </c>
      <c r="D3" s="3" t="s">
        <v>12</v>
      </c>
      <c r="E3" s="3" t="s">
        <v>36</v>
      </c>
    </row>
    <row r="4" spans="2:5" x14ac:dyDescent="0.3">
      <c r="B4" s="6">
        <v>12788092</v>
      </c>
      <c r="C4" s="6">
        <v>250000</v>
      </c>
      <c r="D4" s="6">
        <v>1500000</v>
      </c>
      <c r="E4" s="6">
        <v>14538092</v>
      </c>
    </row>
    <row r="5" spans="2:5" x14ac:dyDescent="0.3">
      <c r="B5" s="6">
        <v>129902</v>
      </c>
      <c r="C5" s="6">
        <v>129000</v>
      </c>
      <c r="D5" s="6">
        <v>1289000</v>
      </c>
      <c r="E5" s="6">
        <v>1547902</v>
      </c>
    </row>
    <row r="6" spans="2:5" x14ac:dyDescent="0.3">
      <c r="B6" s="6">
        <v>1278023</v>
      </c>
      <c r="C6" s="6">
        <v>12365300</v>
      </c>
      <c r="D6" s="6">
        <v>12900</v>
      </c>
      <c r="E6" s="6">
        <v>13656223</v>
      </c>
    </row>
    <row r="7" spans="2:5" x14ac:dyDescent="0.3">
      <c r="B7" s="6">
        <v>1250000</v>
      </c>
      <c r="C7" s="6">
        <v>3500000</v>
      </c>
      <c r="D7" s="6">
        <v>750000</v>
      </c>
      <c r="E7" s="6">
        <v>5500000</v>
      </c>
    </row>
    <row r="8" spans="2:5" x14ac:dyDescent="0.3">
      <c r="B8" s="6">
        <v>500000</v>
      </c>
      <c r="C8" s="6">
        <v>1250000</v>
      </c>
      <c r="D8" s="6">
        <v>500000</v>
      </c>
      <c r="E8" s="6">
        <v>2250000</v>
      </c>
    </row>
    <row r="9" spans="2:5" x14ac:dyDescent="0.3">
      <c r="B9" s="6">
        <v>1350000</v>
      </c>
      <c r="C9" s="6">
        <v>750000</v>
      </c>
      <c r="D9" s="6">
        <v>750000</v>
      </c>
      <c r="E9" s="6">
        <v>2850000</v>
      </c>
    </row>
    <row r="10" spans="2:5" x14ac:dyDescent="0.3">
      <c r="B10" s="6">
        <v>12888</v>
      </c>
      <c r="C10" s="6">
        <v>1040000</v>
      </c>
      <c r="D10" s="6">
        <v>5010000</v>
      </c>
      <c r="E10" s="6">
        <v>6062888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7664-1309-4B6E-AC42-BEC23E641A73}">
  <dimension ref="B2:E38"/>
  <sheetViews>
    <sheetView showGridLines="0" workbookViewId="0">
      <selection activeCell="H7" sqref="H7"/>
    </sheetView>
  </sheetViews>
  <sheetFormatPr defaultRowHeight="14.4" x14ac:dyDescent="0.3"/>
  <cols>
    <col min="2" max="3" width="11.5546875" bestFit="1" customWidth="1"/>
    <col min="4" max="4" width="14.6640625" bestFit="1" customWidth="1"/>
    <col min="5" max="5" width="15.109375" bestFit="1" customWidth="1"/>
  </cols>
  <sheetData>
    <row r="2" spans="2:5" x14ac:dyDescent="0.3">
      <c r="B2" s="17" t="s">
        <v>10</v>
      </c>
      <c r="C2" s="17" t="s">
        <v>36</v>
      </c>
      <c r="D2" s="17" t="s">
        <v>12</v>
      </c>
      <c r="E2" s="17" t="s">
        <v>11</v>
      </c>
    </row>
    <row r="3" spans="2:5" x14ac:dyDescent="0.3">
      <c r="B3" s="23">
        <v>12888</v>
      </c>
      <c r="C3" s="18"/>
      <c r="D3" s="18"/>
      <c r="E3" s="18"/>
    </row>
    <row r="4" spans="2:5" x14ac:dyDescent="0.3">
      <c r="C4" s="24">
        <v>6062888</v>
      </c>
      <c r="D4" s="22"/>
      <c r="E4" s="22"/>
    </row>
    <row r="5" spans="2:5" x14ac:dyDescent="0.3">
      <c r="D5" s="1">
        <v>5010000</v>
      </c>
    </row>
    <row r="6" spans="2:5" x14ac:dyDescent="0.3">
      <c r="E6" s="1">
        <v>1040000</v>
      </c>
    </row>
    <row r="7" spans="2:5" x14ac:dyDescent="0.3">
      <c r="B7" s="23">
        <v>19888</v>
      </c>
      <c r="C7" s="18"/>
      <c r="D7" s="18"/>
      <c r="E7" s="18"/>
    </row>
    <row r="8" spans="2:5" x14ac:dyDescent="0.3">
      <c r="C8" s="24">
        <v>347547</v>
      </c>
      <c r="D8" s="22"/>
      <c r="E8" s="22"/>
    </row>
    <row r="9" spans="2:5" x14ac:dyDescent="0.3">
      <c r="D9" s="1">
        <v>198882</v>
      </c>
    </row>
    <row r="10" spans="2:5" x14ac:dyDescent="0.3">
      <c r="E10" s="1">
        <v>128777</v>
      </c>
    </row>
    <row r="11" spans="2:5" x14ac:dyDescent="0.3">
      <c r="B11" s="23">
        <v>129902</v>
      </c>
      <c r="C11" s="18"/>
      <c r="D11" s="18"/>
      <c r="E11" s="18"/>
    </row>
    <row r="12" spans="2:5" x14ac:dyDescent="0.3">
      <c r="C12" s="24">
        <v>1547902</v>
      </c>
      <c r="D12" s="22"/>
      <c r="E12" s="22"/>
    </row>
    <row r="13" spans="2:5" x14ac:dyDescent="0.3">
      <c r="D13" s="1">
        <v>1289000</v>
      </c>
    </row>
    <row r="14" spans="2:5" x14ac:dyDescent="0.3">
      <c r="E14" s="1">
        <v>129000</v>
      </c>
    </row>
    <row r="15" spans="2:5" x14ac:dyDescent="0.3">
      <c r="B15" s="23">
        <v>500000</v>
      </c>
      <c r="C15" s="18"/>
      <c r="D15" s="18"/>
      <c r="E15" s="18"/>
    </row>
    <row r="16" spans="2:5" x14ac:dyDescent="0.3">
      <c r="C16" s="24">
        <v>2250000</v>
      </c>
      <c r="D16" s="22"/>
      <c r="E16" s="22"/>
    </row>
    <row r="17" spans="2:5" x14ac:dyDescent="0.3">
      <c r="D17" s="1">
        <v>500000</v>
      </c>
    </row>
    <row r="18" spans="2:5" x14ac:dyDescent="0.3">
      <c r="E18" s="1">
        <v>1250000</v>
      </c>
    </row>
    <row r="19" spans="2:5" x14ac:dyDescent="0.3">
      <c r="B19" s="23">
        <v>1000000</v>
      </c>
      <c r="C19" s="18"/>
      <c r="D19" s="18"/>
      <c r="E19" s="18"/>
    </row>
    <row r="20" spans="2:5" x14ac:dyDescent="0.3">
      <c r="C20" s="24">
        <v>2510000</v>
      </c>
      <c r="D20" s="22"/>
      <c r="E20" s="22"/>
    </row>
    <row r="21" spans="2:5" x14ac:dyDescent="0.3">
      <c r="D21" s="1">
        <v>1010000</v>
      </c>
    </row>
    <row r="22" spans="2:5" x14ac:dyDescent="0.3">
      <c r="E22" s="1">
        <v>500000</v>
      </c>
    </row>
    <row r="23" spans="2:5" x14ac:dyDescent="0.3">
      <c r="B23" s="23">
        <v>1250000</v>
      </c>
      <c r="C23" s="18"/>
      <c r="D23" s="18"/>
      <c r="E23" s="18"/>
    </row>
    <row r="24" spans="2:5" x14ac:dyDescent="0.3">
      <c r="C24" s="24">
        <v>5500000</v>
      </c>
      <c r="D24" s="22"/>
      <c r="E24" s="22"/>
    </row>
    <row r="25" spans="2:5" x14ac:dyDescent="0.3">
      <c r="E25" s="1">
        <v>3500000</v>
      </c>
    </row>
    <row r="26" spans="2:5" x14ac:dyDescent="0.3">
      <c r="B26" s="23">
        <v>1278023</v>
      </c>
      <c r="C26" s="18"/>
      <c r="D26" s="18"/>
      <c r="E26" s="18"/>
    </row>
    <row r="27" spans="2:5" x14ac:dyDescent="0.3">
      <c r="D27" s="1">
        <v>12900</v>
      </c>
    </row>
    <row r="28" spans="2:5" x14ac:dyDescent="0.3">
      <c r="E28" s="1">
        <v>12365300</v>
      </c>
    </row>
    <row r="29" spans="2:5" x14ac:dyDescent="0.3">
      <c r="B29" s="23">
        <v>1345000</v>
      </c>
      <c r="C29" s="18"/>
      <c r="D29" s="18"/>
      <c r="E29" s="18"/>
    </row>
    <row r="30" spans="2:5" x14ac:dyDescent="0.3">
      <c r="E30" s="1">
        <v>170034</v>
      </c>
    </row>
    <row r="31" spans="2:5" x14ac:dyDescent="0.3">
      <c r="B31" s="23">
        <v>1350000</v>
      </c>
      <c r="C31" s="18"/>
      <c r="D31" s="18"/>
      <c r="E31" s="18"/>
    </row>
    <row r="32" spans="2:5" x14ac:dyDescent="0.3">
      <c r="C32" s="24">
        <v>2850000</v>
      </c>
      <c r="D32" s="22"/>
      <c r="E32" s="22"/>
    </row>
    <row r="33" spans="2:5" x14ac:dyDescent="0.3">
      <c r="D33" s="1">
        <v>750000</v>
      </c>
    </row>
    <row r="34" spans="2:5" x14ac:dyDescent="0.3">
      <c r="E34" s="1">
        <v>750000</v>
      </c>
    </row>
    <row r="35" spans="2:5" x14ac:dyDescent="0.3">
      <c r="B35" s="23">
        <v>12788092</v>
      </c>
      <c r="C35" s="18"/>
      <c r="D35" s="18"/>
      <c r="E35" s="18"/>
    </row>
    <row r="36" spans="2:5" x14ac:dyDescent="0.3">
      <c r="C36" s="24">
        <v>14538092</v>
      </c>
      <c r="D36" s="22"/>
      <c r="E36" s="22"/>
    </row>
    <row r="37" spans="2:5" x14ac:dyDescent="0.3">
      <c r="D37" s="1">
        <v>1500000</v>
      </c>
    </row>
    <row r="38" spans="2:5" x14ac:dyDescent="0.3">
      <c r="B38" s="25" t="s">
        <v>24</v>
      </c>
      <c r="C38" s="19"/>
      <c r="D38" s="19"/>
      <c r="E38" s="19"/>
    </row>
  </sheetData>
  <autoFilter ref="B2:E38" xr:uid="{BF9C7664-1309-4B6E-AC42-BEC23E641A73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8AA7-DCEA-4278-B4F1-08F4A9120BE8}">
  <dimension ref="B3:C7"/>
  <sheetViews>
    <sheetView workbookViewId="0">
      <selection activeCell="F9" sqref="F9"/>
    </sheetView>
  </sheetViews>
  <sheetFormatPr defaultRowHeight="14.4" x14ac:dyDescent="0.3"/>
  <cols>
    <col min="2" max="2" width="12.5546875" bestFit="1" customWidth="1"/>
    <col min="3" max="3" width="14.44140625" bestFit="1" customWidth="1"/>
  </cols>
  <sheetData>
    <row r="3" spans="2:3" x14ac:dyDescent="0.3">
      <c r="B3" s="8" t="s">
        <v>23</v>
      </c>
      <c r="C3" t="s">
        <v>34</v>
      </c>
    </row>
    <row r="4" spans="2:3" x14ac:dyDescent="0.3">
      <c r="B4" s="9" t="s">
        <v>31</v>
      </c>
      <c r="C4" s="11">
        <v>100000</v>
      </c>
    </row>
    <row r="5" spans="2:3" x14ac:dyDescent="0.3">
      <c r="B5" s="9" t="s">
        <v>32</v>
      </c>
      <c r="C5" s="11">
        <v>18051</v>
      </c>
    </row>
    <row r="6" spans="2:3" x14ac:dyDescent="0.3">
      <c r="B6" s="9" t="s">
        <v>33</v>
      </c>
      <c r="C6" s="11">
        <v>396480</v>
      </c>
    </row>
    <row r="7" spans="2:3" x14ac:dyDescent="0.3">
      <c r="B7" s="9" t="s">
        <v>24</v>
      </c>
      <c r="C7" s="11">
        <v>514531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CAE7E-6964-4BB8-91B2-AF26F6EBA153}">
  <dimension ref="B3:C7"/>
  <sheetViews>
    <sheetView workbookViewId="0">
      <selection activeCell="F12" sqref="F12"/>
    </sheetView>
  </sheetViews>
  <sheetFormatPr defaultRowHeight="14.4" x14ac:dyDescent="0.3"/>
  <cols>
    <col min="2" max="2" width="12.5546875" bestFit="1" customWidth="1"/>
    <col min="3" max="3" width="14.44140625" bestFit="1" customWidth="1"/>
  </cols>
  <sheetData>
    <row r="3" spans="2:3" x14ac:dyDescent="0.3">
      <c r="B3" s="8" t="s">
        <v>23</v>
      </c>
      <c r="C3" t="s">
        <v>34</v>
      </c>
    </row>
    <row r="4" spans="2:3" x14ac:dyDescent="0.3">
      <c r="B4" s="9" t="s">
        <v>31</v>
      </c>
      <c r="C4" s="11">
        <v>569815</v>
      </c>
    </row>
    <row r="5" spans="2:3" x14ac:dyDescent="0.3">
      <c r="B5" s="9" t="s">
        <v>32</v>
      </c>
      <c r="C5" s="11">
        <v>8229916</v>
      </c>
    </row>
    <row r="6" spans="2:3" x14ac:dyDescent="0.3">
      <c r="B6" s="9" t="s">
        <v>33</v>
      </c>
      <c r="C6" s="11">
        <v>2396629</v>
      </c>
    </row>
    <row r="7" spans="2:3" x14ac:dyDescent="0.3">
      <c r="B7" s="9" t="s">
        <v>24</v>
      </c>
      <c r="C7" s="11">
        <v>11196360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B253C-1040-4645-852F-20A8D4B7CD21}">
  <dimension ref="B3:C7"/>
  <sheetViews>
    <sheetView workbookViewId="0">
      <selection activeCell="I16" sqref="I16"/>
    </sheetView>
  </sheetViews>
  <sheetFormatPr defaultRowHeight="14.4" x14ac:dyDescent="0.3"/>
  <cols>
    <col min="2" max="2" width="12.5546875" bestFit="1" customWidth="1"/>
    <col min="3" max="3" width="14.44140625" bestFit="1" customWidth="1"/>
  </cols>
  <sheetData>
    <row r="3" spans="2:3" x14ac:dyDescent="0.3">
      <c r="B3" s="8" t="s">
        <v>23</v>
      </c>
      <c r="C3" t="s">
        <v>34</v>
      </c>
    </row>
    <row r="4" spans="2:3" x14ac:dyDescent="0.3">
      <c r="B4" s="9" t="s">
        <v>31</v>
      </c>
      <c r="C4" s="11">
        <v>3340359.8499999992</v>
      </c>
    </row>
    <row r="5" spans="2:3" x14ac:dyDescent="0.3">
      <c r="B5" s="9" t="s">
        <v>32</v>
      </c>
      <c r="C5" s="11">
        <v>18458012.060000014</v>
      </c>
    </row>
    <row r="6" spans="2:3" x14ac:dyDescent="0.3">
      <c r="B6" s="9" t="s">
        <v>33</v>
      </c>
      <c r="C6" s="11">
        <v>12644773.300000001</v>
      </c>
    </row>
    <row r="7" spans="2:3" x14ac:dyDescent="0.3">
      <c r="B7" s="9" t="s">
        <v>24</v>
      </c>
      <c r="C7" s="11">
        <v>34443145.210000008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414D-D9E9-4C06-9D3F-1715472ADF08}">
  <sheetPr filterMode="1"/>
  <dimension ref="A1:P962"/>
  <sheetViews>
    <sheetView topLeftCell="B14" workbookViewId="0">
      <selection activeCell="O30" sqref="O30:P34"/>
    </sheetView>
  </sheetViews>
  <sheetFormatPr defaultRowHeight="14.4" x14ac:dyDescent="0.3"/>
  <cols>
    <col min="1" max="1" width="14.33203125" bestFit="1" customWidth="1"/>
    <col min="2" max="2" width="10.109375" bestFit="1" customWidth="1"/>
    <col min="5" max="5" width="14.33203125" bestFit="1" customWidth="1"/>
    <col min="6" max="6" width="11" bestFit="1" customWidth="1"/>
    <col min="8" max="8" width="15" bestFit="1" customWidth="1"/>
    <col min="9" max="9" width="10.44140625" bestFit="1" customWidth="1"/>
    <col min="11" max="11" width="12.109375" bestFit="1" customWidth="1"/>
    <col min="12" max="12" width="19.6640625" bestFit="1" customWidth="1"/>
    <col min="13" max="13" width="15.5546875" bestFit="1" customWidth="1"/>
    <col min="14" max="14" width="16.88671875" bestFit="1" customWidth="1"/>
    <col min="15" max="15" width="17.33203125" bestFit="1" customWidth="1"/>
    <col min="16" max="16" width="14.44140625" bestFit="1" customWidth="1"/>
    <col min="17" max="18" width="9.5546875" bestFit="1" customWidth="1"/>
    <col min="19" max="21" width="10.5546875" bestFit="1" customWidth="1"/>
    <col min="22" max="22" width="11.5546875" bestFit="1" customWidth="1"/>
    <col min="23" max="23" width="10.77734375" bestFit="1" customWidth="1"/>
    <col min="24" max="24" width="14.33203125" bestFit="1" customWidth="1"/>
    <col min="25" max="25" width="12.5546875" bestFit="1" customWidth="1"/>
    <col min="26" max="26" width="15.33203125" bestFit="1" customWidth="1"/>
    <col min="27" max="27" width="12.5546875" bestFit="1" customWidth="1"/>
    <col min="28" max="28" width="15.33203125" bestFit="1" customWidth="1"/>
    <col min="29" max="29" width="12.5546875" bestFit="1" customWidth="1"/>
    <col min="30" max="30" width="15.33203125" bestFit="1" customWidth="1"/>
    <col min="31" max="31" width="13.5546875" bestFit="1" customWidth="1"/>
    <col min="32" max="32" width="16.33203125" bestFit="1" customWidth="1"/>
    <col min="33" max="33" width="10.77734375" bestFit="1" customWidth="1"/>
    <col min="34" max="34" width="12.5546875" bestFit="1" customWidth="1"/>
    <col min="35" max="35" width="14.33203125" bestFit="1" customWidth="1"/>
    <col min="36" max="36" width="15.33203125" bestFit="1" customWidth="1"/>
    <col min="37" max="37" width="12.5546875" bestFit="1" customWidth="1"/>
    <col min="38" max="38" width="14.33203125" bestFit="1" customWidth="1"/>
    <col min="39" max="39" width="15.33203125" bestFit="1" customWidth="1"/>
    <col min="40" max="40" width="13.5546875" bestFit="1" customWidth="1"/>
    <col min="41" max="41" width="13.33203125" bestFit="1" customWidth="1"/>
    <col min="42" max="42" width="16.33203125" bestFit="1" customWidth="1"/>
    <col min="43" max="43" width="10.77734375" bestFit="1" customWidth="1"/>
  </cols>
  <sheetData>
    <row r="1" spans="1:16" x14ac:dyDescent="0.3">
      <c r="A1" t="s">
        <v>29</v>
      </c>
      <c r="B1" t="s">
        <v>30</v>
      </c>
      <c r="E1" s="10" t="s">
        <v>29</v>
      </c>
      <c r="F1" s="10" t="s">
        <v>30</v>
      </c>
      <c r="H1" s="10" t="s">
        <v>29</v>
      </c>
      <c r="I1" s="10" t="s">
        <v>30</v>
      </c>
      <c r="K1" s="10" t="s">
        <v>29</v>
      </c>
      <c r="L1" s="10" t="s">
        <v>30</v>
      </c>
    </row>
    <row r="2" spans="1:16" x14ac:dyDescent="0.3">
      <c r="A2" t="s">
        <v>31</v>
      </c>
      <c r="B2">
        <v>84746</v>
      </c>
      <c r="E2" t="s">
        <v>33</v>
      </c>
      <c r="F2">
        <v>2089.25</v>
      </c>
      <c r="H2" t="s">
        <v>31</v>
      </c>
      <c r="I2">
        <v>84746</v>
      </c>
      <c r="K2" t="s">
        <v>33</v>
      </c>
      <c r="L2">
        <v>139240</v>
      </c>
      <c r="O2" s="8" t="s">
        <v>23</v>
      </c>
      <c r="P2" t="s">
        <v>34</v>
      </c>
    </row>
    <row r="3" spans="1:16" x14ac:dyDescent="0.3">
      <c r="A3" t="s">
        <v>31</v>
      </c>
      <c r="B3">
        <v>58300</v>
      </c>
      <c r="E3" t="s">
        <v>33</v>
      </c>
      <c r="F3">
        <v>21768.61</v>
      </c>
      <c r="H3" t="s">
        <v>32</v>
      </c>
      <c r="I3">
        <v>86724</v>
      </c>
      <c r="K3" t="s">
        <v>33</v>
      </c>
      <c r="L3">
        <v>139240</v>
      </c>
      <c r="O3" s="9" t="s">
        <v>31</v>
      </c>
      <c r="P3" s="11">
        <v>100000</v>
      </c>
    </row>
    <row r="4" spans="1:16" x14ac:dyDescent="0.3">
      <c r="A4" t="s">
        <v>31</v>
      </c>
      <c r="B4">
        <v>70125</v>
      </c>
      <c r="E4" t="s">
        <v>33</v>
      </c>
      <c r="F4">
        <v>12019.2</v>
      </c>
      <c r="H4" t="s">
        <v>32</v>
      </c>
      <c r="I4">
        <v>148500</v>
      </c>
      <c r="K4" t="s">
        <v>32</v>
      </c>
      <c r="L4">
        <v>2200</v>
      </c>
      <c r="O4" s="9" t="s">
        <v>32</v>
      </c>
      <c r="P4" s="11">
        <v>18051</v>
      </c>
    </row>
    <row r="5" spans="1:16" x14ac:dyDescent="0.3">
      <c r="A5" t="s">
        <v>31</v>
      </c>
      <c r="B5">
        <v>70125</v>
      </c>
      <c r="E5" t="s">
        <v>33</v>
      </c>
      <c r="F5">
        <v>566.25</v>
      </c>
      <c r="H5" t="s">
        <v>33</v>
      </c>
      <c r="I5">
        <v>12019</v>
      </c>
      <c r="K5" t="s">
        <v>32</v>
      </c>
      <c r="L5">
        <v>4500</v>
      </c>
      <c r="O5" s="9" t="s">
        <v>33</v>
      </c>
      <c r="P5" s="11">
        <v>396480</v>
      </c>
    </row>
    <row r="6" spans="1:16" x14ac:dyDescent="0.3">
      <c r="A6" t="s">
        <v>31</v>
      </c>
      <c r="B6">
        <v>7451</v>
      </c>
      <c r="E6" t="s">
        <v>33</v>
      </c>
      <c r="F6">
        <v>2116.48</v>
      </c>
      <c r="H6" t="s">
        <v>32</v>
      </c>
      <c r="I6">
        <v>12500</v>
      </c>
      <c r="K6" t="s">
        <v>33</v>
      </c>
      <c r="L6">
        <v>118000</v>
      </c>
      <c r="O6" s="9" t="s">
        <v>24</v>
      </c>
      <c r="P6" s="11">
        <v>514531</v>
      </c>
    </row>
    <row r="7" spans="1:16" x14ac:dyDescent="0.3">
      <c r="A7" t="s">
        <v>31</v>
      </c>
      <c r="B7">
        <v>79834</v>
      </c>
      <c r="E7" t="s">
        <v>33</v>
      </c>
      <c r="F7">
        <v>28087.5</v>
      </c>
      <c r="H7" t="s">
        <v>31</v>
      </c>
      <c r="I7">
        <v>58300</v>
      </c>
      <c r="K7" t="s">
        <v>32</v>
      </c>
      <c r="L7">
        <v>2800</v>
      </c>
    </row>
    <row r="8" spans="1:16" hidden="1" x14ac:dyDescent="0.3">
      <c r="B8">
        <v>46995</v>
      </c>
      <c r="E8" t="s">
        <v>32</v>
      </c>
      <c r="F8">
        <v>6101.25</v>
      </c>
      <c r="I8">
        <v>18150</v>
      </c>
    </row>
    <row r="9" spans="1:16" x14ac:dyDescent="0.3">
      <c r="A9" t="s">
        <v>32</v>
      </c>
      <c r="B9">
        <v>45375</v>
      </c>
      <c r="E9" t="s">
        <v>33</v>
      </c>
      <c r="F9">
        <v>18750</v>
      </c>
      <c r="H9" t="s">
        <v>33</v>
      </c>
      <c r="I9">
        <v>60025</v>
      </c>
    </row>
    <row r="10" spans="1:16" x14ac:dyDescent="0.3">
      <c r="A10" t="s">
        <v>32</v>
      </c>
      <c r="B10">
        <v>18563</v>
      </c>
      <c r="E10" t="s">
        <v>33</v>
      </c>
      <c r="F10">
        <v>417</v>
      </c>
      <c r="H10" t="s">
        <v>33</v>
      </c>
      <c r="I10">
        <v>134736</v>
      </c>
      <c r="O10" s="8" t="s">
        <v>23</v>
      </c>
      <c r="P10" t="s">
        <v>34</v>
      </c>
    </row>
    <row r="11" spans="1:16" x14ac:dyDescent="0.3">
      <c r="B11">
        <v>27435</v>
      </c>
      <c r="E11" t="s">
        <v>33</v>
      </c>
      <c r="F11">
        <v>7022.25</v>
      </c>
      <c r="H11" t="s">
        <v>32</v>
      </c>
      <c r="I11">
        <v>914999</v>
      </c>
      <c r="O11" s="9" t="s">
        <v>31</v>
      </c>
      <c r="P11" s="11">
        <v>569815</v>
      </c>
    </row>
    <row r="12" spans="1:16" x14ac:dyDescent="0.3">
      <c r="A12" t="s">
        <v>32</v>
      </c>
      <c r="B12">
        <v>25336</v>
      </c>
      <c r="E12" t="s">
        <v>33</v>
      </c>
      <c r="F12">
        <v>77787.360000000001</v>
      </c>
      <c r="H12" t="s">
        <v>33</v>
      </c>
      <c r="I12">
        <v>2942</v>
      </c>
      <c r="K12" s="3" t="s">
        <v>10</v>
      </c>
      <c r="L12" s="3" t="s">
        <v>11</v>
      </c>
      <c r="M12" s="3" t="s">
        <v>12</v>
      </c>
      <c r="N12" s="3" t="s">
        <v>36</v>
      </c>
      <c r="O12" s="9" t="s">
        <v>32</v>
      </c>
      <c r="P12" s="11">
        <v>8229916</v>
      </c>
    </row>
    <row r="13" spans="1:16" x14ac:dyDescent="0.3">
      <c r="B13">
        <v>10772</v>
      </c>
      <c r="E13" t="s">
        <v>33</v>
      </c>
      <c r="F13">
        <v>30048.080000000002</v>
      </c>
      <c r="H13" t="s">
        <v>33</v>
      </c>
      <c r="I13">
        <v>6740</v>
      </c>
      <c r="K13" s="6">
        <v>12788092</v>
      </c>
      <c r="L13" s="6">
        <v>250000</v>
      </c>
      <c r="M13" s="6">
        <v>1500000</v>
      </c>
      <c r="N13" s="6">
        <f t="shared" ref="N13:N22" si="0">K13+L13+M13</f>
        <v>14538092</v>
      </c>
      <c r="O13" s="9" t="s">
        <v>33</v>
      </c>
      <c r="P13" s="11">
        <v>2396629</v>
      </c>
    </row>
    <row r="14" spans="1:16" x14ac:dyDescent="0.3">
      <c r="B14">
        <v>9283</v>
      </c>
      <c r="E14" t="s">
        <v>33</v>
      </c>
      <c r="F14">
        <v>7690.95</v>
      </c>
      <c r="H14" t="s">
        <v>32</v>
      </c>
      <c r="I14">
        <v>6740</v>
      </c>
      <c r="K14" s="6">
        <v>129902</v>
      </c>
      <c r="L14" s="6">
        <v>129000</v>
      </c>
      <c r="M14" s="6">
        <v>1289000</v>
      </c>
      <c r="N14" s="6">
        <f t="shared" si="0"/>
        <v>1547902</v>
      </c>
      <c r="O14" s="9" t="s">
        <v>24</v>
      </c>
      <c r="P14" s="11">
        <v>11196360</v>
      </c>
    </row>
    <row r="15" spans="1:16" x14ac:dyDescent="0.3">
      <c r="B15">
        <v>6903</v>
      </c>
      <c r="E15" t="s">
        <v>33</v>
      </c>
      <c r="F15">
        <v>25303.02</v>
      </c>
      <c r="H15" t="s">
        <v>33</v>
      </c>
      <c r="I15">
        <v>74250</v>
      </c>
      <c r="K15" s="6">
        <v>1278023</v>
      </c>
      <c r="L15" s="6">
        <v>12365300</v>
      </c>
      <c r="M15" s="6">
        <v>12900</v>
      </c>
      <c r="N15" s="6">
        <f t="shared" si="0"/>
        <v>13656223</v>
      </c>
    </row>
    <row r="16" spans="1:16" hidden="1" x14ac:dyDescent="0.3">
      <c r="A16" t="s">
        <v>32</v>
      </c>
      <c r="B16">
        <v>90663</v>
      </c>
      <c r="E16" t="s">
        <v>32</v>
      </c>
      <c r="F16">
        <v>60000</v>
      </c>
      <c r="I16">
        <v>1614</v>
      </c>
      <c r="K16" s="6">
        <v>1000000</v>
      </c>
      <c r="L16" s="6">
        <v>500000</v>
      </c>
      <c r="M16" s="6">
        <v>1010000</v>
      </c>
      <c r="N16" s="6">
        <f t="shared" si="0"/>
        <v>2510000</v>
      </c>
    </row>
    <row r="17" spans="1:16" x14ac:dyDescent="0.3">
      <c r="A17" t="s">
        <v>32</v>
      </c>
      <c r="B17">
        <v>156000</v>
      </c>
      <c r="E17" t="s">
        <v>33</v>
      </c>
      <c r="F17">
        <v>25302.959999999999</v>
      </c>
      <c r="H17" t="s">
        <v>33</v>
      </c>
      <c r="I17">
        <v>11540</v>
      </c>
      <c r="K17" s="6">
        <v>1250000</v>
      </c>
      <c r="L17" s="6">
        <v>3500000</v>
      </c>
      <c r="M17" s="6">
        <v>750000</v>
      </c>
      <c r="N17" s="6">
        <f t="shared" si="0"/>
        <v>5500000</v>
      </c>
    </row>
    <row r="18" spans="1:16" hidden="1" x14ac:dyDescent="0.3">
      <c r="A18" t="s">
        <v>32</v>
      </c>
      <c r="B18">
        <v>1825</v>
      </c>
      <c r="E18" t="s">
        <v>32</v>
      </c>
      <c r="F18">
        <v>60000</v>
      </c>
      <c r="I18">
        <v>2140</v>
      </c>
      <c r="K18" s="6">
        <v>1345000</v>
      </c>
      <c r="L18" s="6">
        <v>170034</v>
      </c>
      <c r="M18" s="6">
        <v>1298673</v>
      </c>
      <c r="N18" s="6">
        <f t="shared" si="0"/>
        <v>2813707</v>
      </c>
    </row>
    <row r="19" spans="1:16" x14ac:dyDescent="0.3">
      <c r="A19" t="s">
        <v>32</v>
      </c>
      <c r="B19">
        <v>329250</v>
      </c>
      <c r="E19" t="s">
        <v>33</v>
      </c>
      <c r="F19">
        <v>25302.959999999999</v>
      </c>
      <c r="H19" t="s">
        <v>32</v>
      </c>
      <c r="I19">
        <v>45375</v>
      </c>
      <c r="K19" s="6">
        <v>500000</v>
      </c>
      <c r="L19" s="6">
        <v>1250000</v>
      </c>
      <c r="M19" s="6">
        <v>500000</v>
      </c>
      <c r="N19" s="6">
        <f t="shared" si="0"/>
        <v>2250000</v>
      </c>
    </row>
    <row r="20" spans="1:16" x14ac:dyDescent="0.3">
      <c r="A20" t="s">
        <v>32</v>
      </c>
      <c r="B20">
        <v>344794</v>
      </c>
      <c r="E20" t="s">
        <v>33</v>
      </c>
      <c r="F20">
        <v>25302.959999999999</v>
      </c>
      <c r="H20" t="s">
        <v>33</v>
      </c>
      <c r="I20">
        <v>11593</v>
      </c>
      <c r="K20" s="6">
        <v>1350000</v>
      </c>
      <c r="L20" s="6">
        <v>750000</v>
      </c>
      <c r="M20" s="6">
        <v>750000</v>
      </c>
      <c r="N20" s="6">
        <f t="shared" si="0"/>
        <v>2850000</v>
      </c>
    </row>
    <row r="21" spans="1:16" hidden="1" x14ac:dyDescent="0.3">
      <c r="A21" t="s">
        <v>32</v>
      </c>
      <c r="B21">
        <v>37500</v>
      </c>
      <c r="E21" t="s">
        <v>32</v>
      </c>
      <c r="F21">
        <v>26443.63</v>
      </c>
      <c r="I21">
        <v>46995</v>
      </c>
      <c r="K21" s="6">
        <v>19888</v>
      </c>
      <c r="L21" s="6">
        <v>128777</v>
      </c>
      <c r="M21" s="6">
        <v>198882</v>
      </c>
      <c r="N21" s="6">
        <f t="shared" si="0"/>
        <v>347547</v>
      </c>
      <c r="O21" s="9" t="s">
        <v>31</v>
      </c>
      <c r="P21" s="11">
        <v>3340359.8499999992</v>
      </c>
    </row>
    <row r="22" spans="1:16" x14ac:dyDescent="0.3">
      <c r="A22" t="s">
        <v>32</v>
      </c>
      <c r="B22">
        <v>49789</v>
      </c>
      <c r="E22" t="s">
        <v>33</v>
      </c>
      <c r="F22">
        <v>25302.959999999999</v>
      </c>
      <c r="H22" t="s">
        <v>33</v>
      </c>
      <c r="I22">
        <v>529</v>
      </c>
      <c r="K22" s="6">
        <v>12888</v>
      </c>
      <c r="L22" s="6">
        <v>1040000</v>
      </c>
      <c r="M22" s="6">
        <v>5010000</v>
      </c>
      <c r="N22" s="6">
        <f t="shared" si="0"/>
        <v>6062888</v>
      </c>
      <c r="O22" s="9"/>
      <c r="P22" s="11"/>
    </row>
    <row r="23" spans="1:16" x14ac:dyDescent="0.3">
      <c r="A23" t="s">
        <v>32</v>
      </c>
      <c r="B23">
        <v>64</v>
      </c>
      <c r="E23" t="s">
        <v>33</v>
      </c>
      <c r="F23">
        <v>25302.959999999999</v>
      </c>
      <c r="H23" t="s">
        <v>32</v>
      </c>
      <c r="I23">
        <v>18563</v>
      </c>
      <c r="O23" s="9"/>
      <c r="P23" s="11"/>
    </row>
    <row r="24" spans="1:16" hidden="1" x14ac:dyDescent="0.3">
      <c r="A24" t="s">
        <v>32</v>
      </c>
      <c r="B24">
        <v>6250</v>
      </c>
      <c r="E24" t="s">
        <v>32</v>
      </c>
      <c r="F24">
        <v>16500</v>
      </c>
      <c r="I24">
        <v>27435</v>
      </c>
      <c r="O24" s="9" t="s">
        <v>37</v>
      </c>
      <c r="P24" s="11">
        <v>1558.76</v>
      </c>
    </row>
    <row r="25" spans="1:16" x14ac:dyDescent="0.3">
      <c r="A25" t="s">
        <v>32</v>
      </c>
      <c r="B25">
        <v>124875</v>
      </c>
      <c r="E25" t="s">
        <v>33</v>
      </c>
      <c r="F25">
        <v>25303.02</v>
      </c>
      <c r="H25" t="s">
        <v>32</v>
      </c>
      <c r="I25">
        <v>25336</v>
      </c>
      <c r="O25" s="9"/>
      <c r="P25" s="11"/>
    </row>
    <row r="26" spans="1:16" hidden="1" x14ac:dyDescent="0.3">
      <c r="A26" t="s">
        <v>32</v>
      </c>
      <c r="B26">
        <v>60229</v>
      </c>
      <c r="E26" t="s">
        <v>32</v>
      </c>
      <c r="F26">
        <v>3300</v>
      </c>
      <c r="I26">
        <v>10772</v>
      </c>
    </row>
    <row r="27" spans="1:16" hidden="1" x14ac:dyDescent="0.3">
      <c r="A27" t="s">
        <v>32</v>
      </c>
      <c r="B27">
        <v>98931</v>
      </c>
      <c r="E27" t="s">
        <v>32</v>
      </c>
      <c r="F27">
        <v>1072.5</v>
      </c>
      <c r="I27">
        <v>9283</v>
      </c>
    </row>
    <row r="28" spans="1:16" hidden="1" x14ac:dyDescent="0.3">
      <c r="A28" t="s">
        <v>32</v>
      </c>
      <c r="B28">
        <v>65369</v>
      </c>
      <c r="E28" t="s">
        <v>32</v>
      </c>
      <c r="F28">
        <v>4002.46</v>
      </c>
      <c r="I28">
        <v>6903</v>
      </c>
    </row>
    <row r="29" spans="1:16" x14ac:dyDescent="0.3">
      <c r="A29" t="s">
        <v>32</v>
      </c>
      <c r="B29">
        <v>5206</v>
      </c>
      <c r="E29" t="s">
        <v>33</v>
      </c>
      <c r="F29">
        <v>39952.080000000002</v>
      </c>
      <c r="H29" t="s">
        <v>32</v>
      </c>
      <c r="I29">
        <v>90663</v>
      </c>
    </row>
    <row r="30" spans="1:16" x14ac:dyDescent="0.3">
      <c r="A30" t="s">
        <v>32</v>
      </c>
      <c r="B30">
        <v>23750</v>
      </c>
      <c r="E30" t="s">
        <v>33</v>
      </c>
      <c r="F30">
        <v>1147.82</v>
      </c>
      <c r="H30" t="s">
        <v>32</v>
      </c>
      <c r="I30">
        <v>156000</v>
      </c>
      <c r="O30" s="8" t="s">
        <v>23</v>
      </c>
      <c r="P30" t="s">
        <v>34</v>
      </c>
    </row>
    <row r="31" spans="1:16" x14ac:dyDescent="0.3">
      <c r="A31" t="s">
        <v>32</v>
      </c>
      <c r="B31">
        <v>1557</v>
      </c>
      <c r="E31" t="s">
        <v>33</v>
      </c>
      <c r="F31">
        <v>750.63</v>
      </c>
      <c r="H31" t="s">
        <v>33</v>
      </c>
      <c r="I31">
        <v>21157</v>
      </c>
      <c r="O31" s="9" t="s">
        <v>31</v>
      </c>
      <c r="P31" s="11">
        <v>3340359.8499999992</v>
      </c>
    </row>
    <row r="32" spans="1:16" x14ac:dyDescent="0.3">
      <c r="A32" t="s">
        <v>32</v>
      </c>
      <c r="B32">
        <v>12055</v>
      </c>
      <c r="E32" t="s">
        <v>33</v>
      </c>
      <c r="F32">
        <v>44259.67</v>
      </c>
      <c r="H32" t="s">
        <v>33</v>
      </c>
      <c r="I32">
        <v>77787</v>
      </c>
      <c r="O32" s="9" t="s">
        <v>32</v>
      </c>
      <c r="P32" s="11">
        <v>18458012.060000014</v>
      </c>
    </row>
    <row r="33" spans="1:16" x14ac:dyDescent="0.3">
      <c r="A33" t="s">
        <v>32</v>
      </c>
      <c r="B33">
        <v>131090</v>
      </c>
      <c r="E33" t="s">
        <v>33</v>
      </c>
      <c r="F33">
        <v>27057.200000000001</v>
      </c>
      <c r="H33" t="s">
        <v>33</v>
      </c>
      <c r="I33">
        <v>8468</v>
      </c>
      <c r="O33" s="9" t="s">
        <v>33</v>
      </c>
      <c r="P33" s="11">
        <v>12644773.300000001</v>
      </c>
    </row>
    <row r="34" spans="1:16" x14ac:dyDescent="0.3">
      <c r="A34" t="s">
        <v>32</v>
      </c>
      <c r="B34">
        <v>27069</v>
      </c>
      <c r="E34" t="s">
        <v>33</v>
      </c>
      <c r="F34">
        <v>87500</v>
      </c>
      <c r="H34" t="s">
        <v>32</v>
      </c>
      <c r="I34">
        <v>1825</v>
      </c>
      <c r="O34" s="9" t="s">
        <v>24</v>
      </c>
      <c r="P34" s="11">
        <v>34443145.210000008</v>
      </c>
    </row>
    <row r="35" spans="1:16" x14ac:dyDescent="0.3">
      <c r="A35" t="s">
        <v>32</v>
      </c>
      <c r="B35">
        <v>215165</v>
      </c>
      <c r="E35" t="s">
        <v>33</v>
      </c>
      <c r="F35">
        <v>6183.87</v>
      </c>
      <c r="H35" t="s">
        <v>32</v>
      </c>
      <c r="I35">
        <v>329250</v>
      </c>
    </row>
    <row r="36" spans="1:16" x14ac:dyDescent="0.3">
      <c r="A36" t="s">
        <v>32</v>
      </c>
      <c r="B36">
        <v>870</v>
      </c>
      <c r="E36" t="s">
        <v>33</v>
      </c>
      <c r="F36">
        <v>134736.13</v>
      </c>
      <c r="H36" t="s">
        <v>32</v>
      </c>
      <c r="I36">
        <v>344794</v>
      </c>
      <c r="L36" s="8" t="s">
        <v>10</v>
      </c>
      <c r="M36" s="8" t="s">
        <v>36</v>
      </c>
      <c r="N36" s="8" t="s">
        <v>12</v>
      </c>
      <c r="O36" s="8" t="s">
        <v>11</v>
      </c>
    </row>
    <row r="37" spans="1:16" x14ac:dyDescent="0.3">
      <c r="A37" t="s">
        <v>32</v>
      </c>
      <c r="B37">
        <v>22246</v>
      </c>
      <c r="E37" t="s">
        <v>33</v>
      </c>
      <c r="F37">
        <v>32584.880000000001</v>
      </c>
      <c r="H37" t="s">
        <v>32</v>
      </c>
      <c r="I37">
        <v>37500</v>
      </c>
      <c r="L37" s="1">
        <v>12888</v>
      </c>
    </row>
    <row r="38" spans="1:16" x14ac:dyDescent="0.3">
      <c r="A38" t="s">
        <v>32</v>
      </c>
      <c r="B38">
        <v>692</v>
      </c>
      <c r="E38" t="s">
        <v>33</v>
      </c>
      <c r="F38">
        <v>8044.5</v>
      </c>
      <c r="H38" t="s">
        <v>32</v>
      </c>
      <c r="I38">
        <v>49789</v>
      </c>
      <c r="M38" s="1">
        <v>6062888</v>
      </c>
    </row>
    <row r="39" spans="1:16" x14ac:dyDescent="0.3">
      <c r="A39" t="s">
        <v>32</v>
      </c>
      <c r="B39">
        <v>65051</v>
      </c>
      <c r="E39" t="s">
        <v>33</v>
      </c>
      <c r="F39">
        <v>2283.33</v>
      </c>
      <c r="H39" t="s">
        <v>32</v>
      </c>
      <c r="I39">
        <v>64</v>
      </c>
      <c r="N39" s="1">
        <v>5010000</v>
      </c>
    </row>
    <row r="40" spans="1:16" x14ac:dyDescent="0.3">
      <c r="A40" t="s">
        <v>32</v>
      </c>
      <c r="B40">
        <v>1005</v>
      </c>
      <c r="E40" t="s">
        <v>31</v>
      </c>
      <c r="F40">
        <v>23590.71</v>
      </c>
      <c r="H40" t="s">
        <v>32</v>
      </c>
      <c r="I40">
        <v>6250</v>
      </c>
      <c r="O40" s="1">
        <v>1040000</v>
      </c>
    </row>
    <row r="41" spans="1:16" x14ac:dyDescent="0.3">
      <c r="A41" t="s">
        <v>32</v>
      </c>
      <c r="B41">
        <v>74673</v>
      </c>
      <c r="E41" t="s">
        <v>31</v>
      </c>
      <c r="F41">
        <v>379836.08</v>
      </c>
      <c r="H41" t="s">
        <v>32</v>
      </c>
      <c r="I41">
        <v>124875</v>
      </c>
      <c r="L41" s="1">
        <v>19888</v>
      </c>
    </row>
    <row r="42" spans="1:16" x14ac:dyDescent="0.3">
      <c r="A42" t="s">
        <v>32</v>
      </c>
      <c r="B42">
        <v>4362</v>
      </c>
      <c r="E42" t="s">
        <v>31</v>
      </c>
      <c r="F42">
        <v>116487.03999999999</v>
      </c>
      <c r="H42" t="s">
        <v>33</v>
      </c>
      <c r="I42">
        <v>7783</v>
      </c>
      <c r="M42" s="1">
        <v>347547</v>
      </c>
    </row>
    <row r="43" spans="1:16" x14ac:dyDescent="0.3">
      <c r="A43" t="s">
        <v>32</v>
      </c>
      <c r="B43">
        <v>1610</v>
      </c>
      <c r="E43" t="s">
        <v>31</v>
      </c>
      <c r="F43">
        <v>2988.62</v>
      </c>
      <c r="H43" t="s">
        <v>33</v>
      </c>
      <c r="I43">
        <v>7835</v>
      </c>
      <c r="N43" s="1">
        <v>198882</v>
      </c>
    </row>
    <row r="44" spans="1:16" x14ac:dyDescent="0.3">
      <c r="A44" t="s">
        <v>32</v>
      </c>
      <c r="B44">
        <v>20166</v>
      </c>
      <c r="E44" t="s">
        <v>31</v>
      </c>
      <c r="F44">
        <v>2020.5</v>
      </c>
      <c r="H44" t="s">
        <v>31</v>
      </c>
      <c r="I44">
        <v>70125</v>
      </c>
      <c r="O44" s="1">
        <v>128777</v>
      </c>
    </row>
    <row r="45" spans="1:16" x14ac:dyDescent="0.3">
      <c r="A45" t="s">
        <v>32</v>
      </c>
      <c r="B45">
        <v>8605</v>
      </c>
      <c r="E45" t="s">
        <v>31</v>
      </c>
      <c r="F45">
        <v>625.13</v>
      </c>
      <c r="H45" t="s">
        <v>31</v>
      </c>
      <c r="I45">
        <v>70125</v>
      </c>
      <c r="L45" s="1">
        <v>129902</v>
      </c>
    </row>
    <row r="46" spans="1:16" x14ac:dyDescent="0.3">
      <c r="B46">
        <v>8174</v>
      </c>
      <c r="E46" t="s">
        <v>31</v>
      </c>
      <c r="F46">
        <v>3537.25</v>
      </c>
      <c r="H46" t="s">
        <v>32</v>
      </c>
      <c r="I46">
        <v>60229</v>
      </c>
      <c r="M46" s="1">
        <v>1547902</v>
      </c>
    </row>
    <row r="47" spans="1:16" x14ac:dyDescent="0.3">
      <c r="A47" t="s">
        <v>32</v>
      </c>
      <c r="B47">
        <v>52500</v>
      </c>
      <c r="E47" t="s">
        <v>31</v>
      </c>
      <c r="F47">
        <v>8881.5</v>
      </c>
      <c r="H47" t="s">
        <v>32</v>
      </c>
      <c r="I47">
        <v>98931</v>
      </c>
      <c r="N47" s="1">
        <v>1289000</v>
      </c>
    </row>
    <row r="48" spans="1:16" x14ac:dyDescent="0.3">
      <c r="A48" t="s">
        <v>32</v>
      </c>
      <c r="B48">
        <v>23387</v>
      </c>
      <c r="E48" t="s">
        <v>31</v>
      </c>
      <c r="F48">
        <v>5462.5</v>
      </c>
      <c r="H48" t="s">
        <v>33</v>
      </c>
      <c r="I48">
        <v>21769</v>
      </c>
      <c r="O48" s="1">
        <v>129000</v>
      </c>
    </row>
    <row r="49" spans="1:15" x14ac:dyDescent="0.3">
      <c r="B49">
        <v>7110</v>
      </c>
      <c r="E49" t="s">
        <v>31</v>
      </c>
      <c r="F49">
        <v>70125</v>
      </c>
      <c r="H49" t="s">
        <v>32</v>
      </c>
      <c r="I49">
        <v>65369</v>
      </c>
      <c r="L49" s="1">
        <v>500000</v>
      </c>
    </row>
    <row r="50" spans="1:15" x14ac:dyDescent="0.3">
      <c r="A50" t="s">
        <v>32</v>
      </c>
      <c r="B50">
        <v>3347</v>
      </c>
      <c r="E50" t="s">
        <v>31</v>
      </c>
      <c r="F50">
        <v>70125</v>
      </c>
      <c r="H50" t="s">
        <v>32</v>
      </c>
      <c r="I50">
        <v>5206</v>
      </c>
      <c r="M50" s="1">
        <v>2250000</v>
      </c>
    </row>
    <row r="51" spans="1:15" x14ac:dyDescent="0.3">
      <c r="A51" t="s">
        <v>32</v>
      </c>
      <c r="B51">
        <v>13613</v>
      </c>
      <c r="E51" t="s">
        <v>31</v>
      </c>
      <c r="F51">
        <v>13200</v>
      </c>
      <c r="H51" t="s">
        <v>32</v>
      </c>
      <c r="I51">
        <v>23750</v>
      </c>
      <c r="N51" s="1">
        <v>500000</v>
      </c>
    </row>
    <row r="52" spans="1:15" x14ac:dyDescent="0.3">
      <c r="A52" t="s">
        <v>32</v>
      </c>
      <c r="B52">
        <v>254336</v>
      </c>
      <c r="E52" t="s">
        <v>31</v>
      </c>
      <c r="F52">
        <v>16258</v>
      </c>
      <c r="H52" t="s">
        <v>32</v>
      </c>
      <c r="I52">
        <v>1557</v>
      </c>
      <c r="O52" s="1">
        <v>1250000</v>
      </c>
    </row>
    <row r="53" spans="1:15" x14ac:dyDescent="0.3">
      <c r="B53">
        <v>6259</v>
      </c>
      <c r="E53" t="s">
        <v>31</v>
      </c>
      <c r="F53">
        <v>2925.72</v>
      </c>
      <c r="H53" t="s">
        <v>33</v>
      </c>
      <c r="I53">
        <v>40960</v>
      </c>
      <c r="L53" s="1">
        <v>1000000</v>
      </c>
    </row>
    <row r="54" spans="1:15" x14ac:dyDescent="0.3">
      <c r="B54">
        <v>9941</v>
      </c>
      <c r="E54" t="s">
        <v>31</v>
      </c>
      <c r="F54">
        <v>2925.72</v>
      </c>
      <c r="H54" t="s">
        <v>32</v>
      </c>
      <c r="I54">
        <v>12055</v>
      </c>
      <c r="M54" s="1">
        <v>2510000</v>
      </c>
    </row>
    <row r="55" spans="1:15" x14ac:dyDescent="0.3">
      <c r="A55" t="s">
        <v>32</v>
      </c>
      <c r="B55">
        <v>266949</v>
      </c>
      <c r="E55" t="s">
        <v>31</v>
      </c>
      <c r="F55">
        <v>5240.78</v>
      </c>
      <c r="H55" t="s">
        <v>32</v>
      </c>
      <c r="I55">
        <v>131090</v>
      </c>
      <c r="N55" s="1">
        <v>1010000</v>
      </c>
    </row>
    <row r="56" spans="1:15" x14ac:dyDescent="0.3">
      <c r="A56" t="s">
        <v>32</v>
      </c>
      <c r="B56">
        <v>11111</v>
      </c>
      <c r="E56" t="s">
        <v>31</v>
      </c>
      <c r="F56">
        <v>17232.75</v>
      </c>
      <c r="H56" t="s">
        <v>32</v>
      </c>
      <c r="I56">
        <v>27069</v>
      </c>
      <c r="O56" s="1">
        <v>500000</v>
      </c>
    </row>
    <row r="57" spans="1:15" x14ac:dyDescent="0.3">
      <c r="A57" t="s">
        <v>32</v>
      </c>
      <c r="B57">
        <v>123750</v>
      </c>
      <c r="E57" t="s">
        <v>31</v>
      </c>
      <c r="F57">
        <v>6250</v>
      </c>
      <c r="H57" t="s">
        <v>32</v>
      </c>
      <c r="I57">
        <v>215165</v>
      </c>
      <c r="L57" s="1">
        <v>1250000</v>
      </c>
    </row>
    <row r="58" spans="1:15" x14ac:dyDescent="0.3">
      <c r="A58" t="s">
        <v>32</v>
      </c>
      <c r="B58">
        <v>825</v>
      </c>
      <c r="E58" t="s">
        <v>31</v>
      </c>
      <c r="F58">
        <v>72138.929999999993</v>
      </c>
      <c r="H58" t="s">
        <v>32</v>
      </c>
      <c r="I58">
        <v>870</v>
      </c>
      <c r="M58" s="1">
        <v>5500000</v>
      </c>
    </row>
    <row r="59" spans="1:15" hidden="1" x14ac:dyDescent="0.3">
      <c r="A59" t="s">
        <v>32</v>
      </c>
      <c r="B59">
        <v>1556</v>
      </c>
      <c r="E59" t="s">
        <v>32</v>
      </c>
      <c r="F59">
        <v>8125</v>
      </c>
      <c r="I59">
        <v>8174</v>
      </c>
      <c r="N59" s="1">
        <v>750000</v>
      </c>
    </row>
    <row r="60" spans="1:15" x14ac:dyDescent="0.3">
      <c r="A60" t="s">
        <v>32</v>
      </c>
      <c r="B60">
        <v>12350</v>
      </c>
      <c r="E60" t="s">
        <v>31</v>
      </c>
      <c r="F60">
        <v>43032.54</v>
      </c>
      <c r="H60" t="s">
        <v>32</v>
      </c>
      <c r="I60">
        <v>22246</v>
      </c>
      <c r="O60" s="1">
        <v>3500000</v>
      </c>
    </row>
    <row r="61" spans="1:15" x14ac:dyDescent="0.3">
      <c r="A61" t="s">
        <v>32</v>
      </c>
      <c r="B61">
        <v>1897</v>
      </c>
      <c r="E61" t="s">
        <v>31</v>
      </c>
      <c r="F61">
        <v>11550</v>
      </c>
      <c r="H61" t="s">
        <v>31</v>
      </c>
      <c r="I61">
        <v>7451</v>
      </c>
      <c r="L61" s="1">
        <v>1278023</v>
      </c>
    </row>
    <row r="62" spans="1:15" hidden="1" x14ac:dyDescent="0.3">
      <c r="A62" t="s">
        <v>32</v>
      </c>
      <c r="B62">
        <v>42500</v>
      </c>
      <c r="E62" t="s">
        <v>31</v>
      </c>
      <c r="F62">
        <v>14627.5</v>
      </c>
      <c r="I62">
        <v>7110</v>
      </c>
      <c r="M62" s="1">
        <v>13656223</v>
      </c>
    </row>
    <row r="63" spans="1:15" x14ac:dyDescent="0.3">
      <c r="B63">
        <v>93906</v>
      </c>
      <c r="E63" t="s">
        <v>31</v>
      </c>
      <c r="F63">
        <v>7700</v>
      </c>
      <c r="H63" t="s">
        <v>32</v>
      </c>
      <c r="I63">
        <v>692</v>
      </c>
      <c r="N63" s="1">
        <v>12900</v>
      </c>
    </row>
    <row r="64" spans="1:15" x14ac:dyDescent="0.3">
      <c r="A64" t="s">
        <v>32</v>
      </c>
      <c r="B64">
        <v>10917</v>
      </c>
      <c r="E64" t="s">
        <v>31</v>
      </c>
      <c r="F64">
        <v>14461.25</v>
      </c>
      <c r="H64" t="s">
        <v>32</v>
      </c>
      <c r="I64">
        <v>65051</v>
      </c>
      <c r="O64" s="1">
        <v>12365300</v>
      </c>
    </row>
    <row r="65" spans="1:15" x14ac:dyDescent="0.3">
      <c r="A65" t="s">
        <v>32</v>
      </c>
      <c r="B65">
        <v>3375</v>
      </c>
      <c r="E65" t="s">
        <v>31</v>
      </c>
      <c r="F65">
        <v>13153.63</v>
      </c>
      <c r="H65" t="s">
        <v>32</v>
      </c>
      <c r="I65">
        <v>1005</v>
      </c>
      <c r="L65" s="1">
        <v>1345000</v>
      </c>
    </row>
    <row r="66" spans="1:15" hidden="1" x14ac:dyDescent="0.3">
      <c r="A66" t="s">
        <v>32</v>
      </c>
      <c r="B66">
        <v>320175</v>
      </c>
      <c r="E66" t="s">
        <v>31</v>
      </c>
      <c r="F66">
        <v>687.63</v>
      </c>
      <c r="I66">
        <v>6259</v>
      </c>
      <c r="M66" s="1">
        <v>2813707</v>
      </c>
    </row>
    <row r="67" spans="1:15" hidden="1" x14ac:dyDescent="0.3">
      <c r="A67" t="s">
        <v>32</v>
      </c>
      <c r="B67">
        <v>320175</v>
      </c>
      <c r="E67" t="s">
        <v>31</v>
      </c>
      <c r="F67">
        <v>374.88</v>
      </c>
      <c r="I67">
        <v>9941</v>
      </c>
      <c r="N67" s="1">
        <v>1298673</v>
      </c>
    </row>
    <row r="68" spans="1:15" x14ac:dyDescent="0.3">
      <c r="A68" t="s">
        <v>32</v>
      </c>
      <c r="B68">
        <v>320175</v>
      </c>
      <c r="E68" t="s">
        <v>31</v>
      </c>
      <c r="F68">
        <v>0</v>
      </c>
      <c r="H68" t="s">
        <v>33</v>
      </c>
      <c r="I68">
        <v>9990</v>
      </c>
      <c r="O68" s="1">
        <v>170034</v>
      </c>
    </row>
    <row r="69" spans="1:15" x14ac:dyDescent="0.3">
      <c r="A69" t="s">
        <v>32</v>
      </c>
      <c r="B69">
        <v>168593</v>
      </c>
      <c r="E69" t="s">
        <v>31</v>
      </c>
      <c r="F69">
        <v>14107.5</v>
      </c>
      <c r="H69" t="s">
        <v>32</v>
      </c>
      <c r="I69">
        <v>74673</v>
      </c>
      <c r="L69" s="1">
        <v>1350000</v>
      </c>
    </row>
    <row r="70" spans="1:15" x14ac:dyDescent="0.3">
      <c r="A70" t="s">
        <v>32</v>
      </c>
      <c r="B70">
        <v>168593</v>
      </c>
      <c r="E70" t="s">
        <v>32</v>
      </c>
      <c r="F70">
        <v>32186.720000000001</v>
      </c>
      <c r="H70" t="s">
        <v>32</v>
      </c>
      <c r="I70">
        <v>4362</v>
      </c>
      <c r="M70" s="1">
        <v>2850000</v>
      </c>
    </row>
    <row r="71" spans="1:15" x14ac:dyDescent="0.3">
      <c r="A71" t="s">
        <v>32</v>
      </c>
      <c r="B71">
        <v>2970</v>
      </c>
      <c r="E71" t="s">
        <v>32</v>
      </c>
      <c r="F71">
        <v>4611.96</v>
      </c>
      <c r="H71" t="s">
        <v>32</v>
      </c>
      <c r="I71">
        <v>1610</v>
      </c>
      <c r="N71" s="1">
        <v>750000</v>
      </c>
    </row>
    <row r="72" spans="1:15" x14ac:dyDescent="0.3">
      <c r="A72" t="s">
        <v>32</v>
      </c>
      <c r="B72">
        <v>202350</v>
      </c>
      <c r="E72" t="s">
        <v>32</v>
      </c>
      <c r="F72">
        <v>4975.41</v>
      </c>
      <c r="H72" t="s">
        <v>32</v>
      </c>
      <c r="I72">
        <v>20166</v>
      </c>
      <c r="O72" s="1">
        <v>750000</v>
      </c>
    </row>
    <row r="73" spans="1:15" x14ac:dyDescent="0.3">
      <c r="A73" t="s">
        <v>32</v>
      </c>
      <c r="B73">
        <v>26968</v>
      </c>
      <c r="E73" t="s">
        <v>32</v>
      </c>
      <c r="F73">
        <v>1198.8800000000001</v>
      </c>
      <c r="H73" t="s">
        <v>32</v>
      </c>
      <c r="I73">
        <v>8605</v>
      </c>
      <c r="L73" s="1">
        <v>12788092</v>
      </c>
    </row>
    <row r="74" spans="1:15" x14ac:dyDescent="0.3">
      <c r="A74" t="s">
        <v>32</v>
      </c>
      <c r="B74">
        <v>2437</v>
      </c>
      <c r="E74" t="s">
        <v>32</v>
      </c>
      <c r="F74">
        <v>1825.43</v>
      </c>
      <c r="H74" t="s">
        <v>32</v>
      </c>
      <c r="I74">
        <v>52500</v>
      </c>
      <c r="M74" s="1">
        <v>14538092</v>
      </c>
    </row>
    <row r="75" spans="1:15" x14ac:dyDescent="0.3">
      <c r="A75" t="s">
        <v>32</v>
      </c>
      <c r="B75">
        <v>53278</v>
      </c>
      <c r="E75" t="s">
        <v>32</v>
      </c>
      <c r="F75">
        <v>1980</v>
      </c>
      <c r="H75" t="s">
        <v>33</v>
      </c>
      <c r="I75">
        <v>21875</v>
      </c>
      <c r="N75" s="1">
        <v>1500000</v>
      </c>
    </row>
    <row r="76" spans="1:15" hidden="1" x14ac:dyDescent="0.3">
      <c r="A76" t="s">
        <v>32</v>
      </c>
      <c r="B76">
        <v>30048</v>
      </c>
      <c r="E76" t="s">
        <v>32</v>
      </c>
      <c r="F76">
        <v>295501.76</v>
      </c>
      <c r="I76">
        <v>93906</v>
      </c>
      <c r="O76" s="1">
        <v>250000</v>
      </c>
    </row>
    <row r="77" spans="1:15" x14ac:dyDescent="0.3">
      <c r="A77" t="s">
        <v>32</v>
      </c>
      <c r="B77">
        <v>12500</v>
      </c>
      <c r="E77" t="s">
        <v>32</v>
      </c>
      <c r="F77">
        <v>1980</v>
      </c>
      <c r="H77" t="s">
        <v>32</v>
      </c>
      <c r="I77">
        <v>23387</v>
      </c>
      <c r="L77" s="1" t="s">
        <v>24</v>
      </c>
    </row>
    <row r="78" spans="1:15" x14ac:dyDescent="0.3">
      <c r="A78" t="s">
        <v>32</v>
      </c>
      <c r="B78">
        <v>132392</v>
      </c>
      <c r="E78" t="s">
        <v>32</v>
      </c>
      <c r="F78">
        <v>66937.72</v>
      </c>
      <c r="H78" t="s">
        <v>32</v>
      </c>
      <c r="I78">
        <v>3347</v>
      </c>
    </row>
    <row r="79" spans="1:15" x14ac:dyDescent="0.3">
      <c r="B79">
        <v>18901</v>
      </c>
      <c r="E79" t="s">
        <v>32</v>
      </c>
      <c r="F79">
        <v>78374.84</v>
      </c>
      <c r="H79" t="s">
        <v>33</v>
      </c>
      <c r="I79">
        <v>60025</v>
      </c>
    </row>
    <row r="80" spans="1:15" x14ac:dyDescent="0.3">
      <c r="B80">
        <v>27682</v>
      </c>
      <c r="E80" t="s">
        <v>32</v>
      </c>
      <c r="F80">
        <v>60000</v>
      </c>
      <c r="H80" t="s">
        <v>32</v>
      </c>
      <c r="I80">
        <v>13613</v>
      </c>
    </row>
    <row r="81" spans="1:9" x14ac:dyDescent="0.3">
      <c r="B81">
        <v>5501</v>
      </c>
      <c r="E81" t="s">
        <v>32</v>
      </c>
      <c r="F81">
        <v>4715.63</v>
      </c>
      <c r="H81" t="s">
        <v>31</v>
      </c>
      <c r="I81">
        <v>79834</v>
      </c>
    </row>
    <row r="82" spans="1:9" x14ac:dyDescent="0.3">
      <c r="A82" t="s">
        <v>32</v>
      </c>
      <c r="B82">
        <v>132392</v>
      </c>
      <c r="E82" t="s">
        <v>32</v>
      </c>
      <c r="F82">
        <v>22755.25</v>
      </c>
      <c r="H82" t="s">
        <v>33</v>
      </c>
      <c r="I82">
        <v>60025</v>
      </c>
    </row>
    <row r="83" spans="1:9" x14ac:dyDescent="0.3">
      <c r="A83" t="s">
        <v>32</v>
      </c>
      <c r="B83">
        <v>132392</v>
      </c>
      <c r="E83" t="s">
        <v>32</v>
      </c>
      <c r="F83">
        <v>49499.839999999997</v>
      </c>
      <c r="H83" t="s">
        <v>33</v>
      </c>
      <c r="I83">
        <v>63000</v>
      </c>
    </row>
    <row r="84" spans="1:9" x14ac:dyDescent="0.3">
      <c r="A84" t="s">
        <v>32</v>
      </c>
      <c r="B84">
        <v>132392</v>
      </c>
      <c r="E84" t="s">
        <v>32</v>
      </c>
      <c r="H84" t="s">
        <v>33</v>
      </c>
      <c r="I84">
        <v>100000</v>
      </c>
    </row>
    <row r="85" spans="1:9" x14ac:dyDescent="0.3">
      <c r="A85" t="s">
        <v>32</v>
      </c>
      <c r="B85">
        <v>956</v>
      </c>
      <c r="E85" t="s">
        <v>32</v>
      </c>
      <c r="F85">
        <v>26400</v>
      </c>
      <c r="H85" t="s">
        <v>33</v>
      </c>
      <c r="I85">
        <v>100000</v>
      </c>
    </row>
    <row r="86" spans="1:9" x14ac:dyDescent="0.3">
      <c r="A86" t="s">
        <v>32</v>
      </c>
      <c r="B86">
        <v>8580</v>
      </c>
      <c r="E86" t="s">
        <v>32</v>
      </c>
      <c r="F86">
        <v>1374.25</v>
      </c>
      <c r="H86" t="s">
        <v>32</v>
      </c>
      <c r="I86">
        <v>254336</v>
      </c>
    </row>
    <row r="87" spans="1:9" x14ac:dyDescent="0.3">
      <c r="A87" t="s">
        <v>32</v>
      </c>
      <c r="B87">
        <v>60713</v>
      </c>
      <c r="E87" t="s">
        <v>32</v>
      </c>
      <c r="F87">
        <v>445</v>
      </c>
      <c r="H87" t="s">
        <v>32</v>
      </c>
      <c r="I87">
        <v>266949</v>
      </c>
    </row>
    <row r="88" spans="1:9" x14ac:dyDescent="0.3">
      <c r="A88" t="s">
        <v>32</v>
      </c>
      <c r="B88">
        <v>50160</v>
      </c>
      <c r="E88" t="s">
        <v>32</v>
      </c>
      <c r="F88">
        <v>13114.95</v>
      </c>
      <c r="H88" t="s">
        <v>32</v>
      </c>
      <c r="I88">
        <v>11111</v>
      </c>
    </row>
    <row r="89" spans="1:9" x14ac:dyDescent="0.3">
      <c r="A89" t="s">
        <v>32</v>
      </c>
      <c r="B89">
        <v>60000</v>
      </c>
      <c r="E89" t="s">
        <v>32</v>
      </c>
      <c r="F89">
        <v>2049.42</v>
      </c>
      <c r="H89" t="s">
        <v>33</v>
      </c>
      <c r="I89">
        <v>3008</v>
      </c>
    </row>
    <row r="90" spans="1:9" x14ac:dyDescent="0.3">
      <c r="A90" t="s">
        <v>32</v>
      </c>
      <c r="B90">
        <v>77400</v>
      </c>
      <c r="E90" t="s">
        <v>32</v>
      </c>
      <c r="F90">
        <v>61425</v>
      </c>
      <c r="H90" t="s">
        <v>33</v>
      </c>
      <c r="I90">
        <v>6184</v>
      </c>
    </row>
    <row r="91" spans="1:9" x14ac:dyDescent="0.3">
      <c r="A91" t="s">
        <v>32</v>
      </c>
      <c r="B91">
        <v>302812</v>
      </c>
      <c r="E91" t="s">
        <v>32</v>
      </c>
      <c r="F91">
        <v>1650</v>
      </c>
      <c r="H91" t="s">
        <v>31</v>
      </c>
      <c r="I91">
        <v>1568</v>
      </c>
    </row>
    <row r="92" spans="1:9" hidden="1" x14ac:dyDescent="0.3">
      <c r="A92" t="s">
        <v>32</v>
      </c>
      <c r="B92">
        <v>275569</v>
      </c>
      <c r="E92" t="s">
        <v>33</v>
      </c>
      <c r="F92">
        <v>25302.959999999999</v>
      </c>
      <c r="I92">
        <v>18901</v>
      </c>
    </row>
    <row r="93" spans="1:9" hidden="1" x14ac:dyDescent="0.3">
      <c r="A93" t="s">
        <v>32</v>
      </c>
      <c r="B93">
        <v>320000</v>
      </c>
      <c r="E93" t="s">
        <v>33</v>
      </c>
      <c r="F93">
        <v>25302.959999999999</v>
      </c>
      <c r="I93">
        <v>27682</v>
      </c>
    </row>
    <row r="94" spans="1:9" hidden="1" x14ac:dyDescent="0.3">
      <c r="A94" t="s">
        <v>32</v>
      </c>
      <c r="B94">
        <v>114752</v>
      </c>
      <c r="E94" t="s">
        <v>33</v>
      </c>
      <c r="F94">
        <v>25302.959999999999</v>
      </c>
      <c r="I94">
        <v>5501</v>
      </c>
    </row>
    <row r="95" spans="1:9" x14ac:dyDescent="0.3">
      <c r="A95" t="s">
        <v>32</v>
      </c>
      <c r="B95">
        <v>19181</v>
      </c>
      <c r="E95" t="s">
        <v>32</v>
      </c>
      <c r="F95">
        <v>16335</v>
      </c>
      <c r="H95" t="s">
        <v>32</v>
      </c>
      <c r="I95">
        <v>123750</v>
      </c>
    </row>
    <row r="96" spans="1:9" x14ac:dyDescent="0.3">
      <c r="A96" t="s">
        <v>32</v>
      </c>
      <c r="B96">
        <v>2853</v>
      </c>
      <c r="E96" t="s">
        <v>32</v>
      </c>
      <c r="F96">
        <v>18562.5</v>
      </c>
      <c r="H96" t="s">
        <v>32</v>
      </c>
      <c r="I96">
        <v>825</v>
      </c>
    </row>
    <row r="97" spans="1:9" x14ac:dyDescent="0.3">
      <c r="A97" t="s">
        <v>32</v>
      </c>
      <c r="B97">
        <v>495</v>
      </c>
      <c r="E97" t="s">
        <v>32</v>
      </c>
      <c r="F97">
        <v>0</v>
      </c>
      <c r="H97" t="s">
        <v>32</v>
      </c>
      <c r="I97">
        <v>1556</v>
      </c>
    </row>
    <row r="98" spans="1:9" x14ac:dyDescent="0.3">
      <c r="A98" t="s">
        <v>32</v>
      </c>
      <c r="B98">
        <v>6213</v>
      </c>
      <c r="E98" t="s">
        <v>32</v>
      </c>
      <c r="F98">
        <v>4330.05</v>
      </c>
      <c r="H98" t="s">
        <v>32</v>
      </c>
      <c r="I98">
        <v>12350</v>
      </c>
    </row>
    <row r="99" spans="1:9" x14ac:dyDescent="0.3">
      <c r="A99" t="s">
        <v>32</v>
      </c>
      <c r="B99">
        <v>8625</v>
      </c>
      <c r="E99" t="s">
        <v>32</v>
      </c>
      <c r="H99" t="s">
        <v>33</v>
      </c>
      <c r="I99">
        <v>15593</v>
      </c>
    </row>
    <row r="100" spans="1:9" x14ac:dyDescent="0.3">
      <c r="A100" t="s">
        <v>32</v>
      </c>
      <c r="B100">
        <v>4579</v>
      </c>
      <c r="E100" t="s">
        <v>32</v>
      </c>
      <c r="F100">
        <v>8604.68</v>
      </c>
      <c r="H100" t="s">
        <v>33</v>
      </c>
      <c r="I100">
        <v>2212</v>
      </c>
    </row>
    <row r="101" spans="1:9" x14ac:dyDescent="0.3">
      <c r="A101" t="s">
        <v>32</v>
      </c>
      <c r="B101">
        <v>3330</v>
      </c>
      <c r="E101" t="s">
        <v>32</v>
      </c>
      <c r="F101">
        <v>41313.599999999999</v>
      </c>
      <c r="H101" t="s">
        <v>33</v>
      </c>
      <c r="I101">
        <v>9056</v>
      </c>
    </row>
    <row r="102" spans="1:9" x14ac:dyDescent="0.3">
      <c r="A102" t="s">
        <v>32</v>
      </c>
      <c r="B102">
        <v>125000</v>
      </c>
      <c r="E102" t="s">
        <v>32</v>
      </c>
      <c r="H102" t="s">
        <v>32</v>
      </c>
      <c r="I102">
        <v>1897</v>
      </c>
    </row>
    <row r="103" spans="1:9" x14ac:dyDescent="0.3">
      <c r="A103" t="s">
        <v>32</v>
      </c>
      <c r="B103">
        <v>115781</v>
      </c>
      <c r="E103" t="s">
        <v>32</v>
      </c>
      <c r="F103">
        <v>74672.78</v>
      </c>
      <c r="H103" t="s">
        <v>32</v>
      </c>
      <c r="I103">
        <v>42500</v>
      </c>
    </row>
    <row r="104" spans="1:9" x14ac:dyDescent="0.3">
      <c r="A104" t="s">
        <v>32</v>
      </c>
      <c r="B104">
        <v>137500</v>
      </c>
      <c r="E104" t="s">
        <v>32</v>
      </c>
      <c r="F104">
        <v>66622.350000000006</v>
      </c>
      <c r="H104" t="s">
        <v>32</v>
      </c>
      <c r="I104">
        <v>10917</v>
      </c>
    </row>
    <row r="105" spans="1:9" x14ac:dyDescent="0.3">
      <c r="A105" t="s">
        <v>32</v>
      </c>
      <c r="B105">
        <v>131250</v>
      </c>
      <c r="E105" t="s">
        <v>32</v>
      </c>
      <c r="F105">
        <v>0</v>
      </c>
      <c r="H105" t="s">
        <v>32</v>
      </c>
      <c r="I105">
        <v>3375</v>
      </c>
    </row>
    <row r="106" spans="1:9" x14ac:dyDescent="0.3">
      <c r="A106" t="s">
        <v>32</v>
      </c>
      <c r="B106">
        <v>50333</v>
      </c>
      <c r="E106" t="s">
        <v>32</v>
      </c>
      <c r="F106">
        <v>92812.5</v>
      </c>
      <c r="H106" t="s">
        <v>32</v>
      </c>
      <c r="I106">
        <v>320175</v>
      </c>
    </row>
    <row r="107" spans="1:9" x14ac:dyDescent="0.3">
      <c r="A107" t="s">
        <v>32</v>
      </c>
      <c r="B107">
        <v>74250</v>
      </c>
      <c r="E107" t="s">
        <v>32</v>
      </c>
      <c r="F107">
        <v>18562.5</v>
      </c>
      <c r="H107" t="s">
        <v>32</v>
      </c>
      <c r="I107">
        <v>320175</v>
      </c>
    </row>
    <row r="108" spans="1:9" x14ac:dyDescent="0.3">
      <c r="A108" t="s">
        <v>32</v>
      </c>
      <c r="B108">
        <v>48929</v>
      </c>
      <c r="E108" t="s">
        <v>32</v>
      </c>
      <c r="F108">
        <v>3526.88</v>
      </c>
      <c r="H108" t="s">
        <v>32</v>
      </c>
      <c r="I108">
        <v>320175</v>
      </c>
    </row>
    <row r="109" spans="1:9" x14ac:dyDescent="0.3">
      <c r="A109" t="s">
        <v>32</v>
      </c>
      <c r="B109">
        <v>5550</v>
      </c>
      <c r="E109" t="s">
        <v>32</v>
      </c>
      <c r="F109">
        <v>34950.980000000003</v>
      </c>
      <c r="H109" t="s">
        <v>32</v>
      </c>
      <c r="I109">
        <v>168593</v>
      </c>
    </row>
    <row r="110" spans="1:9" x14ac:dyDescent="0.3">
      <c r="A110" t="s">
        <v>32</v>
      </c>
      <c r="B110">
        <v>1112</v>
      </c>
      <c r="E110" t="s">
        <v>32</v>
      </c>
      <c r="F110">
        <v>55687.5</v>
      </c>
      <c r="H110" t="s">
        <v>32</v>
      </c>
      <c r="I110">
        <v>168593</v>
      </c>
    </row>
    <row r="111" spans="1:9" x14ac:dyDescent="0.3">
      <c r="A111" t="s">
        <v>32</v>
      </c>
      <c r="B111">
        <v>4302</v>
      </c>
      <c r="E111" t="s">
        <v>32</v>
      </c>
      <c r="F111">
        <v>5187.3100000000004</v>
      </c>
      <c r="H111" t="s">
        <v>32</v>
      </c>
      <c r="I111">
        <v>2970</v>
      </c>
    </row>
    <row r="112" spans="1:9" x14ac:dyDescent="0.3">
      <c r="A112" t="s">
        <v>33</v>
      </c>
      <c r="B112">
        <v>12019</v>
      </c>
      <c r="E112" t="s">
        <v>32</v>
      </c>
      <c r="F112">
        <v>810.28</v>
      </c>
      <c r="H112" t="s">
        <v>33</v>
      </c>
      <c r="I112">
        <v>7022</v>
      </c>
    </row>
    <row r="113" spans="1:9" x14ac:dyDescent="0.3">
      <c r="A113" t="s">
        <v>33</v>
      </c>
      <c r="B113">
        <v>12019</v>
      </c>
      <c r="E113" t="s">
        <v>32</v>
      </c>
      <c r="F113">
        <v>137500</v>
      </c>
      <c r="H113" t="s">
        <v>32</v>
      </c>
      <c r="I113">
        <v>202350</v>
      </c>
    </row>
    <row r="114" spans="1:9" x14ac:dyDescent="0.3">
      <c r="A114" t="s">
        <v>33</v>
      </c>
      <c r="B114">
        <v>30048</v>
      </c>
      <c r="E114" t="s">
        <v>32</v>
      </c>
      <c r="F114">
        <v>28125</v>
      </c>
      <c r="H114" t="s">
        <v>33</v>
      </c>
      <c r="I114">
        <v>87500</v>
      </c>
    </row>
    <row r="115" spans="1:9" x14ac:dyDescent="0.3">
      <c r="A115" t="s">
        <v>33</v>
      </c>
      <c r="B115">
        <v>162500</v>
      </c>
      <c r="E115" t="s">
        <v>32</v>
      </c>
      <c r="F115">
        <v>131250</v>
      </c>
      <c r="H115" t="s">
        <v>33</v>
      </c>
      <c r="I115">
        <v>44260</v>
      </c>
    </row>
    <row r="116" spans="1:9" x14ac:dyDescent="0.3">
      <c r="A116" t="s">
        <v>33</v>
      </c>
      <c r="B116">
        <v>250000</v>
      </c>
      <c r="E116" t="s">
        <v>32</v>
      </c>
      <c r="F116">
        <v>6058.38</v>
      </c>
      <c r="H116" t="s">
        <v>31</v>
      </c>
      <c r="I116">
        <v>11550</v>
      </c>
    </row>
    <row r="117" spans="1:9" x14ac:dyDescent="0.3">
      <c r="A117" t="s">
        <v>33</v>
      </c>
      <c r="B117">
        <v>2646</v>
      </c>
      <c r="E117" t="s">
        <v>32</v>
      </c>
      <c r="F117">
        <v>29608.99</v>
      </c>
      <c r="H117" t="s">
        <v>31</v>
      </c>
      <c r="I117">
        <v>43033</v>
      </c>
    </row>
    <row r="118" spans="1:9" x14ac:dyDescent="0.3">
      <c r="A118" t="s">
        <v>33</v>
      </c>
      <c r="B118">
        <v>60025</v>
      </c>
      <c r="E118" t="s">
        <v>32</v>
      </c>
      <c r="F118">
        <v>29638.400000000001</v>
      </c>
      <c r="H118" t="s">
        <v>31</v>
      </c>
      <c r="I118">
        <v>7700</v>
      </c>
    </row>
    <row r="119" spans="1:9" x14ac:dyDescent="0.3">
      <c r="A119" t="s">
        <v>33</v>
      </c>
      <c r="B119">
        <v>134736</v>
      </c>
      <c r="E119" t="s">
        <v>32</v>
      </c>
      <c r="F119">
        <v>237107.16</v>
      </c>
      <c r="H119" t="s">
        <v>31</v>
      </c>
      <c r="I119">
        <v>72139</v>
      </c>
    </row>
    <row r="120" spans="1:9" x14ac:dyDescent="0.3">
      <c r="A120" t="s">
        <v>33</v>
      </c>
      <c r="B120">
        <v>2942</v>
      </c>
      <c r="E120" t="s">
        <v>32</v>
      </c>
      <c r="F120">
        <v>5612.25</v>
      </c>
      <c r="H120" t="s">
        <v>33</v>
      </c>
      <c r="I120">
        <v>32585</v>
      </c>
    </row>
    <row r="121" spans="1:9" x14ac:dyDescent="0.3">
      <c r="A121" t="s">
        <v>33</v>
      </c>
      <c r="B121">
        <v>6740</v>
      </c>
      <c r="E121" t="s">
        <v>32</v>
      </c>
      <c r="F121">
        <v>30875</v>
      </c>
      <c r="H121" t="s">
        <v>33</v>
      </c>
      <c r="I121">
        <v>8045</v>
      </c>
    </row>
    <row r="122" spans="1:9" x14ac:dyDescent="0.3">
      <c r="A122" t="s">
        <v>33</v>
      </c>
      <c r="B122">
        <v>74250</v>
      </c>
      <c r="E122" t="s">
        <v>32</v>
      </c>
      <c r="F122">
        <v>86400</v>
      </c>
      <c r="H122" t="s">
        <v>32</v>
      </c>
      <c r="I122">
        <v>26968</v>
      </c>
    </row>
    <row r="123" spans="1:9" x14ac:dyDescent="0.3">
      <c r="A123" t="s">
        <v>33</v>
      </c>
      <c r="B123">
        <v>11540</v>
      </c>
      <c r="E123" t="s">
        <v>32</v>
      </c>
      <c r="F123">
        <v>345705</v>
      </c>
      <c r="H123" t="s">
        <v>32</v>
      </c>
      <c r="I123">
        <v>2437</v>
      </c>
    </row>
    <row r="124" spans="1:9" x14ac:dyDescent="0.3">
      <c r="A124" t="s">
        <v>33</v>
      </c>
      <c r="B124">
        <v>11593</v>
      </c>
      <c r="E124" t="s">
        <v>32</v>
      </c>
      <c r="F124">
        <v>77400</v>
      </c>
      <c r="H124" t="s">
        <v>32</v>
      </c>
      <c r="I124">
        <v>53278</v>
      </c>
    </row>
    <row r="125" spans="1:9" x14ac:dyDescent="0.3">
      <c r="B125">
        <v>71765</v>
      </c>
      <c r="E125" t="s">
        <v>32</v>
      </c>
      <c r="F125">
        <v>302811.08</v>
      </c>
      <c r="H125" t="s">
        <v>32</v>
      </c>
      <c r="I125">
        <v>30048</v>
      </c>
    </row>
    <row r="126" spans="1:9" x14ac:dyDescent="0.3">
      <c r="A126" t="s">
        <v>33</v>
      </c>
      <c r="B126">
        <v>529</v>
      </c>
      <c r="E126" t="s">
        <v>32</v>
      </c>
      <c r="F126">
        <v>1183.3800000000001</v>
      </c>
      <c r="H126" t="s">
        <v>32</v>
      </c>
      <c r="I126">
        <v>12500</v>
      </c>
    </row>
    <row r="127" spans="1:9" x14ac:dyDescent="0.3">
      <c r="A127" t="s">
        <v>33</v>
      </c>
      <c r="B127">
        <v>21157</v>
      </c>
      <c r="E127" t="s">
        <v>32</v>
      </c>
      <c r="F127">
        <v>33977.82</v>
      </c>
      <c r="H127" t="s">
        <v>33</v>
      </c>
      <c r="I127">
        <v>3854</v>
      </c>
    </row>
    <row r="128" spans="1:9" x14ac:dyDescent="0.3">
      <c r="A128" t="s">
        <v>33</v>
      </c>
      <c r="B128">
        <v>77787</v>
      </c>
      <c r="E128" t="s">
        <v>32</v>
      </c>
      <c r="F128">
        <v>562.24</v>
      </c>
      <c r="H128" t="s">
        <v>32</v>
      </c>
      <c r="I128">
        <v>132392</v>
      </c>
    </row>
    <row r="129" spans="1:9" x14ac:dyDescent="0.3">
      <c r="A129" t="s">
        <v>33</v>
      </c>
      <c r="B129">
        <v>8468</v>
      </c>
      <c r="E129" t="s">
        <v>32</v>
      </c>
      <c r="F129">
        <v>628.70000000000005</v>
      </c>
      <c r="H129" t="s">
        <v>32</v>
      </c>
      <c r="I129">
        <v>132392</v>
      </c>
    </row>
    <row r="130" spans="1:9" x14ac:dyDescent="0.3">
      <c r="A130" t="s">
        <v>33</v>
      </c>
      <c r="B130">
        <v>7783</v>
      </c>
      <c r="E130" t="s">
        <v>32</v>
      </c>
      <c r="F130">
        <v>5075.5</v>
      </c>
      <c r="H130" t="s">
        <v>32</v>
      </c>
      <c r="I130">
        <v>132392</v>
      </c>
    </row>
    <row r="131" spans="1:9" x14ac:dyDescent="0.3">
      <c r="A131" t="s">
        <v>33</v>
      </c>
      <c r="B131">
        <v>7835</v>
      </c>
      <c r="E131" t="s">
        <v>32</v>
      </c>
      <c r="F131">
        <v>5206</v>
      </c>
      <c r="H131" t="s">
        <v>32</v>
      </c>
      <c r="I131">
        <v>132392</v>
      </c>
    </row>
    <row r="132" spans="1:9" x14ac:dyDescent="0.3">
      <c r="A132" t="s">
        <v>33</v>
      </c>
      <c r="B132">
        <v>21769</v>
      </c>
      <c r="E132" t="s">
        <v>32</v>
      </c>
      <c r="F132">
        <v>13612.5</v>
      </c>
      <c r="H132" t="s">
        <v>33</v>
      </c>
      <c r="I132">
        <v>26805</v>
      </c>
    </row>
    <row r="133" spans="1:9" x14ac:dyDescent="0.3">
      <c r="A133" t="s">
        <v>33</v>
      </c>
      <c r="B133">
        <v>40960</v>
      </c>
      <c r="E133" t="s">
        <v>32</v>
      </c>
      <c r="F133">
        <v>6991.55</v>
      </c>
      <c r="H133" t="s">
        <v>32</v>
      </c>
      <c r="I133">
        <v>956</v>
      </c>
    </row>
    <row r="134" spans="1:9" x14ac:dyDescent="0.3">
      <c r="B134">
        <v>49027</v>
      </c>
      <c r="E134" t="s">
        <v>32</v>
      </c>
      <c r="F134">
        <v>13750</v>
      </c>
      <c r="H134" t="s">
        <v>33</v>
      </c>
      <c r="I134">
        <v>2089</v>
      </c>
    </row>
    <row r="135" spans="1:9" x14ac:dyDescent="0.3">
      <c r="A135" t="s">
        <v>33</v>
      </c>
      <c r="B135">
        <v>9990</v>
      </c>
      <c r="E135" t="s">
        <v>32</v>
      </c>
      <c r="F135">
        <v>208122.92</v>
      </c>
      <c r="H135" t="s">
        <v>32</v>
      </c>
      <c r="I135">
        <v>8580</v>
      </c>
    </row>
    <row r="136" spans="1:9" x14ac:dyDescent="0.3">
      <c r="A136" t="s">
        <v>33</v>
      </c>
      <c r="B136">
        <v>21875</v>
      </c>
      <c r="E136" t="s">
        <v>32</v>
      </c>
      <c r="F136">
        <v>45375.15</v>
      </c>
      <c r="H136" t="s">
        <v>32</v>
      </c>
      <c r="I136">
        <v>60713</v>
      </c>
    </row>
    <row r="137" spans="1:9" x14ac:dyDescent="0.3">
      <c r="A137" t="s">
        <v>33</v>
      </c>
      <c r="B137">
        <v>60025</v>
      </c>
      <c r="E137" t="s">
        <v>32</v>
      </c>
      <c r="F137">
        <v>18150</v>
      </c>
      <c r="H137" t="s">
        <v>32</v>
      </c>
      <c r="I137">
        <v>50160</v>
      </c>
    </row>
    <row r="138" spans="1:9" hidden="1" x14ac:dyDescent="0.3">
      <c r="A138" t="s">
        <v>33</v>
      </c>
      <c r="B138">
        <v>60025</v>
      </c>
      <c r="E138" t="s">
        <v>32</v>
      </c>
      <c r="F138">
        <v>3375</v>
      </c>
      <c r="I138">
        <v>71765</v>
      </c>
    </row>
    <row r="139" spans="1:9" x14ac:dyDescent="0.3">
      <c r="B139">
        <v>5241</v>
      </c>
      <c r="E139" t="s">
        <v>32</v>
      </c>
      <c r="F139">
        <v>45375.15</v>
      </c>
      <c r="H139" t="s">
        <v>33</v>
      </c>
      <c r="I139">
        <v>62399</v>
      </c>
    </row>
    <row r="140" spans="1:9" x14ac:dyDescent="0.3">
      <c r="B140">
        <v>13154</v>
      </c>
      <c r="E140" t="s">
        <v>32</v>
      </c>
      <c r="F140">
        <v>45375</v>
      </c>
      <c r="H140" t="s">
        <v>33</v>
      </c>
      <c r="I140">
        <v>27530</v>
      </c>
    </row>
    <row r="141" spans="1:9" x14ac:dyDescent="0.3">
      <c r="A141" t="s">
        <v>33</v>
      </c>
      <c r="B141">
        <v>63000</v>
      </c>
      <c r="E141" t="s">
        <v>32</v>
      </c>
      <c r="F141">
        <v>0</v>
      </c>
      <c r="H141" t="s">
        <v>32</v>
      </c>
      <c r="I141">
        <v>60000</v>
      </c>
    </row>
    <row r="142" spans="1:9" x14ac:dyDescent="0.3">
      <c r="A142" t="s">
        <v>33</v>
      </c>
      <c r="B142">
        <v>100000</v>
      </c>
      <c r="E142" t="s">
        <v>32</v>
      </c>
      <c r="F142">
        <v>6157.88</v>
      </c>
      <c r="H142" t="s">
        <v>32</v>
      </c>
      <c r="I142">
        <v>77400</v>
      </c>
    </row>
    <row r="143" spans="1:9" x14ac:dyDescent="0.3">
      <c r="A143" t="s">
        <v>33</v>
      </c>
      <c r="B143">
        <v>100000</v>
      </c>
      <c r="E143" t="s">
        <v>32</v>
      </c>
      <c r="H143" t="s">
        <v>32</v>
      </c>
      <c r="I143">
        <v>302812</v>
      </c>
    </row>
    <row r="144" spans="1:9" x14ac:dyDescent="0.3">
      <c r="B144">
        <v>5891</v>
      </c>
      <c r="E144" t="s">
        <v>32</v>
      </c>
      <c r="F144">
        <v>113.48</v>
      </c>
      <c r="H144" t="s">
        <v>32</v>
      </c>
      <c r="I144">
        <v>275569</v>
      </c>
    </row>
    <row r="145" spans="1:9" x14ac:dyDescent="0.3">
      <c r="A145" t="s">
        <v>33</v>
      </c>
      <c r="B145">
        <v>3008</v>
      </c>
      <c r="E145" t="s">
        <v>32</v>
      </c>
      <c r="F145">
        <v>4302.3</v>
      </c>
      <c r="H145" t="s">
        <v>32</v>
      </c>
      <c r="I145">
        <v>320000</v>
      </c>
    </row>
    <row r="146" spans="1:9" x14ac:dyDescent="0.3">
      <c r="A146" t="s">
        <v>33</v>
      </c>
      <c r="B146">
        <v>6184</v>
      </c>
      <c r="E146" t="s">
        <v>32</v>
      </c>
      <c r="F146">
        <v>52500</v>
      </c>
      <c r="H146" t="s">
        <v>32</v>
      </c>
      <c r="I146">
        <v>114752</v>
      </c>
    </row>
    <row r="147" spans="1:9" hidden="1" x14ac:dyDescent="0.3">
      <c r="A147" t="s">
        <v>33</v>
      </c>
      <c r="B147">
        <v>15593</v>
      </c>
      <c r="E147" t="s">
        <v>32</v>
      </c>
      <c r="F147">
        <v>4362.38</v>
      </c>
      <c r="I147">
        <v>49027</v>
      </c>
    </row>
    <row r="148" spans="1:9" x14ac:dyDescent="0.3">
      <c r="A148" t="s">
        <v>33</v>
      </c>
      <c r="B148">
        <v>2212</v>
      </c>
      <c r="E148" t="s">
        <v>32</v>
      </c>
      <c r="F148">
        <v>1896.63</v>
      </c>
      <c r="H148" t="s">
        <v>33</v>
      </c>
      <c r="I148">
        <v>153332</v>
      </c>
    </row>
    <row r="149" spans="1:9" x14ac:dyDescent="0.3">
      <c r="A149" t="s">
        <v>33</v>
      </c>
      <c r="B149">
        <v>9056</v>
      </c>
      <c r="E149" t="s">
        <v>32</v>
      </c>
      <c r="F149">
        <v>0</v>
      </c>
      <c r="H149" t="s">
        <v>31</v>
      </c>
      <c r="I149">
        <v>23591</v>
      </c>
    </row>
    <row r="150" spans="1:9" x14ac:dyDescent="0.3">
      <c r="A150" t="s">
        <v>33</v>
      </c>
      <c r="B150">
        <v>7022</v>
      </c>
      <c r="E150" t="s">
        <v>32</v>
      </c>
      <c r="F150">
        <v>48125</v>
      </c>
      <c r="H150" t="s">
        <v>32</v>
      </c>
      <c r="I150">
        <v>19181</v>
      </c>
    </row>
    <row r="151" spans="1:9" x14ac:dyDescent="0.3">
      <c r="A151" t="s">
        <v>33</v>
      </c>
      <c r="B151">
        <v>87500</v>
      </c>
      <c r="E151" t="s">
        <v>32</v>
      </c>
      <c r="F151">
        <v>13560.92</v>
      </c>
      <c r="H151" t="s">
        <v>31</v>
      </c>
      <c r="I151">
        <v>8228</v>
      </c>
    </row>
    <row r="152" spans="1:9" hidden="1" x14ac:dyDescent="0.3">
      <c r="A152" t="s">
        <v>33</v>
      </c>
      <c r="B152">
        <v>44260</v>
      </c>
      <c r="E152" t="s">
        <v>32</v>
      </c>
      <c r="F152">
        <v>1072.3399999999999</v>
      </c>
      <c r="I152">
        <v>5241</v>
      </c>
    </row>
    <row r="153" spans="1:9" hidden="1" x14ac:dyDescent="0.3">
      <c r="B153">
        <v>18697</v>
      </c>
      <c r="E153" t="s">
        <v>32</v>
      </c>
      <c r="F153">
        <v>1111.77</v>
      </c>
      <c r="I153">
        <v>13154</v>
      </c>
    </row>
    <row r="154" spans="1:9" x14ac:dyDescent="0.3">
      <c r="B154">
        <v>17140</v>
      </c>
      <c r="E154" t="s">
        <v>32</v>
      </c>
      <c r="F154">
        <v>55052.69</v>
      </c>
      <c r="H154" t="s">
        <v>31</v>
      </c>
      <c r="I154">
        <v>14461</v>
      </c>
    </row>
    <row r="155" spans="1:9" x14ac:dyDescent="0.3">
      <c r="B155">
        <v>8561</v>
      </c>
      <c r="E155" t="s">
        <v>32</v>
      </c>
      <c r="F155">
        <v>14131.43</v>
      </c>
      <c r="H155" t="s">
        <v>32</v>
      </c>
      <c r="I155">
        <v>2853</v>
      </c>
    </row>
    <row r="156" spans="1:9" x14ac:dyDescent="0.3">
      <c r="A156" t="s">
        <v>33</v>
      </c>
      <c r="B156">
        <v>32585</v>
      </c>
      <c r="E156" t="s">
        <v>32</v>
      </c>
      <c r="F156">
        <v>3125</v>
      </c>
      <c r="H156" t="s">
        <v>32</v>
      </c>
      <c r="I156">
        <v>495</v>
      </c>
    </row>
    <row r="157" spans="1:9" hidden="1" x14ac:dyDescent="0.3">
      <c r="A157" t="s">
        <v>33</v>
      </c>
      <c r="B157">
        <v>8045</v>
      </c>
      <c r="E157" t="s">
        <v>32</v>
      </c>
      <c r="F157">
        <v>12491.85</v>
      </c>
      <c r="I157">
        <v>5891</v>
      </c>
    </row>
    <row r="158" spans="1:9" x14ac:dyDescent="0.3">
      <c r="A158" t="s">
        <v>33</v>
      </c>
      <c r="B158">
        <v>3854</v>
      </c>
      <c r="E158" t="s">
        <v>32</v>
      </c>
      <c r="F158">
        <v>1125</v>
      </c>
      <c r="H158" t="s">
        <v>33</v>
      </c>
      <c r="I158">
        <v>4596</v>
      </c>
    </row>
    <row r="159" spans="1:9" x14ac:dyDescent="0.3">
      <c r="B159">
        <v>1980</v>
      </c>
      <c r="E159" t="s">
        <v>32</v>
      </c>
      <c r="F159">
        <v>4706.25</v>
      </c>
      <c r="H159" t="s">
        <v>33</v>
      </c>
      <c r="I159">
        <v>21443</v>
      </c>
    </row>
    <row r="160" spans="1:9" x14ac:dyDescent="0.3">
      <c r="A160" t="s">
        <v>33</v>
      </c>
      <c r="B160">
        <v>26805</v>
      </c>
      <c r="E160" t="s">
        <v>32</v>
      </c>
      <c r="F160">
        <v>825</v>
      </c>
      <c r="H160" t="s">
        <v>33</v>
      </c>
      <c r="I160">
        <v>21442</v>
      </c>
    </row>
    <row r="161" spans="1:9" x14ac:dyDescent="0.3">
      <c r="A161" t="s">
        <v>33</v>
      </c>
      <c r="B161">
        <v>2089</v>
      </c>
      <c r="E161" t="s">
        <v>32</v>
      </c>
      <c r="F161">
        <v>1896.63</v>
      </c>
      <c r="H161" t="s">
        <v>33</v>
      </c>
      <c r="I161">
        <v>21443</v>
      </c>
    </row>
    <row r="162" spans="1:9" x14ac:dyDescent="0.3">
      <c r="A162" t="s">
        <v>33</v>
      </c>
      <c r="B162">
        <v>62399</v>
      </c>
      <c r="E162" t="s">
        <v>32</v>
      </c>
      <c r="F162">
        <v>19181.25</v>
      </c>
      <c r="H162" t="s">
        <v>33</v>
      </c>
      <c r="I162">
        <v>17949</v>
      </c>
    </row>
    <row r="163" spans="1:9" x14ac:dyDescent="0.3">
      <c r="A163" t="s">
        <v>33</v>
      </c>
      <c r="B163">
        <v>27530</v>
      </c>
      <c r="E163" t="s">
        <v>32</v>
      </c>
      <c r="F163">
        <v>42500</v>
      </c>
      <c r="H163" t="s">
        <v>33</v>
      </c>
      <c r="I163">
        <v>17949</v>
      </c>
    </row>
    <row r="164" spans="1:9" x14ac:dyDescent="0.3">
      <c r="A164" t="s">
        <v>33</v>
      </c>
      <c r="B164">
        <v>153332</v>
      </c>
      <c r="E164" t="s">
        <v>32</v>
      </c>
      <c r="F164">
        <v>10917.07</v>
      </c>
      <c r="H164" t="s">
        <v>31</v>
      </c>
      <c r="I164">
        <v>7889</v>
      </c>
    </row>
    <row r="165" spans="1:9" x14ac:dyDescent="0.3">
      <c r="A165" t="s">
        <v>33</v>
      </c>
      <c r="B165">
        <v>4596</v>
      </c>
      <c r="E165" t="s">
        <v>32</v>
      </c>
      <c r="F165">
        <v>60713.1</v>
      </c>
      <c r="H165" t="s">
        <v>33</v>
      </c>
      <c r="I165">
        <v>8198</v>
      </c>
    </row>
    <row r="166" spans="1:9" hidden="1" x14ac:dyDescent="0.3">
      <c r="A166" t="s">
        <v>33</v>
      </c>
      <c r="B166">
        <v>21443</v>
      </c>
      <c r="E166" t="s">
        <v>31</v>
      </c>
      <c r="F166">
        <v>44999.85</v>
      </c>
      <c r="I166">
        <v>18697</v>
      </c>
    </row>
    <row r="167" spans="1:9" hidden="1" x14ac:dyDescent="0.3">
      <c r="A167" t="s">
        <v>33</v>
      </c>
      <c r="B167">
        <v>21442</v>
      </c>
      <c r="E167" t="s">
        <v>33</v>
      </c>
      <c r="F167">
        <v>47500</v>
      </c>
      <c r="I167">
        <v>17140</v>
      </c>
    </row>
    <row r="168" spans="1:9" hidden="1" x14ac:dyDescent="0.3">
      <c r="A168" t="s">
        <v>33</v>
      </c>
      <c r="B168">
        <v>21443</v>
      </c>
      <c r="E168" t="s">
        <v>33</v>
      </c>
      <c r="F168">
        <v>6183.87</v>
      </c>
      <c r="I168">
        <v>8561</v>
      </c>
    </row>
    <row r="169" spans="1:9" x14ac:dyDescent="0.3">
      <c r="A169" t="s">
        <v>33</v>
      </c>
      <c r="B169">
        <v>17949</v>
      </c>
      <c r="E169" t="s">
        <v>32</v>
      </c>
      <c r="F169">
        <v>12349.97</v>
      </c>
      <c r="H169" t="s">
        <v>32</v>
      </c>
      <c r="I169">
        <v>6213</v>
      </c>
    </row>
    <row r="170" spans="1:9" x14ac:dyDescent="0.3">
      <c r="A170" t="s">
        <v>33</v>
      </c>
      <c r="B170">
        <v>17949</v>
      </c>
      <c r="E170" t="s">
        <v>32</v>
      </c>
      <c r="F170">
        <v>875</v>
      </c>
      <c r="H170" t="s">
        <v>32</v>
      </c>
      <c r="I170">
        <v>8625</v>
      </c>
    </row>
    <row r="171" spans="1:9" x14ac:dyDescent="0.3">
      <c r="A171" t="s">
        <v>33</v>
      </c>
      <c r="B171">
        <v>8198</v>
      </c>
      <c r="E171" t="s">
        <v>32</v>
      </c>
      <c r="F171">
        <v>1556.25</v>
      </c>
      <c r="H171" t="s">
        <v>32</v>
      </c>
      <c r="I171">
        <v>4579</v>
      </c>
    </row>
    <row r="172" spans="1:9" hidden="1" x14ac:dyDescent="0.3">
      <c r="B172">
        <v>56100</v>
      </c>
      <c r="E172" t="s">
        <v>31</v>
      </c>
      <c r="F172">
        <v>8227.7900000000009</v>
      </c>
      <c r="I172">
        <v>1980</v>
      </c>
    </row>
    <row r="173" spans="1:9" x14ac:dyDescent="0.3">
      <c r="A173" t="s">
        <v>33</v>
      </c>
      <c r="B173">
        <v>90282</v>
      </c>
      <c r="E173" t="s">
        <v>32</v>
      </c>
      <c r="F173">
        <v>186534.13</v>
      </c>
      <c r="H173" t="s">
        <v>32</v>
      </c>
      <c r="I173">
        <v>3330</v>
      </c>
    </row>
    <row r="174" spans="1:9" x14ac:dyDescent="0.3">
      <c r="A174" t="s">
        <v>33</v>
      </c>
      <c r="B174">
        <v>68639</v>
      </c>
      <c r="E174" t="s">
        <v>32</v>
      </c>
      <c r="F174">
        <v>202350</v>
      </c>
      <c r="H174" t="s">
        <v>33</v>
      </c>
      <c r="I174">
        <v>90282</v>
      </c>
    </row>
    <row r="175" spans="1:9" x14ac:dyDescent="0.3">
      <c r="A175" t="s">
        <v>33</v>
      </c>
      <c r="B175">
        <v>90282</v>
      </c>
      <c r="E175" t="s">
        <v>32</v>
      </c>
      <c r="F175">
        <v>63.75</v>
      </c>
      <c r="H175" t="s">
        <v>33</v>
      </c>
      <c r="I175">
        <v>68639</v>
      </c>
    </row>
    <row r="176" spans="1:9" x14ac:dyDescent="0.3">
      <c r="A176" t="s">
        <v>33</v>
      </c>
      <c r="B176">
        <v>90282</v>
      </c>
      <c r="E176" t="s">
        <v>32</v>
      </c>
      <c r="F176">
        <v>1556.5</v>
      </c>
      <c r="H176" t="s">
        <v>33</v>
      </c>
      <c r="I176">
        <v>90282</v>
      </c>
    </row>
    <row r="177" spans="1:9" x14ac:dyDescent="0.3">
      <c r="A177" t="s">
        <v>33</v>
      </c>
      <c r="B177">
        <v>67102</v>
      </c>
      <c r="E177" t="s">
        <v>32</v>
      </c>
      <c r="F177">
        <v>46087.63</v>
      </c>
      <c r="H177" t="s">
        <v>33</v>
      </c>
      <c r="I177">
        <v>90282</v>
      </c>
    </row>
    <row r="178" spans="1:9" x14ac:dyDescent="0.3">
      <c r="A178" t="s">
        <v>33</v>
      </c>
      <c r="B178">
        <v>208093</v>
      </c>
      <c r="E178" t="s">
        <v>32</v>
      </c>
      <c r="F178">
        <v>65370</v>
      </c>
      <c r="H178" t="s">
        <v>33</v>
      </c>
      <c r="I178">
        <v>67102</v>
      </c>
    </row>
    <row r="179" spans="1:9" x14ac:dyDescent="0.3">
      <c r="A179" t="s">
        <v>33</v>
      </c>
      <c r="B179">
        <v>153332</v>
      </c>
      <c r="E179" t="s">
        <v>32</v>
      </c>
      <c r="F179">
        <v>35112</v>
      </c>
      <c r="H179" t="s">
        <v>32</v>
      </c>
      <c r="I179">
        <v>125000</v>
      </c>
    </row>
    <row r="180" spans="1:9" x14ac:dyDescent="0.3">
      <c r="A180" t="s">
        <v>33</v>
      </c>
      <c r="B180">
        <v>49401</v>
      </c>
      <c r="E180" t="s">
        <v>32</v>
      </c>
      <c r="F180">
        <v>15048</v>
      </c>
      <c r="H180" t="s">
        <v>32</v>
      </c>
      <c r="I180">
        <v>115781</v>
      </c>
    </row>
    <row r="181" spans="1:9" x14ac:dyDescent="0.3">
      <c r="A181" t="s">
        <v>33</v>
      </c>
      <c r="B181">
        <v>24072</v>
      </c>
      <c r="E181" t="s">
        <v>32</v>
      </c>
      <c r="F181">
        <v>7647.1</v>
      </c>
      <c r="H181" t="s">
        <v>32</v>
      </c>
      <c r="I181">
        <v>137500</v>
      </c>
    </row>
    <row r="182" spans="1:9" x14ac:dyDescent="0.3">
      <c r="B182">
        <v>14025</v>
      </c>
      <c r="E182" t="s">
        <v>32</v>
      </c>
      <c r="F182">
        <v>30620.9</v>
      </c>
      <c r="H182" t="s">
        <v>33</v>
      </c>
      <c r="I182">
        <v>208093</v>
      </c>
    </row>
    <row r="183" spans="1:9" x14ac:dyDescent="0.3">
      <c r="A183" t="s">
        <v>33</v>
      </c>
      <c r="B183">
        <v>10938</v>
      </c>
      <c r="E183" t="s">
        <v>32</v>
      </c>
      <c r="F183">
        <v>61342.1</v>
      </c>
      <c r="H183" t="s">
        <v>33</v>
      </c>
      <c r="I183">
        <v>153332</v>
      </c>
    </row>
    <row r="184" spans="1:9" x14ac:dyDescent="0.3">
      <c r="A184" t="s">
        <v>33</v>
      </c>
      <c r="B184">
        <v>2789</v>
      </c>
      <c r="E184" t="s">
        <v>32</v>
      </c>
      <c r="F184">
        <v>3125</v>
      </c>
      <c r="H184" t="s">
        <v>32</v>
      </c>
      <c r="I184">
        <v>131250</v>
      </c>
    </row>
    <row r="185" spans="1:9" hidden="1" x14ac:dyDescent="0.3">
      <c r="A185" t="s">
        <v>33</v>
      </c>
      <c r="B185">
        <v>21875</v>
      </c>
      <c r="E185" t="s">
        <v>33</v>
      </c>
      <c r="F185">
        <v>15625</v>
      </c>
      <c r="I185">
        <v>56100</v>
      </c>
    </row>
    <row r="186" spans="1:9" x14ac:dyDescent="0.3">
      <c r="E186" t="s">
        <v>32</v>
      </c>
      <c r="F186">
        <v>62714.03</v>
      </c>
      <c r="H186" t="s">
        <v>32</v>
      </c>
      <c r="I186">
        <v>50333</v>
      </c>
    </row>
    <row r="187" spans="1:9" x14ac:dyDescent="0.3">
      <c r="E187" t="s">
        <v>32</v>
      </c>
      <c r="F187">
        <v>85800</v>
      </c>
      <c r="H187" t="s">
        <v>32</v>
      </c>
      <c r="I187">
        <v>74250</v>
      </c>
    </row>
    <row r="188" spans="1:9" x14ac:dyDescent="0.3">
      <c r="E188" t="s">
        <v>32</v>
      </c>
      <c r="F188">
        <v>21450</v>
      </c>
      <c r="H188" t="s">
        <v>32</v>
      </c>
      <c r="I188">
        <v>48929</v>
      </c>
    </row>
    <row r="189" spans="1:9" x14ac:dyDescent="0.3">
      <c r="E189" t="s">
        <v>32</v>
      </c>
      <c r="F189">
        <v>71765.36</v>
      </c>
      <c r="H189" t="s">
        <v>33</v>
      </c>
      <c r="I189">
        <v>49401</v>
      </c>
    </row>
    <row r="190" spans="1:9" x14ac:dyDescent="0.3">
      <c r="E190" t="s">
        <v>32</v>
      </c>
      <c r="F190">
        <v>17941.34</v>
      </c>
      <c r="H190" t="s">
        <v>31</v>
      </c>
      <c r="I190">
        <v>9075</v>
      </c>
    </row>
    <row r="191" spans="1:9" x14ac:dyDescent="0.3">
      <c r="E191" t="s">
        <v>32</v>
      </c>
      <c r="F191">
        <v>2141.5500000000002</v>
      </c>
      <c r="H191" t="s">
        <v>33</v>
      </c>
      <c r="I191">
        <v>24072</v>
      </c>
    </row>
    <row r="192" spans="1:9" x14ac:dyDescent="0.3">
      <c r="E192" t="s">
        <v>32</v>
      </c>
      <c r="F192">
        <v>2486.0700000000002</v>
      </c>
      <c r="H192" t="s">
        <v>32</v>
      </c>
      <c r="I192">
        <v>5550</v>
      </c>
    </row>
    <row r="193" spans="5:9" x14ac:dyDescent="0.3">
      <c r="E193" t="s">
        <v>32</v>
      </c>
      <c r="F193">
        <v>6653.1</v>
      </c>
      <c r="H193" t="s">
        <v>33</v>
      </c>
      <c r="I193">
        <v>10938</v>
      </c>
    </row>
    <row r="194" spans="5:9" x14ac:dyDescent="0.3">
      <c r="E194" t="s">
        <v>32</v>
      </c>
      <c r="F194">
        <v>6979.74</v>
      </c>
      <c r="H194" t="s">
        <v>33</v>
      </c>
      <c r="I194">
        <v>2789</v>
      </c>
    </row>
    <row r="195" spans="5:9" hidden="1" x14ac:dyDescent="0.3">
      <c r="E195" t="s">
        <v>32</v>
      </c>
      <c r="F195">
        <v>2535.87</v>
      </c>
      <c r="I195">
        <v>14025</v>
      </c>
    </row>
    <row r="196" spans="5:9" x14ac:dyDescent="0.3">
      <c r="E196" t="s">
        <v>32</v>
      </c>
      <c r="F196">
        <v>125000</v>
      </c>
      <c r="H196" t="s">
        <v>32</v>
      </c>
      <c r="I196">
        <v>1112</v>
      </c>
    </row>
    <row r="197" spans="5:9" x14ac:dyDescent="0.3">
      <c r="E197" t="s">
        <v>32</v>
      </c>
      <c r="F197">
        <v>125000</v>
      </c>
      <c r="H197" t="s">
        <v>32</v>
      </c>
      <c r="I197">
        <v>4302</v>
      </c>
    </row>
    <row r="198" spans="5:9" x14ac:dyDescent="0.3">
      <c r="E198" t="s">
        <v>32</v>
      </c>
      <c r="F198">
        <v>80000</v>
      </c>
      <c r="H198" t="s">
        <v>33</v>
      </c>
      <c r="I198">
        <v>21875</v>
      </c>
    </row>
    <row r="199" spans="5:9" hidden="1" x14ac:dyDescent="0.3">
      <c r="E199" t="s">
        <v>32</v>
      </c>
      <c r="F199">
        <v>320000</v>
      </c>
    </row>
    <row r="200" spans="5:9" hidden="1" x14ac:dyDescent="0.3">
      <c r="E200" t="s">
        <v>32</v>
      </c>
      <c r="F200">
        <v>320000</v>
      </c>
    </row>
    <row r="201" spans="5:9" hidden="1" x14ac:dyDescent="0.3">
      <c r="E201" t="s">
        <v>32</v>
      </c>
      <c r="F201">
        <v>211206.7</v>
      </c>
    </row>
    <row r="202" spans="5:9" hidden="1" x14ac:dyDescent="0.3">
      <c r="E202" t="s">
        <v>32</v>
      </c>
      <c r="F202">
        <v>275569.44</v>
      </c>
    </row>
    <row r="203" spans="5:9" hidden="1" x14ac:dyDescent="0.3">
      <c r="E203" t="s">
        <v>32</v>
      </c>
      <c r="F203">
        <v>275569.44</v>
      </c>
    </row>
    <row r="204" spans="5:9" hidden="1" x14ac:dyDescent="0.3">
      <c r="E204" t="s">
        <v>32</v>
      </c>
      <c r="F204">
        <v>50332.73</v>
      </c>
    </row>
    <row r="205" spans="5:9" hidden="1" x14ac:dyDescent="0.3">
      <c r="E205" t="s">
        <v>32</v>
      </c>
      <c r="F205">
        <v>57539.3</v>
      </c>
    </row>
    <row r="206" spans="5:9" hidden="1" x14ac:dyDescent="0.3">
      <c r="E206" t="s">
        <v>32</v>
      </c>
      <c r="F206">
        <v>212357.74</v>
      </c>
    </row>
    <row r="207" spans="5:9" hidden="1" x14ac:dyDescent="0.3">
      <c r="E207" t="s">
        <v>33</v>
      </c>
      <c r="F207">
        <v>31250</v>
      </c>
    </row>
    <row r="208" spans="5:9" hidden="1" x14ac:dyDescent="0.3">
      <c r="E208" t="s">
        <v>32</v>
      </c>
      <c r="F208">
        <v>43750</v>
      </c>
    </row>
    <row r="209" spans="5:6" hidden="1" x14ac:dyDescent="0.3">
      <c r="E209" t="s">
        <v>33</v>
      </c>
      <c r="F209">
        <v>75000</v>
      </c>
    </row>
    <row r="210" spans="5:6" hidden="1" x14ac:dyDescent="0.3">
      <c r="E210" t="s">
        <v>33</v>
      </c>
      <c r="F210">
        <v>31250</v>
      </c>
    </row>
    <row r="211" spans="5:6" hidden="1" x14ac:dyDescent="0.3">
      <c r="E211" t="s">
        <v>32</v>
      </c>
      <c r="F211">
        <v>43750</v>
      </c>
    </row>
    <row r="212" spans="5:6" hidden="1" x14ac:dyDescent="0.3">
      <c r="E212" t="s">
        <v>33</v>
      </c>
      <c r="F212">
        <v>75000</v>
      </c>
    </row>
    <row r="213" spans="5:6" hidden="1" x14ac:dyDescent="0.3">
      <c r="E213" t="s">
        <v>33</v>
      </c>
      <c r="F213">
        <v>23125</v>
      </c>
    </row>
    <row r="214" spans="5:6" hidden="1" x14ac:dyDescent="0.3">
      <c r="E214" t="s">
        <v>33</v>
      </c>
      <c r="F214">
        <v>21875</v>
      </c>
    </row>
    <row r="215" spans="5:6" hidden="1" x14ac:dyDescent="0.3">
      <c r="E215" t="s">
        <v>33</v>
      </c>
      <c r="F215">
        <v>47500</v>
      </c>
    </row>
    <row r="216" spans="5:6" hidden="1" x14ac:dyDescent="0.3">
      <c r="E216" t="s">
        <v>32</v>
      </c>
      <c r="F216">
        <v>7632.55</v>
      </c>
    </row>
    <row r="217" spans="5:6" hidden="1" x14ac:dyDescent="0.3">
      <c r="E217" t="s">
        <v>32</v>
      </c>
      <c r="F217">
        <v>2563.13</v>
      </c>
    </row>
    <row r="218" spans="5:6" hidden="1" x14ac:dyDescent="0.3">
      <c r="E218" t="s">
        <v>32</v>
      </c>
      <c r="F218">
        <v>8269.74</v>
      </c>
    </row>
    <row r="219" spans="5:6" hidden="1" x14ac:dyDescent="0.3">
      <c r="E219" t="s">
        <v>32</v>
      </c>
      <c r="F219">
        <v>8269.74</v>
      </c>
    </row>
    <row r="220" spans="5:6" hidden="1" x14ac:dyDescent="0.3">
      <c r="E220" t="s">
        <v>32</v>
      </c>
      <c r="F220">
        <v>5891</v>
      </c>
    </row>
    <row r="221" spans="5:6" hidden="1" x14ac:dyDescent="0.3">
      <c r="E221" t="s">
        <v>32</v>
      </c>
      <c r="F221">
        <v>5891</v>
      </c>
    </row>
    <row r="222" spans="5:6" hidden="1" x14ac:dyDescent="0.3">
      <c r="E222" t="s">
        <v>32</v>
      </c>
      <c r="F222">
        <v>2720.25</v>
      </c>
    </row>
    <row r="223" spans="5:6" hidden="1" x14ac:dyDescent="0.3">
      <c r="E223" t="s">
        <v>32</v>
      </c>
      <c r="F223">
        <v>375</v>
      </c>
    </row>
    <row r="224" spans="5:6" hidden="1" x14ac:dyDescent="0.3">
      <c r="E224" t="s">
        <v>32</v>
      </c>
      <c r="F224">
        <v>15047.5</v>
      </c>
    </row>
    <row r="225" spans="5:6" hidden="1" x14ac:dyDescent="0.3">
      <c r="E225" t="s">
        <v>32</v>
      </c>
      <c r="F225">
        <v>2852.5</v>
      </c>
    </row>
    <row r="226" spans="5:6" hidden="1" x14ac:dyDescent="0.3">
      <c r="E226" t="s">
        <v>32</v>
      </c>
      <c r="F226">
        <v>495</v>
      </c>
    </row>
    <row r="227" spans="5:6" hidden="1" x14ac:dyDescent="0.3">
      <c r="E227" t="s">
        <v>32</v>
      </c>
      <c r="F227">
        <v>9294.35</v>
      </c>
    </row>
    <row r="228" spans="5:6" hidden="1" x14ac:dyDescent="0.3">
      <c r="E228" t="s">
        <v>32</v>
      </c>
      <c r="F228">
        <v>2440.25</v>
      </c>
    </row>
    <row r="229" spans="5:6" hidden="1" x14ac:dyDescent="0.3">
      <c r="E229" t="s">
        <v>32</v>
      </c>
      <c r="F229">
        <v>1412.55</v>
      </c>
    </row>
    <row r="230" spans="5:6" hidden="1" x14ac:dyDescent="0.3">
      <c r="E230" t="s">
        <v>32</v>
      </c>
      <c r="F230">
        <v>63750</v>
      </c>
    </row>
    <row r="231" spans="5:6" hidden="1" x14ac:dyDescent="0.3">
      <c r="E231" t="s">
        <v>32</v>
      </c>
      <c r="F231">
        <v>3098.63</v>
      </c>
    </row>
    <row r="232" spans="5:6" hidden="1" x14ac:dyDescent="0.3">
      <c r="E232" t="s">
        <v>32</v>
      </c>
      <c r="F232">
        <v>1747.2</v>
      </c>
    </row>
    <row r="233" spans="5:6" hidden="1" x14ac:dyDescent="0.3">
      <c r="E233" t="s">
        <v>32</v>
      </c>
      <c r="F233">
        <v>2458.58</v>
      </c>
    </row>
    <row r="234" spans="5:6" hidden="1" x14ac:dyDescent="0.3">
      <c r="E234" t="s">
        <v>32</v>
      </c>
      <c r="F234">
        <v>11249.93</v>
      </c>
    </row>
    <row r="235" spans="5:6" hidden="1" x14ac:dyDescent="0.3">
      <c r="E235" t="s">
        <v>32</v>
      </c>
      <c r="F235">
        <v>14603.3</v>
      </c>
    </row>
    <row r="236" spans="5:6" hidden="1" x14ac:dyDescent="0.3">
      <c r="E236" t="s">
        <v>32</v>
      </c>
      <c r="F236">
        <v>28940.65</v>
      </c>
    </row>
    <row r="237" spans="5:6" hidden="1" x14ac:dyDescent="0.3">
      <c r="E237" t="s">
        <v>32</v>
      </c>
      <c r="F237">
        <v>146052.65</v>
      </c>
    </row>
    <row r="238" spans="5:6" hidden="1" x14ac:dyDescent="0.3">
      <c r="E238" t="s">
        <v>32</v>
      </c>
      <c r="F238">
        <v>25000</v>
      </c>
    </row>
    <row r="239" spans="5:6" hidden="1" x14ac:dyDescent="0.3">
      <c r="E239" t="s">
        <v>31</v>
      </c>
      <c r="F239">
        <v>1148.93</v>
      </c>
    </row>
    <row r="240" spans="5:6" hidden="1" x14ac:dyDescent="0.3">
      <c r="E240" t="s">
        <v>31</v>
      </c>
      <c r="F240">
        <v>58300</v>
      </c>
    </row>
    <row r="241" spans="5:6" hidden="1" x14ac:dyDescent="0.3">
      <c r="E241" t="s">
        <v>32</v>
      </c>
      <c r="F241">
        <v>6250</v>
      </c>
    </row>
    <row r="242" spans="5:6" hidden="1" x14ac:dyDescent="0.3">
      <c r="E242" t="s">
        <v>32</v>
      </c>
      <c r="F242">
        <v>6250</v>
      </c>
    </row>
    <row r="243" spans="5:6" hidden="1" x14ac:dyDescent="0.3">
      <c r="E243" t="s">
        <v>32</v>
      </c>
      <c r="F243">
        <v>12500</v>
      </c>
    </row>
    <row r="244" spans="5:6" hidden="1" x14ac:dyDescent="0.3">
      <c r="E244" t="s">
        <v>32</v>
      </c>
      <c r="F244">
        <v>12500</v>
      </c>
    </row>
    <row r="245" spans="5:6" hidden="1" x14ac:dyDescent="0.3">
      <c r="E245" t="s">
        <v>33</v>
      </c>
      <c r="F245">
        <v>2645.75</v>
      </c>
    </row>
    <row r="246" spans="5:6" hidden="1" x14ac:dyDescent="0.3">
      <c r="E246" t="s">
        <v>31</v>
      </c>
      <c r="F246">
        <v>2939.29</v>
      </c>
    </row>
    <row r="247" spans="5:6" hidden="1" x14ac:dyDescent="0.3">
      <c r="E247" t="s">
        <v>32</v>
      </c>
      <c r="F247">
        <v>5207.66</v>
      </c>
    </row>
    <row r="248" spans="5:6" hidden="1" x14ac:dyDescent="0.3">
      <c r="E248" t="s">
        <v>32</v>
      </c>
      <c r="F248">
        <v>5601.1</v>
      </c>
    </row>
    <row r="249" spans="5:6" hidden="1" x14ac:dyDescent="0.3">
      <c r="E249" t="s">
        <v>33</v>
      </c>
      <c r="F249">
        <v>1972.37</v>
      </c>
    </row>
    <row r="250" spans="5:6" hidden="1" x14ac:dyDescent="0.3">
      <c r="E250" t="s">
        <v>33</v>
      </c>
      <c r="F250">
        <v>2141.5500000000002</v>
      </c>
    </row>
    <row r="251" spans="5:6" hidden="1" x14ac:dyDescent="0.3">
      <c r="E251" t="s">
        <v>32</v>
      </c>
      <c r="F251">
        <v>3136.39</v>
      </c>
    </row>
    <row r="252" spans="5:6" hidden="1" x14ac:dyDescent="0.3">
      <c r="E252" t="s">
        <v>32</v>
      </c>
      <c r="F252">
        <v>35127.9</v>
      </c>
    </row>
    <row r="253" spans="5:6" hidden="1" x14ac:dyDescent="0.3">
      <c r="E253" t="s">
        <v>33</v>
      </c>
      <c r="F253">
        <v>18229.13</v>
      </c>
    </row>
    <row r="254" spans="5:6" hidden="1" x14ac:dyDescent="0.3">
      <c r="E254" t="s">
        <v>33</v>
      </c>
      <c r="F254">
        <v>6158.75</v>
      </c>
    </row>
    <row r="255" spans="5:6" hidden="1" x14ac:dyDescent="0.3">
      <c r="E255" t="s">
        <v>33</v>
      </c>
      <c r="F255">
        <v>825</v>
      </c>
    </row>
    <row r="256" spans="5:6" hidden="1" x14ac:dyDescent="0.3">
      <c r="E256" t="s">
        <v>32</v>
      </c>
      <c r="F256">
        <v>8452.1299999999992</v>
      </c>
    </row>
    <row r="257" spans="5:6" hidden="1" x14ac:dyDescent="0.3">
      <c r="E257" t="s">
        <v>33</v>
      </c>
      <c r="F257">
        <v>7475</v>
      </c>
    </row>
    <row r="258" spans="5:6" hidden="1" x14ac:dyDescent="0.3">
      <c r="E258" t="s">
        <v>33</v>
      </c>
      <c r="F258">
        <v>15563.87</v>
      </c>
    </row>
    <row r="259" spans="5:6" hidden="1" x14ac:dyDescent="0.3">
      <c r="E259" t="s">
        <v>33</v>
      </c>
      <c r="F259">
        <v>2739.83</v>
      </c>
    </row>
    <row r="260" spans="5:6" hidden="1" x14ac:dyDescent="0.3">
      <c r="E260" t="s">
        <v>32</v>
      </c>
      <c r="F260">
        <v>2228.33</v>
      </c>
    </row>
    <row r="261" spans="5:6" hidden="1" x14ac:dyDescent="0.3">
      <c r="E261" t="s">
        <v>32</v>
      </c>
      <c r="F261">
        <v>7162.88</v>
      </c>
    </row>
    <row r="262" spans="5:6" hidden="1" x14ac:dyDescent="0.3">
      <c r="E262" t="s">
        <v>31</v>
      </c>
      <c r="F262">
        <v>1569.64</v>
      </c>
    </row>
    <row r="263" spans="5:6" hidden="1" x14ac:dyDescent="0.3">
      <c r="E263" t="s">
        <v>31</v>
      </c>
      <c r="F263">
        <v>2340.25</v>
      </c>
    </row>
    <row r="264" spans="5:6" hidden="1" x14ac:dyDescent="0.3">
      <c r="E264" t="s">
        <v>31</v>
      </c>
      <c r="F264">
        <v>125</v>
      </c>
    </row>
    <row r="265" spans="5:6" hidden="1" x14ac:dyDescent="0.3">
      <c r="E265" t="s">
        <v>31</v>
      </c>
      <c r="F265">
        <v>100000</v>
      </c>
    </row>
    <row r="266" spans="5:6" hidden="1" x14ac:dyDescent="0.3">
      <c r="E266" t="s">
        <v>31</v>
      </c>
    </row>
    <row r="267" spans="5:6" hidden="1" x14ac:dyDescent="0.3">
      <c r="E267" t="s">
        <v>33</v>
      </c>
      <c r="F267">
        <v>60025</v>
      </c>
    </row>
    <row r="268" spans="5:6" hidden="1" x14ac:dyDescent="0.3">
      <c r="E268" t="s">
        <v>33</v>
      </c>
      <c r="F268">
        <v>60025</v>
      </c>
    </row>
    <row r="269" spans="5:6" hidden="1" x14ac:dyDescent="0.3">
      <c r="E269" t="s">
        <v>33</v>
      </c>
      <c r="F269">
        <v>60025</v>
      </c>
    </row>
    <row r="270" spans="5:6" hidden="1" x14ac:dyDescent="0.3">
      <c r="E270" t="s">
        <v>32</v>
      </c>
      <c r="F270">
        <v>5839.35</v>
      </c>
    </row>
    <row r="271" spans="5:6" hidden="1" x14ac:dyDescent="0.3">
      <c r="E271" t="s">
        <v>32</v>
      </c>
      <c r="F271">
        <v>36833.85</v>
      </c>
    </row>
    <row r="272" spans="5:6" hidden="1" x14ac:dyDescent="0.3">
      <c r="E272" t="s">
        <v>32</v>
      </c>
      <c r="F272">
        <v>6268.75</v>
      </c>
    </row>
    <row r="273" spans="5:6" hidden="1" x14ac:dyDescent="0.3">
      <c r="E273" t="s">
        <v>32</v>
      </c>
      <c r="F273">
        <v>45473.07</v>
      </c>
    </row>
    <row r="274" spans="5:6" hidden="1" x14ac:dyDescent="0.3">
      <c r="E274" t="s">
        <v>32</v>
      </c>
      <c r="F274">
        <v>9436.56</v>
      </c>
    </row>
    <row r="275" spans="5:6" hidden="1" x14ac:dyDescent="0.3">
      <c r="E275" t="s">
        <v>32</v>
      </c>
      <c r="F275">
        <v>30030.63</v>
      </c>
    </row>
    <row r="276" spans="5:6" hidden="1" x14ac:dyDescent="0.3">
      <c r="E276" t="s">
        <v>33</v>
      </c>
      <c r="F276">
        <v>2722.5</v>
      </c>
    </row>
    <row r="277" spans="5:6" hidden="1" x14ac:dyDescent="0.3">
      <c r="E277" t="s">
        <v>31</v>
      </c>
      <c r="F277">
        <v>71875</v>
      </c>
    </row>
    <row r="278" spans="5:6" hidden="1" x14ac:dyDescent="0.3">
      <c r="E278" t="s">
        <v>32</v>
      </c>
      <c r="F278">
        <v>62500</v>
      </c>
    </row>
    <row r="279" spans="5:6" hidden="1" x14ac:dyDescent="0.3">
      <c r="E279" t="s">
        <v>32</v>
      </c>
      <c r="F279">
        <v>84375</v>
      </c>
    </row>
    <row r="280" spans="5:6" hidden="1" x14ac:dyDescent="0.3">
      <c r="E280" t="s">
        <v>31</v>
      </c>
      <c r="F280">
        <v>55107.13</v>
      </c>
    </row>
    <row r="281" spans="5:6" hidden="1" x14ac:dyDescent="0.3">
      <c r="E281" t="s">
        <v>32</v>
      </c>
      <c r="F281">
        <v>231094.04</v>
      </c>
    </row>
    <row r="282" spans="5:6" hidden="1" x14ac:dyDescent="0.3">
      <c r="E282" t="s">
        <v>33</v>
      </c>
      <c r="F282">
        <v>943.5</v>
      </c>
    </row>
    <row r="283" spans="5:6" hidden="1" x14ac:dyDescent="0.3">
      <c r="E283" t="s">
        <v>33</v>
      </c>
      <c r="F283">
        <v>2809.13</v>
      </c>
    </row>
    <row r="284" spans="5:6" hidden="1" x14ac:dyDescent="0.3">
      <c r="E284" t="s">
        <v>32</v>
      </c>
      <c r="F284">
        <v>2809.25</v>
      </c>
    </row>
    <row r="285" spans="5:6" hidden="1" x14ac:dyDescent="0.3">
      <c r="E285" t="s">
        <v>31</v>
      </c>
      <c r="F285">
        <v>20625</v>
      </c>
    </row>
    <row r="286" spans="5:6" hidden="1" x14ac:dyDescent="0.3">
      <c r="E286" t="s">
        <v>31</v>
      </c>
      <c r="F286">
        <v>32683</v>
      </c>
    </row>
    <row r="287" spans="5:6" hidden="1" x14ac:dyDescent="0.3">
      <c r="E287" t="s">
        <v>31</v>
      </c>
      <c r="F287">
        <v>84590.55</v>
      </c>
    </row>
    <row r="288" spans="5:6" hidden="1" x14ac:dyDescent="0.3">
      <c r="E288" t="s">
        <v>31</v>
      </c>
      <c r="F288">
        <v>10547.63</v>
      </c>
    </row>
    <row r="289" spans="5:6" hidden="1" x14ac:dyDescent="0.3">
      <c r="E289" t="s">
        <v>33</v>
      </c>
      <c r="F289">
        <v>63000</v>
      </c>
    </row>
    <row r="290" spans="5:6" hidden="1" x14ac:dyDescent="0.3">
      <c r="E290" t="s">
        <v>32</v>
      </c>
      <c r="F290">
        <v>121875</v>
      </c>
    </row>
    <row r="291" spans="5:6" hidden="1" x14ac:dyDescent="0.3">
      <c r="E291" t="s">
        <v>32</v>
      </c>
      <c r="F291">
        <v>8174.5</v>
      </c>
    </row>
    <row r="292" spans="5:6" hidden="1" x14ac:dyDescent="0.3">
      <c r="E292" t="s">
        <v>32</v>
      </c>
      <c r="F292">
        <v>115781.25</v>
      </c>
    </row>
    <row r="293" spans="5:6" hidden="1" x14ac:dyDescent="0.3">
      <c r="E293" t="s">
        <v>32</v>
      </c>
      <c r="F293">
        <v>318411.5</v>
      </c>
    </row>
    <row r="294" spans="5:6" hidden="1" x14ac:dyDescent="0.3">
      <c r="E294" t="s">
        <v>32</v>
      </c>
      <c r="F294">
        <v>344794.13</v>
      </c>
    </row>
    <row r="295" spans="5:6" hidden="1" x14ac:dyDescent="0.3">
      <c r="E295" t="s">
        <v>32</v>
      </c>
      <c r="F295">
        <v>140949.5</v>
      </c>
    </row>
    <row r="296" spans="5:6" hidden="1" x14ac:dyDescent="0.3">
      <c r="E296" t="s">
        <v>32</v>
      </c>
      <c r="F296">
        <v>460832.14</v>
      </c>
    </row>
    <row r="297" spans="5:6" hidden="1" x14ac:dyDescent="0.3">
      <c r="E297" t="s">
        <v>32</v>
      </c>
      <c r="F297">
        <v>257590.8</v>
      </c>
    </row>
    <row r="298" spans="5:6" hidden="1" x14ac:dyDescent="0.3">
      <c r="E298" t="s">
        <v>32</v>
      </c>
      <c r="F298">
        <v>-98802.02</v>
      </c>
    </row>
    <row r="299" spans="5:6" hidden="1" x14ac:dyDescent="0.3">
      <c r="E299" t="s">
        <v>33</v>
      </c>
      <c r="F299">
        <v>338.55</v>
      </c>
    </row>
    <row r="300" spans="5:6" hidden="1" x14ac:dyDescent="0.3">
      <c r="E300" t="s">
        <v>32</v>
      </c>
      <c r="F300">
        <v>40625</v>
      </c>
    </row>
    <row r="301" spans="5:6" hidden="1" x14ac:dyDescent="0.3">
      <c r="E301" t="s">
        <v>32</v>
      </c>
      <c r="F301">
        <v>37500</v>
      </c>
    </row>
    <row r="302" spans="5:6" hidden="1" x14ac:dyDescent="0.3">
      <c r="E302" t="s">
        <v>32</v>
      </c>
      <c r="F302">
        <v>55361.599999999999</v>
      </c>
    </row>
    <row r="303" spans="5:6" hidden="1" x14ac:dyDescent="0.3">
      <c r="E303" t="s">
        <v>32</v>
      </c>
      <c r="F303">
        <v>86723.5</v>
      </c>
    </row>
    <row r="304" spans="5:6" hidden="1" x14ac:dyDescent="0.3">
      <c r="E304" t="s">
        <v>32</v>
      </c>
      <c r="F304">
        <v>21680.799999999999</v>
      </c>
    </row>
    <row r="305" spans="5:6" hidden="1" x14ac:dyDescent="0.3">
      <c r="E305" t="s">
        <v>33</v>
      </c>
      <c r="F305">
        <v>17419.13</v>
      </c>
    </row>
    <row r="306" spans="5:6" hidden="1" x14ac:dyDescent="0.3">
      <c r="E306" t="s">
        <v>33</v>
      </c>
      <c r="F306">
        <v>5165.63</v>
      </c>
    </row>
    <row r="307" spans="5:6" hidden="1" x14ac:dyDescent="0.3">
      <c r="E307" t="s">
        <v>33</v>
      </c>
      <c r="F307">
        <v>9990.15</v>
      </c>
    </row>
    <row r="308" spans="5:6" hidden="1" x14ac:dyDescent="0.3">
      <c r="E308" t="s">
        <v>33</v>
      </c>
      <c r="F308">
        <v>10625</v>
      </c>
    </row>
    <row r="309" spans="5:6" hidden="1" x14ac:dyDescent="0.3">
      <c r="E309" t="s">
        <v>32</v>
      </c>
      <c r="F309">
        <v>14399.88</v>
      </c>
    </row>
    <row r="310" spans="5:6" hidden="1" x14ac:dyDescent="0.3">
      <c r="E310" t="s">
        <v>32</v>
      </c>
      <c r="F310">
        <v>20165.5</v>
      </c>
    </row>
    <row r="311" spans="5:6" hidden="1" x14ac:dyDescent="0.3">
      <c r="E311" t="s">
        <v>33</v>
      </c>
      <c r="F311">
        <v>11593.27</v>
      </c>
    </row>
    <row r="312" spans="5:6" hidden="1" x14ac:dyDescent="0.3">
      <c r="E312" t="s">
        <v>32</v>
      </c>
      <c r="F312">
        <v>1185.9000000000001</v>
      </c>
    </row>
    <row r="313" spans="5:6" hidden="1" x14ac:dyDescent="0.3">
      <c r="E313" t="s">
        <v>32</v>
      </c>
      <c r="F313">
        <v>1005</v>
      </c>
    </row>
    <row r="314" spans="5:6" hidden="1" x14ac:dyDescent="0.3">
      <c r="E314" t="s">
        <v>32</v>
      </c>
      <c r="F314">
        <v>1050.3800000000001</v>
      </c>
    </row>
    <row r="315" spans="5:6" hidden="1" x14ac:dyDescent="0.3">
      <c r="E315" t="s">
        <v>32</v>
      </c>
      <c r="F315">
        <v>6250</v>
      </c>
    </row>
    <row r="316" spans="5:6" hidden="1" x14ac:dyDescent="0.3">
      <c r="E316" t="s">
        <v>32</v>
      </c>
    </row>
    <row r="317" spans="5:6" hidden="1" x14ac:dyDescent="0.3">
      <c r="E317" t="s">
        <v>32</v>
      </c>
      <c r="F317">
        <v>6250</v>
      </c>
    </row>
    <row r="318" spans="5:6" hidden="1" x14ac:dyDescent="0.3">
      <c r="E318" t="s">
        <v>32</v>
      </c>
      <c r="F318">
        <v>18814.25</v>
      </c>
    </row>
    <row r="319" spans="5:6" hidden="1" x14ac:dyDescent="0.3">
      <c r="E319" t="s">
        <v>32</v>
      </c>
      <c r="F319">
        <v>200659.63</v>
      </c>
    </row>
    <row r="320" spans="5:6" hidden="1" x14ac:dyDescent="0.3">
      <c r="E320" t="s">
        <v>32</v>
      </c>
      <c r="F320">
        <v>215165</v>
      </c>
    </row>
    <row r="321" spans="5:6" hidden="1" x14ac:dyDescent="0.3">
      <c r="E321" t="s">
        <v>33</v>
      </c>
      <c r="F321">
        <v>97.35</v>
      </c>
    </row>
    <row r="322" spans="5:6" hidden="1" x14ac:dyDescent="0.3">
      <c r="E322" t="s">
        <v>33</v>
      </c>
      <c r="F322">
        <v>3854.23</v>
      </c>
    </row>
    <row r="323" spans="5:6" hidden="1" x14ac:dyDescent="0.3">
      <c r="E323" t="s">
        <v>32</v>
      </c>
      <c r="F323">
        <v>6739.76</v>
      </c>
    </row>
    <row r="324" spans="5:6" hidden="1" x14ac:dyDescent="0.3">
      <c r="E324" t="s">
        <v>33</v>
      </c>
      <c r="F324">
        <v>6739.76</v>
      </c>
    </row>
    <row r="325" spans="5:6" hidden="1" x14ac:dyDescent="0.3">
      <c r="E325" t="s">
        <v>33</v>
      </c>
      <c r="F325">
        <v>8468.49</v>
      </c>
    </row>
    <row r="326" spans="5:6" hidden="1" x14ac:dyDescent="0.3">
      <c r="E326" t="s">
        <v>33</v>
      </c>
      <c r="F326">
        <v>529.13</v>
      </c>
    </row>
    <row r="327" spans="5:6" hidden="1" x14ac:dyDescent="0.3">
      <c r="E327" t="s">
        <v>33</v>
      </c>
      <c r="F327">
        <v>162500</v>
      </c>
    </row>
    <row r="328" spans="5:6" hidden="1" x14ac:dyDescent="0.3">
      <c r="E328" t="s">
        <v>33</v>
      </c>
      <c r="F328">
        <v>250000</v>
      </c>
    </row>
    <row r="329" spans="5:6" hidden="1" x14ac:dyDescent="0.3">
      <c r="E329" t="s">
        <v>33</v>
      </c>
      <c r="F329">
        <v>78837.100000000006</v>
      </c>
    </row>
    <row r="330" spans="5:6" hidden="1" x14ac:dyDescent="0.3">
      <c r="E330" t="s">
        <v>32</v>
      </c>
      <c r="F330">
        <v>21875</v>
      </c>
    </row>
    <row r="331" spans="5:6" hidden="1" x14ac:dyDescent="0.3">
      <c r="E331" t="s">
        <v>32</v>
      </c>
      <c r="F331">
        <v>59322</v>
      </c>
    </row>
    <row r="332" spans="5:6" hidden="1" x14ac:dyDescent="0.3">
      <c r="E332" t="s">
        <v>33</v>
      </c>
      <c r="F332">
        <v>26763.4</v>
      </c>
    </row>
    <row r="333" spans="5:6" hidden="1" x14ac:dyDescent="0.3">
      <c r="E333" t="s">
        <v>33</v>
      </c>
      <c r="F333">
        <v>26763.4</v>
      </c>
    </row>
    <row r="334" spans="5:6" hidden="1" x14ac:dyDescent="0.3">
      <c r="E334" t="s">
        <v>33</v>
      </c>
      <c r="F334">
        <v>26763.439999999999</v>
      </c>
    </row>
    <row r="335" spans="5:6" hidden="1" x14ac:dyDescent="0.3">
      <c r="E335" t="s">
        <v>33</v>
      </c>
      <c r="F335">
        <v>26763.439999999999</v>
      </c>
    </row>
    <row r="336" spans="5:6" hidden="1" x14ac:dyDescent="0.3">
      <c r="E336" t="s">
        <v>33</v>
      </c>
      <c r="F336">
        <v>26763.439999999999</v>
      </c>
    </row>
    <row r="337" spans="5:6" hidden="1" x14ac:dyDescent="0.3">
      <c r="E337" t="s">
        <v>33</v>
      </c>
      <c r="F337">
        <v>26763.439999999999</v>
      </c>
    </row>
    <row r="338" spans="5:6" hidden="1" x14ac:dyDescent="0.3">
      <c r="E338" t="s">
        <v>33</v>
      </c>
      <c r="F338">
        <v>26763.439999999999</v>
      </c>
    </row>
    <row r="339" spans="5:6" hidden="1" x14ac:dyDescent="0.3">
      <c r="E339" t="s">
        <v>33</v>
      </c>
      <c r="F339">
        <v>26763.439999999999</v>
      </c>
    </row>
    <row r="340" spans="5:6" hidden="1" x14ac:dyDescent="0.3">
      <c r="E340" t="s">
        <v>33</v>
      </c>
      <c r="F340">
        <v>39440.839999999997</v>
      </c>
    </row>
    <row r="341" spans="5:6" hidden="1" x14ac:dyDescent="0.3">
      <c r="E341" t="s">
        <v>33</v>
      </c>
      <c r="F341">
        <v>14274.76</v>
      </c>
    </row>
    <row r="342" spans="5:6" hidden="1" x14ac:dyDescent="0.3">
      <c r="E342" t="s">
        <v>33</v>
      </c>
      <c r="F342">
        <v>14274.76</v>
      </c>
    </row>
    <row r="343" spans="5:6" hidden="1" x14ac:dyDescent="0.3">
      <c r="E343" t="s">
        <v>33</v>
      </c>
      <c r="F343">
        <v>14274.76</v>
      </c>
    </row>
    <row r="344" spans="5:6" hidden="1" x14ac:dyDescent="0.3">
      <c r="E344" t="s">
        <v>33</v>
      </c>
      <c r="F344">
        <v>14274.76</v>
      </c>
    </row>
    <row r="345" spans="5:6" hidden="1" x14ac:dyDescent="0.3">
      <c r="E345" t="s">
        <v>33</v>
      </c>
      <c r="F345">
        <v>14274.76</v>
      </c>
    </row>
    <row r="346" spans="5:6" hidden="1" x14ac:dyDescent="0.3">
      <c r="E346" t="s">
        <v>33</v>
      </c>
      <c r="F346">
        <v>14274.76</v>
      </c>
    </row>
    <row r="347" spans="5:6" hidden="1" x14ac:dyDescent="0.3">
      <c r="E347" t="s">
        <v>33</v>
      </c>
      <c r="F347">
        <v>14274.76</v>
      </c>
    </row>
    <row r="348" spans="5:6" hidden="1" x14ac:dyDescent="0.3">
      <c r="E348" t="s">
        <v>33</v>
      </c>
      <c r="F348">
        <v>14274.76</v>
      </c>
    </row>
    <row r="349" spans="5:6" hidden="1" x14ac:dyDescent="0.3">
      <c r="E349" t="s">
        <v>33</v>
      </c>
      <c r="F349">
        <v>14274.76</v>
      </c>
    </row>
    <row r="350" spans="5:6" hidden="1" x14ac:dyDescent="0.3">
      <c r="E350" t="s">
        <v>33</v>
      </c>
      <c r="F350">
        <v>14274.76</v>
      </c>
    </row>
    <row r="351" spans="5:6" hidden="1" x14ac:dyDescent="0.3">
      <c r="E351" t="s">
        <v>33</v>
      </c>
      <c r="F351">
        <v>14274.8</v>
      </c>
    </row>
    <row r="352" spans="5:6" hidden="1" x14ac:dyDescent="0.3">
      <c r="E352" t="s">
        <v>33</v>
      </c>
      <c r="F352">
        <v>22539.08</v>
      </c>
    </row>
    <row r="353" spans="5:6" hidden="1" x14ac:dyDescent="0.3">
      <c r="E353" t="s">
        <v>33</v>
      </c>
      <c r="F353">
        <v>24072.23</v>
      </c>
    </row>
    <row r="354" spans="5:6" hidden="1" x14ac:dyDescent="0.3">
      <c r="E354" t="s">
        <v>33</v>
      </c>
      <c r="F354">
        <v>24072.23</v>
      </c>
    </row>
    <row r="355" spans="5:6" hidden="1" x14ac:dyDescent="0.3">
      <c r="E355" t="s">
        <v>33</v>
      </c>
      <c r="F355">
        <v>24072.23</v>
      </c>
    </row>
    <row r="356" spans="5:6" hidden="1" x14ac:dyDescent="0.3">
      <c r="E356" t="s">
        <v>33</v>
      </c>
      <c r="F356">
        <v>24072.23</v>
      </c>
    </row>
    <row r="357" spans="5:6" hidden="1" x14ac:dyDescent="0.3">
      <c r="E357" t="s">
        <v>33</v>
      </c>
      <c r="F357">
        <v>24072.23</v>
      </c>
    </row>
    <row r="358" spans="5:6" hidden="1" x14ac:dyDescent="0.3">
      <c r="E358" t="s">
        <v>33</v>
      </c>
      <c r="F358">
        <v>24072.23</v>
      </c>
    </row>
    <row r="359" spans="5:6" hidden="1" x14ac:dyDescent="0.3">
      <c r="E359" t="s">
        <v>33</v>
      </c>
      <c r="F359">
        <v>24072.23</v>
      </c>
    </row>
    <row r="360" spans="5:6" hidden="1" x14ac:dyDescent="0.3">
      <c r="E360" t="s">
        <v>33</v>
      </c>
      <c r="F360">
        <v>24072.26</v>
      </c>
    </row>
    <row r="361" spans="5:6" hidden="1" x14ac:dyDescent="0.3">
      <c r="E361" t="s">
        <v>33</v>
      </c>
      <c r="F361">
        <v>24072.26</v>
      </c>
    </row>
    <row r="362" spans="5:6" hidden="1" x14ac:dyDescent="0.3">
      <c r="E362" t="s">
        <v>33</v>
      </c>
      <c r="F362">
        <v>35521.53</v>
      </c>
    </row>
    <row r="363" spans="5:6" hidden="1" x14ac:dyDescent="0.3">
      <c r="E363" t="s">
        <v>33</v>
      </c>
      <c r="F363">
        <v>31816.79</v>
      </c>
    </row>
    <row r="364" spans="5:6" hidden="1" x14ac:dyDescent="0.3">
      <c r="E364" t="s">
        <v>33</v>
      </c>
      <c r="F364">
        <v>31816.79</v>
      </c>
    </row>
    <row r="365" spans="5:6" hidden="1" x14ac:dyDescent="0.3">
      <c r="E365" t="s">
        <v>33</v>
      </c>
      <c r="F365">
        <v>31816.79</v>
      </c>
    </row>
    <row r="366" spans="5:6" hidden="1" x14ac:dyDescent="0.3">
      <c r="E366" t="s">
        <v>33</v>
      </c>
      <c r="F366">
        <v>31816.79</v>
      </c>
    </row>
    <row r="367" spans="5:6" hidden="1" x14ac:dyDescent="0.3">
      <c r="E367" t="s">
        <v>33</v>
      </c>
      <c r="F367">
        <v>31816.79</v>
      </c>
    </row>
    <row r="368" spans="5:6" hidden="1" x14ac:dyDescent="0.3">
      <c r="E368" t="s">
        <v>33</v>
      </c>
      <c r="F368">
        <v>31816.79</v>
      </c>
    </row>
    <row r="369" spans="5:6" hidden="1" x14ac:dyDescent="0.3">
      <c r="E369" t="s">
        <v>33</v>
      </c>
      <c r="F369">
        <v>31816.79</v>
      </c>
    </row>
    <row r="370" spans="5:6" hidden="1" x14ac:dyDescent="0.3">
      <c r="E370" t="s">
        <v>33</v>
      </c>
      <c r="F370">
        <v>31816.83</v>
      </c>
    </row>
    <row r="371" spans="5:6" hidden="1" x14ac:dyDescent="0.3">
      <c r="E371" t="s">
        <v>33</v>
      </c>
      <c r="F371">
        <v>31816.83</v>
      </c>
    </row>
    <row r="372" spans="5:6" hidden="1" x14ac:dyDescent="0.3">
      <c r="E372" t="s">
        <v>33</v>
      </c>
      <c r="F372">
        <v>31816.83</v>
      </c>
    </row>
    <row r="373" spans="5:6" hidden="1" x14ac:dyDescent="0.3">
      <c r="E373" t="s">
        <v>33</v>
      </c>
      <c r="F373">
        <v>31816.83</v>
      </c>
    </row>
    <row r="374" spans="5:6" hidden="1" x14ac:dyDescent="0.3">
      <c r="E374" t="s">
        <v>33</v>
      </c>
      <c r="F374">
        <v>31816.83</v>
      </c>
    </row>
    <row r="375" spans="5:6" hidden="1" x14ac:dyDescent="0.3">
      <c r="E375" t="s">
        <v>33</v>
      </c>
      <c r="F375">
        <v>46888.34</v>
      </c>
    </row>
    <row r="376" spans="5:6" hidden="1" x14ac:dyDescent="0.3">
      <c r="E376" t="s">
        <v>33</v>
      </c>
      <c r="F376">
        <v>46888.34</v>
      </c>
    </row>
    <row r="377" spans="5:6" hidden="1" x14ac:dyDescent="0.3">
      <c r="E377" t="s">
        <v>33</v>
      </c>
      <c r="F377">
        <v>46888.34</v>
      </c>
    </row>
    <row r="378" spans="5:6" hidden="1" x14ac:dyDescent="0.3">
      <c r="E378" t="s">
        <v>33</v>
      </c>
      <c r="F378">
        <v>46888.34</v>
      </c>
    </row>
    <row r="379" spans="5:6" hidden="1" x14ac:dyDescent="0.3">
      <c r="E379" t="s">
        <v>33</v>
      </c>
      <c r="F379">
        <v>5712.04</v>
      </c>
    </row>
    <row r="380" spans="5:6" hidden="1" x14ac:dyDescent="0.3">
      <c r="E380" t="s">
        <v>33</v>
      </c>
      <c r="F380">
        <v>5712.04</v>
      </c>
    </row>
    <row r="381" spans="5:6" hidden="1" x14ac:dyDescent="0.3">
      <c r="E381" t="s">
        <v>33</v>
      </c>
      <c r="F381">
        <v>5712.04</v>
      </c>
    </row>
    <row r="382" spans="5:6" hidden="1" x14ac:dyDescent="0.3">
      <c r="E382" t="s">
        <v>33</v>
      </c>
      <c r="F382">
        <v>5712.04</v>
      </c>
    </row>
    <row r="383" spans="5:6" hidden="1" x14ac:dyDescent="0.3">
      <c r="E383" t="s">
        <v>33</v>
      </c>
      <c r="F383">
        <v>5712.04</v>
      </c>
    </row>
    <row r="384" spans="5:6" hidden="1" x14ac:dyDescent="0.3">
      <c r="E384" t="s">
        <v>33</v>
      </c>
      <c r="F384">
        <v>5712.04</v>
      </c>
    </row>
    <row r="385" spans="5:6" hidden="1" x14ac:dyDescent="0.3">
      <c r="E385" t="s">
        <v>33</v>
      </c>
      <c r="F385">
        <v>5712.04</v>
      </c>
    </row>
    <row r="386" spans="5:6" hidden="1" x14ac:dyDescent="0.3">
      <c r="E386" t="s">
        <v>33</v>
      </c>
      <c r="F386">
        <v>5712.04</v>
      </c>
    </row>
    <row r="387" spans="5:6" hidden="1" x14ac:dyDescent="0.3">
      <c r="E387" t="s">
        <v>33</v>
      </c>
      <c r="F387">
        <v>5712.04</v>
      </c>
    </row>
    <row r="388" spans="5:6" hidden="1" x14ac:dyDescent="0.3">
      <c r="E388" t="s">
        <v>33</v>
      </c>
      <c r="F388">
        <v>5712.04</v>
      </c>
    </row>
    <row r="389" spans="5:6" hidden="1" x14ac:dyDescent="0.3">
      <c r="E389" t="s">
        <v>33</v>
      </c>
      <c r="F389">
        <v>5712.04</v>
      </c>
    </row>
    <row r="390" spans="5:6" hidden="1" x14ac:dyDescent="0.3">
      <c r="E390" t="s">
        <v>33</v>
      </c>
      <c r="F390">
        <v>5712.04</v>
      </c>
    </row>
    <row r="391" spans="5:6" hidden="1" x14ac:dyDescent="0.3">
      <c r="E391" t="s">
        <v>33</v>
      </c>
      <c r="F391">
        <v>5712.04</v>
      </c>
    </row>
    <row r="392" spans="5:6" hidden="1" x14ac:dyDescent="0.3">
      <c r="E392" t="s">
        <v>33</v>
      </c>
      <c r="F392">
        <v>5712.04</v>
      </c>
    </row>
    <row r="393" spans="5:6" hidden="1" x14ac:dyDescent="0.3">
      <c r="E393" t="s">
        <v>33</v>
      </c>
      <c r="F393">
        <v>5712.04</v>
      </c>
    </row>
    <row r="394" spans="5:6" hidden="1" x14ac:dyDescent="0.3">
      <c r="E394" t="s">
        <v>33</v>
      </c>
      <c r="F394">
        <v>15832.08</v>
      </c>
    </row>
    <row r="395" spans="5:6" hidden="1" x14ac:dyDescent="0.3">
      <c r="E395" t="s">
        <v>33</v>
      </c>
      <c r="F395">
        <v>11198.33</v>
      </c>
    </row>
    <row r="396" spans="5:6" hidden="1" x14ac:dyDescent="0.3">
      <c r="E396" t="s">
        <v>33</v>
      </c>
      <c r="F396">
        <v>11279.55</v>
      </c>
    </row>
    <row r="397" spans="5:6" hidden="1" x14ac:dyDescent="0.3">
      <c r="E397" t="s">
        <v>33</v>
      </c>
      <c r="F397">
        <v>11279.55</v>
      </c>
    </row>
    <row r="398" spans="5:6" hidden="1" x14ac:dyDescent="0.3">
      <c r="E398" t="s">
        <v>33</v>
      </c>
      <c r="F398">
        <v>11279.55</v>
      </c>
    </row>
    <row r="399" spans="5:6" hidden="1" x14ac:dyDescent="0.3">
      <c r="E399" t="s">
        <v>33</v>
      </c>
      <c r="F399">
        <v>11279.55</v>
      </c>
    </row>
    <row r="400" spans="5:6" hidden="1" x14ac:dyDescent="0.3">
      <c r="E400" t="s">
        <v>33</v>
      </c>
      <c r="F400">
        <v>11279.55</v>
      </c>
    </row>
    <row r="401" spans="5:6" hidden="1" x14ac:dyDescent="0.3">
      <c r="E401" t="s">
        <v>33</v>
      </c>
      <c r="F401">
        <v>11279.55</v>
      </c>
    </row>
    <row r="402" spans="5:6" hidden="1" x14ac:dyDescent="0.3">
      <c r="E402" t="s">
        <v>33</v>
      </c>
      <c r="F402">
        <v>11279.55</v>
      </c>
    </row>
    <row r="403" spans="5:6" hidden="1" x14ac:dyDescent="0.3">
      <c r="E403" t="s">
        <v>33</v>
      </c>
      <c r="F403">
        <v>11279.55</v>
      </c>
    </row>
    <row r="404" spans="5:6" hidden="1" x14ac:dyDescent="0.3">
      <c r="E404" t="s">
        <v>33</v>
      </c>
      <c r="F404">
        <v>11279.55</v>
      </c>
    </row>
    <row r="405" spans="5:6" hidden="1" x14ac:dyDescent="0.3">
      <c r="E405" t="s">
        <v>33</v>
      </c>
      <c r="F405">
        <v>11279.55</v>
      </c>
    </row>
    <row r="406" spans="5:6" hidden="1" x14ac:dyDescent="0.3">
      <c r="E406" t="s">
        <v>33</v>
      </c>
      <c r="F406">
        <v>11279.55</v>
      </c>
    </row>
    <row r="407" spans="5:6" hidden="1" x14ac:dyDescent="0.3">
      <c r="E407" t="s">
        <v>33</v>
      </c>
      <c r="F407">
        <v>27256.2</v>
      </c>
    </row>
    <row r="408" spans="5:6" hidden="1" x14ac:dyDescent="0.3">
      <c r="E408" t="s">
        <v>33</v>
      </c>
      <c r="F408">
        <v>2426.0300000000002</v>
      </c>
    </row>
    <row r="409" spans="5:6" hidden="1" x14ac:dyDescent="0.3">
      <c r="E409" t="s">
        <v>33</v>
      </c>
      <c r="F409">
        <v>2426.06</v>
      </c>
    </row>
    <row r="410" spans="5:6" hidden="1" x14ac:dyDescent="0.3">
      <c r="E410" t="s">
        <v>33</v>
      </c>
      <c r="F410">
        <v>2426.06</v>
      </c>
    </row>
    <row r="411" spans="5:6" hidden="1" x14ac:dyDescent="0.3">
      <c r="E411" t="s">
        <v>33</v>
      </c>
      <c r="F411">
        <v>2426.06</v>
      </c>
    </row>
    <row r="412" spans="5:6" hidden="1" x14ac:dyDescent="0.3">
      <c r="E412" t="s">
        <v>33</v>
      </c>
      <c r="F412">
        <v>2426.06</v>
      </c>
    </row>
    <row r="413" spans="5:6" hidden="1" x14ac:dyDescent="0.3">
      <c r="E413" t="s">
        <v>33</v>
      </c>
      <c r="F413">
        <v>2426.06</v>
      </c>
    </row>
    <row r="414" spans="5:6" hidden="1" x14ac:dyDescent="0.3">
      <c r="E414" t="s">
        <v>33</v>
      </c>
      <c r="F414">
        <v>2426.06</v>
      </c>
    </row>
    <row r="415" spans="5:6" hidden="1" x14ac:dyDescent="0.3">
      <c r="E415" t="s">
        <v>33</v>
      </c>
      <c r="F415">
        <v>2426.06</v>
      </c>
    </row>
    <row r="416" spans="5:6" hidden="1" x14ac:dyDescent="0.3">
      <c r="E416" t="s">
        <v>33</v>
      </c>
      <c r="F416">
        <v>6203.49</v>
      </c>
    </row>
    <row r="417" spans="5:6" hidden="1" x14ac:dyDescent="0.3">
      <c r="E417" t="s">
        <v>33</v>
      </c>
      <c r="F417">
        <v>137712.39000000001</v>
      </c>
    </row>
    <row r="418" spans="5:6" hidden="1" x14ac:dyDescent="0.3">
      <c r="E418" t="s">
        <v>33</v>
      </c>
      <c r="F418">
        <v>21929.45</v>
      </c>
    </row>
    <row r="419" spans="5:6" hidden="1" x14ac:dyDescent="0.3">
      <c r="E419" t="s">
        <v>33</v>
      </c>
      <c r="F419">
        <v>55777.3</v>
      </c>
    </row>
    <row r="420" spans="5:6" hidden="1" x14ac:dyDescent="0.3">
      <c r="E420" t="s">
        <v>33</v>
      </c>
      <c r="F420">
        <v>101109.75</v>
      </c>
    </row>
    <row r="421" spans="5:6" hidden="1" x14ac:dyDescent="0.3">
      <c r="E421" t="s">
        <v>31</v>
      </c>
      <c r="F421">
        <v>31589.25</v>
      </c>
    </row>
    <row r="422" spans="5:6" hidden="1" x14ac:dyDescent="0.3">
      <c r="E422" t="s">
        <v>31</v>
      </c>
      <c r="F422">
        <v>31589.25</v>
      </c>
    </row>
    <row r="423" spans="5:6" hidden="1" x14ac:dyDescent="0.3">
      <c r="E423" t="s">
        <v>31</v>
      </c>
      <c r="F423">
        <v>31589.25</v>
      </c>
    </row>
    <row r="424" spans="5:6" hidden="1" x14ac:dyDescent="0.3">
      <c r="E424" t="s">
        <v>31</v>
      </c>
      <c r="F424">
        <v>31589.25</v>
      </c>
    </row>
    <row r="425" spans="5:6" hidden="1" x14ac:dyDescent="0.3">
      <c r="E425" t="s">
        <v>31</v>
      </c>
      <c r="F425">
        <v>31589.25</v>
      </c>
    </row>
    <row r="426" spans="5:6" hidden="1" x14ac:dyDescent="0.3">
      <c r="E426" t="s">
        <v>31</v>
      </c>
      <c r="F426">
        <v>31589.25</v>
      </c>
    </row>
    <row r="427" spans="5:6" hidden="1" x14ac:dyDescent="0.3">
      <c r="E427" t="s">
        <v>31</v>
      </c>
      <c r="F427">
        <v>31589.3</v>
      </c>
    </row>
    <row r="428" spans="5:6" hidden="1" x14ac:dyDescent="0.3">
      <c r="E428" t="s">
        <v>31</v>
      </c>
      <c r="F428">
        <v>31589.3</v>
      </c>
    </row>
    <row r="429" spans="5:6" hidden="1" x14ac:dyDescent="0.3">
      <c r="E429" t="s">
        <v>31</v>
      </c>
      <c r="F429">
        <v>31589.3</v>
      </c>
    </row>
    <row r="430" spans="5:6" hidden="1" x14ac:dyDescent="0.3">
      <c r="E430" t="s">
        <v>31</v>
      </c>
      <c r="F430">
        <v>31589.3</v>
      </c>
    </row>
    <row r="431" spans="5:6" hidden="1" x14ac:dyDescent="0.3">
      <c r="E431" t="s">
        <v>31</v>
      </c>
      <c r="F431">
        <v>183374.9</v>
      </c>
    </row>
    <row r="432" spans="5:6" hidden="1" x14ac:dyDescent="0.3">
      <c r="E432" t="s">
        <v>31</v>
      </c>
      <c r="F432">
        <v>0</v>
      </c>
    </row>
    <row r="433" spans="5:6" hidden="1" x14ac:dyDescent="0.3">
      <c r="E433" t="s">
        <v>31</v>
      </c>
      <c r="F433">
        <v>0</v>
      </c>
    </row>
    <row r="434" spans="5:6" hidden="1" x14ac:dyDescent="0.3">
      <c r="E434" t="s">
        <v>31</v>
      </c>
      <c r="F434">
        <v>0</v>
      </c>
    </row>
    <row r="435" spans="5:6" hidden="1" x14ac:dyDescent="0.3">
      <c r="E435" t="s">
        <v>33</v>
      </c>
      <c r="F435">
        <v>10118.39</v>
      </c>
    </row>
    <row r="436" spans="5:6" hidden="1" x14ac:dyDescent="0.3">
      <c r="E436" t="s">
        <v>33</v>
      </c>
      <c r="F436">
        <v>2254.63</v>
      </c>
    </row>
    <row r="437" spans="5:6" hidden="1" x14ac:dyDescent="0.3">
      <c r="E437" t="s">
        <v>33</v>
      </c>
      <c r="F437">
        <v>0</v>
      </c>
    </row>
    <row r="438" spans="5:6" hidden="1" x14ac:dyDescent="0.3">
      <c r="E438" t="s">
        <v>33</v>
      </c>
      <c r="F438">
        <v>0</v>
      </c>
    </row>
    <row r="439" spans="5:6" hidden="1" x14ac:dyDescent="0.3">
      <c r="E439" t="s">
        <v>33</v>
      </c>
      <c r="F439">
        <v>118750</v>
      </c>
    </row>
    <row r="440" spans="5:6" hidden="1" x14ac:dyDescent="0.3">
      <c r="E440" t="s">
        <v>31</v>
      </c>
      <c r="F440">
        <v>93516.75</v>
      </c>
    </row>
    <row r="441" spans="5:6" hidden="1" x14ac:dyDescent="0.3">
      <c r="E441" t="s">
        <v>31</v>
      </c>
      <c r="F441">
        <v>93516.75</v>
      </c>
    </row>
    <row r="442" spans="5:6" hidden="1" x14ac:dyDescent="0.3">
      <c r="E442" t="s">
        <v>31</v>
      </c>
      <c r="F442">
        <v>93516.75</v>
      </c>
    </row>
    <row r="443" spans="5:6" hidden="1" x14ac:dyDescent="0.3">
      <c r="E443" t="s">
        <v>31</v>
      </c>
      <c r="F443">
        <v>93517.25</v>
      </c>
    </row>
    <row r="444" spans="5:6" hidden="1" x14ac:dyDescent="0.3">
      <c r="E444" t="s">
        <v>31</v>
      </c>
      <c r="F444">
        <v>100710.88</v>
      </c>
    </row>
    <row r="445" spans="5:6" hidden="1" x14ac:dyDescent="0.3">
      <c r="E445" t="s">
        <v>31</v>
      </c>
      <c r="F445">
        <v>100710.88</v>
      </c>
    </row>
    <row r="446" spans="5:6" hidden="1" x14ac:dyDescent="0.3">
      <c r="E446" t="s">
        <v>31</v>
      </c>
      <c r="F446">
        <v>100710.88</v>
      </c>
    </row>
    <row r="447" spans="5:6" hidden="1" x14ac:dyDescent="0.3">
      <c r="E447" t="s">
        <v>31</v>
      </c>
      <c r="F447">
        <v>100710.88</v>
      </c>
    </row>
    <row r="448" spans="5:6" hidden="1" x14ac:dyDescent="0.3">
      <c r="E448" t="s">
        <v>31</v>
      </c>
      <c r="F448">
        <v>129485.38</v>
      </c>
    </row>
    <row r="449" spans="5:6" hidden="1" x14ac:dyDescent="0.3">
      <c r="E449" t="s">
        <v>33</v>
      </c>
      <c r="F449">
        <v>53711</v>
      </c>
    </row>
    <row r="450" spans="5:6" hidden="1" x14ac:dyDescent="0.3">
      <c r="E450" t="s">
        <v>33</v>
      </c>
      <c r="F450">
        <v>49576</v>
      </c>
    </row>
    <row r="451" spans="5:6" hidden="1" x14ac:dyDescent="0.3">
      <c r="E451" t="s">
        <v>33</v>
      </c>
      <c r="F451">
        <v>0</v>
      </c>
    </row>
    <row r="452" spans="5:6" hidden="1" x14ac:dyDescent="0.3">
      <c r="E452" t="s">
        <v>33</v>
      </c>
    </row>
    <row r="453" spans="5:6" hidden="1" x14ac:dyDescent="0.3">
      <c r="E453" t="s">
        <v>33</v>
      </c>
    </row>
    <row r="454" spans="5:6" hidden="1" x14ac:dyDescent="0.3">
      <c r="E454" t="s">
        <v>33</v>
      </c>
      <c r="F454">
        <v>64971</v>
      </c>
    </row>
    <row r="455" spans="5:6" hidden="1" x14ac:dyDescent="0.3">
      <c r="E455" t="s">
        <v>32</v>
      </c>
      <c r="F455">
        <v>66188.759999999995</v>
      </c>
    </row>
    <row r="456" spans="5:6" hidden="1" x14ac:dyDescent="0.3">
      <c r="E456" t="s">
        <v>33</v>
      </c>
      <c r="F456">
        <v>37754.15</v>
      </c>
    </row>
    <row r="457" spans="5:6" hidden="1" x14ac:dyDescent="0.3">
      <c r="E457" t="s">
        <v>32</v>
      </c>
      <c r="F457">
        <v>48325.760000000002</v>
      </c>
    </row>
    <row r="458" spans="5:6" hidden="1" x14ac:dyDescent="0.3">
      <c r="E458" t="s">
        <v>32</v>
      </c>
      <c r="F458">
        <v>5763.57</v>
      </c>
    </row>
    <row r="459" spans="5:6" hidden="1" x14ac:dyDescent="0.3">
      <c r="E459" t="s">
        <v>32</v>
      </c>
      <c r="F459">
        <v>5721.71</v>
      </c>
    </row>
    <row r="460" spans="5:6" hidden="1" x14ac:dyDescent="0.3">
      <c r="E460" t="s">
        <v>32</v>
      </c>
      <c r="F460">
        <v>50101.73</v>
      </c>
    </row>
    <row r="461" spans="5:6" hidden="1" x14ac:dyDescent="0.3">
      <c r="E461" t="s">
        <v>32</v>
      </c>
      <c r="F461">
        <v>2940.49</v>
      </c>
    </row>
    <row r="462" spans="5:6" hidden="1" x14ac:dyDescent="0.3">
      <c r="E462" t="s">
        <v>32</v>
      </c>
      <c r="F462">
        <v>3073.94</v>
      </c>
    </row>
    <row r="463" spans="5:6" hidden="1" x14ac:dyDescent="0.3">
      <c r="E463" t="s">
        <v>33</v>
      </c>
      <c r="F463">
        <v>330</v>
      </c>
    </row>
    <row r="464" spans="5:6" hidden="1" x14ac:dyDescent="0.3">
      <c r="E464" t="s">
        <v>32</v>
      </c>
      <c r="F464">
        <v>20327.63</v>
      </c>
    </row>
    <row r="465" spans="5:6" hidden="1" x14ac:dyDescent="0.3">
      <c r="E465" t="s">
        <v>32</v>
      </c>
      <c r="F465">
        <v>2164.3000000000002</v>
      </c>
    </row>
    <row r="466" spans="5:6" hidden="1" x14ac:dyDescent="0.3">
      <c r="E466" t="s">
        <v>32</v>
      </c>
      <c r="F466">
        <v>27258.799999999999</v>
      </c>
    </row>
    <row r="467" spans="5:6" hidden="1" x14ac:dyDescent="0.3">
      <c r="E467" t="s">
        <v>32</v>
      </c>
      <c r="F467">
        <v>5105.2</v>
      </c>
    </row>
    <row r="468" spans="5:6" hidden="1" x14ac:dyDescent="0.3">
      <c r="E468" t="s">
        <v>33</v>
      </c>
      <c r="F468">
        <v>95.85</v>
      </c>
    </row>
    <row r="469" spans="5:6" hidden="1" x14ac:dyDescent="0.3">
      <c r="E469" t="s">
        <v>32</v>
      </c>
      <c r="F469">
        <v>153.76</v>
      </c>
    </row>
    <row r="470" spans="5:6" hidden="1" x14ac:dyDescent="0.3">
      <c r="E470" t="s">
        <v>32</v>
      </c>
      <c r="F470">
        <v>3842.38</v>
      </c>
    </row>
    <row r="471" spans="5:6" hidden="1" x14ac:dyDescent="0.3">
      <c r="E471" t="s">
        <v>32</v>
      </c>
      <c r="F471">
        <v>3300</v>
      </c>
    </row>
    <row r="472" spans="5:6" hidden="1" x14ac:dyDescent="0.3">
      <c r="E472" t="s">
        <v>32</v>
      </c>
      <c r="F472">
        <v>7424.84</v>
      </c>
    </row>
    <row r="473" spans="5:6" hidden="1" x14ac:dyDescent="0.3">
      <c r="E473" t="s">
        <v>32</v>
      </c>
      <c r="F473">
        <v>55687.5</v>
      </c>
    </row>
    <row r="474" spans="5:6" hidden="1" x14ac:dyDescent="0.3">
      <c r="E474" t="s">
        <v>32</v>
      </c>
      <c r="F474">
        <v>8745.18</v>
      </c>
    </row>
    <row r="475" spans="5:6" hidden="1" x14ac:dyDescent="0.3">
      <c r="E475" t="s">
        <v>33</v>
      </c>
      <c r="F475">
        <v>10578.39</v>
      </c>
    </row>
    <row r="476" spans="5:6" hidden="1" x14ac:dyDescent="0.3">
      <c r="E476" t="s">
        <v>32</v>
      </c>
      <c r="F476">
        <v>10279.51</v>
      </c>
    </row>
    <row r="477" spans="5:6" hidden="1" x14ac:dyDescent="0.3">
      <c r="E477" t="s">
        <v>32</v>
      </c>
      <c r="F477">
        <v>610.77</v>
      </c>
    </row>
    <row r="478" spans="5:6" hidden="1" x14ac:dyDescent="0.3">
      <c r="E478" t="s">
        <v>32</v>
      </c>
      <c r="F478">
        <v>25000</v>
      </c>
    </row>
    <row r="479" spans="5:6" hidden="1" x14ac:dyDescent="0.3">
      <c r="E479" t="s">
        <v>32</v>
      </c>
      <c r="F479">
        <v>23750</v>
      </c>
    </row>
    <row r="480" spans="5:6" hidden="1" x14ac:dyDescent="0.3">
      <c r="E480" t="s">
        <v>33</v>
      </c>
      <c r="F480">
        <v>0</v>
      </c>
    </row>
    <row r="481" spans="5:6" hidden="1" x14ac:dyDescent="0.3">
      <c r="E481" t="s">
        <v>33</v>
      </c>
      <c r="F481">
        <v>10395</v>
      </c>
    </row>
    <row r="482" spans="5:6" hidden="1" x14ac:dyDescent="0.3">
      <c r="E482" t="s">
        <v>33</v>
      </c>
      <c r="F482">
        <v>0</v>
      </c>
    </row>
    <row r="483" spans="5:6" hidden="1" x14ac:dyDescent="0.3">
      <c r="E483" t="s">
        <v>33</v>
      </c>
      <c r="F483">
        <v>15592.5</v>
      </c>
    </row>
    <row r="484" spans="5:6" hidden="1" x14ac:dyDescent="0.3">
      <c r="E484" t="s">
        <v>33</v>
      </c>
      <c r="F484">
        <v>11310.75</v>
      </c>
    </row>
    <row r="485" spans="5:6" hidden="1" x14ac:dyDescent="0.3">
      <c r="E485" t="s">
        <v>32</v>
      </c>
      <c r="F485">
        <v>48928.73</v>
      </c>
    </row>
    <row r="486" spans="5:6" hidden="1" x14ac:dyDescent="0.3">
      <c r="E486" t="s">
        <v>32</v>
      </c>
      <c r="F486">
        <v>18975</v>
      </c>
    </row>
    <row r="487" spans="5:6" hidden="1" x14ac:dyDescent="0.3">
      <c r="E487" t="s">
        <v>33</v>
      </c>
      <c r="F487">
        <v>16170</v>
      </c>
    </row>
    <row r="488" spans="5:6" hidden="1" x14ac:dyDescent="0.3">
      <c r="E488" t="s">
        <v>33</v>
      </c>
      <c r="F488">
        <v>9056.48</v>
      </c>
    </row>
    <row r="489" spans="5:6" hidden="1" x14ac:dyDescent="0.3">
      <c r="E489" t="s">
        <v>33</v>
      </c>
      <c r="F489">
        <v>18357</v>
      </c>
    </row>
    <row r="490" spans="5:6" hidden="1" x14ac:dyDescent="0.3">
      <c r="E490" t="s">
        <v>33</v>
      </c>
      <c r="F490">
        <v>10416.75</v>
      </c>
    </row>
    <row r="491" spans="5:6" hidden="1" x14ac:dyDescent="0.3">
      <c r="E491" t="s">
        <v>33</v>
      </c>
      <c r="F491">
        <v>1232</v>
      </c>
    </row>
    <row r="492" spans="5:6" hidden="1" x14ac:dyDescent="0.3">
      <c r="E492" t="s">
        <v>33</v>
      </c>
      <c r="F492">
        <v>242.5</v>
      </c>
    </row>
    <row r="493" spans="5:6" hidden="1" x14ac:dyDescent="0.3">
      <c r="E493" t="s">
        <v>33</v>
      </c>
      <c r="F493">
        <v>643.75</v>
      </c>
    </row>
    <row r="494" spans="5:6" hidden="1" x14ac:dyDescent="0.3">
      <c r="E494" t="s">
        <v>33</v>
      </c>
      <c r="F494">
        <v>4595.75</v>
      </c>
    </row>
    <row r="495" spans="5:6" hidden="1" x14ac:dyDescent="0.3">
      <c r="E495" t="s">
        <v>33</v>
      </c>
      <c r="F495">
        <v>21905.200000000001</v>
      </c>
    </row>
    <row r="496" spans="5:6" hidden="1" x14ac:dyDescent="0.3">
      <c r="E496" t="s">
        <v>33</v>
      </c>
      <c r="F496">
        <v>337.5</v>
      </c>
    </row>
    <row r="497" spans="5:6" hidden="1" x14ac:dyDescent="0.3">
      <c r="E497" t="s">
        <v>33</v>
      </c>
      <c r="F497">
        <v>6112.76</v>
      </c>
    </row>
    <row r="498" spans="5:6" hidden="1" x14ac:dyDescent="0.3">
      <c r="E498" t="s">
        <v>33</v>
      </c>
      <c r="F498">
        <v>0</v>
      </c>
    </row>
    <row r="499" spans="5:6" hidden="1" x14ac:dyDescent="0.3">
      <c r="E499" t="s">
        <v>33</v>
      </c>
      <c r="F499">
        <v>10725</v>
      </c>
    </row>
    <row r="500" spans="5:6" hidden="1" x14ac:dyDescent="0.3">
      <c r="E500" t="s">
        <v>33</v>
      </c>
      <c r="F500">
        <v>27530.38</v>
      </c>
    </row>
    <row r="501" spans="5:6" hidden="1" x14ac:dyDescent="0.3">
      <c r="E501" t="s">
        <v>33</v>
      </c>
      <c r="F501">
        <v>106033.91</v>
      </c>
    </row>
    <row r="502" spans="5:6" hidden="1" x14ac:dyDescent="0.3">
      <c r="E502" t="s">
        <v>33</v>
      </c>
      <c r="F502">
        <v>3978.77</v>
      </c>
    </row>
    <row r="503" spans="5:6" hidden="1" x14ac:dyDescent="0.3">
      <c r="E503" t="s">
        <v>33</v>
      </c>
      <c r="F503">
        <v>9453.35</v>
      </c>
    </row>
    <row r="504" spans="5:6" hidden="1" x14ac:dyDescent="0.3">
      <c r="E504" t="s">
        <v>33</v>
      </c>
      <c r="F504">
        <v>4156.79</v>
      </c>
    </row>
    <row r="505" spans="5:6" hidden="1" x14ac:dyDescent="0.3">
      <c r="E505" t="s">
        <v>31</v>
      </c>
      <c r="F505">
        <v>7451.24</v>
      </c>
    </row>
    <row r="506" spans="5:6" hidden="1" x14ac:dyDescent="0.3">
      <c r="E506" t="s">
        <v>33</v>
      </c>
      <c r="F506">
        <v>3630</v>
      </c>
    </row>
    <row r="507" spans="5:6" hidden="1" x14ac:dyDescent="0.3">
      <c r="E507" t="s">
        <v>32</v>
      </c>
      <c r="F507">
        <v>1072.5</v>
      </c>
    </row>
    <row r="508" spans="5:6" hidden="1" x14ac:dyDescent="0.3">
      <c r="E508" t="s">
        <v>33</v>
      </c>
      <c r="F508">
        <v>49401.25</v>
      </c>
    </row>
    <row r="509" spans="5:6" hidden="1" x14ac:dyDescent="0.3">
      <c r="E509" t="s">
        <v>33</v>
      </c>
      <c r="F509">
        <v>49401.25</v>
      </c>
    </row>
    <row r="510" spans="5:6" hidden="1" x14ac:dyDescent="0.3">
      <c r="E510" t="s">
        <v>33</v>
      </c>
      <c r="F510">
        <v>45000</v>
      </c>
    </row>
    <row r="511" spans="5:6" hidden="1" x14ac:dyDescent="0.3">
      <c r="E511" t="s">
        <v>32</v>
      </c>
      <c r="F511">
        <v>54000</v>
      </c>
    </row>
    <row r="512" spans="5:6" hidden="1" x14ac:dyDescent="0.3">
      <c r="E512" t="s">
        <v>33</v>
      </c>
      <c r="F512">
        <v>5659.5</v>
      </c>
    </row>
    <row r="513" spans="5:6" hidden="1" x14ac:dyDescent="0.3">
      <c r="E513" t="s">
        <v>33</v>
      </c>
      <c r="F513">
        <v>2942.25</v>
      </c>
    </row>
    <row r="514" spans="5:6" hidden="1" x14ac:dyDescent="0.3">
      <c r="E514" t="s">
        <v>32</v>
      </c>
      <c r="F514">
        <v>6335.5</v>
      </c>
    </row>
    <row r="515" spans="5:6" hidden="1" x14ac:dyDescent="0.3">
      <c r="E515" t="s">
        <v>32</v>
      </c>
      <c r="F515">
        <v>2436.75</v>
      </c>
    </row>
    <row r="516" spans="5:6" hidden="1" x14ac:dyDescent="0.3">
      <c r="E516" t="s">
        <v>32</v>
      </c>
      <c r="F516">
        <v>18321.23</v>
      </c>
    </row>
    <row r="517" spans="5:6" hidden="1" x14ac:dyDescent="0.3">
      <c r="E517" t="s">
        <v>32</v>
      </c>
      <c r="F517">
        <v>26967.39</v>
      </c>
    </row>
    <row r="518" spans="5:6" hidden="1" x14ac:dyDescent="0.3">
      <c r="E518" t="s">
        <v>32</v>
      </c>
      <c r="F518">
        <v>159956.76</v>
      </c>
    </row>
    <row r="519" spans="5:6" hidden="1" x14ac:dyDescent="0.3">
      <c r="E519" t="s">
        <v>32</v>
      </c>
      <c r="F519">
        <v>0</v>
      </c>
    </row>
    <row r="520" spans="5:6" hidden="1" x14ac:dyDescent="0.3">
      <c r="E520" t="s">
        <v>32</v>
      </c>
      <c r="F520">
        <v>8268.1299999999992</v>
      </c>
    </row>
    <row r="521" spans="5:6" hidden="1" x14ac:dyDescent="0.3">
      <c r="E521" t="s">
        <v>32</v>
      </c>
      <c r="F521">
        <v>12500.13</v>
      </c>
    </row>
    <row r="522" spans="5:6" hidden="1" x14ac:dyDescent="0.3">
      <c r="E522" t="s">
        <v>32</v>
      </c>
      <c r="F522">
        <v>10584.15</v>
      </c>
    </row>
    <row r="523" spans="5:6" hidden="1" x14ac:dyDescent="0.3">
      <c r="E523" t="s">
        <v>32</v>
      </c>
      <c r="F523">
        <v>14393.8</v>
      </c>
    </row>
    <row r="524" spans="5:6" hidden="1" x14ac:dyDescent="0.3">
      <c r="E524" t="s">
        <v>32</v>
      </c>
      <c r="F524">
        <v>691.85</v>
      </c>
    </row>
    <row r="525" spans="5:6" hidden="1" x14ac:dyDescent="0.3">
      <c r="E525" t="s">
        <v>32</v>
      </c>
      <c r="F525">
        <v>691.85</v>
      </c>
    </row>
    <row r="526" spans="5:6" hidden="1" x14ac:dyDescent="0.3">
      <c r="E526" t="s">
        <v>32</v>
      </c>
      <c r="F526">
        <v>10964.79</v>
      </c>
    </row>
    <row r="527" spans="5:6" hidden="1" x14ac:dyDescent="0.3">
      <c r="E527" t="s">
        <v>32</v>
      </c>
      <c r="F527">
        <v>13630.7</v>
      </c>
    </row>
    <row r="528" spans="5:6" hidden="1" x14ac:dyDescent="0.3">
      <c r="E528" t="s">
        <v>32</v>
      </c>
      <c r="F528">
        <v>123750</v>
      </c>
    </row>
    <row r="529" spans="5:6" hidden="1" x14ac:dyDescent="0.3">
      <c r="E529" t="s">
        <v>32</v>
      </c>
      <c r="F529">
        <v>869.63</v>
      </c>
    </row>
    <row r="530" spans="5:6" hidden="1" x14ac:dyDescent="0.3">
      <c r="E530" t="s">
        <v>32</v>
      </c>
      <c r="F530">
        <v>869.63</v>
      </c>
    </row>
    <row r="531" spans="5:6" hidden="1" x14ac:dyDescent="0.3">
      <c r="E531" t="s">
        <v>32</v>
      </c>
      <c r="F531">
        <v>1562.5</v>
      </c>
    </row>
    <row r="532" spans="5:6" hidden="1" x14ac:dyDescent="0.3">
      <c r="E532" t="s">
        <v>32</v>
      </c>
      <c r="F532">
        <v>43367</v>
      </c>
    </row>
    <row r="533" spans="5:6" hidden="1" x14ac:dyDescent="0.3">
      <c r="E533" t="s">
        <v>32</v>
      </c>
      <c r="F533">
        <v>43367</v>
      </c>
    </row>
    <row r="534" spans="5:6" hidden="1" x14ac:dyDescent="0.3">
      <c r="E534" t="s">
        <v>32</v>
      </c>
      <c r="F534">
        <v>65050.5</v>
      </c>
    </row>
    <row r="535" spans="5:6" hidden="1" x14ac:dyDescent="0.3">
      <c r="E535" t="s">
        <v>32</v>
      </c>
      <c r="F535">
        <v>65050.5</v>
      </c>
    </row>
    <row r="536" spans="5:6" hidden="1" x14ac:dyDescent="0.3">
      <c r="E536" t="s">
        <v>32</v>
      </c>
      <c r="F536">
        <v>10824.4</v>
      </c>
    </row>
    <row r="537" spans="5:6" hidden="1" x14ac:dyDescent="0.3">
      <c r="E537" t="s">
        <v>32</v>
      </c>
      <c r="F537">
        <v>10824.4</v>
      </c>
    </row>
    <row r="538" spans="5:6" hidden="1" x14ac:dyDescent="0.3">
      <c r="E538" t="s">
        <v>32</v>
      </c>
      <c r="F538">
        <v>16236.6</v>
      </c>
    </row>
    <row r="539" spans="5:6" hidden="1" x14ac:dyDescent="0.3">
      <c r="E539" t="s">
        <v>32</v>
      </c>
      <c r="F539">
        <v>16236.6</v>
      </c>
    </row>
    <row r="540" spans="5:6" hidden="1" x14ac:dyDescent="0.3">
      <c r="E540" t="s">
        <v>32</v>
      </c>
      <c r="F540">
        <v>36612.18</v>
      </c>
    </row>
    <row r="541" spans="5:6" hidden="1" x14ac:dyDescent="0.3">
      <c r="E541" t="s">
        <v>32</v>
      </c>
      <c r="F541">
        <v>28735.65</v>
      </c>
    </row>
    <row r="542" spans="5:6" hidden="1" x14ac:dyDescent="0.3">
      <c r="E542" t="s">
        <v>32</v>
      </c>
      <c r="F542">
        <v>53277.919999999998</v>
      </c>
    </row>
    <row r="543" spans="5:6" hidden="1" x14ac:dyDescent="0.3">
      <c r="E543" t="s">
        <v>32</v>
      </c>
      <c r="F543">
        <v>30048.080000000002</v>
      </c>
    </row>
    <row r="544" spans="5:6" hidden="1" x14ac:dyDescent="0.3">
      <c r="E544" t="s">
        <v>33</v>
      </c>
      <c r="F544">
        <v>15084.15</v>
      </c>
    </row>
    <row r="545" spans="5:6" hidden="1" x14ac:dyDescent="0.3">
      <c r="E545" t="s">
        <v>33</v>
      </c>
      <c r="F545">
        <v>1013.88</v>
      </c>
    </row>
    <row r="546" spans="5:6" hidden="1" x14ac:dyDescent="0.3">
      <c r="E546" t="s">
        <v>33</v>
      </c>
      <c r="F546">
        <v>1601.5</v>
      </c>
    </row>
    <row r="547" spans="5:6" hidden="1" x14ac:dyDescent="0.3">
      <c r="E547" t="s">
        <v>32</v>
      </c>
      <c r="F547">
        <v>37500</v>
      </c>
    </row>
    <row r="548" spans="5:6" hidden="1" x14ac:dyDescent="0.3">
      <c r="E548" t="s">
        <v>32</v>
      </c>
      <c r="F548">
        <v>35000</v>
      </c>
    </row>
    <row r="549" spans="5:6" hidden="1" x14ac:dyDescent="0.3">
      <c r="E549" t="s">
        <v>33</v>
      </c>
      <c r="F549">
        <v>992.51</v>
      </c>
    </row>
    <row r="550" spans="5:6" hidden="1" x14ac:dyDescent="0.3">
      <c r="E550" t="s">
        <v>33</v>
      </c>
      <c r="F550">
        <v>992.51</v>
      </c>
    </row>
    <row r="551" spans="5:6" hidden="1" x14ac:dyDescent="0.3">
      <c r="E551" t="s">
        <v>33</v>
      </c>
      <c r="F551">
        <v>377079.15</v>
      </c>
    </row>
    <row r="552" spans="5:6" hidden="1" x14ac:dyDescent="0.3">
      <c r="E552" t="s">
        <v>33</v>
      </c>
      <c r="F552">
        <v>61251.58</v>
      </c>
    </row>
    <row r="553" spans="5:6" hidden="1" x14ac:dyDescent="0.3">
      <c r="E553" t="s">
        <v>33</v>
      </c>
      <c r="F553">
        <v>62070.81</v>
      </c>
    </row>
    <row r="554" spans="5:6" hidden="1" x14ac:dyDescent="0.3">
      <c r="E554" t="s">
        <v>33</v>
      </c>
      <c r="F554">
        <v>1261.8399999999999</v>
      </c>
    </row>
    <row r="555" spans="5:6" hidden="1" x14ac:dyDescent="0.3">
      <c r="E555" t="s">
        <v>33</v>
      </c>
      <c r="F555">
        <v>349157.16</v>
      </c>
    </row>
    <row r="556" spans="5:6" hidden="1" x14ac:dyDescent="0.3">
      <c r="E556" t="s">
        <v>32</v>
      </c>
      <c r="F556">
        <v>107689.68</v>
      </c>
    </row>
    <row r="557" spans="5:6" hidden="1" x14ac:dyDescent="0.3">
      <c r="E557" t="s">
        <v>32</v>
      </c>
      <c r="F557">
        <v>5417.97</v>
      </c>
    </row>
    <row r="558" spans="5:6" hidden="1" x14ac:dyDescent="0.3">
      <c r="E558" t="s">
        <v>33</v>
      </c>
      <c r="F558">
        <v>61936.46</v>
      </c>
    </row>
    <row r="559" spans="5:6" hidden="1" x14ac:dyDescent="0.3">
      <c r="E559" t="s">
        <v>33</v>
      </c>
      <c r="F559">
        <v>56276.26</v>
      </c>
    </row>
    <row r="560" spans="5:6" hidden="1" x14ac:dyDescent="0.3">
      <c r="E560" t="s">
        <v>33</v>
      </c>
      <c r="F560">
        <v>399509.89</v>
      </c>
    </row>
    <row r="561" spans="5:6" hidden="1" x14ac:dyDescent="0.3">
      <c r="E561" t="s">
        <v>32</v>
      </c>
      <c r="F561">
        <v>98931.05</v>
      </c>
    </row>
    <row r="562" spans="5:6" hidden="1" x14ac:dyDescent="0.3">
      <c r="E562" t="s">
        <v>32</v>
      </c>
      <c r="F562">
        <v>1610</v>
      </c>
    </row>
    <row r="563" spans="5:6" hidden="1" x14ac:dyDescent="0.3">
      <c r="E563" t="s">
        <v>32</v>
      </c>
      <c r="F563">
        <v>131090.46</v>
      </c>
    </row>
    <row r="564" spans="5:6" hidden="1" x14ac:dyDescent="0.3">
      <c r="E564" t="s">
        <v>32</v>
      </c>
      <c r="F564">
        <v>2056.4299999999998</v>
      </c>
    </row>
    <row r="565" spans="5:6" hidden="1" x14ac:dyDescent="0.3">
      <c r="E565" t="s">
        <v>32</v>
      </c>
      <c r="F565">
        <v>1194.28</v>
      </c>
    </row>
    <row r="566" spans="5:6" hidden="1" x14ac:dyDescent="0.3">
      <c r="E566" t="s">
        <v>33</v>
      </c>
      <c r="F566">
        <v>75395.039999999994</v>
      </c>
    </row>
    <row r="567" spans="5:6" hidden="1" x14ac:dyDescent="0.3">
      <c r="E567" t="s">
        <v>33</v>
      </c>
      <c r="F567">
        <v>53595</v>
      </c>
    </row>
    <row r="568" spans="5:6" hidden="1" x14ac:dyDescent="0.3">
      <c r="E568" t="s">
        <v>32</v>
      </c>
      <c r="F568">
        <v>6595.25</v>
      </c>
    </row>
    <row r="569" spans="5:6" hidden="1" x14ac:dyDescent="0.3">
      <c r="E569" t="s">
        <v>33</v>
      </c>
      <c r="F569">
        <v>2887.38</v>
      </c>
    </row>
    <row r="570" spans="5:6" hidden="1" x14ac:dyDescent="0.3">
      <c r="E570" t="s">
        <v>33</v>
      </c>
      <c r="F570">
        <v>11539.77</v>
      </c>
    </row>
    <row r="571" spans="5:6" hidden="1" x14ac:dyDescent="0.3">
      <c r="E571" t="s">
        <v>33</v>
      </c>
      <c r="F571">
        <v>21875</v>
      </c>
    </row>
    <row r="572" spans="5:6" hidden="1" x14ac:dyDescent="0.3">
      <c r="E572" t="s">
        <v>33</v>
      </c>
      <c r="F572">
        <v>8588.56</v>
      </c>
    </row>
    <row r="573" spans="5:6" hidden="1" x14ac:dyDescent="0.3">
      <c r="E573" t="s">
        <v>33</v>
      </c>
      <c r="F573">
        <v>3050.6</v>
      </c>
    </row>
    <row r="574" spans="5:6" hidden="1" x14ac:dyDescent="0.3">
      <c r="E574" t="s">
        <v>33</v>
      </c>
      <c r="F574">
        <v>3050.6</v>
      </c>
    </row>
    <row r="575" spans="5:6" hidden="1" x14ac:dyDescent="0.3">
      <c r="E575" t="s">
        <v>33</v>
      </c>
      <c r="F575">
        <v>40309.5</v>
      </c>
    </row>
    <row r="576" spans="5:6" hidden="1" x14ac:dyDescent="0.3">
      <c r="E576" t="s">
        <v>33</v>
      </c>
      <c r="F576">
        <v>40309.68</v>
      </c>
    </row>
    <row r="577" spans="5:6" hidden="1" x14ac:dyDescent="0.3">
      <c r="E577" t="s">
        <v>33</v>
      </c>
      <c r="F577">
        <v>40309.68</v>
      </c>
    </row>
    <row r="578" spans="5:6" hidden="1" x14ac:dyDescent="0.3">
      <c r="E578" t="s">
        <v>33</v>
      </c>
      <c r="F578">
        <v>40309.68</v>
      </c>
    </row>
    <row r="579" spans="5:6" hidden="1" x14ac:dyDescent="0.3">
      <c r="E579" t="s">
        <v>33</v>
      </c>
      <c r="F579">
        <v>50909.599999999999</v>
      </c>
    </row>
    <row r="580" spans="5:6" hidden="1" x14ac:dyDescent="0.3">
      <c r="E580" t="s">
        <v>33</v>
      </c>
      <c r="F580">
        <v>31079.56</v>
      </c>
    </row>
    <row r="581" spans="5:6" hidden="1" x14ac:dyDescent="0.3">
      <c r="E581" t="s">
        <v>33</v>
      </c>
      <c r="F581">
        <v>31079.56</v>
      </c>
    </row>
    <row r="582" spans="5:6" hidden="1" x14ac:dyDescent="0.3">
      <c r="E582" t="s">
        <v>33</v>
      </c>
      <c r="F582">
        <v>31079.56</v>
      </c>
    </row>
    <row r="583" spans="5:6" hidden="1" x14ac:dyDescent="0.3">
      <c r="E583" t="s">
        <v>33</v>
      </c>
      <c r="F583">
        <v>31088.49</v>
      </c>
    </row>
    <row r="584" spans="5:6" hidden="1" x14ac:dyDescent="0.3">
      <c r="E584" t="s">
        <v>33</v>
      </c>
      <c r="F584">
        <v>39249.53</v>
      </c>
    </row>
    <row r="585" spans="5:6" hidden="1" x14ac:dyDescent="0.3">
      <c r="E585" t="s">
        <v>33</v>
      </c>
      <c r="F585">
        <v>8961.75</v>
      </c>
    </row>
    <row r="586" spans="5:6" hidden="1" x14ac:dyDescent="0.3">
      <c r="E586" t="s">
        <v>33</v>
      </c>
      <c r="F586">
        <v>877.71</v>
      </c>
    </row>
    <row r="587" spans="5:6" hidden="1" x14ac:dyDescent="0.3">
      <c r="E587" t="s">
        <v>33</v>
      </c>
      <c r="F587">
        <v>8107.49</v>
      </c>
    </row>
    <row r="588" spans="5:6" hidden="1" x14ac:dyDescent="0.3">
      <c r="E588" t="s">
        <v>33</v>
      </c>
      <c r="F588">
        <v>7398.74</v>
      </c>
    </row>
    <row r="589" spans="5:6" hidden="1" x14ac:dyDescent="0.3">
      <c r="E589" t="s">
        <v>33</v>
      </c>
      <c r="F589">
        <v>15429.84</v>
      </c>
    </row>
    <row r="590" spans="5:6" hidden="1" x14ac:dyDescent="0.3">
      <c r="E590" t="s">
        <v>33</v>
      </c>
      <c r="F590">
        <v>3120.25</v>
      </c>
    </row>
    <row r="591" spans="5:6" hidden="1" x14ac:dyDescent="0.3">
      <c r="E591" t="s">
        <v>33</v>
      </c>
      <c r="F591">
        <v>70725.990000000005</v>
      </c>
    </row>
    <row r="592" spans="5:6" hidden="1" x14ac:dyDescent="0.3">
      <c r="E592" t="s">
        <v>33</v>
      </c>
      <c r="F592">
        <v>4278.13</v>
      </c>
    </row>
    <row r="593" spans="5:6" hidden="1" x14ac:dyDescent="0.3">
      <c r="E593" t="s">
        <v>33</v>
      </c>
      <c r="F593">
        <v>4278.13</v>
      </c>
    </row>
    <row r="594" spans="5:6" hidden="1" x14ac:dyDescent="0.3">
      <c r="E594" t="s">
        <v>33</v>
      </c>
      <c r="F594">
        <v>4278.25</v>
      </c>
    </row>
    <row r="595" spans="5:6" hidden="1" x14ac:dyDescent="0.3">
      <c r="E595" t="s">
        <v>33</v>
      </c>
      <c r="F595">
        <v>4278.25</v>
      </c>
    </row>
    <row r="596" spans="5:6" hidden="1" x14ac:dyDescent="0.3">
      <c r="E596" t="s">
        <v>33</v>
      </c>
      <c r="F596">
        <v>4278.25</v>
      </c>
    </row>
    <row r="597" spans="5:6" hidden="1" x14ac:dyDescent="0.3">
      <c r="E597" t="s">
        <v>33</v>
      </c>
      <c r="F597">
        <v>4278.25</v>
      </c>
    </row>
    <row r="598" spans="5:6" hidden="1" x14ac:dyDescent="0.3">
      <c r="E598" t="s">
        <v>33</v>
      </c>
      <c r="F598">
        <v>4705.88</v>
      </c>
    </row>
    <row r="599" spans="5:6" hidden="1" x14ac:dyDescent="0.3">
      <c r="E599" t="s">
        <v>33</v>
      </c>
      <c r="F599">
        <v>4705.88</v>
      </c>
    </row>
    <row r="600" spans="5:6" hidden="1" x14ac:dyDescent="0.3">
      <c r="E600" t="s">
        <v>33</v>
      </c>
      <c r="F600">
        <v>4705.88</v>
      </c>
    </row>
    <row r="601" spans="5:6" hidden="1" x14ac:dyDescent="0.3">
      <c r="E601" t="s">
        <v>33</v>
      </c>
      <c r="F601">
        <v>4705.88</v>
      </c>
    </row>
    <row r="602" spans="5:6" hidden="1" x14ac:dyDescent="0.3">
      <c r="E602" t="s">
        <v>33</v>
      </c>
      <c r="F602">
        <v>4705.88</v>
      </c>
    </row>
    <row r="603" spans="5:6" hidden="1" x14ac:dyDescent="0.3">
      <c r="E603" t="s">
        <v>33</v>
      </c>
      <c r="F603">
        <v>6417.13</v>
      </c>
    </row>
    <row r="604" spans="5:6" hidden="1" x14ac:dyDescent="0.3">
      <c r="E604" t="s">
        <v>33</v>
      </c>
      <c r="F604">
        <v>81783.89</v>
      </c>
    </row>
    <row r="605" spans="5:6" hidden="1" x14ac:dyDescent="0.3">
      <c r="E605" t="s">
        <v>33</v>
      </c>
      <c r="F605">
        <v>70935.55</v>
      </c>
    </row>
    <row r="606" spans="5:6" hidden="1" x14ac:dyDescent="0.3">
      <c r="E606" t="s">
        <v>33</v>
      </c>
      <c r="F606">
        <v>70935.55</v>
      </c>
    </row>
    <row r="607" spans="5:6" hidden="1" x14ac:dyDescent="0.3">
      <c r="E607" t="s">
        <v>33</v>
      </c>
      <c r="F607">
        <v>70935.55</v>
      </c>
    </row>
    <row r="608" spans="5:6" hidden="1" x14ac:dyDescent="0.3">
      <c r="E608" t="s">
        <v>33</v>
      </c>
      <c r="F608">
        <v>70935.55</v>
      </c>
    </row>
    <row r="609" spans="5:6" hidden="1" x14ac:dyDescent="0.3">
      <c r="E609" t="s">
        <v>33</v>
      </c>
      <c r="F609">
        <v>90281.89</v>
      </c>
    </row>
    <row r="610" spans="5:6" hidden="1" x14ac:dyDescent="0.3">
      <c r="E610" t="s">
        <v>33</v>
      </c>
      <c r="F610">
        <v>90281.89</v>
      </c>
    </row>
    <row r="611" spans="5:6" hidden="1" x14ac:dyDescent="0.3">
      <c r="E611" t="s">
        <v>33</v>
      </c>
      <c r="F611">
        <v>90281.89</v>
      </c>
    </row>
    <row r="612" spans="5:6" hidden="1" x14ac:dyDescent="0.3">
      <c r="E612" t="s">
        <v>33</v>
      </c>
      <c r="F612">
        <v>90281.89</v>
      </c>
    </row>
    <row r="613" spans="5:6" hidden="1" x14ac:dyDescent="0.3">
      <c r="E613" t="s">
        <v>33</v>
      </c>
      <c r="F613">
        <v>90281.89</v>
      </c>
    </row>
    <row r="614" spans="5:6" hidden="1" x14ac:dyDescent="0.3">
      <c r="E614" t="s">
        <v>33</v>
      </c>
      <c r="F614">
        <v>122525.38</v>
      </c>
    </row>
    <row r="615" spans="5:6" hidden="1" x14ac:dyDescent="0.3">
      <c r="E615" t="s">
        <v>33</v>
      </c>
      <c r="F615">
        <v>0</v>
      </c>
    </row>
    <row r="616" spans="5:6" hidden="1" x14ac:dyDescent="0.3">
      <c r="E616" t="s">
        <v>33</v>
      </c>
      <c r="F616">
        <v>0</v>
      </c>
    </row>
    <row r="617" spans="5:6" hidden="1" x14ac:dyDescent="0.3">
      <c r="E617" t="s">
        <v>33</v>
      </c>
      <c r="F617">
        <v>0</v>
      </c>
    </row>
    <row r="618" spans="5:6" hidden="1" x14ac:dyDescent="0.3">
      <c r="E618" t="s">
        <v>33</v>
      </c>
      <c r="F618">
        <v>0</v>
      </c>
    </row>
    <row r="619" spans="5:6" hidden="1" x14ac:dyDescent="0.3">
      <c r="E619" t="s">
        <v>33</v>
      </c>
      <c r="F619">
        <v>0</v>
      </c>
    </row>
    <row r="620" spans="5:6" hidden="1" x14ac:dyDescent="0.3">
      <c r="E620" t="s">
        <v>33</v>
      </c>
      <c r="F620">
        <v>0</v>
      </c>
    </row>
    <row r="621" spans="5:6" hidden="1" x14ac:dyDescent="0.3">
      <c r="E621" t="s">
        <v>33</v>
      </c>
      <c r="F621">
        <v>0</v>
      </c>
    </row>
    <row r="622" spans="5:6" hidden="1" x14ac:dyDescent="0.3">
      <c r="E622" t="s">
        <v>33</v>
      </c>
      <c r="F622">
        <v>0</v>
      </c>
    </row>
    <row r="623" spans="5:6" hidden="1" x14ac:dyDescent="0.3">
      <c r="E623" t="s">
        <v>33</v>
      </c>
      <c r="F623">
        <v>0</v>
      </c>
    </row>
    <row r="624" spans="5:6" hidden="1" x14ac:dyDescent="0.3">
      <c r="E624" t="s">
        <v>33</v>
      </c>
      <c r="F624">
        <v>0</v>
      </c>
    </row>
    <row r="625" spans="5:6" hidden="1" x14ac:dyDescent="0.3">
      <c r="E625" t="s">
        <v>33</v>
      </c>
      <c r="F625">
        <v>62399.23</v>
      </c>
    </row>
    <row r="626" spans="5:6" hidden="1" x14ac:dyDescent="0.3">
      <c r="E626" t="s">
        <v>33</v>
      </c>
      <c r="F626">
        <v>62399.23</v>
      </c>
    </row>
    <row r="627" spans="5:6" hidden="1" x14ac:dyDescent="0.3">
      <c r="E627" t="s">
        <v>33</v>
      </c>
      <c r="F627">
        <v>62399.23</v>
      </c>
    </row>
    <row r="628" spans="5:6" hidden="1" x14ac:dyDescent="0.3">
      <c r="E628" t="s">
        <v>33</v>
      </c>
      <c r="F628">
        <v>62399.23</v>
      </c>
    </row>
    <row r="629" spans="5:6" hidden="1" x14ac:dyDescent="0.3">
      <c r="E629" t="s">
        <v>33</v>
      </c>
      <c r="F629">
        <v>62399.23</v>
      </c>
    </row>
    <row r="630" spans="5:6" hidden="1" x14ac:dyDescent="0.3">
      <c r="E630" t="s">
        <v>33</v>
      </c>
      <c r="F630">
        <v>62399.23</v>
      </c>
    </row>
    <row r="631" spans="5:6" hidden="1" x14ac:dyDescent="0.3">
      <c r="E631" t="s">
        <v>33</v>
      </c>
      <c r="F631">
        <v>62399.23</v>
      </c>
    </row>
    <row r="632" spans="5:6" hidden="1" x14ac:dyDescent="0.3">
      <c r="E632" t="s">
        <v>33</v>
      </c>
      <c r="F632">
        <v>62399.23</v>
      </c>
    </row>
    <row r="633" spans="5:6" hidden="1" x14ac:dyDescent="0.3">
      <c r="E633" t="s">
        <v>33</v>
      </c>
      <c r="F633">
        <v>62399.4</v>
      </c>
    </row>
    <row r="634" spans="5:6" hidden="1" x14ac:dyDescent="0.3">
      <c r="E634" t="s">
        <v>33</v>
      </c>
      <c r="F634">
        <v>62399.4</v>
      </c>
    </row>
    <row r="635" spans="5:6" hidden="1" x14ac:dyDescent="0.3">
      <c r="E635" t="s">
        <v>33</v>
      </c>
      <c r="F635">
        <v>62399.4</v>
      </c>
    </row>
    <row r="636" spans="5:6" hidden="1" x14ac:dyDescent="0.3">
      <c r="E636" t="s">
        <v>33</v>
      </c>
      <c r="F636">
        <v>68639.38</v>
      </c>
    </row>
    <row r="637" spans="5:6" hidden="1" x14ac:dyDescent="0.3">
      <c r="E637" t="s">
        <v>33</v>
      </c>
      <c r="F637">
        <v>68639.38</v>
      </c>
    </row>
    <row r="638" spans="5:6" hidden="1" x14ac:dyDescent="0.3">
      <c r="E638" t="s">
        <v>33</v>
      </c>
      <c r="F638">
        <v>68639.38</v>
      </c>
    </row>
    <row r="639" spans="5:6" hidden="1" x14ac:dyDescent="0.3">
      <c r="E639" t="s">
        <v>33</v>
      </c>
      <c r="F639">
        <v>68639.38</v>
      </c>
    </row>
    <row r="640" spans="5:6" hidden="1" x14ac:dyDescent="0.3">
      <c r="E640" t="s">
        <v>33</v>
      </c>
      <c r="F640">
        <v>99839.08</v>
      </c>
    </row>
    <row r="641" spans="5:6" hidden="1" x14ac:dyDescent="0.3">
      <c r="E641" t="s">
        <v>33</v>
      </c>
      <c r="F641">
        <v>0</v>
      </c>
    </row>
    <row r="642" spans="5:6" hidden="1" x14ac:dyDescent="0.3">
      <c r="E642" t="s">
        <v>33</v>
      </c>
      <c r="F642">
        <v>0</v>
      </c>
    </row>
    <row r="643" spans="5:6" hidden="1" x14ac:dyDescent="0.3">
      <c r="E643" t="s">
        <v>33</v>
      </c>
      <c r="F643">
        <v>0</v>
      </c>
    </row>
    <row r="644" spans="5:6" hidden="1" x14ac:dyDescent="0.3">
      <c r="E644" t="s">
        <v>33</v>
      </c>
      <c r="F644">
        <v>0</v>
      </c>
    </row>
    <row r="645" spans="5:6" hidden="1" x14ac:dyDescent="0.3">
      <c r="E645" t="s">
        <v>33</v>
      </c>
      <c r="F645">
        <v>0</v>
      </c>
    </row>
    <row r="646" spans="5:6" hidden="1" x14ac:dyDescent="0.3">
      <c r="E646" t="s">
        <v>33</v>
      </c>
      <c r="F646">
        <v>0</v>
      </c>
    </row>
    <row r="647" spans="5:6" hidden="1" x14ac:dyDescent="0.3">
      <c r="E647" t="s">
        <v>33</v>
      </c>
      <c r="F647">
        <v>0</v>
      </c>
    </row>
    <row r="648" spans="5:6" hidden="1" x14ac:dyDescent="0.3">
      <c r="E648" t="s">
        <v>33</v>
      </c>
      <c r="F648">
        <v>0</v>
      </c>
    </row>
    <row r="649" spans="5:6" hidden="1" x14ac:dyDescent="0.3">
      <c r="E649" t="s">
        <v>33</v>
      </c>
      <c r="F649">
        <v>0</v>
      </c>
    </row>
    <row r="650" spans="5:6" hidden="1" x14ac:dyDescent="0.3">
      <c r="E650" t="s">
        <v>33</v>
      </c>
      <c r="F650">
        <v>0</v>
      </c>
    </row>
    <row r="651" spans="5:6" hidden="1" x14ac:dyDescent="0.3">
      <c r="E651" t="s">
        <v>33</v>
      </c>
      <c r="F651">
        <v>0</v>
      </c>
    </row>
    <row r="652" spans="5:6" hidden="1" x14ac:dyDescent="0.3">
      <c r="E652" t="s">
        <v>33</v>
      </c>
      <c r="F652">
        <v>0</v>
      </c>
    </row>
    <row r="653" spans="5:6" hidden="1" x14ac:dyDescent="0.3">
      <c r="E653" t="s">
        <v>33</v>
      </c>
      <c r="F653">
        <v>0</v>
      </c>
    </row>
    <row r="654" spans="5:6" hidden="1" x14ac:dyDescent="0.3">
      <c r="E654" t="s">
        <v>33</v>
      </c>
      <c r="F654">
        <v>0</v>
      </c>
    </row>
    <row r="655" spans="5:6" hidden="1" x14ac:dyDescent="0.3">
      <c r="E655" t="s">
        <v>33</v>
      </c>
      <c r="F655">
        <v>0</v>
      </c>
    </row>
    <row r="656" spans="5:6" hidden="1" x14ac:dyDescent="0.3">
      <c r="E656" t="s">
        <v>33</v>
      </c>
      <c r="F656">
        <v>0</v>
      </c>
    </row>
    <row r="657" spans="5:6" hidden="1" x14ac:dyDescent="0.3">
      <c r="E657" t="s">
        <v>33</v>
      </c>
      <c r="F657">
        <v>65412.72</v>
      </c>
    </row>
    <row r="658" spans="5:6" hidden="1" x14ac:dyDescent="0.3">
      <c r="E658" t="s">
        <v>33</v>
      </c>
      <c r="F658">
        <v>83253.179999999993</v>
      </c>
    </row>
    <row r="659" spans="5:6" hidden="1" x14ac:dyDescent="0.3">
      <c r="E659" t="s">
        <v>33</v>
      </c>
      <c r="F659">
        <v>83253.179999999993</v>
      </c>
    </row>
    <row r="660" spans="5:6" hidden="1" x14ac:dyDescent="0.3">
      <c r="E660" t="s">
        <v>33</v>
      </c>
      <c r="F660">
        <v>83253.179999999993</v>
      </c>
    </row>
    <row r="661" spans="5:6" hidden="1" x14ac:dyDescent="0.3">
      <c r="E661" t="s">
        <v>33</v>
      </c>
      <c r="F661">
        <v>83253.179999999993</v>
      </c>
    </row>
    <row r="662" spans="5:6" hidden="1" x14ac:dyDescent="0.3">
      <c r="E662" t="s">
        <v>33</v>
      </c>
      <c r="F662">
        <v>83253.179999999993</v>
      </c>
    </row>
    <row r="663" spans="5:6" hidden="1" x14ac:dyDescent="0.3">
      <c r="E663" t="s">
        <v>33</v>
      </c>
      <c r="F663">
        <v>112986.38</v>
      </c>
    </row>
    <row r="664" spans="5:6" hidden="1" x14ac:dyDescent="0.3">
      <c r="E664" t="s">
        <v>33</v>
      </c>
      <c r="F664">
        <v>0</v>
      </c>
    </row>
    <row r="665" spans="5:6" hidden="1" x14ac:dyDescent="0.3">
      <c r="E665" t="s">
        <v>33</v>
      </c>
      <c r="F665">
        <v>0</v>
      </c>
    </row>
    <row r="666" spans="5:6" hidden="1" x14ac:dyDescent="0.3">
      <c r="E666" t="s">
        <v>33</v>
      </c>
      <c r="F666">
        <v>0</v>
      </c>
    </row>
    <row r="667" spans="5:6" hidden="1" x14ac:dyDescent="0.3">
      <c r="E667" t="s">
        <v>33</v>
      </c>
      <c r="F667">
        <v>0</v>
      </c>
    </row>
    <row r="668" spans="5:6" hidden="1" x14ac:dyDescent="0.3">
      <c r="E668" t="s">
        <v>33</v>
      </c>
      <c r="F668">
        <v>0</v>
      </c>
    </row>
    <row r="669" spans="5:6" hidden="1" x14ac:dyDescent="0.3">
      <c r="E669" t="s">
        <v>33</v>
      </c>
      <c r="F669">
        <v>0</v>
      </c>
    </row>
    <row r="670" spans="5:6" hidden="1" x14ac:dyDescent="0.3">
      <c r="E670" t="s">
        <v>33</v>
      </c>
      <c r="F670">
        <v>0</v>
      </c>
    </row>
    <row r="671" spans="5:6" hidden="1" x14ac:dyDescent="0.3">
      <c r="E671" t="s">
        <v>33</v>
      </c>
      <c r="F671">
        <v>101037</v>
      </c>
    </row>
    <row r="672" spans="5:6" hidden="1" x14ac:dyDescent="0.3">
      <c r="E672" t="s">
        <v>33</v>
      </c>
      <c r="F672">
        <v>16455</v>
      </c>
    </row>
    <row r="673" spans="5:6" hidden="1" x14ac:dyDescent="0.3">
      <c r="E673" t="s">
        <v>33</v>
      </c>
      <c r="F673">
        <v>0</v>
      </c>
    </row>
    <row r="674" spans="5:6" hidden="1" x14ac:dyDescent="0.3">
      <c r="E674" t="s">
        <v>33</v>
      </c>
      <c r="F674">
        <v>11360</v>
      </c>
    </row>
    <row r="675" spans="5:6" hidden="1" x14ac:dyDescent="0.3">
      <c r="E675" t="s">
        <v>33</v>
      </c>
      <c r="F675">
        <v>67102</v>
      </c>
    </row>
    <row r="676" spans="5:6" hidden="1" x14ac:dyDescent="0.3">
      <c r="E676" t="s">
        <v>33</v>
      </c>
      <c r="F676">
        <v>0</v>
      </c>
    </row>
    <row r="677" spans="5:6" hidden="1" x14ac:dyDescent="0.3">
      <c r="E677" t="s">
        <v>33</v>
      </c>
      <c r="F677">
        <v>120474.73</v>
      </c>
    </row>
    <row r="678" spans="5:6" hidden="1" x14ac:dyDescent="0.3">
      <c r="E678" t="s">
        <v>33</v>
      </c>
      <c r="F678">
        <v>120474.73</v>
      </c>
    </row>
    <row r="679" spans="5:6" hidden="1" x14ac:dyDescent="0.3">
      <c r="E679" t="s">
        <v>33</v>
      </c>
      <c r="F679">
        <v>153332.03</v>
      </c>
    </row>
    <row r="680" spans="5:6" hidden="1" x14ac:dyDescent="0.3">
      <c r="E680" t="s">
        <v>33</v>
      </c>
      <c r="F680">
        <v>153332.03</v>
      </c>
    </row>
    <row r="681" spans="5:6" hidden="1" x14ac:dyDescent="0.3">
      <c r="E681" t="s">
        <v>33</v>
      </c>
      <c r="F681">
        <v>153332.03</v>
      </c>
    </row>
    <row r="682" spans="5:6" hidden="1" x14ac:dyDescent="0.3">
      <c r="E682" t="s">
        <v>33</v>
      </c>
      <c r="F682">
        <v>153332.03</v>
      </c>
    </row>
    <row r="683" spans="5:6" hidden="1" x14ac:dyDescent="0.3">
      <c r="E683" t="s">
        <v>33</v>
      </c>
      <c r="F683">
        <v>153332.03</v>
      </c>
    </row>
    <row r="684" spans="5:6" hidden="1" x14ac:dyDescent="0.3">
      <c r="E684" t="s">
        <v>33</v>
      </c>
      <c r="F684">
        <v>208093.46</v>
      </c>
    </row>
    <row r="685" spans="5:6" hidden="1" x14ac:dyDescent="0.3">
      <c r="E685" t="s">
        <v>33</v>
      </c>
      <c r="F685">
        <v>0</v>
      </c>
    </row>
    <row r="686" spans="5:6" hidden="1" x14ac:dyDescent="0.3">
      <c r="E686" t="s">
        <v>33</v>
      </c>
      <c r="F686">
        <v>0</v>
      </c>
    </row>
    <row r="687" spans="5:6" hidden="1" x14ac:dyDescent="0.3">
      <c r="E687" t="s">
        <v>33</v>
      </c>
      <c r="F687">
        <v>0</v>
      </c>
    </row>
    <row r="688" spans="5:6" hidden="1" x14ac:dyDescent="0.3">
      <c r="E688" t="s">
        <v>33</v>
      </c>
      <c r="F688">
        <v>0</v>
      </c>
    </row>
    <row r="689" spans="5:6" hidden="1" x14ac:dyDescent="0.3">
      <c r="E689" t="s">
        <v>33</v>
      </c>
      <c r="F689">
        <v>0</v>
      </c>
    </row>
    <row r="690" spans="5:6" hidden="1" x14ac:dyDescent="0.3">
      <c r="E690" t="s">
        <v>33</v>
      </c>
      <c r="F690">
        <v>0</v>
      </c>
    </row>
    <row r="691" spans="5:6" hidden="1" x14ac:dyDescent="0.3">
      <c r="E691" t="s">
        <v>33</v>
      </c>
      <c r="F691">
        <v>0</v>
      </c>
    </row>
    <row r="692" spans="5:6" hidden="1" x14ac:dyDescent="0.3">
      <c r="E692" t="s">
        <v>33</v>
      </c>
      <c r="F692">
        <v>0</v>
      </c>
    </row>
    <row r="693" spans="5:6" hidden="1" x14ac:dyDescent="0.3">
      <c r="E693" t="s">
        <v>32</v>
      </c>
      <c r="F693">
        <v>8107.49</v>
      </c>
    </row>
    <row r="694" spans="5:6" hidden="1" x14ac:dyDescent="0.3">
      <c r="E694" t="s">
        <v>33</v>
      </c>
      <c r="F694">
        <v>19113.41</v>
      </c>
    </row>
    <row r="695" spans="5:6" hidden="1" x14ac:dyDescent="0.3">
      <c r="E695" t="s">
        <v>32</v>
      </c>
      <c r="F695">
        <v>12055.25</v>
      </c>
    </row>
    <row r="696" spans="5:6" hidden="1" x14ac:dyDescent="0.3">
      <c r="E696" t="s">
        <v>32</v>
      </c>
      <c r="F696">
        <v>484.75</v>
      </c>
    </row>
    <row r="697" spans="5:6" hidden="1" x14ac:dyDescent="0.3">
      <c r="E697" t="s">
        <v>32</v>
      </c>
      <c r="F697">
        <v>109.88</v>
      </c>
    </row>
    <row r="698" spans="5:6" hidden="1" x14ac:dyDescent="0.3">
      <c r="E698" t="s">
        <v>32</v>
      </c>
      <c r="F698">
        <v>27069</v>
      </c>
    </row>
    <row r="699" spans="5:6" hidden="1" x14ac:dyDescent="0.3">
      <c r="E699" t="s">
        <v>33</v>
      </c>
      <c r="F699">
        <v>66556.88</v>
      </c>
    </row>
    <row r="700" spans="5:6" hidden="1" x14ac:dyDescent="0.3">
      <c r="E700" t="s">
        <v>33</v>
      </c>
      <c r="F700">
        <v>40959.629999999997</v>
      </c>
    </row>
    <row r="701" spans="5:6" hidden="1" x14ac:dyDescent="0.3">
      <c r="E701" t="s">
        <v>33</v>
      </c>
      <c r="F701">
        <v>8263.94</v>
      </c>
    </row>
    <row r="702" spans="5:6" hidden="1" x14ac:dyDescent="0.3">
      <c r="E702" t="s">
        <v>33</v>
      </c>
      <c r="F702">
        <v>0</v>
      </c>
    </row>
    <row r="703" spans="5:6" hidden="1" x14ac:dyDescent="0.3">
      <c r="E703" t="s">
        <v>33</v>
      </c>
      <c r="F703">
        <v>67102.13</v>
      </c>
    </row>
    <row r="704" spans="5:6" hidden="1" x14ac:dyDescent="0.3">
      <c r="E704" t="s">
        <v>32</v>
      </c>
      <c r="F704">
        <v>90663.25</v>
      </c>
    </row>
    <row r="705" spans="5:6" hidden="1" x14ac:dyDescent="0.3">
      <c r="E705" t="s">
        <v>33</v>
      </c>
      <c r="F705">
        <v>90663.25</v>
      </c>
    </row>
    <row r="706" spans="5:6" hidden="1" x14ac:dyDescent="0.3">
      <c r="E706" t="s">
        <v>32</v>
      </c>
      <c r="F706">
        <v>8854.8799999999992</v>
      </c>
    </row>
    <row r="707" spans="5:6" hidden="1" x14ac:dyDescent="0.3">
      <c r="E707" t="s">
        <v>32</v>
      </c>
      <c r="F707">
        <v>7187.34</v>
      </c>
    </row>
    <row r="708" spans="5:6" hidden="1" x14ac:dyDescent="0.3">
      <c r="E708" t="s">
        <v>32</v>
      </c>
      <c r="F708">
        <v>0</v>
      </c>
    </row>
    <row r="709" spans="5:6" hidden="1" x14ac:dyDescent="0.3">
      <c r="E709" t="s">
        <v>33</v>
      </c>
      <c r="F709">
        <v>121755.9</v>
      </c>
    </row>
    <row r="710" spans="5:6" hidden="1" x14ac:dyDescent="0.3">
      <c r="E710" t="s">
        <v>33</v>
      </c>
      <c r="F710">
        <v>96758.81</v>
      </c>
    </row>
    <row r="711" spans="5:6" hidden="1" x14ac:dyDescent="0.3">
      <c r="E711" t="s">
        <v>32</v>
      </c>
      <c r="F711">
        <v>149758.53</v>
      </c>
    </row>
    <row r="712" spans="5:6" hidden="1" x14ac:dyDescent="0.3">
      <c r="E712" t="s">
        <v>33</v>
      </c>
      <c r="F712">
        <v>9277.1</v>
      </c>
    </row>
    <row r="713" spans="5:6" hidden="1" x14ac:dyDescent="0.3">
      <c r="E713" t="s">
        <v>33</v>
      </c>
      <c r="F713">
        <v>16533.25</v>
      </c>
    </row>
    <row r="714" spans="5:6" hidden="1" x14ac:dyDescent="0.3">
      <c r="E714" t="s">
        <v>33</v>
      </c>
      <c r="F714">
        <v>15408.4</v>
      </c>
    </row>
    <row r="715" spans="5:6" hidden="1" x14ac:dyDescent="0.3">
      <c r="E715" t="s">
        <v>33</v>
      </c>
      <c r="F715">
        <v>56757.75</v>
      </c>
    </row>
    <row r="716" spans="5:6" hidden="1" x14ac:dyDescent="0.3">
      <c r="E716" t="s">
        <v>32</v>
      </c>
      <c r="F716">
        <v>60229.25</v>
      </c>
    </row>
    <row r="717" spans="5:6" hidden="1" x14ac:dyDescent="0.3">
      <c r="E717" t="s">
        <v>32</v>
      </c>
      <c r="F717">
        <v>21358.38</v>
      </c>
    </row>
    <row r="718" spans="5:6" hidden="1" x14ac:dyDescent="0.3">
      <c r="E718" t="s">
        <v>33</v>
      </c>
      <c r="F718">
        <v>10937.5</v>
      </c>
    </row>
    <row r="719" spans="5:6" hidden="1" x14ac:dyDescent="0.3">
      <c r="E719" t="s">
        <v>33</v>
      </c>
      <c r="F719">
        <v>16474.5</v>
      </c>
    </row>
    <row r="720" spans="5:6" hidden="1" x14ac:dyDescent="0.3">
      <c r="E720" t="s">
        <v>33</v>
      </c>
      <c r="F720">
        <v>10776.25</v>
      </c>
    </row>
    <row r="721" spans="5:6" hidden="1" x14ac:dyDescent="0.3">
      <c r="E721" t="s">
        <v>33</v>
      </c>
      <c r="F721">
        <v>61042.25</v>
      </c>
    </row>
    <row r="722" spans="5:6" hidden="1" x14ac:dyDescent="0.3">
      <c r="E722" t="s">
        <v>33</v>
      </c>
      <c r="F722">
        <v>15601.02</v>
      </c>
    </row>
    <row r="723" spans="5:6" hidden="1" x14ac:dyDescent="0.3">
      <c r="E723" t="s">
        <v>33</v>
      </c>
      <c r="F723">
        <v>7000</v>
      </c>
    </row>
    <row r="724" spans="5:6" hidden="1" x14ac:dyDescent="0.3">
      <c r="E724" t="s">
        <v>32</v>
      </c>
      <c r="F724">
        <v>21000</v>
      </c>
    </row>
    <row r="725" spans="5:6" hidden="1" x14ac:dyDescent="0.3">
      <c r="E725" t="s">
        <v>33</v>
      </c>
      <c r="F725">
        <v>28069.13</v>
      </c>
    </row>
    <row r="726" spans="5:6" hidden="1" x14ac:dyDescent="0.3">
      <c r="E726" t="s">
        <v>31</v>
      </c>
      <c r="F726">
        <v>72675</v>
      </c>
    </row>
    <row r="727" spans="5:6" hidden="1" x14ac:dyDescent="0.3">
      <c r="E727" t="s">
        <v>31</v>
      </c>
      <c r="F727">
        <v>72675</v>
      </c>
    </row>
    <row r="728" spans="5:6" hidden="1" x14ac:dyDescent="0.3">
      <c r="E728" t="s">
        <v>32</v>
      </c>
      <c r="F728">
        <v>23771.05</v>
      </c>
    </row>
    <row r="729" spans="5:6" hidden="1" x14ac:dyDescent="0.3">
      <c r="E729" t="s">
        <v>32</v>
      </c>
      <c r="F729">
        <v>21399.439999999999</v>
      </c>
    </row>
    <row r="730" spans="5:6" hidden="1" x14ac:dyDescent="0.3">
      <c r="E730" t="s">
        <v>32</v>
      </c>
      <c r="F730">
        <v>23100.17</v>
      </c>
    </row>
    <row r="731" spans="5:6" hidden="1" x14ac:dyDescent="0.3">
      <c r="E731" t="s">
        <v>32</v>
      </c>
      <c r="F731">
        <v>1113.92</v>
      </c>
    </row>
    <row r="732" spans="5:6" hidden="1" x14ac:dyDescent="0.3">
      <c r="E732" t="s">
        <v>33</v>
      </c>
      <c r="F732">
        <v>65000</v>
      </c>
    </row>
    <row r="733" spans="5:6" hidden="1" x14ac:dyDescent="0.3">
      <c r="E733" t="s">
        <v>33</v>
      </c>
      <c r="F733">
        <v>2077.5</v>
      </c>
    </row>
    <row r="734" spans="5:6" hidden="1" x14ac:dyDescent="0.3">
      <c r="E734" t="s">
        <v>33</v>
      </c>
      <c r="F734">
        <v>1566.2</v>
      </c>
    </row>
    <row r="735" spans="5:6" hidden="1" x14ac:dyDescent="0.3">
      <c r="E735" t="s">
        <v>33</v>
      </c>
      <c r="F735">
        <v>639.25</v>
      </c>
    </row>
    <row r="736" spans="5:6" hidden="1" x14ac:dyDescent="0.3">
      <c r="E736" t="s">
        <v>33</v>
      </c>
      <c r="F736">
        <v>1180.8800000000001</v>
      </c>
    </row>
    <row r="737" spans="5:6" hidden="1" x14ac:dyDescent="0.3">
      <c r="E737" t="s">
        <v>33</v>
      </c>
      <c r="F737">
        <v>1558.76</v>
      </c>
    </row>
    <row r="738" spans="5:6" hidden="1" x14ac:dyDescent="0.3">
      <c r="E738" t="s">
        <v>33</v>
      </c>
      <c r="F738">
        <v>59375</v>
      </c>
    </row>
    <row r="739" spans="5:6" hidden="1" x14ac:dyDescent="0.3">
      <c r="E739" t="s">
        <v>33</v>
      </c>
      <c r="F739">
        <v>56150.75</v>
      </c>
    </row>
    <row r="740" spans="5:6" hidden="1" x14ac:dyDescent="0.3">
      <c r="E740" t="s">
        <v>33</v>
      </c>
      <c r="F740">
        <v>3132.5</v>
      </c>
    </row>
    <row r="741" spans="5:6" hidden="1" x14ac:dyDescent="0.3">
      <c r="E741" t="s">
        <v>33</v>
      </c>
      <c r="F741">
        <v>30978.63</v>
      </c>
    </row>
    <row r="742" spans="5:6" hidden="1" x14ac:dyDescent="0.3">
      <c r="E742" t="s">
        <v>33</v>
      </c>
      <c r="F742">
        <v>17934.88</v>
      </c>
    </row>
    <row r="743" spans="5:6" hidden="1" x14ac:dyDescent="0.3">
      <c r="E743" t="s">
        <v>33</v>
      </c>
      <c r="F743">
        <v>15668.25</v>
      </c>
    </row>
    <row r="744" spans="5:6" hidden="1" x14ac:dyDescent="0.3">
      <c r="E744" t="s">
        <v>33</v>
      </c>
      <c r="F744">
        <v>11239.38</v>
      </c>
    </row>
    <row r="745" spans="5:6" hidden="1" x14ac:dyDescent="0.3">
      <c r="E745" t="s">
        <v>32</v>
      </c>
      <c r="F745">
        <v>11239.38</v>
      </c>
    </row>
    <row r="746" spans="5:6" hidden="1" x14ac:dyDescent="0.3">
      <c r="E746" t="s">
        <v>33</v>
      </c>
      <c r="F746">
        <v>21442.38</v>
      </c>
    </row>
    <row r="747" spans="5:6" hidden="1" x14ac:dyDescent="0.3">
      <c r="E747" t="s">
        <v>33</v>
      </c>
      <c r="F747">
        <v>21442.75</v>
      </c>
    </row>
    <row r="748" spans="5:6" hidden="1" x14ac:dyDescent="0.3">
      <c r="E748" t="s">
        <v>33</v>
      </c>
      <c r="F748">
        <v>21442.75</v>
      </c>
    </row>
    <row r="749" spans="5:6" hidden="1" x14ac:dyDescent="0.3">
      <c r="E749" t="s">
        <v>33</v>
      </c>
      <c r="F749">
        <v>21442.75</v>
      </c>
    </row>
    <row r="750" spans="5:6" hidden="1" x14ac:dyDescent="0.3">
      <c r="E750" t="s">
        <v>33</v>
      </c>
      <c r="F750">
        <v>27085.5</v>
      </c>
    </row>
    <row r="751" spans="5:6" hidden="1" x14ac:dyDescent="0.3">
      <c r="E751" t="s">
        <v>33</v>
      </c>
      <c r="F751">
        <v>17949.04</v>
      </c>
    </row>
    <row r="752" spans="5:6" hidden="1" x14ac:dyDescent="0.3">
      <c r="E752" t="s">
        <v>33</v>
      </c>
      <c r="F752">
        <v>17949.04</v>
      </c>
    </row>
    <row r="753" spans="5:6" hidden="1" x14ac:dyDescent="0.3">
      <c r="E753" t="s">
        <v>33</v>
      </c>
      <c r="F753">
        <v>17949.04</v>
      </c>
    </row>
    <row r="754" spans="5:6" hidden="1" x14ac:dyDescent="0.3">
      <c r="E754" t="s">
        <v>33</v>
      </c>
      <c r="F754">
        <v>17949.04</v>
      </c>
    </row>
    <row r="755" spans="5:6" hidden="1" x14ac:dyDescent="0.3">
      <c r="E755" t="s">
        <v>33</v>
      </c>
      <c r="F755">
        <v>22672.47</v>
      </c>
    </row>
    <row r="756" spans="5:6" hidden="1" x14ac:dyDescent="0.3">
      <c r="E756" t="s">
        <v>33</v>
      </c>
      <c r="F756">
        <v>11239.38</v>
      </c>
    </row>
    <row r="757" spans="5:6" hidden="1" x14ac:dyDescent="0.3">
      <c r="E757" t="s">
        <v>33</v>
      </c>
      <c r="F757">
        <v>2212.38</v>
      </c>
    </row>
    <row r="758" spans="5:6" hidden="1" x14ac:dyDescent="0.3">
      <c r="E758" t="s">
        <v>33</v>
      </c>
      <c r="F758">
        <v>1363</v>
      </c>
    </row>
    <row r="759" spans="5:6" hidden="1" x14ac:dyDescent="0.3">
      <c r="E759" t="s">
        <v>33</v>
      </c>
      <c r="F759">
        <v>157.5</v>
      </c>
    </row>
    <row r="760" spans="5:6" hidden="1" x14ac:dyDescent="0.3">
      <c r="E760" t="s">
        <v>33</v>
      </c>
      <c r="F760">
        <v>1749.45</v>
      </c>
    </row>
    <row r="761" spans="5:6" hidden="1" x14ac:dyDescent="0.3">
      <c r="E761" t="s">
        <v>32</v>
      </c>
      <c r="F761">
        <v>6250</v>
      </c>
    </row>
    <row r="762" spans="5:6" hidden="1" x14ac:dyDescent="0.3">
      <c r="E762" t="s">
        <v>32</v>
      </c>
      <c r="F762">
        <v>8125</v>
      </c>
    </row>
    <row r="763" spans="5:6" hidden="1" x14ac:dyDescent="0.3">
      <c r="E763" t="s">
        <v>33</v>
      </c>
      <c r="F763">
        <v>2788.75</v>
      </c>
    </row>
    <row r="764" spans="5:6" hidden="1" x14ac:dyDescent="0.3">
      <c r="E764" t="s">
        <v>31</v>
      </c>
      <c r="F764">
        <v>7827.77</v>
      </c>
    </row>
    <row r="765" spans="5:6" hidden="1" x14ac:dyDescent="0.3">
      <c r="E765" t="s">
        <v>31</v>
      </c>
      <c r="F765">
        <v>0</v>
      </c>
    </row>
    <row r="766" spans="5:6" hidden="1" x14ac:dyDescent="0.3">
      <c r="E766" t="s">
        <v>31</v>
      </c>
      <c r="F766">
        <v>4194.8</v>
      </c>
    </row>
    <row r="767" spans="5:6" hidden="1" x14ac:dyDescent="0.3">
      <c r="E767" t="s">
        <v>33</v>
      </c>
      <c r="F767">
        <v>1390.13</v>
      </c>
    </row>
    <row r="768" spans="5:6" hidden="1" x14ac:dyDescent="0.3">
      <c r="E768" t="s">
        <v>33</v>
      </c>
      <c r="F768">
        <v>1390.13</v>
      </c>
    </row>
    <row r="769" spans="5:6" hidden="1" x14ac:dyDescent="0.3">
      <c r="E769" t="s">
        <v>33</v>
      </c>
      <c r="F769">
        <v>7835.19</v>
      </c>
    </row>
    <row r="770" spans="5:6" hidden="1" x14ac:dyDescent="0.3">
      <c r="E770" t="s">
        <v>33</v>
      </c>
      <c r="F770">
        <v>7782.56</v>
      </c>
    </row>
    <row r="771" spans="5:6" hidden="1" x14ac:dyDescent="0.3">
      <c r="F771">
        <v>1558.76</v>
      </c>
    </row>
    <row r="772" spans="5:6" hidden="1" x14ac:dyDescent="0.3">
      <c r="E772" t="s">
        <v>33</v>
      </c>
      <c r="F772">
        <v>3007.5</v>
      </c>
    </row>
    <row r="773" spans="5:6" hidden="1" x14ac:dyDescent="0.3">
      <c r="E773" t="s">
        <v>33</v>
      </c>
      <c r="F773">
        <v>26804.5</v>
      </c>
    </row>
    <row r="774" spans="5:6" hidden="1" x14ac:dyDescent="0.3">
      <c r="E774" t="s">
        <v>32</v>
      </c>
      <c r="F774">
        <v>1771.98</v>
      </c>
    </row>
    <row r="775" spans="5:6" hidden="1" x14ac:dyDescent="0.3">
      <c r="E775" t="s">
        <v>32</v>
      </c>
      <c r="F775">
        <v>681.53</v>
      </c>
    </row>
    <row r="776" spans="5:6" hidden="1" x14ac:dyDescent="0.3">
      <c r="E776" t="s">
        <v>32</v>
      </c>
      <c r="F776">
        <v>272.61</v>
      </c>
    </row>
    <row r="777" spans="5:6" hidden="1" x14ac:dyDescent="0.3">
      <c r="E777" t="s">
        <v>32</v>
      </c>
      <c r="F777">
        <v>4175.3599999999997</v>
      </c>
    </row>
    <row r="778" spans="5:6" hidden="1" x14ac:dyDescent="0.3">
      <c r="E778" t="s">
        <v>32</v>
      </c>
      <c r="F778">
        <v>1605.91</v>
      </c>
    </row>
    <row r="779" spans="5:6" hidden="1" x14ac:dyDescent="0.3">
      <c r="E779" t="s">
        <v>32</v>
      </c>
      <c r="F779">
        <v>642.36</v>
      </c>
    </row>
    <row r="780" spans="5:6" hidden="1" x14ac:dyDescent="0.3">
      <c r="E780" t="s">
        <v>32</v>
      </c>
      <c r="F780">
        <v>23863.13</v>
      </c>
    </row>
    <row r="781" spans="5:6" hidden="1" x14ac:dyDescent="0.3">
      <c r="E781" t="s">
        <v>32</v>
      </c>
      <c r="F781">
        <v>9178.1299999999992</v>
      </c>
    </row>
    <row r="782" spans="5:6" hidden="1" x14ac:dyDescent="0.3">
      <c r="E782" t="s">
        <v>32</v>
      </c>
      <c r="F782">
        <v>3671.25</v>
      </c>
    </row>
    <row r="783" spans="5:6" hidden="1" x14ac:dyDescent="0.3">
      <c r="E783" t="s">
        <v>32</v>
      </c>
      <c r="F783">
        <v>157.13999999999999</v>
      </c>
    </row>
    <row r="784" spans="5:6" hidden="1" x14ac:dyDescent="0.3">
      <c r="E784" t="s">
        <v>32</v>
      </c>
      <c r="F784">
        <v>60.44</v>
      </c>
    </row>
    <row r="785" spans="5:6" hidden="1" x14ac:dyDescent="0.3">
      <c r="E785" t="s">
        <v>32</v>
      </c>
      <c r="F785">
        <v>24.17</v>
      </c>
    </row>
    <row r="786" spans="5:6" hidden="1" x14ac:dyDescent="0.3">
      <c r="E786" t="s">
        <v>32</v>
      </c>
      <c r="F786">
        <v>23753.439999999999</v>
      </c>
    </row>
    <row r="787" spans="5:6" hidden="1" x14ac:dyDescent="0.3">
      <c r="E787" t="s">
        <v>32</v>
      </c>
      <c r="F787">
        <v>9135.94</v>
      </c>
    </row>
    <row r="788" spans="5:6" hidden="1" x14ac:dyDescent="0.3">
      <c r="E788" t="s">
        <v>32</v>
      </c>
      <c r="F788">
        <v>3654.37</v>
      </c>
    </row>
    <row r="789" spans="5:6" hidden="1" x14ac:dyDescent="0.3">
      <c r="E789" t="s">
        <v>32</v>
      </c>
      <c r="F789">
        <v>445.18</v>
      </c>
    </row>
    <row r="790" spans="5:6" hidden="1" x14ac:dyDescent="0.3">
      <c r="E790" t="s">
        <v>32</v>
      </c>
      <c r="F790">
        <v>1598.68</v>
      </c>
    </row>
    <row r="791" spans="5:6" hidden="1" x14ac:dyDescent="0.3">
      <c r="E791" t="s">
        <v>32</v>
      </c>
      <c r="F791">
        <v>614.88</v>
      </c>
    </row>
    <row r="792" spans="5:6" hidden="1" x14ac:dyDescent="0.3">
      <c r="E792" t="s">
        <v>32</v>
      </c>
      <c r="F792">
        <v>245.95</v>
      </c>
    </row>
    <row r="793" spans="5:6" hidden="1" x14ac:dyDescent="0.3">
      <c r="E793" t="s">
        <v>32</v>
      </c>
      <c r="F793">
        <v>2077.5100000000002</v>
      </c>
    </row>
    <row r="794" spans="5:6" hidden="1" x14ac:dyDescent="0.3">
      <c r="E794" t="s">
        <v>32</v>
      </c>
      <c r="F794">
        <v>445.18</v>
      </c>
    </row>
    <row r="795" spans="5:6" hidden="1" x14ac:dyDescent="0.3">
      <c r="E795" t="s">
        <v>32</v>
      </c>
      <c r="F795">
        <v>33484.339999999997</v>
      </c>
    </row>
    <row r="796" spans="5:6" hidden="1" x14ac:dyDescent="0.3">
      <c r="E796" t="s">
        <v>32</v>
      </c>
      <c r="F796">
        <v>109812.12</v>
      </c>
    </row>
    <row r="797" spans="5:6" hidden="1" x14ac:dyDescent="0.3">
      <c r="E797" t="s">
        <v>32</v>
      </c>
      <c r="F797">
        <v>12084.5</v>
      </c>
    </row>
    <row r="798" spans="5:6" hidden="1" x14ac:dyDescent="0.3">
      <c r="E798" t="s">
        <v>31</v>
      </c>
      <c r="F798">
        <v>51965.88</v>
      </c>
    </row>
    <row r="799" spans="5:6" hidden="1" x14ac:dyDescent="0.3">
      <c r="E799" t="s">
        <v>33</v>
      </c>
      <c r="F799">
        <v>25619.25</v>
      </c>
    </row>
    <row r="800" spans="5:6" hidden="1" x14ac:dyDescent="0.3">
      <c r="E800" t="s">
        <v>33</v>
      </c>
      <c r="F800">
        <v>25598</v>
      </c>
    </row>
    <row r="801" spans="5:6" hidden="1" x14ac:dyDescent="0.3">
      <c r="E801" t="s">
        <v>33</v>
      </c>
      <c r="F801">
        <v>25598</v>
      </c>
    </row>
    <row r="802" spans="5:6" hidden="1" x14ac:dyDescent="0.3">
      <c r="E802" t="s">
        <v>31</v>
      </c>
      <c r="F802">
        <v>12643.38</v>
      </c>
    </row>
    <row r="803" spans="5:6" hidden="1" x14ac:dyDescent="0.3">
      <c r="E803" t="s">
        <v>33</v>
      </c>
      <c r="F803">
        <v>25598</v>
      </c>
    </row>
    <row r="804" spans="5:6" hidden="1" x14ac:dyDescent="0.3">
      <c r="E804" t="s">
        <v>32</v>
      </c>
      <c r="F804">
        <v>1474120.36</v>
      </c>
    </row>
    <row r="805" spans="5:6" hidden="1" x14ac:dyDescent="0.3">
      <c r="E805" t="s">
        <v>32</v>
      </c>
    </row>
    <row r="806" spans="5:6" hidden="1" x14ac:dyDescent="0.3">
      <c r="E806" t="s">
        <v>32</v>
      </c>
      <c r="F806">
        <v>34349.81</v>
      </c>
    </row>
    <row r="807" spans="5:6" hidden="1" x14ac:dyDescent="0.3">
      <c r="E807" t="s">
        <v>32</v>
      </c>
      <c r="F807">
        <v>51883.58</v>
      </c>
    </row>
    <row r="808" spans="5:6" hidden="1" x14ac:dyDescent="0.3">
      <c r="E808" t="s">
        <v>32</v>
      </c>
      <c r="F808">
        <v>15963.92</v>
      </c>
    </row>
    <row r="809" spans="5:6" hidden="1" x14ac:dyDescent="0.3">
      <c r="E809" t="s">
        <v>32</v>
      </c>
      <c r="F809">
        <v>0</v>
      </c>
    </row>
    <row r="810" spans="5:6" hidden="1" x14ac:dyDescent="0.3">
      <c r="E810" t="s">
        <v>32</v>
      </c>
      <c r="F810">
        <v>956.34</v>
      </c>
    </row>
    <row r="811" spans="5:6" hidden="1" x14ac:dyDescent="0.3">
      <c r="E811" t="s">
        <v>31</v>
      </c>
      <c r="F811">
        <v>5416.62</v>
      </c>
    </row>
    <row r="812" spans="5:6" hidden="1" x14ac:dyDescent="0.3">
      <c r="E812" t="s">
        <v>31</v>
      </c>
      <c r="F812">
        <v>6195.75</v>
      </c>
    </row>
    <row r="813" spans="5:6" hidden="1" x14ac:dyDescent="0.3">
      <c r="E813" t="s">
        <v>33</v>
      </c>
      <c r="F813">
        <v>518.13</v>
      </c>
    </row>
    <row r="814" spans="5:6" hidden="1" x14ac:dyDescent="0.3">
      <c r="E814" t="s">
        <v>33</v>
      </c>
      <c r="F814">
        <v>2767.5</v>
      </c>
    </row>
    <row r="815" spans="5:6" hidden="1" x14ac:dyDescent="0.3">
      <c r="E815" t="s">
        <v>33</v>
      </c>
      <c r="F815">
        <v>8198.25</v>
      </c>
    </row>
    <row r="816" spans="5:6" hidden="1" x14ac:dyDescent="0.3">
      <c r="E816" t="s">
        <v>31</v>
      </c>
      <c r="F816">
        <v>9075</v>
      </c>
    </row>
    <row r="817" spans="5:6" hidden="1" x14ac:dyDescent="0.3">
      <c r="E817" t="s">
        <v>31</v>
      </c>
      <c r="F817">
        <v>9075</v>
      </c>
    </row>
    <row r="818" spans="5:6" hidden="1" x14ac:dyDescent="0.3">
      <c r="E818" t="s">
        <v>33</v>
      </c>
      <c r="F818">
        <v>521.25</v>
      </c>
    </row>
    <row r="819" spans="5:6" hidden="1" x14ac:dyDescent="0.3">
      <c r="E819" t="s">
        <v>31</v>
      </c>
      <c r="F819">
        <v>7889.31</v>
      </c>
    </row>
    <row r="820" spans="5:6" hidden="1" x14ac:dyDescent="0.3">
      <c r="E820" t="s">
        <v>32</v>
      </c>
      <c r="F820">
        <v>90307.75</v>
      </c>
    </row>
    <row r="821" spans="5:6" hidden="1" x14ac:dyDescent="0.3">
      <c r="E821" t="s">
        <v>32</v>
      </c>
      <c r="F821">
        <v>114751.5</v>
      </c>
    </row>
    <row r="822" spans="5:6" hidden="1" x14ac:dyDescent="0.3">
      <c r="E822" t="s">
        <v>32</v>
      </c>
      <c r="F822">
        <v>52751.13</v>
      </c>
    </row>
    <row r="823" spans="5:6" hidden="1" x14ac:dyDescent="0.3">
      <c r="E823" t="s">
        <v>32</v>
      </c>
      <c r="F823">
        <v>53125</v>
      </c>
    </row>
    <row r="824" spans="5:6" hidden="1" x14ac:dyDescent="0.3">
      <c r="E824" t="s">
        <v>32</v>
      </c>
      <c r="F824">
        <v>359.13</v>
      </c>
    </row>
    <row r="825" spans="5:6" hidden="1" x14ac:dyDescent="0.3">
      <c r="E825" t="s">
        <v>32</v>
      </c>
      <c r="F825">
        <v>0</v>
      </c>
    </row>
    <row r="826" spans="5:6" hidden="1" x14ac:dyDescent="0.3">
      <c r="E826" t="s">
        <v>32</v>
      </c>
      <c r="F826">
        <v>0</v>
      </c>
    </row>
    <row r="827" spans="5:6" hidden="1" x14ac:dyDescent="0.3">
      <c r="E827" t="s">
        <v>32</v>
      </c>
      <c r="F827">
        <v>0</v>
      </c>
    </row>
    <row r="828" spans="5:6" hidden="1" x14ac:dyDescent="0.3">
      <c r="E828" t="s">
        <v>32</v>
      </c>
      <c r="F828">
        <v>23387.4</v>
      </c>
    </row>
    <row r="829" spans="5:6" hidden="1" x14ac:dyDescent="0.3">
      <c r="E829" t="s">
        <v>32</v>
      </c>
      <c r="F829">
        <v>914998.58</v>
      </c>
    </row>
    <row r="830" spans="5:6" hidden="1" x14ac:dyDescent="0.3">
      <c r="E830" t="s">
        <v>32</v>
      </c>
      <c r="F830">
        <v>93906.08</v>
      </c>
    </row>
    <row r="831" spans="5:6" hidden="1" x14ac:dyDescent="0.3">
      <c r="E831" t="s">
        <v>32</v>
      </c>
      <c r="F831">
        <v>27435</v>
      </c>
    </row>
    <row r="832" spans="5:6" hidden="1" x14ac:dyDescent="0.3">
      <c r="E832" t="s">
        <v>32</v>
      </c>
      <c r="F832">
        <v>32391.85</v>
      </c>
    </row>
    <row r="833" spans="5:6" hidden="1" x14ac:dyDescent="0.3">
      <c r="E833" t="s">
        <v>32</v>
      </c>
      <c r="F833">
        <v>9941.16</v>
      </c>
    </row>
    <row r="834" spans="5:6" hidden="1" x14ac:dyDescent="0.3">
      <c r="E834" t="s">
        <v>32</v>
      </c>
      <c r="F834">
        <v>27681.48</v>
      </c>
    </row>
    <row r="835" spans="5:6" hidden="1" x14ac:dyDescent="0.3">
      <c r="E835" t="s">
        <v>32</v>
      </c>
      <c r="F835">
        <v>18901.02</v>
      </c>
    </row>
    <row r="836" spans="5:6" hidden="1" x14ac:dyDescent="0.3">
      <c r="E836" t="s">
        <v>32</v>
      </c>
      <c r="F836">
        <v>46994.85</v>
      </c>
    </row>
    <row r="837" spans="5:6" hidden="1" x14ac:dyDescent="0.3">
      <c r="E837" t="s">
        <v>32</v>
      </c>
      <c r="F837">
        <v>17139.5</v>
      </c>
    </row>
    <row r="838" spans="5:6" hidden="1" x14ac:dyDescent="0.3">
      <c r="E838" t="s">
        <v>32</v>
      </c>
      <c r="F838">
        <v>8560.86</v>
      </c>
    </row>
    <row r="839" spans="5:6" hidden="1" x14ac:dyDescent="0.3">
      <c r="E839" t="s">
        <v>32</v>
      </c>
      <c r="F839">
        <v>1288.6600000000001</v>
      </c>
    </row>
    <row r="840" spans="5:6" hidden="1" x14ac:dyDescent="0.3">
      <c r="E840" t="s">
        <v>32</v>
      </c>
      <c r="F840">
        <v>1208.3800000000001</v>
      </c>
    </row>
    <row r="841" spans="5:6" hidden="1" x14ac:dyDescent="0.3">
      <c r="E841" t="s">
        <v>32</v>
      </c>
      <c r="F841">
        <v>18696.68</v>
      </c>
    </row>
    <row r="842" spans="5:6" hidden="1" x14ac:dyDescent="0.3">
      <c r="E842" t="s">
        <v>32</v>
      </c>
      <c r="F842">
        <v>49788.75</v>
      </c>
    </row>
    <row r="843" spans="5:6" hidden="1" x14ac:dyDescent="0.3">
      <c r="E843" t="s">
        <v>32</v>
      </c>
      <c r="F843">
        <v>49026.75</v>
      </c>
    </row>
    <row r="844" spans="5:6" hidden="1" x14ac:dyDescent="0.3">
      <c r="E844" t="s">
        <v>32</v>
      </c>
      <c r="F844">
        <v>1613.78</v>
      </c>
    </row>
    <row r="845" spans="5:6" hidden="1" x14ac:dyDescent="0.3">
      <c r="E845" t="s">
        <v>32</v>
      </c>
      <c r="F845">
        <v>49026.66</v>
      </c>
    </row>
    <row r="846" spans="5:6" hidden="1" x14ac:dyDescent="0.3">
      <c r="E846" t="s">
        <v>32</v>
      </c>
      <c r="F846">
        <v>8117.5</v>
      </c>
    </row>
    <row r="847" spans="5:6" hidden="1" x14ac:dyDescent="0.3">
      <c r="E847" t="s">
        <v>32</v>
      </c>
      <c r="F847">
        <v>21614.86</v>
      </c>
    </row>
    <row r="848" spans="5:6" hidden="1" x14ac:dyDescent="0.3">
      <c r="E848" t="s">
        <v>32</v>
      </c>
      <c r="F848">
        <v>60990.71</v>
      </c>
    </row>
    <row r="849" spans="5:6" hidden="1" x14ac:dyDescent="0.3">
      <c r="E849" t="s">
        <v>32</v>
      </c>
      <c r="F849">
        <v>423.9</v>
      </c>
    </row>
    <row r="850" spans="5:6" hidden="1" x14ac:dyDescent="0.3">
      <c r="E850" t="s">
        <v>32</v>
      </c>
      <c r="F850">
        <v>105.98</v>
      </c>
    </row>
    <row r="851" spans="5:6" hidden="1" x14ac:dyDescent="0.3">
      <c r="E851" t="s">
        <v>32</v>
      </c>
      <c r="F851">
        <v>1897.66</v>
      </c>
    </row>
    <row r="852" spans="5:6" hidden="1" x14ac:dyDescent="0.3">
      <c r="E852" t="s">
        <v>32</v>
      </c>
      <c r="F852">
        <v>474.42</v>
      </c>
    </row>
    <row r="853" spans="5:6" hidden="1" x14ac:dyDescent="0.3">
      <c r="E853" t="s">
        <v>32</v>
      </c>
      <c r="F853">
        <v>44063.25</v>
      </c>
    </row>
    <row r="854" spans="5:6" hidden="1" x14ac:dyDescent="0.3">
      <c r="E854" t="s">
        <v>33</v>
      </c>
      <c r="F854">
        <v>16387.5</v>
      </c>
    </row>
    <row r="855" spans="5:6" hidden="1" x14ac:dyDescent="0.3">
      <c r="E855" t="s">
        <v>32</v>
      </c>
      <c r="F855">
        <v>15899.07</v>
      </c>
    </row>
    <row r="856" spans="5:6" hidden="1" x14ac:dyDescent="0.3">
      <c r="E856" t="s">
        <v>32</v>
      </c>
      <c r="F856">
        <v>3974.77</v>
      </c>
    </row>
    <row r="857" spans="5:6" hidden="1" x14ac:dyDescent="0.3">
      <c r="E857" t="s">
        <v>32</v>
      </c>
      <c r="F857">
        <v>6120.48</v>
      </c>
    </row>
    <row r="858" spans="5:6" hidden="1" x14ac:dyDescent="0.3">
      <c r="E858" t="s">
        <v>32</v>
      </c>
      <c r="F858">
        <v>1530.12</v>
      </c>
    </row>
    <row r="859" spans="5:6" hidden="1" x14ac:dyDescent="0.3">
      <c r="E859" t="s">
        <v>32</v>
      </c>
      <c r="F859">
        <v>32171.200000000001</v>
      </c>
    </row>
    <row r="860" spans="5:6" hidden="1" x14ac:dyDescent="0.3">
      <c r="E860" t="s">
        <v>32</v>
      </c>
      <c r="F860">
        <v>8042.8</v>
      </c>
    </row>
    <row r="861" spans="5:6" hidden="1" x14ac:dyDescent="0.3">
      <c r="E861" t="s">
        <v>32</v>
      </c>
      <c r="F861">
        <v>2925</v>
      </c>
    </row>
    <row r="862" spans="5:6" hidden="1" x14ac:dyDescent="0.3">
      <c r="E862" t="s">
        <v>32</v>
      </c>
      <c r="F862">
        <v>731.25</v>
      </c>
    </row>
    <row r="863" spans="5:6" hidden="1" x14ac:dyDescent="0.3">
      <c r="E863" t="s">
        <v>32</v>
      </c>
      <c r="F863">
        <v>627</v>
      </c>
    </row>
    <row r="864" spans="5:6" hidden="1" x14ac:dyDescent="0.3">
      <c r="E864" t="s">
        <v>32</v>
      </c>
      <c r="F864">
        <v>156.75</v>
      </c>
    </row>
    <row r="865" spans="5:6" hidden="1" x14ac:dyDescent="0.3">
      <c r="E865" t="s">
        <v>32</v>
      </c>
      <c r="F865">
        <v>1186</v>
      </c>
    </row>
    <row r="866" spans="5:6" hidden="1" x14ac:dyDescent="0.3">
      <c r="E866" t="s">
        <v>32</v>
      </c>
      <c r="F866">
        <v>465.9</v>
      </c>
    </row>
    <row r="867" spans="5:6" hidden="1" x14ac:dyDescent="0.3">
      <c r="E867" t="s">
        <v>32</v>
      </c>
      <c r="F867">
        <v>116.48</v>
      </c>
    </row>
    <row r="868" spans="5:6" hidden="1" x14ac:dyDescent="0.3">
      <c r="E868" t="s">
        <v>32</v>
      </c>
      <c r="F868">
        <v>3456.13</v>
      </c>
    </row>
    <row r="869" spans="5:6" hidden="1" x14ac:dyDescent="0.3">
      <c r="E869" t="s">
        <v>32</v>
      </c>
      <c r="F869">
        <v>0</v>
      </c>
    </row>
    <row r="870" spans="5:6" hidden="1" x14ac:dyDescent="0.3">
      <c r="E870" t="s">
        <v>32</v>
      </c>
      <c r="F870">
        <v>976.81</v>
      </c>
    </row>
    <row r="871" spans="5:6" hidden="1" x14ac:dyDescent="0.3">
      <c r="E871" t="s">
        <v>32</v>
      </c>
      <c r="F871">
        <v>26250</v>
      </c>
    </row>
    <row r="872" spans="5:6" hidden="1" x14ac:dyDescent="0.3">
      <c r="E872" t="s">
        <v>32</v>
      </c>
      <c r="F872">
        <v>22245.75</v>
      </c>
    </row>
    <row r="873" spans="5:6" hidden="1" x14ac:dyDescent="0.3">
      <c r="E873" t="s">
        <v>32</v>
      </c>
      <c r="F873">
        <v>3346.95</v>
      </c>
    </row>
    <row r="874" spans="5:6" hidden="1" x14ac:dyDescent="0.3">
      <c r="E874" t="s">
        <v>32</v>
      </c>
      <c r="F874">
        <v>0</v>
      </c>
    </row>
    <row r="875" spans="5:6" hidden="1" x14ac:dyDescent="0.3">
      <c r="E875" t="s">
        <v>32</v>
      </c>
      <c r="F875">
        <v>0</v>
      </c>
    </row>
    <row r="876" spans="5:6" hidden="1" x14ac:dyDescent="0.3">
      <c r="E876" t="s">
        <v>32</v>
      </c>
      <c r="F876">
        <v>19910.88</v>
      </c>
    </row>
    <row r="877" spans="5:6" hidden="1" x14ac:dyDescent="0.3">
      <c r="E877" t="s">
        <v>32</v>
      </c>
      <c r="F877">
        <v>2139.63</v>
      </c>
    </row>
    <row r="878" spans="5:6" hidden="1" x14ac:dyDescent="0.3">
      <c r="E878" t="s">
        <v>32</v>
      </c>
      <c r="F878">
        <v>20814.38</v>
      </c>
    </row>
    <row r="879" spans="5:6" hidden="1" x14ac:dyDescent="0.3">
      <c r="E879" t="s">
        <v>32</v>
      </c>
      <c r="F879">
        <v>126225</v>
      </c>
    </row>
    <row r="880" spans="5:6" hidden="1" x14ac:dyDescent="0.3">
      <c r="E880" t="s">
        <v>32</v>
      </c>
      <c r="F880">
        <v>63112.5</v>
      </c>
    </row>
    <row r="881" spans="5:6" hidden="1" x14ac:dyDescent="0.3">
      <c r="E881" t="s">
        <v>32</v>
      </c>
      <c r="F881">
        <v>148500</v>
      </c>
    </row>
    <row r="882" spans="5:6" hidden="1" x14ac:dyDescent="0.3">
      <c r="E882" t="s">
        <v>32</v>
      </c>
      <c r="F882">
        <v>39762.71</v>
      </c>
    </row>
    <row r="883" spans="5:6" hidden="1" x14ac:dyDescent="0.3">
      <c r="E883" t="s">
        <v>33</v>
      </c>
      <c r="F883">
        <v>28050</v>
      </c>
    </row>
    <row r="884" spans="5:6" hidden="1" x14ac:dyDescent="0.3">
      <c r="E884" t="s">
        <v>33</v>
      </c>
      <c r="F884">
        <v>56100</v>
      </c>
    </row>
    <row r="885" spans="5:6" hidden="1" x14ac:dyDescent="0.3">
      <c r="E885" t="s">
        <v>33</v>
      </c>
      <c r="F885">
        <v>56100</v>
      </c>
    </row>
    <row r="886" spans="5:6" hidden="1" x14ac:dyDescent="0.3">
      <c r="E886" t="s">
        <v>33</v>
      </c>
      <c r="F886">
        <v>14025</v>
      </c>
    </row>
    <row r="887" spans="5:6" hidden="1" x14ac:dyDescent="0.3">
      <c r="E887" t="s">
        <v>33</v>
      </c>
      <c r="F887">
        <v>14025</v>
      </c>
    </row>
    <row r="888" spans="5:6" hidden="1" x14ac:dyDescent="0.3">
      <c r="E888" t="s">
        <v>32</v>
      </c>
      <c r="F888">
        <v>59851.63</v>
      </c>
    </row>
    <row r="889" spans="5:6" hidden="1" x14ac:dyDescent="0.3">
      <c r="E889" t="s">
        <v>32</v>
      </c>
      <c r="F889">
        <v>74250</v>
      </c>
    </row>
    <row r="890" spans="5:6" hidden="1" x14ac:dyDescent="0.3">
      <c r="E890" t="s">
        <v>32</v>
      </c>
      <c r="F890">
        <v>68125</v>
      </c>
    </row>
    <row r="891" spans="5:6" hidden="1" x14ac:dyDescent="0.3">
      <c r="E891" t="s">
        <v>31</v>
      </c>
      <c r="F891">
        <v>117812.5</v>
      </c>
    </row>
    <row r="892" spans="5:6" hidden="1" x14ac:dyDescent="0.3">
      <c r="E892" t="s">
        <v>32</v>
      </c>
      <c r="F892">
        <v>115625</v>
      </c>
    </row>
    <row r="893" spans="5:6" hidden="1" x14ac:dyDescent="0.3">
      <c r="E893" t="s">
        <v>32</v>
      </c>
      <c r="F893">
        <v>10427</v>
      </c>
    </row>
    <row r="894" spans="5:6" hidden="1" x14ac:dyDescent="0.3">
      <c r="E894" t="s">
        <v>32</v>
      </c>
      <c r="F894">
        <v>2930.9</v>
      </c>
    </row>
    <row r="895" spans="5:6" hidden="1" x14ac:dyDescent="0.3">
      <c r="E895" t="s">
        <v>32</v>
      </c>
      <c r="F895">
        <v>6213.24</v>
      </c>
    </row>
    <row r="896" spans="5:6" hidden="1" x14ac:dyDescent="0.3">
      <c r="E896" t="s">
        <v>32</v>
      </c>
      <c r="F896">
        <v>1772.75</v>
      </c>
    </row>
    <row r="897" spans="5:6" hidden="1" x14ac:dyDescent="0.3">
      <c r="E897" t="s">
        <v>32</v>
      </c>
      <c r="F897">
        <v>2970</v>
      </c>
    </row>
    <row r="898" spans="5:6" hidden="1" x14ac:dyDescent="0.3">
      <c r="E898" t="s">
        <v>32</v>
      </c>
      <c r="F898">
        <v>5610</v>
      </c>
    </row>
    <row r="899" spans="5:6" hidden="1" x14ac:dyDescent="0.3">
      <c r="E899" t="s">
        <v>32</v>
      </c>
      <c r="F899">
        <v>1980</v>
      </c>
    </row>
    <row r="900" spans="5:6" hidden="1" x14ac:dyDescent="0.3">
      <c r="E900" t="s">
        <v>32</v>
      </c>
      <c r="F900">
        <v>3861.25</v>
      </c>
    </row>
    <row r="901" spans="5:6" hidden="1" x14ac:dyDescent="0.3">
      <c r="E901" t="s">
        <v>32</v>
      </c>
      <c r="F901">
        <v>13036.5</v>
      </c>
    </row>
    <row r="902" spans="5:6" hidden="1" x14ac:dyDescent="0.3">
      <c r="E902" t="s">
        <v>32</v>
      </c>
      <c r="F902">
        <v>8194.25</v>
      </c>
    </row>
    <row r="903" spans="5:6" hidden="1" x14ac:dyDescent="0.3">
      <c r="E903" t="s">
        <v>32</v>
      </c>
      <c r="F903">
        <v>8580</v>
      </c>
    </row>
    <row r="904" spans="5:6" hidden="1" x14ac:dyDescent="0.3">
      <c r="E904" t="s">
        <v>32</v>
      </c>
      <c r="F904">
        <v>4579</v>
      </c>
    </row>
    <row r="905" spans="5:6" hidden="1" x14ac:dyDescent="0.3">
      <c r="E905" t="s">
        <v>32</v>
      </c>
      <c r="F905">
        <v>3330</v>
      </c>
    </row>
    <row r="906" spans="5:6" hidden="1" x14ac:dyDescent="0.3">
      <c r="E906" t="s">
        <v>32</v>
      </c>
      <c r="F906">
        <v>8625.3799999999992</v>
      </c>
    </row>
    <row r="907" spans="5:6" hidden="1" x14ac:dyDescent="0.3">
      <c r="E907" t="s">
        <v>33</v>
      </c>
      <c r="F907">
        <v>150.65</v>
      </c>
    </row>
    <row r="908" spans="5:6" hidden="1" x14ac:dyDescent="0.3">
      <c r="E908" t="s">
        <v>31</v>
      </c>
      <c r="F908">
        <v>115173.38</v>
      </c>
    </row>
    <row r="909" spans="5:6" hidden="1" x14ac:dyDescent="0.3">
      <c r="E909" t="s">
        <v>33</v>
      </c>
      <c r="F909">
        <v>825</v>
      </c>
    </row>
    <row r="910" spans="5:6" hidden="1" x14ac:dyDescent="0.3">
      <c r="E910" t="s">
        <v>32</v>
      </c>
      <c r="F910">
        <v>20625</v>
      </c>
    </row>
    <row r="911" spans="5:6" hidden="1" x14ac:dyDescent="0.3">
      <c r="E911" t="s">
        <v>33</v>
      </c>
      <c r="F911">
        <v>2598.75</v>
      </c>
    </row>
    <row r="912" spans="5:6" hidden="1" x14ac:dyDescent="0.3">
      <c r="E912" t="s">
        <v>33</v>
      </c>
      <c r="F912">
        <v>693</v>
      </c>
    </row>
    <row r="913" spans="5:6" hidden="1" x14ac:dyDescent="0.3">
      <c r="E913" t="s">
        <v>33</v>
      </c>
      <c r="F913">
        <v>357.06</v>
      </c>
    </row>
    <row r="914" spans="5:6" hidden="1" x14ac:dyDescent="0.3">
      <c r="E914" t="s">
        <v>32</v>
      </c>
      <c r="F914">
        <v>41625</v>
      </c>
    </row>
    <row r="915" spans="5:6" hidden="1" x14ac:dyDescent="0.3">
      <c r="E915" t="s">
        <v>32</v>
      </c>
      <c r="F915">
        <v>41625</v>
      </c>
    </row>
    <row r="916" spans="5:6" hidden="1" x14ac:dyDescent="0.3">
      <c r="E916" t="s">
        <v>32</v>
      </c>
      <c r="F916">
        <v>124875</v>
      </c>
    </row>
    <row r="917" spans="5:6" hidden="1" x14ac:dyDescent="0.3">
      <c r="E917" t="s">
        <v>32</v>
      </c>
      <c r="F917">
        <v>42900</v>
      </c>
    </row>
    <row r="918" spans="5:6" hidden="1" x14ac:dyDescent="0.3">
      <c r="E918" t="s">
        <v>32</v>
      </c>
      <c r="F918">
        <v>52800</v>
      </c>
    </row>
    <row r="919" spans="5:6" hidden="1" x14ac:dyDescent="0.3">
      <c r="E919" t="s">
        <v>32</v>
      </c>
      <c r="F919">
        <v>44130.41</v>
      </c>
    </row>
    <row r="920" spans="5:6" hidden="1" x14ac:dyDescent="0.3">
      <c r="E920" t="s">
        <v>32</v>
      </c>
      <c r="F920">
        <v>156000</v>
      </c>
    </row>
    <row r="921" spans="5:6" hidden="1" x14ac:dyDescent="0.3">
      <c r="E921" t="s">
        <v>32</v>
      </c>
      <c r="F921">
        <v>5253.23</v>
      </c>
    </row>
    <row r="922" spans="5:6" hidden="1" x14ac:dyDescent="0.3">
      <c r="E922" t="s">
        <v>32</v>
      </c>
      <c r="F922">
        <v>6769.65</v>
      </c>
    </row>
    <row r="923" spans="5:6" hidden="1" x14ac:dyDescent="0.3">
      <c r="E923" t="s">
        <v>32</v>
      </c>
      <c r="F923">
        <v>8961.98</v>
      </c>
    </row>
    <row r="924" spans="5:6" hidden="1" x14ac:dyDescent="0.3">
      <c r="E924" t="s">
        <v>32</v>
      </c>
      <c r="F924">
        <v>64155.3</v>
      </c>
    </row>
    <row r="925" spans="5:6" hidden="1" x14ac:dyDescent="0.3">
      <c r="E925" t="s">
        <v>32</v>
      </c>
      <c r="F925">
        <v>5404.95</v>
      </c>
    </row>
    <row r="926" spans="5:6" hidden="1" x14ac:dyDescent="0.3">
      <c r="E926" t="s">
        <v>32</v>
      </c>
      <c r="F926">
        <v>5550</v>
      </c>
    </row>
    <row r="927" spans="5:6" hidden="1" x14ac:dyDescent="0.3">
      <c r="E927" t="s">
        <v>32</v>
      </c>
      <c r="F927">
        <v>18750</v>
      </c>
    </row>
    <row r="928" spans="5:6" hidden="1" x14ac:dyDescent="0.3">
      <c r="E928" t="s">
        <v>33</v>
      </c>
      <c r="F928">
        <v>74250</v>
      </c>
    </row>
    <row r="929" spans="5:6" hidden="1" x14ac:dyDescent="0.3">
      <c r="E929" t="s">
        <v>32</v>
      </c>
      <c r="F929">
        <v>48652.25</v>
      </c>
    </row>
    <row r="930" spans="5:6" hidden="1" x14ac:dyDescent="0.3">
      <c r="E930" t="s">
        <v>33</v>
      </c>
      <c r="F930">
        <v>1501.88</v>
      </c>
    </row>
    <row r="931" spans="5:6" hidden="1" x14ac:dyDescent="0.3">
      <c r="E931" t="s">
        <v>33</v>
      </c>
      <c r="F931">
        <v>21157.34</v>
      </c>
    </row>
    <row r="932" spans="5:6" hidden="1" x14ac:dyDescent="0.3">
      <c r="E932" t="s">
        <v>33</v>
      </c>
      <c r="F932">
        <v>12019.2</v>
      </c>
    </row>
    <row r="933" spans="5:6" hidden="1" x14ac:dyDescent="0.3">
      <c r="E933" t="s">
        <v>32</v>
      </c>
      <c r="F933">
        <v>7324.12</v>
      </c>
    </row>
    <row r="934" spans="5:6" hidden="1" x14ac:dyDescent="0.3">
      <c r="E934" t="s">
        <v>32</v>
      </c>
      <c r="F934">
        <v>19316.669999999998</v>
      </c>
    </row>
    <row r="935" spans="5:6" hidden="1" x14ac:dyDescent="0.3">
      <c r="E935" t="s">
        <v>32</v>
      </c>
      <c r="F935">
        <v>23115.200000000001</v>
      </c>
    </row>
    <row r="936" spans="5:6" hidden="1" x14ac:dyDescent="0.3">
      <c r="E936" t="s">
        <v>32</v>
      </c>
      <c r="F936">
        <v>25336.44</v>
      </c>
    </row>
    <row r="937" spans="5:6" hidden="1" x14ac:dyDescent="0.3">
      <c r="E937" t="s">
        <v>32</v>
      </c>
      <c r="F937">
        <v>12699.7</v>
      </c>
    </row>
    <row r="938" spans="5:6" hidden="1" x14ac:dyDescent="0.3">
      <c r="E938" t="s">
        <v>32</v>
      </c>
    </row>
    <row r="939" spans="5:6" hidden="1" x14ac:dyDescent="0.3">
      <c r="E939" t="s">
        <v>32</v>
      </c>
      <c r="F939">
        <v>177405.38</v>
      </c>
    </row>
    <row r="940" spans="5:6" hidden="1" x14ac:dyDescent="0.3">
      <c r="E940" t="s">
        <v>32</v>
      </c>
    </row>
    <row r="941" spans="5:6" hidden="1" x14ac:dyDescent="0.3">
      <c r="E941" t="s">
        <v>32</v>
      </c>
    </row>
    <row r="942" spans="5:6" hidden="1" x14ac:dyDescent="0.3">
      <c r="E942" t="s">
        <v>32</v>
      </c>
    </row>
    <row r="943" spans="5:6" hidden="1" x14ac:dyDescent="0.3">
      <c r="E943" t="s">
        <v>33</v>
      </c>
      <c r="F943">
        <v>63872.4</v>
      </c>
    </row>
    <row r="944" spans="5:6" hidden="1" x14ac:dyDescent="0.3">
      <c r="E944" t="s">
        <v>33</v>
      </c>
    </row>
    <row r="945" spans="5:6" hidden="1" x14ac:dyDescent="0.3">
      <c r="E945" t="s">
        <v>32</v>
      </c>
      <c r="F945">
        <v>11111.4</v>
      </c>
    </row>
    <row r="946" spans="5:6" hidden="1" x14ac:dyDescent="0.3">
      <c r="E946" t="s">
        <v>32</v>
      </c>
      <c r="F946">
        <v>329250</v>
      </c>
    </row>
    <row r="947" spans="5:6" hidden="1" x14ac:dyDescent="0.3">
      <c r="E947" t="s">
        <v>32</v>
      </c>
      <c r="F947">
        <v>10772.33</v>
      </c>
    </row>
    <row r="948" spans="5:6" hidden="1" x14ac:dyDescent="0.3">
      <c r="E948" t="s">
        <v>32</v>
      </c>
      <c r="F948">
        <v>9283.0499999999993</v>
      </c>
    </row>
    <row r="949" spans="5:6" hidden="1" x14ac:dyDescent="0.3">
      <c r="E949" t="s">
        <v>32</v>
      </c>
      <c r="F949">
        <v>6903.45</v>
      </c>
    </row>
    <row r="950" spans="5:6" hidden="1" x14ac:dyDescent="0.3">
      <c r="E950" t="s">
        <v>32</v>
      </c>
      <c r="F950">
        <v>399.23</v>
      </c>
    </row>
    <row r="951" spans="5:6" hidden="1" x14ac:dyDescent="0.3">
      <c r="E951" t="s">
        <v>32</v>
      </c>
      <c r="F951">
        <v>6259.35</v>
      </c>
    </row>
    <row r="952" spans="5:6" hidden="1" x14ac:dyDescent="0.3">
      <c r="E952" t="s">
        <v>32</v>
      </c>
      <c r="F952">
        <v>7110.45</v>
      </c>
    </row>
    <row r="953" spans="5:6" hidden="1" x14ac:dyDescent="0.3">
      <c r="E953" t="s">
        <v>32</v>
      </c>
      <c r="F953">
        <v>5501.03</v>
      </c>
    </row>
    <row r="954" spans="5:6" hidden="1" x14ac:dyDescent="0.3">
      <c r="E954" t="s">
        <v>32</v>
      </c>
      <c r="F954">
        <v>24311.1</v>
      </c>
    </row>
    <row r="955" spans="5:6" hidden="1" x14ac:dyDescent="0.3">
      <c r="E955" t="s">
        <v>32</v>
      </c>
      <c r="F955">
        <v>42416.75</v>
      </c>
    </row>
    <row r="956" spans="5:6" hidden="1" x14ac:dyDescent="0.3"/>
    <row r="957" spans="5:6" hidden="1" x14ac:dyDescent="0.3"/>
    <row r="958" spans="5:6" hidden="1" x14ac:dyDescent="0.3"/>
    <row r="959" spans="5:6" hidden="1" x14ac:dyDescent="0.3"/>
    <row r="960" spans="5:6" hidden="1" x14ac:dyDescent="0.3"/>
    <row r="961" hidden="1" x14ac:dyDescent="0.3"/>
    <row r="962" hidden="1" x14ac:dyDescent="0.3"/>
  </sheetData>
  <autoFilter ref="E1:I962" xr:uid="{DEF3414D-D9E9-4C06-9D3F-1715472ADF08}">
    <filterColumn colId="3">
      <customFilters>
        <customFilter operator="notEqual" val=" "/>
      </customFilters>
    </filterColumn>
  </autoFilter>
  <sortState xmlns:xlrd2="http://schemas.microsoft.com/office/spreadsheetml/2017/richdata2" ref="E2:F198">
    <sortCondition ref="E2:E955"/>
  </sortState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E5CA7-B7CF-4EB7-9555-E2DCEC23D397}">
  <dimension ref="A1:M171"/>
  <sheetViews>
    <sheetView topLeftCell="A40" workbookViewId="0">
      <selection activeCell="B42" sqref="B42:E63"/>
    </sheetView>
  </sheetViews>
  <sheetFormatPr defaultRowHeight="14.4" x14ac:dyDescent="0.3"/>
  <cols>
    <col min="1" max="1" width="11.5546875" bestFit="1" customWidth="1"/>
    <col min="2" max="2" width="15.109375" bestFit="1" customWidth="1"/>
    <col min="3" max="3" width="14.6640625" bestFit="1" customWidth="1"/>
    <col min="4" max="4" width="11.5546875" bestFit="1" customWidth="1"/>
    <col min="5" max="5" width="24.77734375" bestFit="1" customWidth="1"/>
    <col min="6" max="6" width="12.5546875" bestFit="1" customWidth="1"/>
    <col min="7" max="7" width="14.44140625" bestFit="1" customWidth="1"/>
  </cols>
  <sheetData>
    <row r="1" spans="1:13" x14ac:dyDescent="0.3">
      <c r="A1" s="3" t="s">
        <v>10</v>
      </c>
      <c r="B1" s="3" t="s">
        <v>11</v>
      </c>
      <c r="C1" s="3" t="s">
        <v>12</v>
      </c>
      <c r="D1" s="3" t="s">
        <v>36</v>
      </c>
      <c r="F1" s="10" t="s">
        <v>29</v>
      </c>
      <c r="G1" s="10" t="s">
        <v>30</v>
      </c>
      <c r="I1" s="10" t="s">
        <v>29</v>
      </c>
      <c r="J1" s="10" t="s">
        <v>30</v>
      </c>
      <c r="L1" s="10" t="s">
        <v>29</v>
      </c>
      <c r="M1" s="10" t="s">
        <v>30</v>
      </c>
    </row>
    <row r="2" spans="1:13" x14ac:dyDescent="0.3">
      <c r="A2" s="6">
        <v>12788092</v>
      </c>
      <c r="B2" s="6">
        <v>250000</v>
      </c>
      <c r="C2" s="6">
        <v>1500000</v>
      </c>
      <c r="D2" s="6">
        <f t="shared" ref="D2:D11" si="0">A2+B2+C2</f>
        <v>14538092</v>
      </c>
      <c r="F2" t="s">
        <v>33</v>
      </c>
      <c r="G2">
        <v>2089.25</v>
      </c>
      <c r="I2" t="s">
        <v>33</v>
      </c>
      <c r="J2">
        <v>12019</v>
      </c>
      <c r="L2" t="s">
        <v>33</v>
      </c>
      <c r="M2">
        <v>139240</v>
      </c>
    </row>
    <row r="3" spans="1:13" x14ac:dyDescent="0.3">
      <c r="A3" s="6">
        <v>129902</v>
      </c>
      <c r="B3" s="6">
        <v>129000</v>
      </c>
      <c r="C3" s="6">
        <v>1289000</v>
      </c>
      <c r="D3" s="6">
        <f t="shared" si="0"/>
        <v>1547902</v>
      </c>
      <c r="F3" t="s">
        <v>33</v>
      </c>
      <c r="G3">
        <v>21768.61</v>
      </c>
      <c r="I3" t="s">
        <v>33</v>
      </c>
      <c r="J3">
        <v>60025</v>
      </c>
      <c r="L3" t="s">
        <v>33</v>
      </c>
      <c r="M3">
        <v>139240</v>
      </c>
    </row>
    <row r="4" spans="1:13" x14ac:dyDescent="0.3">
      <c r="A4" s="6">
        <v>1278023</v>
      </c>
      <c r="B4" s="6">
        <v>12365300</v>
      </c>
      <c r="C4" s="6">
        <v>12900</v>
      </c>
      <c r="D4" s="6">
        <f t="shared" si="0"/>
        <v>13656223</v>
      </c>
      <c r="F4" t="s">
        <v>33</v>
      </c>
      <c r="G4">
        <v>12019.2</v>
      </c>
      <c r="I4" t="s">
        <v>33</v>
      </c>
      <c r="J4">
        <v>134736</v>
      </c>
      <c r="L4" t="s">
        <v>32</v>
      </c>
      <c r="M4">
        <v>2200</v>
      </c>
    </row>
    <row r="5" spans="1:13" x14ac:dyDescent="0.3">
      <c r="A5" s="6">
        <v>1000000</v>
      </c>
      <c r="B5" s="6">
        <v>500000</v>
      </c>
      <c r="C5" s="6">
        <v>1010000</v>
      </c>
      <c r="D5" s="6">
        <f t="shared" si="0"/>
        <v>2510000</v>
      </c>
      <c r="F5" t="s">
        <v>33</v>
      </c>
      <c r="G5">
        <v>566.25</v>
      </c>
      <c r="I5" t="s">
        <v>33</v>
      </c>
      <c r="J5">
        <v>2942</v>
      </c>
      <c r="L5" t="s">
        <v>32</v>
      </c>
      <c r="M5">
        <v>4500</v>
      </c>
    </row>
    <row r="6" spans="1:13" x14ac:dyDescent="0.3">
      <c r="A6" s="6">
        <v>1250000</v>
      </c>
      <c r="B6" s="6">
        <v>3500000</v>
      </c>
      <c r="C6" s="6">
        <v>750000</v>
      </c>
      <c r="D6" s="6">
        <f t="shared" si="0"/>
        <v>5500000</v>
      </c>
      <c r="F6" t="s">
        <v>33</v>
      </c>
      <c r="G6">
        <v>2116.48</v>
      </c>
      <c r="I6" t="s">
        <v>33</v>
      </c>
      <c r="J6">
        <v>6740</v>
      </c>
      <c r="L6" t="s">
        <v>33</v>
      </c>
      <c r="M6">
        <v>118000</v>
      </c>
    </row>
    <row r="7" spans="1:13" x14ac:dyDescent="0.3">
      <c r="A7" s="6">
        <v>1345000</v>
      </c>
      <c r="B7" s="6">
        <v>170034</v>
      </c>
      <c r="C7" s="6">
        <v>1298673</v>
      </c>
      <c r="D7" s="6">
        <f t="shared" si="0"/>
        <v>2813707</v>
      </c>
      <c r="F7" t="s">
        <v>33</v>
      </c>
      <c r="G7">
        <v>28087.5</v>
      </c>
      <c r="I7" t="s">
        <v>33</v>
      </c>
      <c r="J7">
        <v>74250</v>
      </c>
      <c r="L7" t="s">
        <v>32</v>
      </c>
      <c r="M7">
        <v>2800</v>
      </c>
    </row>
    <row r="8" spans="1:13" x14ac:dyDescent="0.3">
      <c r="A8" s="6">
        <v>500000</v>
      </c>
      <c r="B8" s="6">
        <v>1250000</v>
      </c>
      <c r="C8" s="6">
        <v>500000</v>
      </c>
      <c r="D8" s="6">
        <f t="shared" si="0"/>
        <v>2250000</v>
      </c>
      <c r="F8" t="s">
        <v>33</v>
      </c>
      <c r="G8">
        <v>18750</v>
      </c>
      <c r="I8" t="s">
        <v>33</v>
      </c>
      <c r="J8">
        <v>11540</v>
      </c>
    </row>
    <row r="9" spans="1:13" x14ac:dyDescent="0.3">
      <c r="A9" s="6">
        <v>1350000</v>
      </c>
      <c r="B9" s="6">
        <v>750000</v>
      </c>
      <c r="C9" s="6">
        <v>750000</v>
      </c>
      <c r="D9" s="6">
        <f t="shared" si="0"/>
        <v>2850000</v>
      </c>
      <c r="F9" t="s">
        <v>33</v>
      </c>
      <c r="G9">
        <v>417</v>
      </c>
      <c r="I9" t="s">
        <v>33</v>
      </c>
      <c r="J9">
        <v>11593</v>
      </c>
    </row>
    <row r="10" spans="1:13" x14ac:dyDescent="0.3">
      <c r="A10" s="6">
        <v>19888</v>
      </c>
      <c r="B10" s="6">
        <v>128777</v>
      </c>
      <c r="C10" s="6">
        <v>198882</v>
      </c>
      <c r="D10" s="6">
        <f t="shared" si="0"/>
        <v>347547</v>
      </c>
      <c r="F10" t="s">
        <v>33</v>
      </c>
      <c r="G10">
        <v>7022.25</v>
      </c>
      <c r="I10" t="s">
        <v>33</v>
      </c>
      <c r="J10">
        <v>529</v>
      </c>
    </row>
    <row r="11" spans="1:13" x14ac:dyDescent="0.3">
      <c r="A11" s="6">
        <v>12888</v>
      </c>
      <c r="B11" s="6">
        <v>1040000</v>
      </c>
      <c r="C11" s="6">
        <v>5010000</v>
      </c>
      <c r="D11" s="6">
        <f t="shared" si="0"/>
        <v>6062888</v>
      </c>
      <c r="F11" t="s">
        <v>33</v>
      </c>
      <c r="G11">
        <v>77787.360000000001</v>
      </c>
      <c r="I11" t="s">
        <v>33</v>
      </c>
      <c r="J11">
        <v>21157</v>
      </c>
    </row>
    <row r="12" spans="1:13" x14ac:dyDescent="0.3">
      <c r="A12" s="1">
        <f>SUM(A2:A11)</f>
        <v>19673793</v>
      </c>
      <c r="B12" s="1">
        <f t="shared" ref="B12:D12" si="1">SUM(B2:B11)</f>
        <v>20083111</v>
      </c>
      <c r="C12" s="1">
        <f t="shared" si="1"/>
        <v>12319455</v>
      </c>
      <c r="D12" s="1">
        <f t="shared" si="1"/>
        <v>52076359</v>
      </c>
      <c r="F12" t="s">
        <v>33</v>
      </c>
      <c r="G12">
        <v>30048.080000000002</v>
      </c>
      <c r="I12" t="s">
        <v>33</v>
      </c>
      <c r="J12">
        <v>77787</v>
      </c>
    </row>
    <row r="13" spans="1:13" x14ac:dyDescent="0.3">
      <c r="F13" t="s">
        <v>33</v>
      </c>
      <c r="G13">
        <v>7690.95</v>
      </c>
      <c r="I13" t="s">
        <v>33</v>
      </c>
      <c r="J13">
        <v>8468</v>
      </c>
    </row>
    <row r="14" spans="1:13" x14ac:dyDescent="0.3">
      <c r="F14" t="s">
        <v>33</v>
      </c>
      <c r="G14">
        <v>25303.02</v>
      </c>
      <c r="I14" t="s">
        <v>33</v>
      </c>
      <c r="J14">
        <v>7783</v>
      </c>
    </row>
    <row r="15" spans="1:13" x14ac:dyDescent="0.3">
      <c r="F15" t="s">
        <v>33</v>
      </c>
      <c r="G15">
        <v>25302.959999999999</v>
      </c>
      <c r="I15" t="s">
        <v>33</v>
      </c>
      <c r="J15">
        <v>7835</v>
      </c>
    </row>
    <row r="16" spans="1:13" x14ac:dyDescent="0.3">
      <c r="A16" s="10"/>
      <c r="F16" t="s">
        <v>33</v>
      </c>
      <c r="G16">
        <v>25302.959999999999</v>
      </c>
      <c r="I16" t="s">
        <v>33</v>
      </c>
      <c r="J16">
        <v>21769</v>
      </c>
    </row>
    <row r="17" spans="2:10" x14ac:dyDescent="0.3">
      <c r="B17" s="1"/>
      <c r="C17" s="1"/>
      <c r="D17" s="1"/>
      <c r="E17" s="1"/>
      <c r="F17" t="s">
        <v>33</v>
      </c>
      <c r="G17">
        <v>25302.959999999999</v>
      </c>
      <c r="I17" t="s">
        <v>33</v>
      </c>
      <c r="J17">
        <v>40960</v>
      </c>
    </row>
    <row r="18" spans="2:10" x14ac:dyDescent="0.3">
      <c r="F18" t="s">
        <v>33</v>
      </c>
      <c r="G18">
        <v>25302.959999999999</v>
      </c>
      <c r="I18" t="s">
        <v>33</v>
      </c>
      <c r="J18">
        <v>9990</v>
      </c>
    </row>
    <row r="19" spans="2:10" x14ac:dyDescent="0.3">
      <c r="F19" t="s">
        <v>33</v>
      </c>
      <c r="G19">
        <v>25302.959999999999</v>
      </c>
      <c r="I19" t="s">
        <v>33</v>
      </c>
      <c r="J19">
        <v>21875</v>
      </c>
    </row>
    <row r="20" spans="2:10" x14ac:dyDescent="0.3">
      <c r="F20" t="s">
        <v>33</v>
      </c>
      <c r="G20">
        <v>25303.02</v>
      </c>
      <c r="I20" t="s">
        <v>33</v>
      </c>
      <c r="J20">
        <v>60025</v>
      </c>
    </row>
    <row r="21" spans="2:10" x14ac:dyDescent="0.3">
      <c r="F21" t="s">
        <v>33</v>
      </c>
      <c r="G21">
        <v>39952.080000000002</v>
      </c>
      <c r="I21" t="s">
        <v>33</v>
      </c>
      <c r="J21">
        <v>60025</v>
      </c>
    </row>
    <row r="22" spans="2:10" x14ac:dyDescent="0.3">
      <c r="F22" t="s">
        <v>33</v>
      </c>
      <c r="G22">
        <v>1147.82</v>
      </c>
      <c r="I22" t="s">
        <v>33</v>
      </c>
      <c r="J22">
        <v>63000</v>
      </c>
    </row>
    <row r="23" spans="2:10" x14ac:dyDescent="0.3">
      <c r="F23" t="s">
        <v>33</v>
      </c>
      <c r="G23">
        <v>750.63</v>
      </c>
      <c r="I23" t="s">
        <v>33</v>
      </c>
      <c r="J23">
        <v>100000</v>
      </c>
    </row>
    <row r="24" spans="2:10" x14ac:dyDescent="0.3">
      <c r="F24" t="s">
        <v>33</v>
      </c>
      <c r="G24">
        <v>44259.67</v>
      </c>
      <c r="I24" t="s">
        <v>33</v>
      </c>
      <c r="J24">
        <v>100000</v>
      </c>
    </row>
    <row r="25" spans="2:10" x14ac:dyDescent="0.3">
      <c r="F25" t="s">
        <v>33</v>
      </c>
      <c r="G25">
        <v>27057.200000000001</v>
      </c>
      <c r="I25" t="s">
        <v>33</v>
      </c>
      <c r="J25">
        <v>3008</v>
      </c>
    </row>
    <row r="26" spans="2:10" x14ac:dyDescent="0.3">
      <c r="F26" t="s">
        <v>33</v>
      </c>
      <c r="G26">
        <v>87500</v>
      </c>
      <c r="I26" t="s">
        <v>33</v>
      </c>
      <c r="J26">
        <v>6184</v>
      </c>
    </row>
    <row r="27" spans="2:10" x14ac:dyDescent="0.3">
      <c r="F27" t="s">
        <v>33</v>
      </c>
      <c r="G27">
        <v>6183.87</v>
      </c>
      <c r="I27" t="s">
        <v>33</v>
      </c>
      <c r="J27">
        <v>15593</v>
      </c>
    </row>
    <row r="28" spans="2:10" x14ac:dyDescent="0.3">
      <c r="F28" t="s">
        <v>33</v>
      </c>
      <c r="G28">
        <v>134736.13</v>
      </c>
      <c r="I28" t="s">
        <v>33</v>
      </c>
      <c r="J28">
        <v>2212</v>
      </c>
    </row>
    <row r="29" spans="2:10" x14ac:dyDescent="0.3">
      <c r="F29" t="s">
        <v>33</v>
      </c>
      <c r="G29">
        <v>32584.880000000001</v>
      </c>
      <c r="I29" t="s">
        <v>33</v>
      </c>
      <c r="J29">
        <v>9056</v>
      </c>
    </row>
    <row r="30" spans="2:10" x14ac:dyDescent="0.3">
      <c r="F30" t="s">
        <v>33</v>
      </c>
      <c r="G30">
        <v>8044.5</v>
      </c>
      <c r="I30" t="s">
        <v>33</v>
      </c>
      <c r="J30">
        <v>7022</v>
      </c>
    </row>
    <row r="31" spans="2:10" x14ac:dyDescent="0.3">
      <c r="F31" t="s">
        <v>33</v>
      </c>
      <c r="G31">
        <v>2283.33</v>
      </c>
      <c r="I31" t="s">
        <v>33</v>
      </c>
      <c r="J31">
        <v>87500</v>
      </c>
    </row>
    <row r="32" spans="2:10" x14ac:dyDescent="0.3">
      <c r="F32" t="s">
        <v>31</v>
      </c>
      <c r="G32">
        <v>23590.71</v>
      </c>
      <c r="I32" t="s">
        <v>33</v>
      </c>
      <c r="J32">
        <v>44260</v>
      </c>
    </row>
    <row r="33" spans="2:10" x14ac:dyDescent="0.3">
      <c r="F33" t="s">
        <v>31</v>
      </c>
      <c r="G33">
        <v>379836.08</v>
      </c>
      <c r="I33" t="s">
        <v>33</v>
      </c>
      <c r="J33">
        <v>32585</v>
      </c>
    </row>
    <row r="34" spans="2:10" x14ac:dyDescent="0.3">
      <c r="F34" t="s">
        <v>31</v>
      </c>
      <c r="G34">
        <v>116487.03999999999</v>
      </c>
      <c r="I34" t="s">
        <v>33</v>
      </c>
      <c r="J34">
        <v>8045</v>
      </c>
    </row>
    <row r="35" spans="2:10" x14ac:dyDescent="0.3">
      <c r="F35" t="s">
        <v>31</v>
      </c>
      <c r="G35">
        <v>2988.62</v>
      </c>
      <c r="I35" t="s">
        <v>33</v>
      </c>
      <c r="J35">
        <v>3854</v>
      </c>
    </row>
    <row r="36" spans="2:10" x14ac:dyDescent="0.3">
      <c r="F36" t="s">
        <v>31</v>
      </c>
      <c r="G36">
        <v>2020.5</v>
      </c>
      <c r="I36" t="s">
        <v>33</v>
      </c>
      <c r="J36">
        <v>26805</v>
      </c>
    </row>
    <row r="37" spans="2:10" x14ac:dyDescent="0.3">
      <c r="F37" t="s">
        <v>31</v>
      </c>
      <c r="G37">
        <v>625.13</v>
      </c>
      <c r="I37" t="s">
        <v>33</v>
      </c>
      <c r="J37">
        <v>2089</v>
      </c>
    </row>
    <row r="38" spans="2:10" x14ac:dyDescent="0.3">
      <c r="F38" t="s">
        <v>31</v>
      </c>
      <c r="G38">
        <v>3537.25</v>
      </c>
      <c r="I38" t="s">
        <v>33</v>
      </c>
      <c r="J38">
        <v>62399</v>
      </c>
    </row>
    <row r="39" spans="2:10" x14ac:dyDescent="0.3">
      <c r="F39" t="s">
        <v>31</v>
      </c>
      <c r="G39">
        <v>8881.5</v>
      </c>
      <c r="I39" t="s">
        <v>33</v>
      </c>
      <c r="J39">
        <v>27530</v>
      </c>
    </row>
    <row r="40" spans="2:10" x14ac:dyDescent="0.3">
      <c r="F40" t="s">
        <v>31</v>
      </c>
      <c r="G40">
        <v>5462.5</v>
      </c>
      <c r="I40" t="s">
        <v>33</v>
      </c>
      <c r="J40">
        <v>153332</v>
      </c>
    </row>
    <row r="41" spans="2:10" x14ac:dyDescent="0.3">
      <c r="F41" t="s">
        <v>31</v>
      </c>
      <c r="G41">
        <v>70125</v>
      </c>
      <c r="I41" t="s">
        <v>33</v>
      </c>
      <c r="J41">
        <v>4596</v>
      </c>
    </row>
    <row r="42" spans="2:10" x14ac:dyDescent="0.3">
      <c r="B42" s="10"/>
      <c r="C42" t="s">
        <v>33</v>
      </c>
      <c r="D42" t="s">
        <v>31</v>
      </c>
      <c r="E42" t="s">
        <v>32</v>
      </c>
      <c r="F42" t="s">
        <v>31</v>
      </c>
      <c r="G42">
        <v>70125</v>
      </c>
      <c r="I42" t="s">
        <v>33</v>
      </c>
      <c r="J42">
        <v>21443</v>
      </c>
    </row>
    <row r="43" spans="2:10" x14ac:dyDescent="0.3">
      <c r="B43" t="s">
        <v>38</v>
      </c>
      <c r="C43" s="1" t="e">
        <f>SUM(Sheet1!#REF!)</f>
        <v>#REF!</v>
      </c>
      <c r="D43" s="1" t="e">
        <f>SUM(Sheet1!#REF!)</f>
        <v>#REF!</v>
      </c>
      <c r="E43" s="1" t="e">
        <f>SUM(Sheet1!#REF!)</f>
        <v>#REF!</v>
      </c>
      <c r="F43" t="s">
        <v>31</v>
      </c>
      <c r="G43">
        <v>13200</v>
      </c>
      <c r="I43" t="s">
        <v>33</v>
      </c>
      <c r="J43">
        <v>21442</v>
      </c>
    </row>
    <row r="44" spans="2:10" x14ac:dyDescent="0.3">
      <c r="B44" t="s">
        <v>39</v>
      </c>
      <c r="C44" t="e">
        <f>SUM(Sheet1!#REF!)</f>
        <v>#REF!</v>
      </c>
      <c r="D44" t="e">
        <f>SUM(Sheet1!#REF!)</f>
        <v>#REF!</v>
      </c>
      <c r="E44" t="e">
        <f>SUM(Sheet1!#REF!)</f>
        <v>#REF!</v>
      </c>
      <c r="F44" t="s">
        <v>31</v>
      </c>
      <c r="G44">
        <v>16258</v>
      </c>
      <c r="I44" t="s">
        <v>33</v>
      </c>
      <c r="J44">
        <v>21443</v>
      </c>
    </row>
    <row r="45" spans="2:10" x14ac:dyDescent="0.3">
      <c r="B45" t="s">
        <v>35</v>
      </c>
      <c r="C45" t="e">
        <f>SUM(Sheet1!#REF!)</f>
        <v>#REF!</v>
      </c>
      <c r="D45" t="e">
        <f>SUM(Sheet1!#REF!)</f>
        <v>#REF!</v>
      </c>
      <c r="E45" t="e">
        <f>SUM(Sheet1!#REF!)</f>
        <v>#REF!</v>
      </c>
      <c r="F45" t="s">
        <v>31</v>
      </c>
      <c r="G45">
        <v>2925.72</v>
      </c>
      <c r="I45" t="s">
        <v>33</v>
      </c>
      <c r="J45">
        <v>17949</v>
      </c>
    </row>
    <row r="46" spans="2:10" x14ac:dyDescent="0.3">
      <c r="F46" t="s">
        <v>31</v>
      </c>
      <c r="G46">
        <v>2925.72</v>
      </c>
      <c r="I46" t="s">
        <v>33</v>
      </c>
      <c r="J46">
        <v>17949</v>
      </c>
    </row>
    <row r="47" spans="2:10" x14ac:dyDescent="0.3">
      <c r="F47" t="s">
        <v>31</v>
      </c>
      <c r="G47">
        <v>5240.78</v>
      </c>
      <c r="I47" t="s">
        <v>33</v>
      </c>
      <c r="J47">
        <v>8198</v>
      </c>
    </row>
    <row r="48" spans="2:10" x14ac:dyDescent="0.3">
      <c r="F48" t="s">
        <v>31</v>
      </c>
      <c r="G48">
        <v>17232.75</v>
      </c>
      <c r="I48" t="s">
        <v>33</v>
      </c>
      <c r="J48">
        <v>90282</v>
      </c>
    </row>
    <row r="49" spans="2:10" x14ac:dyDescent="0.3">
      <c r="F49" t="s">
        <v>31</v>
      </c>
      <c r="G49">
        <v>6250</v>
      </c>
      <c r="I49" t="s">
        <v>33</v>
      </c>
      <c r="J49">
        <v>68639</v>
      </c>
    </row>
    <row r="50" spans="2:10" x14ac:dyDescent="0.3">
      <c r="B50" s="10"/>
      <c r="C50" t="s">
        <v>33</v>
      </c>
      <c r="F50" t="s">
        <v>31</v>
      </c>
      <c r="G50">
        <v>72138.929999999993</v>
      </c>
      <c r="I50" t="s">
        <v>33</v>
      </c>
      <c r="J50">
        <v>90282</v>
      </c>
    </row>
    <row r="51" spans="2:10" x14ac:dyDescent="0.3">
      <c r="B51" t="s">
        <v>38</v>
      </c>
      <c r="C51" s="1" t="e">
        <f>SUM(Sheet1!#REF!)</f>
        <v>#REF!</v>
      </c>
      <c r="F51" t="s">
        <v>31</v>
      </c>
      <c r="G51">
        <v>43032.54</v>
      </c>
      <c r="I51" t="s">
        <v>33</v>
      </c>
      <c r="J51">
        <v>90282</v>
      </c>
    </row>
    <row r="52" spans="2:10" x14ac:dyDescent="0.3">
      <c r="B52" t="s">
        <v>39</v>
      </c>
      <c r="C52" t="e">
        <f>SUM(Sheet1!#REF!)</f>
        <v>#REF!</v>
      </c>
      <c r="F52" t="s">
        <v>31</v>
      </c>
      <c r="G52">
        <v>11550</v>
      </c>
      <c r="I52" t="s">
        <v>33</v>
      </c>
      <c r="J52">
        <v>67102</v>
      </c>
    </row>
    <row r="53" spans="2:10" x14ac:dyDescent="0.3">
      <c r="B53" t="s">
        <v>35</v>
      </c>
      <c r="C53" t="e">
        <f>SUM(Sheet1!#REF!)</f>
        <v>#REF!</v>
      </c>
      <c r="F53" t="s">
        <v>31</v>
      </c>
      <c r="G53">
        <v>7700</v>
      </c>
      <c r="I53" t="s">
        <v>33</v>
      </c>
      <c r="J53">
        <v>208093</v>
      </c>
    </row>
    <row r="54" spans="2:10" x14ac:dyDescent="0.3">
      <c r="F54" t="s">
        <v>31</v>
      </c>
      <c r="G54">
        <v>14461.25</v>
      </c>
      <c r="I54" t="s">
        <v>33</v>
      </c>
      <c r="J54">
        <v>153332</v>
      </c>
    </row>
    <row r="55" spans="2:10" x14ac:dyDescent="0.3">
      <c r="B55" s="10"/>
      <c r="C55" t="s">
        <v>31</v>
      </c>
      <c r="F55" t="s">
        <v>31</v>
      </c>
      <c r="G55">
        <v>13153.63</v>
      </c>
      <c r="I55" t="s">
        <v>33</v>
      </c>
      <c r="J55">
        <v>49401</v>
      </c>
    </row>
    <row r="56" spans="2:10" x14ac:dyDescent="0.3">
      <c r="B56" t="s">
        <v>38</v>
      </c>
      <c r="C56" s="1">
        <v>19673793</v>
      </c>
      <c r="F56" t="s">
        <v>31</v>
      </c>
      <c r="G56">
        <v>0</v>
      </c>
      <c r="I56" t="s">
        <v>33</v>
      </c>
      <c r="J56">
        <v>24072</v>
      </c>
    </row>
    <row r="57" spans="2:10" x14ac:dyDescent="0.3">
      <c r="B57" t="s">
        <v>39</v>
      </c>
      <c r="C57">
        <v>923856.15</v>
      </c>
      <c r="F57" t="s">
        <v>31</v>
      </c>
      <c r="G57">
        <v>14107.5</v>
      </c>
      <c r="I57" t="s">
        <v>33</v>
      </c>
      <c r="J57">
        <v>10938</v>
      </c>
    </row>
    <row r="58" spans="2:10" x14ac:dyDescent="0.3">
      <c r="B58" t="s">
        <v>35</v>
      </c>
      <c r="C58">
        <v>569815</v>
      </c>
      <c r="F58" t="s">
        <v>32</v>
      </c>
      <c r="G58">
        <v>32186.720000000001</v>
      </c>
      <c r="I58" t="s">
        <v>33</v>
      </c>
      <c r="J58">
        <v>2789</v>
      </c>
    </row>
    <row r="59" spans="2:10" x14ac:dyDescent="0.3">
      <c r="F59" t="s">
        <v>32</v>
      </c>
      <c r="G59">
        <v>4611.96</v>
      </c>
      <c r="I59" t="s">
        <v>33</v>
      </c>
      <c r="J59">
        <v>21875</v>
      </c>
    </row>
    <row r="60" spans="2:10" x14ac:dyDescent="0.3">
      <c r="B60" s="10"/>
      <c r="C60" t="s">
        <v>32</v>
      </c>
      <c r="F60" t="s">
        <v>32</v>
      </c>
      <c r="G60">
        <v>4975.41</v>
      </c>
      <c r="I60" t="s">
        <v>31</v>
      </c>
      <c r="J60">
        <v>84746</v>
      </c>
    </row>
    <row r="61" spans="2:10" x14ac:dyDescent="0.3">
      <c r="B61" t="s">
        <v>38</v>
      </c>
      <c r="C61" s="1">
        <v>12319455</v>
      </c>
      <c r="F61" t="s">
        <v>32</v>
      </c>
      <c r="G61">
        <v>1198.8800000000001</v>
      </c>
      <c r="I61" t="s">
        <v>31</v>
      </c>
      <c r="J61">
        <v>58300</v>
      </c>
    </row>
    <row r="62" spans="2:10" x14ac:dyDescent="0.3">
      <c r="B62" t="s">
        <v>39</v>
      </c>
      <c r="C62">
        <v>4357168.8099999987</v>
      </c>
      <c r="F62" t="s">
        <v>32</v>
      </c>
      <c r="G62">
        <v>1825.43</v>
      </c>
      <c r="I62" t="s">
        <v>31</v>
      </c>
      <c r="J62">
        <v>70125</v>
      </c>
    </row>
    <row r="63" spans="2:10" x14ac:dyDescent="0.3">
      <c r="B63" t="s">
        <v>35</v>
      </c>
      <c r="C63">
        <v>8229916</v>
      </c>
      <c r="F63" t="s">
        <v>32</v>
      </c>
      <c r="G63">
        <v>1980</v>
      </c>
      <c r="I63" t="s">
        <v>31</v>
      </c>
      <c r="J63">
        <v>70125</v>
      </c>
    </row>
    <row r="64" spans="2:10" x14ac:dyDescent="0.3">
      <c r="F64" t="s">
        <v>32</v>
      </c>
      <c r="G64">
        <v>1980</v>
      </c>
      <c r="I64" t="s">
        <v>31</v>
      </c>
      <c r="J64">
        <v>7451</v>
      </c>
    </row>
    <row r="65" spans="6:10" x14ac:dyDescent="0.3">
      <c r="F65" t="s">
        <v>32</v>
      </c>
      <c r="G65">
        <v>66937.72</v>
      </c>
      <c r="I65" t="s">
        <v>31</v>
      </c>
      <c r="J65">
        <v>79834</v>
      </c>
    </row>
    <row r="66" spans="6:10" x14ac:dyDescent="0.3">
      <c r="F66" t="s">
        <v>32</v>
      </c>
      <c r="G66">
        <v>78374.84</v>
      </c>
      <c r="I66" t="s">
        <v>31</v>
      </c>
      <c r="J66">
        <v>1568</v>
      </c>
    </row>
    <row r="67" spans="6:10" x14ac:dyDescent="0.3">
      <c r="F67" t="s">
        <v>32</v>
      </c>
      <c r="G67">
        <v>60000</v>
      </c>
      <c r="I67" t="s">
        <v>31</v>
      </c>
      <c r="J67">
        <v>11550</v>
      </c>
    </row>
    <row r="68" spans="6:10" x14ac:dyDescent="0.3">
      <c r="F68" t="s">
        <v>32</v>
      </c>
      <c r="G68">
        <v>4715.63</v>
      </c>
      <c r="I68" t="s">
        <v>31</v>
      </c>
      <c r="J68">
        <v>43033</v>
      </c>
    </row>
    <row r="69" spans="6:10" x14ac:dyDescent="0.3">
      <c r="F69" t="s">
        <v>32</v>
      </c>
      <c r="G69">
        <v>22755.25</v>
      </c>
      <c r="I69" t="s">
        <v>31</v>
      </c>
      <c r="J69">
        <v>7700</v>
      </c>
    </row>
    <row r="70" spans="6:10" x14ac:dyDescent="0.3">
      <c r="F70" t="s">
        <v>32</v>
      </c>
      <c r="G70">
        <v>49499.839999999997</v>
      </c>
      <c r="I70" t="s">
        <v>31</v>
      </c>
      <c r="J70">
        <v>72139</v>
      </c>
    </row>
    <row r="71" spans="6:10" x14ac:dyDescent="0.3">
      <c r="F71" t="s">
        <v>32</v>
      </c>
      <c r="I71" t="s">
        <v>31</v>
      </c>
      <c r="J71">
        <v>23591</v>
      </c>
    </row>
    <row r="72" spans="6:10" x14ac:dyDescent="0.3">
      <c r="F72" t="s">
        <v>32</v>
      </c>
      <c r="G72">
        <v>26400</v>
      </c>
      <c r="I72" t="s">
        <v>31</v>
      </c>
      <c r="J72">
        <v>8228</v>
      </c>
    </row>
    <row r="73" spans="6:10" x14ac:dyDescent="0.3">
      <c r="F73" t="s">
        <v>32</v>
      </c>
      <c r="G73">
        <v>1374.25</v>
      </c>
      <c r="I73" t="s">
        <v>31</v>
      </c>
      <c r="J73">
        <v>14461</v>
      </c>
    </row>
    <row r="74" spans="6:10" x14ac:dyDescent="0.3">
      <c r="F74" t="s">
        <v>32</v>
      </c>
      <c r="G74">
        <v>445</v>
      </c>
      <c r="I74" t="s">
        <v>31</v>
      </c>
      <c r="J74">
        <v>7889</v>
      </c>
    </row>
    <row r="75" spans="6:10" x14ac:dyDescent="0.3">
      <c r="F75" t="s">
        <v>32</v>
      </c>
      <c r="G75">
        <v>13114.95</v>
      </c>
      <c r="I75" t="s">
        <v>31</v>
      </c>
      <c r="J75">
        <v>9075</v>
      </c>
    </row>
    <row r="76" spans="6:10" x14ac:dyDescent="0.3">
      <c r="F76" t="s">
        <v>32</v>
      </c>
      <c r="G76">
        <v>2049.42</v>
      </c>
      <c r="I76" t="s">
        <v>32</v>
      </c>
      <c r="J76">
        <v>86724</v>
      </c>
    </row>
    <row r="77" spans="6:10" x14ac:dyDescent="0.3">
      <c r="F77" t="s">
        <v>32</v>
      </c>
      <c r="G77">
        <v>61425</v>
      </c>
      <c r="I77" t="s">
        <v>32</v>
      </c>
      <c r="J77">
        <v>148500</v>
      </c>
    </row>
    <row r="78" spans="6:10" x14ac:dyDescent="0.3">
      <c r="F78" t="s">
        <v>32</v>
      </c>
      <c r="G78">
        <v>1650</v>
      </c>
      <c r="I78" t="s">
        <v>32</v>
      </c>
      <c r="J78">
        <v>12500</v>
      </c>
    </row>
    <row r="79" spans="6:10" x14ac:dyDescent="0.3">
      <c r="F79" t="s">
        <v>32</v>
      </c>
      <c r="G79">
        <v>16335</v>
      </c>
      <c r="I79" t="s">
        <v>32</v>
      </c>
      <c r="J79">
        <v>914999</v>
      </c>
    </row>
    <row r="80" spans="6:10" x14ac:dyDescent="0.3">
      <c r="F80" t="s">
        <v>32</v>
      </c>
      <c r="G80">
        <v>18562.5</v>
      </c>
      <c r="I80" t="s">
        <v>32</v>
      </c>
      <c r="J80">
        <v>6740</v>
      </c>
    </row>
    <row r="81" spans="6:10" x14ac:dyDescent="0.3">
      <c r="F81" t="s">
        <v>32</v>
      </c>
      <c r="G81">
        <v>0</v>
      </c>
      <c r="I81" t="s">
        <v>32</v>
      </c>
      <c r="J81">
        <v>45375</v>
      </c>
    </row>
    <row r="82" spans="6:10" x14ac:dyDescent="0.3">
      <c r="F82" t="s">
        <v>32</v>
      </c>
      <c r="G82">
        <v>4330.05</v>
      </c>
      <c r="I82" t="s">
        <v>32</v>
      </c>
      <c r="J82">
        <v>18563</v>
      </c>
    </row>
    <row r="83" spans="6:10" x14ac:dyDescent="0.3">
      <c r="F83" t="s">
        <v>32</v>
      </c>
      <c r="I83" t="s">
        <v>32</v>
      </c>
      <c r="J83">
        <v>25336</v>
      </c>
    </row>
    <row r="84" spans="6:10" x14ac:dyDescent="0.3">
      <c r="F84" t="s">
        <v>32</v>
      </c>
      <c r="G84">
        <v>8604.68</v>
      </c>
      <c r="I84" t="s">
        <v>32</v>
      </c>
      <c r="J84">
        <v>90663</v>
      </c>
    </row>
    <row r="85" spans="6:10" x14ac:dyDescent="0.3">
      <c r="F85" t="s">
        <v>32</v>
      </c>
      <c r="G85">
        <v>41313.599999999999</v>
      </c>
      <c r="I85" t="s">
        <v>32</v>
      </c>
      <c r="J85">
        <v>156000</v>
      </c>
    </row>
    <row r="86" spans="6:10" x14ac:dyDescent="0.3">
      <c r="F86" t="s">
        <v>32</v>
      </c>
      <c r="I86" t="s">
        <v>32</v>
      </c>
      <c r="J86">
        <v>1825</v>
      </c>
    </row>
    <row r="87" spans="6:10" x14ac:dyDescent="0.3">
      <c r="F87" t="s">
        <v>32</v>
      </c>
      <c r="G87">
        <v>74672.78</v>
      </c>
      <c r="I87" t="s">
        <v>32</v>
      </c>
      <c r="J87">
        <v>329250</v>
      </c>
    </row>
    <row r="88" spans="6:10" x14ac:dyDescent="0.3">
      <c r="F88" t="s">
        <v>32</v>
      </c>
      <c r="G88">
        <v>66622.350000000006</v>
      </c>
      <c r="I88" t="s">
        <v>32</v>
      </c>
      <c r="J88">
        <v>344794</v>
      </c>
    </row>
    <row r="89" spans="6:10" x14ac:dyDescent="0.3">
      <c r="F89" t="s">
        <v>32</v>
      </c>
      <c r="G89">
        <v>0</v>
      </c>
      <c r="I89" t="s">
        <v>32</v>
      </c>
      <c r="J89">
        <v>37500</v>
      </c>
    </row>
    <row r="90" spans="6:10" x14ac:dyDescent="0.3">
      <c r="F90" t="s">
        <v>32</v>
      </c>
      <c r="G90">
        <v>92812.5</v>
      </c>
      <c r="I90" t="s">
        <v>32</v>
      </c>
      <c r="J90">
        <v>49789</v>
      </c>
    </row>
    <row r="91" spans="6:10" x14ac:dyDescent="0.3">
      <c r="F91" t="s">
        <v>32</v>
      </c>
      <c r="G91">
        <v>18562.5</v>
      </c>
      <c r="I91" t="s">
        <v>32</v>
      </c>
      <c r="J91">
        <v>64</v>
      </c>
    </row>
    <row r="92" spans="6:10" x14ac:dyDescent="0.3">
      <c r="F92" t="s">
        <v>32</v>
      </c>
      <c r="G92">
        <v>3526.88</v>
      </c>
      <c r="I92" t="s">
        <v>32</v>
      </c>
      <c r="J92">
        <v>6250</v>
      </c>
    </row>
    <row r="93" spans="6:10" x14ac:dyDescent="0.3">
      <c r="F93" t="s">
        <v>32</v>
      </c>
      <c r="G93">
        <v>34950.980000000003</v>
      </c>
      <c r="I93" t="s">
        <v>32</v>
      </c>
      <c r="J93">
        <v>124875</v>
      </c>
    </row>
    <row r="94" spans="6:10" x14ac:dyDescent="0.3">
      <c r="F94" t="s">
        <v>32</v>
      </c>
      <c r="G94">
        <v>55687.5</v>
      </c>
      <c r="I94" t="s">
        <v>32</v>
      </c>
      <c r="J94">
        <v>60229</v>
      </c>
    </row>
    <row r="95" spans="6:10" x14ac:dyDescent="0.3">
      <c r="F95" t="s">
        <v>32</v>
      </c>
      <c r="G95">
        <v>5187.3100000000004</v>
      </c>
      <c r="I95" t="s">
        <v>32</v>
      </c>
      <c r="J95">
        <v>98931</v>
      </c>
    </row>
    <row r="96" spans="6:10" x14ac:dyDescent="0.3">
      <c r="F96" t="s">
        <v>32</v>
      </c>
      <c r="G96">
        <v>810.28</v>
      </c>
      <c r="I96" t="s">
        <v>32</v>
      </c>
      <c r="J96">
        <v>65369</v>
      </c>
    </row>
    <row r="97" spans="6:10" x14ac:dyDescent="0.3">
      <c r="F97" t="s">
        <v>32</v>
      </c>
      <c r="G97">
        <v>137500</v>
      </c>
      <c r="I97" t="s">
        <v>32</v>
      </c>
      <c r="J97">
        <v>5206</v>
      </c>
    </row>
    <row r="98" spans="6:10" x14ac:dyDescent="0.3">
      <c r="F98" t="s">
        <v>32</v>
      </c>
      <c r="G98">
        <v>28125</v>
      </c>
      <c r="I98" t="s">
        <v>32</v>
      </c>
      <c r="J98">
        <v>23750</v>
      </c>
    </row>
    <row r="99" spans="6:10" x14ac:dyDescent="0.3">
      <c r="F99" t="s">
        <v>32</v>
      </c>
      <c r="G99">
        <v>131250</v>
      </c>
      <c r="I99" t="s">
        <v>32</v>
      </c>
      <c r="J99">
        <v>1557</v>
      </c>
    </row>
    <row r="100" spans="6:10" x14ac:dyDescent="0.3">
      <c r="F100" t="s">
        <v>32</v>
      </c>
      <c r="G100">
        <v>6058.38</v>
      </c>
      <c r="I100" t="s">
        <v>32</v>
      </c>
      <c r="J100">
        <v>12055</v>
      </c>
    </row>
    <row r="101" spans="6:10" x14ac:dyDescent="0.3">
      <c r="F101" t="s">
        <v>32</v>
      </c>
      <c r="G101">
        <v>29608.99</v>
      </c>
      <c r="I101" t="s">
        <v>32</v>
      </c>
      <c r="J101">
        <v>131090</v>
      </c>
    </row>
    <row r="102" spans="6:10" x14ac:dyDescent="0.3">
      <c r="F102" t="s">
        <v>32</v>
      </c>
      <c r="G102">
        <v>29638.400000000001</v>
      </c>
      <c r="I102" t="s">
        <v>32</v>
      </c>
      <c r="J102">
        <v>27069</v>
      </c>
    </row>
    <row r="103" spans="6:10" x14ac:dyDescent="0.3">
      <c r="F103" t="s">
        <v>32</v>
      </c>
      <c r="G103">
        <v>237107.16</v>
      </c>
      <c r="I103" t="s">
        <v>32</v>
      </c>
      <c r="J103">
        <v>215165</v>
      </c>
    </row>
    <row r="104" spans="6:10" x14ac:dyDescent="0.3">
      <c r="F104" t="s">
        <v>32</v>
      </c>
      <c r="G104">
        <v>5612.25</v>
      </c>
      <c r="I104" t="s">
        <v>32</v>
      </c>
      <c r="J104">
        <v>870</v>
      </c>
    </row>
    <row r="105" spans="6:10" x14ac:dyDescent="0.3">
      <c r="F105" t="s">
        <v>32</v>
      </c>
      <c r="G105">
        <v>30875</v>
      </c>
      <c r="I105" t="s">
        <v>32</v>
      </c>
      <c r="J105">
        <v>22246</v>
      </c>
    </row>
    <row r="106" spans="6:10" x14ac:dyDescent="0.3">
      <c r="F106" t="s">
        <v>32</v>
      </c>
      <c r="G106">
        <v>86400</v>
      </c>
      <c r="I106" t="s">
        <v>32</v>
      </c>
      <c r="J106">
        <v>692</v>
      </c>
    </row>
    <row r="107" spans="6:10" x14ac:dyDescent="0.3">
      <c r="F107" t="s">
        <v>32</v>
      </c>
      <c r="G107">
        <v>345705</v>
      </c>
      <c r="I107" t="s">
        <v>32</v>
      </c>
      <c r="J107">
        <v>65051</v>
      </c>
    </row>
    <row r="108" spans="6:10" x14ac:dyDescent="0.3">
      <c r="F108" t="s">
        <v>32</v>
      </c>
      <c r="G108">
        <v>77400</v>
      </c>
      <c r="I108" t="s">
        <v>32</v>
      </c>
      <c r="J108">
        <v>1005</v>
      </c>
    </row>
    <row r="109" spans="6:10" x14ac:dyDescent="0.3">
      <c r="F109" t="s">
        <v>32</v>
      </c>
      <c r="G109">
        <v>302811.08</v>
      </c>
      <c r="I109" t="s">
        <v>32</v>
      </c>
      <c r="J109">
        <v>74673</v>
      </c>
    </row>
    <row r="110" spans="6:10" x14ac:dyDescent="0.3">
      <c r="F110" t="s">
        <v>32</v>
      </c>
      <c r="G110">
        <v>1183.3800000000001</v>
      </c>
      <c r="I110" t="s">
        <v>32</v>
      </c>
      <c r="J110">
        <v>4362</v>
      </c>
    </row>
    <row r="111" spans="6:10" x14ac:dyDescent="0.3">
      <c r="F111" t="s">
        <v>32</v>
      </c>
      <c r="G111">
        <v>33977.82</v>
      </c>
      <c r="I111" t="s">
        <v>32</v>
      </c>
      <c r="J111">
        <v>1610</v>
      </c>
    </row>
    <row r="112" spans="6:10" x14ac:dyDescent="0.3">
      <c r="F112" t="s">
        <v>32</v>
      </c>
      <c r="G112">
        <v>562.24</v>
      </c>
      <c r="I112" t="s">
        <v>32</v>
      </c>
      <c r="J112">
        <v>20166</v>
      </c>
    </row>
    <row r="113" spans="6:10" x14ac:dyDescent="0.3">
      <c r="F113" t="s">
        <v>32</v>
      </c>
      <c r="G113">
        <v>628.70000000000005</v>
      </c>
      <c r="I113" t="s">
        <v>32</v>
      </c>
      <c r="J113">
        <v>8605</v>
      </c>
    </row>
    <row r="114" spans="6:10" x14ac:dyDescent="0.3">
      <c r="F114" t="s">
        <v>32</v>
      </c>
      <c r="G114">
        <v>5075.5</v>
      </c>
      <c r="I114" t="s">
        <v>32</v>
      </c>
      <c r="J114">
        <v>52500</v>
      </c>
    </row>
    <row r="115" spans="6:10" x14ac:dyDescent="0.3">
      <c r="F115" t="s">
        <v>32</v>
      </c>
      <c r="G115">
        <v>5206</v>
      </c>
      <c r="I115" t="s">
        <v>32</v>
      </c>
      <c r="J115">
        <v>23387</v>
      </c>
    </row>
    <row r="116" spans="6:10" x14ac:dyDescent="0.3">
      <c r="F116" t="s">
        <v>32</v>
      </c>
      <c r="G116">
        <v>13612.5</v>
      </c>
      <c r="I116" t="s">
        <v>32</v>
      </c>
      <c r="J116">
        <v>3347</v>
      </c>
    </row>
    <row r="117" spans="6:10" x14ac:dyDescent="0.3">
      <c r="F117" t="s">
        <v>32</v>
      </c>
      <c r="G117">
        <v>6991.55</v>
      </c>
      <c r="I117" t="s">
        <v>32</v>
      </c>
      <c r="J117">
        <v>13613</v>
      </c>
    </row>
    <row r="118" spans="6:10" x14ac:dyDescent="0.3">
      <c r="F118" t="s">
        <v>32</v>
      </c>
      <c r="G118">
        <v>13750</v>
      </c>
      <c r="I118" t="s">
        <v>32</v>
      </c>
      <c r="J118">
        <v>254336</v>
      </c>
    </row>
    <row r="119" spans="6:10" x14ac:dyDescent="0.3">
      <c r="F119" t="s">
        <v>32</v>
      </c>
      <c r="G119">
        <v>208122.92</v>
      </c>
      <c r="I119" t="s">
        <v>32</v>
      </c>
      <c r="J119">
        <v>266949</v>
      </c>
    </row>
    <row r="120" spans="6:10" x14ac:dyDescent="0.3">
      <c r="F120" t="s">
        <v>32</v>
      </c>
      <c r="G120">
        <v>45375.15</v>
      </c>
      <c r="I120" t="s">
        <v>32</v>
      </c>
      <c r="J120">
        <v>11111</v>
      </c>
    </row>
    <row r="121" spans="6:10" x14ac:dyDescent="0.3">
      <c r="F121" t="s">
        <v>32</v>
      </c>
      <c r="G121">
        <v>18150</v>
      </c>
      <c r="I121" t="s">
        <v>32</v>
      </c>
      <c r="J121">
        <v>123750</v>
      </c>
    </row>
    <row r="122" spans="6:10" x14ac:dyDescent="0.3">
      <c r="F122" t="s">
        <v>32</v>
      </c>
      <c r="G122">
        <v>45375.15</v>
      </c>
      <c r="I122" t="s">
        <v>32</v>
      </c>
      <c r="J122">
        <v>825</v>
      </c>
    </row>
    <row r="123" spans="6:10" x14ac:dyDescent="0.3">
      <c r="F123" t="s">
        <v>32</v>
      </c>
      <c r="G123">
        <v>45375</v>
      </c>
      <c r="I123" t="s">
        <v>32</v>
      </c>
      <c r="J123">
        <v>1556</v>
      </c>
    </row>
    <row r="124" spans="6:10" x14ac:dyDescent="0.3">
      <c r="F124" t="s">
        <v>32</v>
      </c>
      <c r="G124">
        <v>0</v>
      </c>
      <c r="I124" t="s">
        <v>32</v>
      </c>
      <c r="J124">
        <v>12350</v>
      </c>
    </row>
    <row r="125" spans="6:10" x14ac:dyDescent="0.3">
      <c r="F125" t="s">
        <v>32</v>
      </c>
      <c r="G125">
        <v>6157.88</v>
      </c>
      <c r="I125" t="s">
        <v>32</v>
      </c>
      <c r="J125">
        <v>1897</v>
      </c>
    </row>
    <row r="126" spans="6:10" x14ac:dyDescent="0.3">
      <c r="F126" t="s">
        <v>32</v>
      </c>
      <c r="I126" t="s">
        <v>32</v>
      </c>
      <c r="J126">
        <v>42500</v>
      </c>
    </row>
    <row r="127" spans="6:10" x14ac:dyDescent="0.3">
      <c r="F127" t="s">
        <v>32</v>
      </c>
      <c r="G127">
        <v>113.48</v>
      </c>
      <c r="I127" t="s">
        <v>32</v>
      </c>
      <c r="J127">
        <v>10917</v>
      </c>
    </row>
    <row r="128" spans="6:10" x14ac:dyDescent="0.3">
      <c r="F128" t="s">
        <v>32</v>
      </c>
      <c r="G128">
        <v>4302.3</v>
      </c>
      <c r="I128" t="s">
        <v>32</v>
      </c>
      <c r="J128">
        <v>3375</v>
      </c>
    </row>
    <row r="129" spans="6:10" x14ac:dyDescent="0.3">
      <c r="F129" t="s">
        <v>32</v>
      </c>
      <c r="G129">
        <v>52500</v>
      </c>
      <c r="I129" t="s">
        <v>32</v>
      </c>
      <c r="J129">
        <v>320175</v>
      </c>
    </row>
    <row r="130" spans="6:10" x14ac:dyDescent="0.3">
      <c r="F130" t="s">
        <v>32</v>
      </c>
      <c r="G130">
        <v>1896.63</v>
      </c>
      <c r="I130" t="s">
        <v>32</v>
      </c>
      <c r="J130">
        <v>320175</v>
      </c>
    </row>
    <row r="131" spans="6:10" x14ac:dyDescent="0.3">
      <c r="F131" t="s">
        <v>32</v>
      </c>
      <c r="G131">
        <v>0</v>
      </c>
      <c r="I131" t="s">
        <v>32</v>
      </c>
      <c r="J131">
        <v>320175</v>
      </c>
    </row>
    <row r="132" spans="6:10" x14ac:dyDescent="0.3">
      <c r="F132" t="s">
        <v>32</v>
      </c>
      <c r="G132">
        <v>48125</v>
      </c>
      <c r="I132" t="s">
        <v>32</v>
      </c>
      <c r="J132">
        <v>168593</v>
      </c>
    </row>
    <row r="133" spans="6:10" x14ac:dyDescent="0.3">
      <c r="F133" t="s">
        <v>32</v>
      </c>
      <c r="G133">
        <v>13560.92</v>
      </c>
      <c r="I133" t="s">
        <v>32</v>
      </c>
      <c r="J133">
        <v>168593</v>
      </c>
    </row>
    <row r="134" spans="6:10" x14ac:dyDescent="0.3">
      <c r="F134" t="s">
        <v>32</v>
      </c>
      <c r="G134">
        <v>55052.69</v>
      </c>
      <c r="I134" t="s">
        <v>32</v>
      </c>
      <c r="J134">
        <v>2970</v>
      </c>
    </row>
    <row r="135" spans="6:10" x14ac:dyDescent="0.3">
      <c r="F135" t="s">
        <v>32</v>
      </c>
      <c r="G135">
        <v>14131.43</v>
      </c>
      <c r="I135" t="s">
        <v>32</v>
      </c>
      <c r="J135">
        <v>202350</v>
      </c>
    </row>
    <row r="136" spans="6:10" x14ac:dyDescent="0.3">
      <c r="F136" t="s">
        <v>32</v>
      </c>
      <c r="G136">
        <v>3125</v>
      </c>
      <c r="I136" t="s">
        <v>32</v>
      </c>
      <c r="J136">
        <v>26968</v>
      </c>
    </row>
    <row r="137" spans="6:10" x14ac:dyDescent="0.3">
      <c r="F137" t="s">
        <v>32</v>
      </c>
      <c r="G137">
        <v>1125</v>
      </c>
      <c r="I137" t="s">
        <v>32</v>
      </c>
      <c r="J137">
        <v>2437</v>
      </c>
    </row>
    <row r="138" spans="6:10" x14ac:dyDescent="0.3">
      <c r="F138" t="s">
        <v>32</v>
      </c>
      <c r="G138">
        <v>4706.25</v>
      </c>
      <c r="I138" t="s">
        <v>32</v>
      </c>
      <c r="J138">
        <v>53278</v>
      </c>
    </row>
    <row r="139" spans="6:10" x14ac:dyDescent="0.3">
      <c r="F139" t="s">
        <v>32</v>
      </c>
      <c r="G139">
        <v>825</v>
      </c>
      <c r="I139" t="s">
        <v>32</v>
      </c>
      <c r="J139">
        <v>30048</v>
      </c>
    </row>
    <row r="140" spans="6:10" x14ac:dyDescent="0.3">
      <c r="F140" t="s">
        <v>32</v>
      </c>
      <c r="G140">
        <v>1896.63</v>
      </c>
      <c r="I140" t="s">
        <v>32</v>
      </c>
      <c r="J140">
        <v>12500</v>
      </c>
    </row>
    <row r="141" spans="6:10" x14ac:dyDescent="0.3">
      <c r="F141" t="s">
        <v>32</v>
      </c>
      <c r="G141">
        <v>19181.25</v>
      </c>
      <c r="I141" t="s">
        <v>32</v>
      </c>
      <c r="J141">
        <v>132392</v>
      </c>
    </row>
    <row r="142" spans="6:10" x14ac:dyDescent="0.3">
      <c r="F142" t="s">
        <v>32</v>
      </c>
      <c r="G142">
        <v>42500</v>
      </c>
      <c r="I142" t="s">
        <v>32</v>
      </c>
      <c r="J142">
        <v>132392</v>
      </c>
    </row>
    <row r="143" spans="6:10" x14ac:dyDescent="0.3">
      <c r="F143" t="s">
        <v>32</v>
      </c>
      <c r="G143">
        <v>10917.07</v>
      </c>
      <c r="I143" t="s">
        <v>32</v>
      </c>
      <c r="J143">
        <v>132392</v>
      </c>
    </row>
    <row r="144" spans="6:10" x14ac:dyDescent="0.3">
      <c r="F144" t="s">
        <v>32</v>
      </c>
      <c r="G144">
        <v>60713.1</v>
      </c>
      <c r="I144" t="s">
        <v>32</v>
      </c>
      <c r="J144">
        <v>132392</v>
      </c>
    </row>
    <row r="145" spans="6:10" x14ac:dyDescent="0.3">
      <c r="F145" t="s">
        <v>32</v>
      </c>
      <c r="G145">
        <v>12349.97</v>
      </c>
      <c r="I145" t="s">
        <v>32</v>
      </c>
      <c r="J145">
        <v>956</v>
      </c>
    </row>
    <row r="146" spans="6:10" x14ac:dyDescent="0.3">
      <c r="F146" t="s">
        <v>32</v>
      </c>
      <c r="G146">
        <v>875</v>
      </c>
      <c r="I146" t="s">
        <v>32</v>
      </c>
      <c r="J146">
        <v>8580</v>
      </c>
    </row>
    <row r="147" spans="6:10" x14ac:dyDescent="0.3">
      <c r="F147" t="s">
        <v>32</v>
      </c>
      <c r="G147">
        <v>1556.25</v>
      </c>
      <c r="I147" t="s">
        <v>32</v>
      </c>
      <c r="J147">
        <v>60713</v>
      </c>
    </row>
    <row r="148" spans="6:10" x14ac:dyDescent="0.3">
      <c r="F148" t="s">
        <v>32</v>
      </c>
      <c r="G148">
        <v>186534.13</v>
      </c>
      <c r="I148" t="s">
        <v>32</v>
      </c>
      <c r="J148">
        <v>50160</v>
      </c>
    </row>
    <row r="149" spans="6:10" x14ac:dyDescent="0.3">
      <c r="F149" t="s">
        <v>32</v>
      </c>
      <c r="G149">
        <v>202350</v>
      </c>
      <c r="I149" t="s">
        <v>32</v>
      </c>
      <c r="J149">
        <v>60000</v>
      </c>
    </row>
    <row r="150" spans="6:10" x14ac:dyDescent="0.3">
      <c r="F150" t="s">
        <v>32</v>
      </c>
      <c r="G150">
        <v>63.75</v>
      </c>
      <c r="I150" t="s">
        <v>32</v>
      </c>
      <c r="J150">
        <v>77400</v>
      </c>
    </row>
    <row r="151" spans="6:10" x14ac:dyDescent="0.3">
      <c r="F151" t="s">
        <v>32</v>
      </c>
      <c r="G151">
        <v>1556.5</v>
      </c>
      <c r="I151" t="s">
        <v>32</v>
      </c>
      <c r="J151">
        <v>302812</v>
      </c>
    </row>
    <row r="152" spans="6:10" x14ac:dyDescent="0.3">
      <c r="F152" t="s">
        <v>32</v>
      </c>
      <c r="G152">
        <v>46087.63</v>
      </c>
      <c r="I152" t="s">
        <v>32</v>
      </c>
      <c r="J152">
        <v>275569</v>
      </c>
    </row>
    <row r="153" spans="6:10" x14ac:dyDescent="0.3">
      <c r="F153" t="s">
        <v>32</v>
      </c>
      <c r="G153">
        <v>65370</v>
      </c>
      <c r="I153" t="s">
        <v>32</v>
      </c>
      <c r="J153">
        <v>320000</v>
      </c>
    </row>
    <row r="154" spans="6:10" x14ac:dyDescent="0.3">
      <c r="F154" t="s">
        <v>32</v>
      </c>
      <c r="G154">
        <v>35112</v>
      </c>
      <c r="I154" t="s">
        <v>32</v>
      </c>
      <c r="J154">
        <v>114752</v>
      </c>
    </row>
    <row r="155" spans="6:10" x14ac:dyDescent="0.3">
      <c r="F155" t="s">
        <v>32</v>
      </c>
      <c r="G155">
        <v>15048</v>
      </c>
      <c r="I155" t="s">
        <v>32</v>
      </c>
      <c r="J155">
        <v>19181</v>
      </c>
    </row>
    <row r="156" spans="6:10" x14ac:dyDescent="0.3">
      <c r="F156" t="s">
        <v>32</v>
      </c>
      <c r="G156">
        <v>7647.1</v>
      </c>
      <c r="I156" t="s">
        <v>32</v>
      </c>
      <c r="J156">
        <v>2853</v>
      </c>
    </row>
    <row r="157" spans="6:10" x14ac:dyDescent="0.3">
      <c r="F157" t="s">
        <v>32</v>
      </c>
      <c r="G157">
        <v>30620.9</v>
      </c>
      <c r="I157" t="s">
        <v>32</v>
      </c>
      <c r="J157">
        <v>495</v>
      </c>
    </row>
    <row r="158" spans="6:10" x14ac:dyDescent="0.3">
      <c r="F158" t="s">
        <v>32</v>
      </c>
      <c r="G158">
        <v>61342.1</v>
      </c>
      <c r="I158" t="s">
        <v>32</v>
      </c>
      <c r="J158">
        <v>6213</v>
      </c>
    </row>
    <row r="159" spans="6:10" x14ac:dyDescent="0.3">
      <c r="F159" t="s">
        <v>32</v>
      </c>
      <c r="G159">
        <v>3125</v>
      </c>
      <c r="I159" t="s">
        <v>32</v>
      </c>
      <c r="J159">
        <v>8625</v>
      </c>
    </row>
    <row r="160" spans="6:10" x14ac:dyDescent="0.3">
      <c r="F160" t="s">
        <v>32</v>
      </c>
      <c r="G160">
        <v>62714.03</v>
      </c>
      <c r="I160" t="s">
        <v>32</v>
      </c>
      <c r="J160">
        <v>4579</v>
      </c>
    </row>
    <row r="161" spans="6:10" x14ac:dyDescent="0.3">
      <c r="F161" t="s">
        <v>32</v>
      </c>
      <c r="G161">
        <v>85800</v>
      </c>
      <c r="I161" t="s">
        <v>32</v>
      </c>
      <c r="J161">
        <v>3330</v>
      </c>
    </row>
    <row r="162" spans="6:10" x14ac:dyDescent="0.3">
      <c r="F162" t="s">
        <v>32</v>
      </c>
      <c r="G162">
        <v>21450</v>
      </c>
      <c r="I162" t="s">
        <v>32</v>
      </c>
      <c r="J162">
        <v>125000</v>
      </c>
    </row>
    <row r="163" spans="6:10" x14ac:dyDescent="0.3">
      <c r="F163" t="s">
        <v>32</v>
      </c>
      <c r="G163">
        <v>71765.36</v>
      </c>
      <c r="I163" t="s">
        <v>32</v>
      </c>
      <c r="J163">
        <v>115781</v>
      </c>
    </row>
    <row r="164" spans="6:10" x14ac:dyDescent="0.3">
      <c r="F164" t="s">
        <v>32</v>
      </c>
      <c r="G164">
        <v>17941.34</v>
      </c>
      <c r="I164" t="s">
        <v>32</v>
      </c>
      <c r="J164">
        <v>137500</v>
      </c>
    </row>
    <row r="165" spans="6:10" x14ac:dyDescent="0.3">
      <c r="F165" t="s">
        <v>32</v>
      </c>
      <c r="G165">
        <v>2141.5500000000002</v>
      </c>
      <c r="I165" t="s">
        <v>32</v>
      </c>
      <c r="J165">
        <v>131250</v>
      </c>
    </row>
    <row r="166" spans="6:10" x14ac:dyDescent="0.3">
      <c r="F166" t="s">
        <v>32</v>
      </c>
      <c r="G166">
        <v>2486.0700000000002</v>
      </c>
      <c r="I166" t="s">
        <v>32</v>
      </c>
      <c r="J166">
        <v>50333</v>
      </c>
    </row>
    <row r="167" spans="6:10" x14ac:dyDescent="0.3">
      <c r="F167" t="s">
        <v>32</v>
      </c>
      <c r="G167">
        <v>6653.1</v>
      </c>
      <c r="I167" t="s">
        <v>32</v>
      </c>
      <c r="J167">
        <v>74250</v>
      </c>
    </row>
    <row r="168" spans="6:10" x14ac:dyDescent="0.3">
      <c r="F168" t="s">
        <v>32</v>
      </c>
      <c r="G168">
        <v>6979.74</v>
      </c>
      <c r="I168" t="s">
        <v>32</v>
      </c>
      <c r="J168">
        <v>48929</v>
      </c>
    </row>
    <row r="169" spans="6:10" x14ac:dyDescent="0.3">
      <c r="F169" t="s">
        <v>32</v>
      </c>
      <c r="G169">
        <v>125000</v>
      </c>
      <c r="I169" t="s">
        <v>32</v>
      </c>
      <c r="J169">
        <v>5550</v>
      </c>
    </row>
    <row r="170" spans="6:10" x14ac:dyDescent="0.3">
      <c r="F170" t="s">
        <v>32</v>
      </c>
      <c r="G170">
        <v>125000</v>
      </c>
      <c r="I170" t="s">
        <v>32</v>
      </c>
      <c r="J170">
        <v>1112</v>
      </c>
    </row>
    <row r="171" spans="6:10" x14ac:dyDescent="0.3">
      <c r="F171" t="s">
        <v>32</v>
      </c>
      <c r="G171">
        <v>80000</v>
      </c>
      <c r="I171" t="s">
        <v>32</v>
      </c>
      <c r="J171">
        <v>4302</v>
      </c>
    </row>
  </sheetData>
  <sortState xmlns:xlrd2="http://schemas.microsoft.com/office/spreadsheetml/2017/richdata2" ref="I2:J171">
    <sortCondition ref="I2:I17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B7FEB-EA13-4407-9CA3-C092EC0652CC}">
  <dimension ref="A2:D13"/>
  <sheetViews>
    <sheetView workbookViewId="0">
      <selection activeCell="I11" sqref="I11"/>
    </sheetView>
  </sheetViews>
  <sheetFormatPr defaultRowHeight="14.4" x14ac:dyDescent="0.3"/>
  <cols>
    <col min="4" max="4" width="21.33203125" bestFit="1" customWidth="1"/>
  </cols>
  <sheetData>
    <row r="2" spans="1:4" x14ac:dyDescent="0.3">
      <c r="A2" s="8" t="s">
        <v>23</v>
      </c>
      <c r="B2" s="8" t="s">
        <v>25</v>
      </c>
      <c r="C2" t="s">
        <v>26</v>
      </c>
      <c r="D2" t="s">
        <v>27</v>
      </c>
    </row>
    <row r="3" spans="1:4" x14ac:dyDescent="0.3">
      <c r="A3" s="9" t="s">
        <v>14</v>
      </c>
      <c r="B3">
        <v>129902</v>
      </c>
      <c r="C3">
        <v>129000</v>
      </c>
      <c r="D3">
        <v>1289000</v>
      </c>
    </row>
    <row r="4" spans="1:4" x14ac:dyDescent="0.3">
      <c r="A4" s="9" t="s">
        <v>15</v>
      </c>
      <c r="B4">
        <v>1278023</v>
      </c>
      <c r="C4">
        <v>12365300</v>
      </c>
      <c r="D4">
        <v>12900</v>
      </c>
    </row>
    <row r="5" spans="1:4" x14ac:dyDescent="0.3">
      <c r="A5" s="9" t="s">
        <v>16</v>
      </c>
      <c r="B5">
        <v>1000000</v>
      </c>
      <c r="C5">
        <v>500000</v>
      </c>
      <c r="D5">
        <v>1010000</v>
      </c>
    </row>
    <row r="6" spans="1:4" x14ac:dyDescent="0.3">
      <c r="A6" s="9" t="s">
        <v>17</v>
      </c>
      <c r="B6">
        <v>1250000</v>
      </c>
      <c r="C6">
        <v>3500000</v>
      </c>
      <c r="D6">
        <v>750000</v>
      </c>
    </row>
    <row r="7" spans="1:4" x14ac:dyDescent="0.3">
      <c r="A7" s="9" t="s">
        <v>18</v>
      </c>
      <c r="B7">
        <v>500000</v>
      </c>
      <c r="C7">
        <v>1250000</v>
      </c>
      <c r="D7">
        <v>500000</v>
      </c>
    </row>
    <row r="8" spans="1:4" x14ac:dyDescent="0.3">
      <c r="A8" s="9" t="s">
        <v>19</v>
      </c>
      <c r="B8">
        <v>1345000</v>
      </c>
      <c r="C8">
        <v>170034</v>
      </c>
      <c r="D8">
        <v>1298673</v>
      </c>
    </row>
    <row r="9" spans="1:4" x14ac:dyDescent="0.3">
      <c r="A9" s="9" t="s">
        <v>20</v>
      </c>
      <c r="B9">
        <v>1350000</v>
      </c>
      <c r="C9">
        <v>750000</v>
      </c>
      <c r="D9">
        <v>750000</v>
      </c>
    </row>
    <row r="10" spans="1:4" x14ac:dyDescent="0.3">
      <c r="A10" s="9" t="s">
        <v>21</v>
      </c>
      <c r="B10">
        <v>19888</v>
      </c>
      <c r="C10">
        <v>128777</v>
      </c>
      <c r="D10">
        <v>198882</v>
      </c>
    </row>
    <row r="11" spans="1:4" x14ac:dyDescent="0.3">
      <c r="A11" s="9" t="s">
        <v>4</v>
      </c>
      <c r="B11">
        <v>12888</v>
      </c>
      <c r="C11">
        <v>1040000</v>
      </c>
      <c r="D11">
        <v>5010000</v>
      </c>
    </row>
    <row r="12" spans="1:4" x14ac:dyDescent="0.3">
      <c r="A12" s="9" t="s">
        <v>13</v>
      </c>
      <c r="B12">
        <v>12788092</v>
      </c>
      <c r="C12">
        <v>250000</v>
      </c>
      <c r="D12">
        <v>1500000</v>
      </c>
    </row>
    <row r="13" spans="1:4" x14ac:dyDescent="0.3">
      <c r="A13" s="9" t="s">
        <v>24</v>
      </c>
      <c r="B13">
        <v>19673793</v>
      </c>
      <c r="C13">
        <v>20083111</v>
      </c>
      <c r="D13">
        <v>12319455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2516-8C7F-4447-9774-3633C698AE55}">
  <dimension ref="B3:D24"/>
  <sheetViews>
    <sheetView workbookViewId="0">
      <selection activeCell="F10" sqref="F10"/>
    </sheetView>
  </sheetViews>
  <sheetFormatPr defaultRowHeight="14.4" x14ac:dyDescent="0.3"/>
  <cols>
    <col min="2" max="2" width="17.109375" bestFit="1" customWidth="1"/>
    <col min="3" max="3" width="15.5546875" bestFit="1" customWidth="1"/>
    <col min="4" max="4" width="20.33203125" bestFit="1" customWidth="1"/>
  </cols>
  <sheetData>
    <row r="3" spans="2:4" x14ac:dyDescent="0.3">
      <c r="B3" s="8" t="s">
        <v>1</v>
      </c>
      <c r="C3" s="8" t="s">
        <v>6</v>
      </c>
      <c r="D3" t="s">
        <v>28</v>
      </c>
    </row>
    <row r="4" spans="2:4" x14ac:dyDescent="0.3">
      <c r="B4" t="s">
        <v>14</v>
      </c>
    </row>
    <row r="5" spans="2:4" x14ac:dyDescent="0.3">
      <c r="C5" t="s">
        <v>3</v>
      </c>
      <c r="D5">
        <v>2</v>
      </c>
    </row>
    <row r="6" spans="2:4" x14ac:dyDescent="0.3">
      <c r="B6" t="s">
        <v>15</v>
      </c>
    </row>
    <row r="7" spans="2:4" x14ac:dyDescent="0.3">
      <c r="C7" t="s">
        <v>3</v>
      </c>
      <c r="D7">
        <v>3</v>
      </c>
    </row>
    <row r="8" spans="2:4" x14ac:dyDescent="0.3">
      <c r="B8" t="s">
        <v>16</v>
      </c>
    </row>
    <row r="9" spans="2:4" x14ac:dyDescent="0.3">
      <c r="C9" t="s">
        <v>5</v>
      </c>
      <c r="D9">
        <v>4</v>
      </c>
    </row>
    <row r="10" spans="2:4" x14ac:dyDescent="0.3">
      <c r="B10" t="s">
        <v>17</v>
      </c>
    </row>
    <row r="11" spans="2:4" x14ac:dyDescent="0.3">
      <c r="C11" t="s">
        <v>7</v>
      </c>
      <c r="D11">
        <v>5</v>
      </c>
    </row>
    <row r="12" spans="2:4" x14ac:dyDescent="0.3">
      <c r="B12" t="s">
        <v>18</v>
      </c>
    </row>
    <row r="13" spans="2:4" x14ac:dyDescent="0.3">
      <c r="C13" t="s">
        <v>7</v>
      </c>
      <c r="D13">
        <v>6</v>
      </c>
    </row>
    <row r="14" spans="2:4" x14ac:dyDescent="0.3">
      <c r="B14" t="s">
        <v>19</v>
      </c>
    </row>
    <row r="15" spans="2:4" x14ac:dyDescent="0.3">
      <c r="C15" t="s">
        <v>8</v>
      </c>
      <c r="D15">
        <v>8</v>
      </c>
    </row>
    <row r="16" spans="2:4" x14ac:dyDescent="0.3">
      <c r="B16" t="s">
        <v>20</v>
      </c>
    </row>
    <row r="17" spans="2:4" x14ac:dyDescent="0.3">
      <c r="C17" t="s">
        <v>7</v>
      </c>
      <c r="D17">
        <v>9</v>
      </c>
    </row>
    <row r="18" spans="2:4" x14ac:dyDescent="0.3">
      <c r="B18" t="s">
        <v>21</v>
      </c>
    </row>
    <row r="19" spans="2:4" x14ac:dyDescent="0.3">
      <c r="C19" t="s">
        <v>3</v>
      </c>
      <c r="D19">
        <v>10</v>
      </c>
    </row>
    <row r="20" spans="2:4" x14ac:dyDescent="0.3">
      <c r="B20" t="s">
        <v>4</v>
      </c>
    </row>
    <row r="21" spans="2:4" x14ac:dyDescent="0.3">
      <c r="C21" t="s">
        <v>9</v>
      </c>
      <c r="D21">
        <v>13</v>
      </c>
    </row>
    <row r="22" spans="2:4" x14ac:dyDescent="0.3">
      <c r="B22" t="s">
        <v>13</v>
      </c>
    </row>
    <row r="23" spans="2:4" x14ac:dyDescent="0.3">
      <c r="C23" t="s">
        <v>7</v>
      </c>
      <c r="D23">
        <v>1</v>
      </c>
    </row>
    <row r="24" spans="2:4" x14ac:dyDescent="0.3">
      <c r="B24" t="s">
        <v>24</v>
      </c>
      <c r="D24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5E78-1B70-4770-BDF0-A1121EE1AEB9}">
  <dimension ref="B3:E6"/>
  <sheetViews>
    <sheetView tabSelected="1" workbookViewId="0">
      <selection activeCell="E16" sqref="E16"/>
    </sheetView>
  </sheetViews>
  <sheetFormatPr defaultRowHeight="14.4" x14ac:dyDescent="0.3"/>
  <cols>
    <col min="3" max="3" width="11.5546875" bestFit="1" customWidth="1"/>
    <col min="5" max="5" width="11.5546875" bestFit="1" customWidth="1"/>
  </cols>
  <sheetData>
    <row r="3" spans="2:5" x14ac:dyDescent="0.3">
      <c r="B3" s="20" t="s">
        <v>40</v>
      </c>
      <c r="C3" s="12" t="s">
        <v>33</v>
      </c>
      <c r="D3" s="20" t="s">
        <v>31</v>
      </c>
      <c r="E3" s="12" t="s">
        <v>32</v>
      </c>
    </row>
    <row r="4" spans="2:5" x14ac:dyDescent="0.3">
      <c r="B4" s="13" t="s">
        <v>38</v>
      </c>
      <c r="C4" s="21">
        <v>20083111</v>
      </c>
      <c r="D4" s="13">
        <v>19673793</v>
      </c>
      <c r="E4" s="21">
        <v>12319455</v>
      </c>
    </row>
    <row r="5" spans="2:5" x14ac:dyDescent="0.3">
      <c r="B5" s="14" t="s">
        <v>39</v>
      </c>
      <c r="C5" s="15">
        <v>769983.88000000012</v>
      </c>
      <c r="D5" s="14">
        <v>923856.15</v>
      </c>
      <c r="E5" s="15">
        <v>4357168.8099999987</v>
      </c>
    </row>
    <row r="6" spans="2:5" x14ac:dyDescent="0.3">
      <c r="B6" s="13" t="s">
        <v>35</v>
      </c>
      <c r="C6" s="16">
        <v>2396629</v>
      </c>
      <c r="D6" s="13">
        <v>569815</v>
      </c>
      <c r="E6" s="16">
        <v>8229916</v>
      </c>
    </row>
  </sheetData>
  <autoFilter ref="B3:E6" xr:uid="{394E5E78-1B70-4770-BDF0-A1121EE1AEB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2118B-EC37-48B8-B71F-7084E12B1015}">
  <dimension ref="B3:C6"/>
  <sheetViews>
    <sheetView workbookViewId="0">
      <selection activeCell="F9" sqref="F9"/>
    </sheetView>
  </sheetViews>
  <sheetFormatPr defaultRowHeight="14.4" x14ac:dyDescent="0.3"/>
  <cols>
    <col min="3" max="3" width="11.5546875" bestFit="1" customWidth="1"/>
  </cols>
  <sheetData>
    <row r="3" spans="2:3" x14ac:dyDescent="0.3">
      <c r="B3" s="20" t="s">
        <v>40</v>
      </c>
      <c r="C3" s="12" t="s">
        <v>33</v>
      </c>
    </row>
    <row r="4" spans="2:3" x14ac:dyDescent="0.3">
      <c r="B4" s="13" t="s">
        <v>38</v>
      </c>
      <c r="C4" s="21">
        <v>21251888</v>
      </c>
    </row>
    <row r="5" spans="2:3" x14ac:dyDescent="0.3">
      <c r="B5" s="14" t="s">
        <v>39</v>
      </c>
      <c r="C5" s="15">
        <v>1222136.42</v>
      </c>
    </row>
    <row r="6" spans="2:3" x14ac:dyDescent="0.3">
      <c r="B6" s="13" t="s">
        <v>35</v>
      </c>
      <c r="C6" s="16">
        <v>2466483</v>
      </c>
    </row>
  </sheetData>
  <autoFilter ref="B3:C6" xr:uid="{48E2118B-EC37-48B8-B71F-7084E12B101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C103-89FA-4B16-B902-E306CE96E45A}">
  <dimension ref="B4:C7"/>
  <sheetViews>
    <sheetView workbookViewId="0">
      <selection activeCell="E9" sqref="E9"/>
    </sheetView>
  </sheetViews>
  <sheetFormatPr defaultRowHeight="14.4" x14ac:dyDescent="0.3"/>
  <cols>
    <col min="2" max="2" width="10.77734375" bestFit="1" customWidth="1"/>
    <col min="3" max="3" width="11.5546875" bestFit="1" customWidth="1"/>
  </cols>
  <sheetData>
    <row r="4" spans="2:3" x14ac:dyDescent="0.3">
      <c r="B4" s="10" t="s">
        <v>40</v>
      </c>
      <c r="C4" t="s">
        <v>31</v>
      </c>
    </row>
    <row r="5" spans="2:3" x14ac:dyDescent="0.3">
      <c r="B5" t="s">
        <v>38</v>
      </c>
      <c r="C5" s="1">
        <v>19673793</v>
      </c>
    </row>
    <row r="6" spans="2:3" x14ac:dyDescent="0.3">
      <c r="B6" t="s">
        <v>39</v>
      </c>
      <c r="C6">
        <v>923856.15</v>
      </c>
    </row>
    <row r="7" spans="2:3" x14ac:dyDescent="0.3">
      <c r="B7" t="s">
        <v>35</v>
      </c>
      <c r="C7">
        <v>569815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8C5D-15E1-4F03-AD28-E63159A3D2FA}">
  <dimension ref="B4:C7"/>
  <sheetViews>
    <sheetView workbookViewId="0">
      <selection activeCell="G8" sqref="G8"/>
    </sheetView>
  </sheetViews>
  <sheetFormatPr defaultRowHeight="14.4" x14ac:dyDescent="0.3"/>
  <cols>
    <col min="2" max="2" width="10.77734375" bestFit="1" customWidth="1"/>
    <col min="3" max="3" width="11.5546875" bestFit="1" customWidth="1"/>
  </cols>
  <sheetData>
    <row r="4" spans="2:3" x14ac:dyDescent="0.3">
      <c r="B4" s="10" t="s">
        <v>40</v>
      </c>
      <c r="C4" t="s">
        <v>32</v>
      </c>
    </row>
    <row r="5" spans="2:3" x14ac:dyDescent="0.3">
      <c r="B5" t="s">
        <v>38</v>
      </c>
      <c r="C5" s="1">
        <v>12319455</v>
      </c>
    </row>
    <row r="6" spans="2:3" x14ac:dyDescent="0.3">
      <c r="B6" t="s">
        <v>39</v>
      </c>
      <c r="C6">
        <v>4357168.8099999987</v>
      </c>
    </row>
    <row r="7" spans="2:3" x14ac:dyDescent="0.3">
      <c r="B7" t="s">
        <v>35</v>
      </c>
      <c r="C7">
        <v>8229916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o V B W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G o V B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F Q V o o i k e 4 D g A A A B E A A A A T A B w A R m 9 y b X V s Y X M v U 2 V j d G l v b j E u b S C i G A A o o B Q A A A A A A A A A A A A A A A A A A A A A A A A A A A A r T k 0 u y c z P U w i G 0 I b W A F B L A Q I t A B Q A A g A I A B q F Q V o 4 s h n d p A A A A P Y A A A A S A A A A A A A A A A A A A A A A A A A A A A B D b 2 5 m a W c v U G F j a 2 F n Z S 5 4 b W x Q S w E C L Q A U A A I A C A A a h U F a D 8 r p q 6 Q A A A D p A A A A E w A A A A A A A A A A A A A A A A D w A A A A W 0 N v b n R l b n R f V H l w Z X N d L n h t b F B L A Q I t A B Q A A g A I A B q F Q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R B z c Z 5 z z 9 Q L B F F o X M l t h v A A A A A A I A A A A A A B B m A A A A A Q A A I A A A A G 8 5 w E b D k J j Y h w d I 9 r D p Q V R R j 2 O + h V + A q C q A D q Y P G Y P r A A A A A A 6 A A A A A A g A A I A A A A J d 5 f l h S 4 L u f / w g Q U 4 a z m C 3 N V J 8 / + F p 1 M 3 l V + a L U X 1 T X U A A A A M L A 2 U l y b I o K F i e r Q 9 Z V m Q + 2 6 8 r 4 e C t W V N d 7 U D G z I B I Z c a i j o B q O w M u m g e h w Z W Q w l F s B H s W 8 m 0 D A 6 C 9 k E 0 + K w I q V j 9 0 2 3 + h 8 P k F X n W i i M u 9 k Q A A A A I 8 + + z L g F h 2 6 u t N i M B W K D i 2 T K D W Z s 1 X z A 9 w r x a + X t K o n M Y 1 Y z m x + i h S E Y z Q t U F W Y + E 5 j t U H 5 u K P i l I x H 8 a E D 9 9 o = < / D a t a M a s h u p > 
</file>

<file path=customXml/itemProps1.xml><?xml version="1.0" encoding="utf-8"?>
<ds:datastoreItem xmlns:ds="http://schemas.openxmlformats.org/officeDocument/2006/customXml" ds:itemID="{21BD5B70-41CF-405E-AA9A-F2E58145CC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NN+EN+EE Indi bdgt -20012020 </vt:lpstr>
      <vt:lpstr>Main sheet</vt:lpstr>
      <vt:lpstr>Sheet1</vt:lpstr>
      <vt:lpstr>ind 1</vt:lpstr>
      <vt:lpstr>ind 2</vt:lpstr>
      <vt:lpstr>ind 3</vt:lpstr>
      <vt:lpstr>ind 3.1</vt:lpstr>
      <vt:lpstr>ind 3.2</vt:lpstr>
      <vt:lpstr>ind 3.3</vt:lpstr>
      <vt:lpstr>ind 4</vt:lpstr>
      <vt:lpstr>ind 5</vt:lpstr>
      <vt:lpstr>ind 6</vt:lpstr>
      <vt:lpstr>ind 7</vt:lpstr>
      <vt:lpstr>ind 8</vt:lpstr>
      <vt:lpstr>ind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Nimisha Sankhe</dc:creator>
  <cp:lastModifiedBy>Saketh Reddy</cp:lastModifiedBy>
  <dcterms:created xsi:type="dcterms:W3CDTF">2020-01-03T13:57:29Z</dcterms:created>
  <dcterms:modified xsi:type="dcterms:W3CDTF">2025-02-04T07:04:20Z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2023-12-18T08:58:51Z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c621ef38-2e0b-4c02-9596-5d255e25cc47</vt:lpwstr>
  </property>
  <property fmtid="{D5CDD505-2E9C-101B-9397-08002B2CF9AE}" pid="7" name="MSIP_Label_defa4170-0d19-0005-0004-bc88714345d2_ActionId">
    <vt:lpwstr>39f4c920-a467-4030-a595-334dddb316a3</vt:lpwstr>
  </property>
  <property fmtid="{D5CDD505-2E9C-101B-9397-08002B2CF9AE}" pid="8" name="MSIP_Label_defa4170-0d19-0005-0004-bc88714345d2_ContentBits">
    <vt:lpwstr>0</vt:lpwstr>
  </property>
</Properties>
</file>