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ation Page" sheetId="1" r:id="rId4"/>
    <sheet state="visible" name="Login Page" sheetId="2" r:id="rId5"/>
    <sheet state="visible" name="Cart" sheetId="3" r:id="rId6"/>
  </sheets>
  <definedNames>
    <definedName localSheetId="1" name="verify_package_Design">'Login Page'!$H$8</definedName>
    <definedName name="mm">'Registration Page'!$H$8</definedName>
    <definedName name="verify_package_Design">'Registration Page'!$H$8</definedName>
    <definedName localSheetId="1" name="mm">'Login Page'!$H$8</definedName>
    <definedName hidden="1" name="Google_Sheet_Link_1358790740">mm</definedName>
    <definedName hidden="1" name="Google_Sheet_Link_2048075369_943900026">verify_package_Design</definedName>
    <definedName hidden="1" name="Google_Sheet_Link_531320726_943900026">mm</definedName>
    <definedName hidden="1" name="Google_Sheet_Link_569442325">verify_package_Design</definedName>
  </definedNames>
  <calcPr/>
  <extLst>
    <ext uri="GoogleSheetsCustomDataVersion1">
      <go:sheetsCustomData xmlns:go="http://customooxmlschemas.google.com/" r:id="rId7" roundtripDataSignature="AMtx7mgikJN/aS2NNgeeSTffEZ01Nji6iw=="/>
    </ext>
  </extLst>
</workbook>
</file>

<file path=xl/sharedStrings.xml><?xml version="1.0" encoding="utf-8"?>
<sst xmlns="http://schemas.openxmlformats.org/spreadsheetml/2006/main" count="245" uniqueCount="152">
  <si>
    <t>Product Name</t>
  </si>
  <si>
    <t>Pickaboo.com</t>
  </si>
  <si>
    <t>TC Start Date</t>
  </si>
  <si>
    <t>TC Execution Start Date</t>
  </si>
  <si>
    <t>TEST CASE SUMMARY</t>
  </si>
  <si>
    <t>Module Name</t>
  </si>
  <si>
    <t>Registration Page</t>
  </si>
  <si>
    <t>TC End Date</t>
  </si>
  <si>
    <t>TC Execution End Date</t>
  </si>
  <si>
    <t>PASS</t>
  </si>
  <si>
    <t>Epic</t>
  </si>
  <si>
    <t>Test Case Developed By</t>
  </si>
  <si>
    <t>Sakibul Islam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</si>
  <si>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</si>
  <si>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</si>
  <si>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</si>
  <si>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</si>
  <si>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</si>
  <si>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</si>
  <si>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</si>
  <si>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</si>
  <si>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</si>
  <si>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</si>
  <si>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</si>
  <si>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</si>
  <si>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</si>
  <si>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</si>
  <si>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</si>
  <si>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</si>
  <si>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</si>
  <si>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r>
      <rPr>
        <rFont val="Calibri"/>
        <b/>
        <color theme="0"/>
        <sz val="10.0"/>
      </rPr>
      <t>Comment</t>
    </r>
    <r>
      <rPr>
        <rFont val="Calibri"/>
        <color theme="0"/>
        <sz val="10.0"/>
      </rPr>
      <t xml:space="preserve"> </t>
    </r>
  </si>
  <si>
    <t>TC-Reg-001</t>
  </si>
  <si>
    <t xml:space="preserve">Verify entering blank spaces on all input fields </t>
  </si>
  <si>
    <t>Blank input</t>
  </si>
  <si>
    <t xml:space="preserve">1) Goto www.pickaboo.com
2) Tap on register option
3) Do not enter any value in all field
4) Tap on create an account button  </t>
  </si>
  <si>
    <t>It should show an error message on mandatory fields</t>
  </si>
  <si>
    <t>Gave an error message on mandatory fields</t>
  </si>
  <si>
    <t>Blank input fields error</t>
  </si>
  <si>
    <t>The functionality works perfectly</t>
  </si>
  <si>
    <t>TC-Reg-002</t>
  </si>
  <si>
    <t>Test mobile input field with invalid number</t>
  </si>
  <si>
    <t>019&amp;%gk875</t>
  </si>
  <si>
    <t>1) Goto www.pickaboo.com
2) Tap on register option
3) Enter alphanumeric data in Customer Mobile field
4) Click on Generate OTP button</t>
  </si>
  <si>
    <t>Will show an error message due to invalid mobile number</t>
  </si>
  <si>
    <t>Showed an error message</t>
  </si>
  <si>
    <t>Invalid mobile number</t>
  </si>
  <si>
    <t>TC-Reg-003</t>
  </si>
  <si>
    <t>Verify mobile number by entering wrong OTP</t>
  </si>
  <si>
    <t>353456 (Wrong otp)</t>
  </si>
  <si>
    <t xml:space="preserve">1) Goto www.pickaboo.com
2) Tap on register option
3) Enter wrong OTP
4) Click on Generate OTP button </t>
  </si>
  <si>
    <t>Mobile number will not be verified and will give validation error</t>
  </si>
  <si>
    <t>Mobile number was not verified and a validity error was given</t>
  </si>
  <si>
    <t>Wrong OTP error</t>
  </si>
  <si>
    <t>TC-Reg-004</t>
  </si>
  <si>
    <t>Verify mobile number by entering correct OTP</t>
  </si>
  <si>
    <t>5673 (Correct otp)</t>
  </si>
  <si>
    <t>1) Goto www.pickaboo.com
2) Tap on register option
3) Enter correct OTP
4) Click on Generate OTP button</t>
  </si>
  <si>
    <t>Mobile number will be verified without any error message</t>
  </si>
  <si>
    <t>Mobile number has been successfully verified</t>
  </si>
  <si>
    <t>Correct OTP</t>
  </si>
  <si>
    <t>TC-Reg-005</t>
  </si>
  <si>
    <t>Check the password limit when enter value less than minimum length</t>
  </si>
  <si>
    <t>Four length password</t>
  </si>
  <si>
    <t>1) Goto www.pickaboo.com
2) Tap on register option
3) Enter four length password in password field</t>
  </si>
  <si>
    <t>It will show a validation message</t>
  </si>
  <si>
    <t>Validation message showed</t>
  </si>
  <si>
    <t>Minimum password length</t>
  </si>
  <si>
    <t>TC-Reg-006</t>
  </si>
  <si>
    <t>Verify if the password required rules are not satisfied in the password</t>
  </si>
  <si>
    <t>abcdgfhf (Password which not satisfies the required rule)</t>
  </si>
  <si>
    <t>1) Goto www.pickaboo.com
2) Tap on register option
3) Enter the password which not satisfies the password verification rule</t>
  </si>
  <si>
    <t>It should display error message with required rules for password.  like it should contain a special character, a upper case, a number</t>
  </si>
  <si>
    <t>Didn't give any validation error</t>
  </si>
  <si>
    <t>Password validation rules were not obeyed</t>
  </si>
  <si>
    <t xml:space="preserve">The functionality did not work </t>
  </si>
  <si>
    <t>TC-Reg-007</t>
  </si>
  <si>
    <t>Check if password and confirm password input field has the same value</t>
  </si>
  <si>
    <t>Same value in password and confirm password input field</t>
  </si>
  <si>
    <t xml:space="preserve">1) Goto www.pickaboo.com
2) Tap on register option
3) Put same value in password and confirm password input field
4) Click on create an account button </t>
  </si>
  <si>
    <t>Will not show any error message</t>
  </si>
  <si>
    <t>Didn't show any error message</t>
  </si>
  <si>
    <t>Same value in password &amp; confirm password field</t>
  </si>
  <si>
    <t>TC-Reg-008</t>
  </si>
  <si>
    <t>Check if password and confirm password input field has not the same value</t>
  </si>
  <si>
    <t>Different value in password and confirm password input field</t>
  </si>
  <si>
    <t xml:space="preserve">1) Goto www.pickaboo.com
2) Tap on register option
3) Put different value in password and confirm password input field
4) Click on create an account button </t>
  </si>
  <si>
    <t>Will show error message</t>
  </si>
  <si>
    <t>Error message showed</t>
  </si>
  <si>
    <t>Different value in password &amp; confirm password field</t>
  </si>
  <si>
    <t>TC-Reg-009</t>
  </si>
  <si>
    <t>Check name field validity</t>
  </si>
  <si>
    <t>dgjjhjgh</t>
  </si>
  <si>
    <t xml:space="preserve">1) Goto www.pickaboo.com
2) Tap on register option
3) Give invalid name
4) Click on create an account button </t>
  </si>
  <si>
    <t>Will show validation message</t>
  </si>
  <si>
    <t>Validation message not shown</t>
  </si>
  <si>
    <t>Invalid name</t>
  </si>
  <si>
    <t xml:space="preserve">This fault should be resolved
</t>
  </si>
  <si>
    <t>27824@#$%</t>
  </si>
  <si>
    <t>Special character in name field</t>
  </si>
  <si>
    <t>Pickaboo</t>
  </si>
  <si>
    <t>Login Page</t>
  </si>
  <si>
    <r>
      <rPr>
        <rFont val="Calibri"/>
        <b/>
        <color theme="0"/>
        <sz val="10.0"/>
      </rPr>
      <t>Comment</t>
    </r>
    <r>
      <rPr>
        <rFont val="Calibri"/>
        <color theme="0"/>
        <sz val="10.0"/>
      </rPr>
      <t xml:space="preserve"> </t>
    </r>
  </si>
  <si>
    <t>TC-Log-001</t>
  </si>
  <si>
    <t>Blank Input</t>
  </si>
  <si>
    <t xml:space="preserve">1) Goto www.pickaboo.com
2) Tap on log in option
3) Do not enter any value in all field
4) Tap on log in button </t>
  </si>
  <si>
    <t>TC-Log-002</t>
  </si>
  <si>
    <t>Check the Email text field that has an Email address without @ symbol</t>
  </si>
  <si>
    <t>testgmail.com</t>
  </si>
  <si>
    <t xml:space="preserve">1) Goto www.pickaboo.com
2) Tap on log in option
3) Enter invalid emails
4) Click on the login button
</t>
  </si>
  <si>
    <t>It should show the validation error message for invalid email</t>
  </si>
  <si>
    <t>Gave a validity error message</t>
  </si>
  <si>
    <t>Invalid email error</t>
  </si>
  <si>
    <t>TC-Log-003</t>
  </si>
  <si>
    <t>Check the Email text field that has a random string instead of a real email</t>
  </si>
  <si>
    <t>test123@gmail</t>
  </si>
  <si>
    <t>TC-Log-004</t>
  </si>
  <si>
    <t>Check the Email text field that has a missing dot in the email address.</t>
  </si>
  <si>
    <t>test@gmailcom</t>
  </si>
  <si>
    <t>TC-Log-005</t>
  </si>
  <si>
    <t>Login with wrong email and password</t>
  </si>
  <si>
    <t>email: testmail@gmail.com Password: abc123</t>
  </si>
  <si>
    <t>1) Goto www.pickaboo.com
2) Tap on log in option
3) Enter wrong email and password</t>
  </si>
  <si>
    <t>User should not log in and should show proper error message</t>
  </si>
  <si>
    <t>Not logged in and showed error message</t>
  </si>
  <si>
    <t>Invalid user</t>
  </si>
  <si>
    <t>The functionality work perfectly</t>
  </si>
  <si>
    <t>TC-Log-006</t>
  </si>
  <si>
    <t>Valid email and password (Registered user)</t>
  </si>
  <si>
    <t>1) Goto www.pickaboo.com
2) Tap on log in option
3) Enter correct email and password</t>
  </si>
  <si>
    <t>Will be logged in successfully</t>
  </si>
  <si>
    <t>Successfully logged in</t>
  </si>
  <si>
    <t>Successful login</t>
  </si>
  <si>
    <t>Cart</t>
  </si>
  <si>
    <t xml:space="preserve">Precondition </t>
  </si>
  <si>
    <t>Actual</t>
  </si>
  <si>
    <r>
      <rPr>
        <rFont val="Calibri"/>
        <b/>
        <color theme="0"/>
        <sz val="10.0"/>
      </rPr>
      <t>Comment</t>
    </r>
    <r>
      <rPr>
        <rFont val="Calibri"/>
        <color theme="0"/>
        <sz val="10.0"/>
      </rPr>
      <t xml:space="preserve"> </t>
    </r>
  </si>
  <si>
    <t>TC001</t>
  </si>
  <si>
    <t>Add to cart without selecting required field</t>
  </si>
  <si>
    <t>Valid url</t>
  </si>
  <si>
    <t>No data</t>
  </si>
  <si>
    <t>1) Go to www.pickaboo.com
2) Select Smartphone -&gt; realme from menu
3) Select 1st item
4) Click ADD TO CART button</t>
  </si>
  <si>
    <t>Item will not be added to cart and will show an error message</t>
  </si>
  <si>
    <t>Item is not added to cart and showed an error message</t>
  </si>
  <si>
    <t>Item is not added to cart</t>
  </si>
  <si>
    <t>Functionality worked properly</t>
  </si>
  <si>
    <t>TC002</t>
  </si>
  <si>
    <t>Add to cart with selecting all required field</t>
  </si>
  <si>
    <t>Enter required field data</t>
  </si>
  <si>
    <t>1) Go to www.pickaboo.com
2) Select Smartphone -&gt; realme from menu
3) Select 1st item
4) Enter all required data
5) Click ADD TO CART button</t>
  </si>
  <si>
    <t>Item will be added to cartt</t>
  </si>
  <si>
    <t xml:space="preserve">Item is added to cart  </t>
  </si>
  <si>
    <t>Item added to cart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</si>
</sst>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10.0"/>
      <color theme="1"/>
      <name val="Calibri"/>
    </font>
    <font/>
    <font>
      <b/>
      <u/>
      <sz val="10.0"/>
      <color rgb="FF1155CC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name val="Calibri"/>
    </font>
    <font>
      <b/>
      <sz val="10.0"/>
      <color theme="0"/>
      <name val="Calibri"/>
    </font>
    <font>
      <sz val="10.0"/>
      <color theme="0"/>
      <name val="Calibri"/>
    </font>
    <font>
      <u/>
      <sz val="10.0"/>
      <color theme="10"/>
      <name val="Arial"/>
    </font>
    <font>
      <u/>
      <sz val="10.0"/>
      <color rgb="FF1155CC"/>
      <name val="Arial"/>
    </font>
    <font>
      <u/>
      <sz val="10.0"/>
      <color theme="10"/>
      <name val="Arial"/>
    </font>
    <font>
      <u/>
      <sz val="10.0"/>
      <color rgb="FF1155CC"/>
      <name val="Arial"/>
    </font>
    <font>
      <u/>
      <sz val="10.0"/>
      <color theme="1"/>
      <name val="Calibri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theme="10"/>
      <name val="Arial"/>
    </font>
    <font>
      <u/>
      <sz val="10.0"/>
      <color rgb="FF0563C1"/>
      <name val="Arial"/>
    </font>
    <font>
      <u/>
      <sz val="10.0"/>
      <color rgb="FF1155CC"/>
      <name val="Arial"/>
    </font>
    <font>
      <u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2E75B5"/>
        <bgColor rgb="FF2E75B5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4" numFmtId="14" xfId="0" applyAlignment="1" applyBorder="1" applyFont="1" applyNumberFormat="1">
      <alignment horizontal="left" readingOrder="0" shrinkToFit="0" vertical="center" wrapText="1"/>
    </xf>
    <xf borderId="3" fillId="2" fontId="5" numFmtId="0" xfId="0" applyAlignment="1" applyBorder="1" applyFont="1">
      <alignment vertical="center"/>
    </xf>
    <xf borderId="3" fillId="0" fontId="4" numFmtId="14" xfId="0" applyAlignment="1" applyBorder="1" applyFont="1" applyNumberForma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4" numFmtId="14" xfId="0" applyAlignment="1" applyBorder="1" applyFont="1" applyNumberFormat="1">
      <alignment horizontal="left" shrinkToFit="0" vertical="center" wrapText="1"/>
    </xf>
    <xf borderId="4" fillId="2" fontId="5" numFmtId="0" xfId="0" applyAlignment="1" applyBorder="1" applyFont="1">
      <alignment vertical="center"/>
    </xf>
    <xf borderId="3" fillId="4" fontId="6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horizontal="left"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8" fontId="8" numFmtId="0" xfId="0" applyAlignment="1" applyBorder="1" applyFill="1" applyFont="1">
      <alignment shrinkToFit="0" vertical="center" wrapText="1"/>
    </xf>
    <xf borderId="5" fillId="8" fontId="8" numFmtId="0" xfId="0" applyAlignment="1" applyBorder="1" applyFont="1">
      <alignment shrinkToFit="0" vertical="center" wrapText="1"/>
    </xf>
    <xf borderId="7" fillId="8" fontId="8" numFmtId="0" xfId="0" applyAlignment="1" applyBorder="1" applyFont="1">
      <alignment shrinkToFit="0" vertical="center" wrapText="1"/>
    </xf>
    <xf borderId="3" fillId="8" fontId="9" numFmtId="0" xfId="0" applyAlignment="1" applyBorder="1" applyFont="1">
      <alignment vertical="center"/>
    </xf>
    <xf borderId="8" fillId="0" fontId="6" numFmtId="0" xfId="0" applyAlignment="1" applyBorder="1" applyFont="1">
      <alignment vertical="center"/>
    </xf>
    <xf borderId="9" fillId="0" fontId="6" numFmtId="0" xfId="0" applyAlignment="1" applyBorder="1" applyFont="1">
      <alignment shrinkToFit="0" vertical="center" wrapText="1"/>
    </xf>
    <xf quotePrefix="1" borderId="9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shrinkToFit="0" vertical="center" wrapText="1"/>
    </xf>
    <xf borderId="10" fillId="0" fontId="10" numFmtId="0" xfId="0" applyAlignment="1" applyBorder="1" applyFont="1">
      <alignment shrinkToFit="0" vertical="center" wrapText="1"/>
    </xf>
    <xf quotePrefix="1" borderId="9" fillId="0" fontId="6" numFmtId="0" xfId="0" applyAlignment="1" applyBorder="1" applyFont="1">
      <alignment vertical="center"/>
    </xf>
    <xf borderId="9" fillId="0" fontId="6" numFmtId="0" xfId="0" applyAlignment="1" applyBorder="1" applyFont="1">
      <alignment horizontal="left" vertical="center"/>
    </xf>
    <xf borderId="10" fillId="0" fontId="11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vertical="center"/>
    </xf>
    <xf borderId="9" fillId="0" fontId="6" numFmtId="0" xfId="0" applyAlignment="1" applyBorder="1" applyFont="1">
      <alignment vertical="center"/>
    </xf>
    <xf borderId="9" fillId="0" fontId="6" numFmtId="0" xfId="0" applyAlignment="1" applyBorder="1" applyFont="1">
      <alignment readingOrder="0" shrinkToFit="0" vertical="center" wrapText="1"/>
    </xf>
    <xf borderId="11" fillId="0" fontId="6" numFmtId="0" xfId="0" applyAlignment="1" applyBorder="1" applyFont="1">
      <alignment vertical="center"/>
    </xf>
    <xf borderId="11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vertical="center"/>
    </xf>
    <xf borderId="12" fillId="0" fontId="6" numFmtId="0" xfId="0" applyAlignment="1" applyBorder="1" applyFont="1">
      <alignment shrinkToFit="0" vertical="center" wrapText="1"/>
    </xf>
    <xf borderId="11" fillId="4" fontId="6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shrinkToFit="0" vertical="center" wrapText="1"/>
    </xf>
    <xf borderId="8" fillId="0" fontId="2" numFmtId="0" xfId="0" applyBorder="1" applyFont="1"/>
    <xf borderId="12" fillId="0" fontId="6" numFmtId="0" xfId="0" applyAlignment="1" applyBorder="1" applyFont="1">
      <alignment readingOrder="0" vertical="center"/>
    </xf>
    <xf borderId="9" fillId="0" fontId="2" numFmtId="0" xfId="0" applyBorder="1" applyFont="1"/>
    <xf borderId="1" fillId="0" fontId="13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shrinkToFit="0" vertical="center" wrapText="1"/>
    </xf>
    <xf borderId="1" fillId="0" fontId="14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vertical="center"/>
    </xf>
    <xf quotePrefix="1" borderId="12" fillId="0" fontId="6" numFmtId="0" xfId="0" applyAlignment="1" applyBorder="1" applyFont="1">
      <alignment vertical="center"/>
    </xf>
    <xf borderId="13" fillId="0" fontId="6" numFmtId="0" xfId="0" applyAlignment="1" applyBorder="1" applyFont="1">
      <alignment horizontal="left" shrinkToFit="0" vertical="center" wrapText="1"/>
    </xf>
    <xf borderId="11" fillId="0" fontId="6" numFmtId="0" xfId="0" applyAlignment="1" applyBorder="1" applyFont="1">
      <alignment horizontal="left" shrinkToFit="0" vertical="center" wrapText="1"/>
    </xf>
    <xf borderId="11" fillId="0" fontId="6" numFmtId="0" xfId="0" applyAlignment="1" applyBorder="1" applyFont="1">
      <alignment horizontal="left" readingOrder="0" shrinkToFit="0" vertical="center" wrapText="1"/>
    </xf>
    <xf borderId="5" fillId="4" fontId="6" numFmtId="0" xfId="0" applyAlignment="1" applyBorder="1" applyFont="1">
      <alignment shrinkToFit="0" vertical="center" wrapText="1"/>
    </xf>
    <xf borderId="0" fillId="0" fontId="15" numFmtId="0" xfId="0" applyAlignment="1" applyFont="1">
      <alignment readingOrder="0" shrinkToFit="0" vertical="center" wrapText="1"/>
    </xf>
    <xf borderId="3" fillId="0" fontId="0" numFmtId="0" xfId="0" applyAlignment="1" applyBorder="1" applyFont="1">
      <alignment vertical="center"/>
    </xf>
    <xf borderId="12" fillId="0" fontId="2" numFmtId="0" xfId="0" applyBorder="1" applyFont="1"/>
    <xf borderId="14" fillId="0" fontId="2" numFmtId="0" xfId="0" applyBorder="1" applyFont="1"/>
    <xf borderId="7" fillId="4" fontId="6" numFmtId="0" xfId="0" applyAlignment="1" applyBorder="1" applyFont="1">
      <alignment shrinkToFit="0" vertical="center" wrapText="1"/>
    </xf>
    <xf borderId="3" fillId="0" fontId="16" numFmtId="0" xfId="0" applyAlignment="1" applyBorder="1" applyFont="1">
      <alignment readingOrder="0" vertical="center"/>
    </xf>
    <xf borderId="8" fillId="0" fontId="6" numFmtId="0" xfId="0" applyAlignment="1" applyBorder="1" applyFont="1">
      <alignment shrinkToFit="0" vertical="center" wrapText="1"/>
    </xf>
    <xf borderId="15" fillId="4" fontId="6" numFmtId="0" xfId="0" applyAlignment="1" applyBorder="1" applyFont="1">
      <alignment shrinkToFit="0" vertical="center" wrapText="1"/>
    </xf>
    <xf borderId="3" fillId="0" fontId="17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readingOrder="0" vertical="center"/>
    </xf>
    <xf borderId="3" fillId="4" fontId="6" numFmtId="0" xfId="0" applyAlignment="1" applyBorder="1" applyFont="1">
      <alignment readingOrder="0" shrinkToFit="0" vertical="center" wrapText="1"/>
    </xf>
    <xf borderId="10" fillId="0" fontId="18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vertical="center"/>
    </xf>
    <xf borderId="12" fillId="0" fontId="6" numFmtId="0" xfId="0" applyAlignment="1" applyBorder="1" applyFont="1">
      <alignment vertical="center"/>
    </xf>
    <xf borderId="3" fillId="0" fontId="4" numFmtId="0" xfId="0" applyAlignment="1" applyBorder="1" applyFont="1">
      <alignment horizontal="left" shrinkToFit="0" vertical="center" wrapText="1"/>
    </xf>
    <xf borderId="10" fillId="0" fontId="19" numFmtId="0" xfId="0" applyAlignment="1" applyBorder="1" applyFont="1">
      <alignment readingOrder="0" vertical="center"/>
    </xf>
    <xf borderId="9" fillId="0" fontId="6" numFmtId="0" xfId="0" applyAlignment="1" applyBorder="1" applyFont="1">
      <alignment readingOrder="0" vertical="center"/>
    </xf>
    <xf borderId="10" fillId="0" fontId="4" numFmtId="0" xfId="0" applyAlignment="1" applyBorder="1" applyFont="1">
      <alignment vertical="center"/>
    </xf>
    <xf borderId="10" fillId="0" fontId="20" numFmtId="0" xfId="0" applyAlignment="1" applyBorder="1" applyFont="1">
      <alignment vertical="center"/>
    </xf>
    <xf borderId="0" fillId="0" fontId="6" numFmtId="0" xfId="0" applyAlignment="1" applyFont="1">
      <alignment shrinkToFit="0" vertical="center" wrapText="1"/>
    </xf>
    <xf borderId="14" fillId="0" fontId="6" numFmtId="0" xfId="0" applyAlignment="1" applyBorder="1" applyFont="1">
      <alignment vertical="center"/>
    </xf>
    <xf borderId="11" fillId="0" fontId="6" numFmtId="0" xfId="0" applyAlignment="1" applyBorder="1" applyFont="1">
      <alignment shrinkToFit="0" vertical="center" wrapText="1"/>
    </xf>
    <xf borderId="16" fillId="0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381000</xdr:colOff>
      <xdr:row>9</xdr:row>
      <xdr:rowOff>247650</xdr:rowOff>
    </xdr:from>
    <xdr:ext cx="190500" cy="266700"/>
    <xdr:sp>
      <xdr:nvSpPr>
        <xdr:cNvPr id="3" name="Shape 3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619125</xdr:colOff>
      <xdr:row>9</xdr:row>
      <xdr:rowOff>371475</xdr:rowOff>
    </xdr:from>
    <xdr:ext cx="190500" cy="266700"/>
    <xdr:sp>
      <xdr:nvSpPr>
        <xdr:cNvPr id="4" name="Shape 4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381000</xdr:colOff>
      <xdr:row>9</xdr:row>
      <xdr:rowOff>0</xdr:rowOff>
    </xdr:from>
    <xdr:ext cx="190500" cy="266700"/>
    <xdr:sp>
      <xdr:nvSpPr>
        <xdr:cNvPr id="5" name="Shape 5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619125</xdr:colOff>
      <xdr:row>9</xdr:row>
      <xdr:rowOff>0</xdr:rowOff>
    </xdr:from>
    <xdr:ext cx="190500" cy="266700"/>
    <xdr:sp>
      <xdr:nvSpPr>
        <xdr:cNvPr id="4" name="Shape 4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ickaboo.com/" TargetMode="External"/><Relationship Id="rId2" Type="http://schemas.openxmlformats.org/officeDocument/2006/relationships/hyperlink" Target="https://drive.google.com/file/d/1E_dc6El8DYpqdvnpipmST5GIg-R9-YyH/view?usp=sharing" TargetMode="External"/><Relationship Id="rId3" Type="http://schemas.openxmlformats.org/officeDocument/2006/relationships/hyperlink" Target="https://drive.google.com/file/d/1TDpzDzg4zG0Hk7pgvjlHpBW_edpKxyxR/view?usp=sharing" TargetMode="External"/><Relationship Id="rId4" Type="http://schemas.openxmlformats.org/officeDocument/2006/relationships/hyperlink" Target="https://drive.google.com/file/d/1iLQkLmpQnlKcA8wNFCm3nq1CCLnJck7N/view?usp=sharing" TargetMode="External"/><Relationship Id="rId11" Type="http://schemas.openxmlformats.org/officeDocument/2006/relationships/hyperlink" Target="https://drive.google.com/file/d/1lcp7et_pjphwvoSvOPejaWJN4Govyp3D/view?usp=sharing" TargetMode="External"/><Relationship Id="rId10" Type="http://schemas.openxmlformats.org/officeDocument/2006/relationships/hyperlink" Target="https://drive.google.com/file/d/1WLDV2vaaW8n7Ru8JT7vm-iSWZiQxDYOv/view?usp=sharing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rive.google.com/file/d/1oQqvzo1DK5JnXptJKi8tJ9u0Ca6UFB50/view?usp=sharing" TargetMode="External"/><Relationship Id="rId5" Type="http://schemas.openxmlformats.org/officeDocument/2006/relationships/hyperlink" Target="https://drive.google.com/file/d/1jMpDIe_xrjLy6O6kStecdgma9tWDE9WN/view?usp=sharing" TargetMode="External"/><Relationship Id="rId6" Type="http://schemas.openxmlformats.org/officeDocument/2006/relationships/hyperlink" Target="https://drive.google.com/file/d/1YBXOGN8TqKtpT-58XqSD7cJ8a4vvwTHS/view?usp=sharing" TargetMode="External"/><Relationship Id="rId7" Type="http://schemas.openxmlformats.org/officeDocument/2006/relationships/hyperlink" Target="https://drive.google.com/file/d/1N_a1lOp_Y0hhOslmOrdsl6uew5t3LEHD/view?usp=sharing" TargetMode="External"/><Relationship Id="rId8" Type="http://schemas.openxmlformats.org/officeDocument/2006/relationships/hyperlink" Target="https://drive.google.com/file/d/1733zMx5BjpS0almYsUC_MaB5OCnu2FnA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FXhYwYzat9duqHsDeQDpAQ3Jqw-uyoU/view?usp=sharing" TargetMode="External"/><Relationship Id="rId2" Type="http://schemas.openxmlformats.org/officeDocument/2006/relationships/hyperlink" Target="https://drive.google.com/file/d/1tJ6UQrS2N8yMAPgYA-nBPbrep9P_58WU/view?usp=sharing" TargetMode="External"/><Relationship Id="rId3" Type="http://schemas.openxmlformats.org/officeDocument/2006/relationships/hyperlink" Target="https://drive.google.com/file/d/1ZwISFdHjmNlktuNuttXOC63tuao71hNt/view?usp=sharing" TargetMode="External"/><Relationship Id="rId4" Type="http://schemas.openxmlformats.org/officeDocument/2006/relationships/hyperlink" Target="https://drive.google.com/file/d/1X6ryKmacxEgUfO7eOw45TS2lDbGnwkLU/view?usp=sharing" TargetMode="External"/><Relationship Id="rId5" Type="http://schemas.openxmlformats.org/officeDocument/2006/relationships/hyperlink" Target="https://drive.google.com/file/d/1XrG9TJdqVvPJj6vzCWJOj89cGpUTnKBA/view?usp=sharing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yKqen42m7w15EXjKyboXCnSYUErlLlPy/view?usp=sharing" TargetMode="External"/><Relationship Id="rId2" Type="http://schemas.openxmlformats.org/officeDocument/2006/relationships/hyperlink" Target="https://drive.google.com/file/d/1rcZZY0fXvDMaTJJu4V8x3Hp2kbj668hc/view?usp=sharing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8.0"/>
    <col customWidth="1" min="2" max="2" width="23.71"/>
    <col customWidth="1" min="3" max="3" width="23.86"/>
    <col customWidth="1" min="4" max="4" width="37.71"/>
    <col customWidth="1" min="5" max="5" width="37.86"/>
    <col customWidth="1" min="6" max="6" width="28.29"/>
    <col customWidth="1" min="7" max="7" width="17.14"/>
    <col customWidth="1" min="8" max="8" width="25.43"/>
    <col customWidth="1" min="9" max="9" width="25.0"/>
  </cols>
  <sheetData>
    <row r="1" ht="21.0" customHeight="1">
      <c r="A1" s="1" t="s">
        <v>0</v>
      </c>
      <c r="B1" s="2"/>
      <c r="C1" s="3" t="s">
        <v>1</v>
      </c>
      <c r="D1" s="4" t="s">
        <v>2</v>
      </c>
      <c r="E1" s="5">
        <v>44505.0</v>
      </c>
      <c r="F1" s="6" t="s">
        <v>3</v>
      </c>
      <c r="G1" s="7"/>
      <c r="H1" s="8" t="s">
        <v>4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22.5" customHeight="1">
      <c r="A2" s="10" t="s">
        <v>5</v>
      </c>
      <c r="B2" s="2"/>
      <c r="C2" s="11" t="s">
        <v>6</v>
      </c>
      <c r="D2" s="4" t="s">
        <v>7</v>
      </c>
      <c r="E2" s="12"/>
      <c r="F2" s="13" t="s">
        <v>8</v>
      </c>
      <c r="G2" s="7"/>
      <c r="H2" s="4" t="s">
        <v>9</v>
      </c>
      <c r="I2" s="14">
        <f>COUNTIF(G7:G45, "PASS")</f>
        <v>7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2.5" customHeight="1">
      <c r="A3" s="10" t="s">
        <v>10</v>
      </c>
      <c r="B3" s="2"/>
      <c r="C3" s="11"/>
      <c r="D3" s="15" t="s">
        <v>11</v>
      </c>
      <c r="E3" s="16" t="s">
        <v>12</v>
      </c>
      <c r="F3" s="17" t="s">
        <v>13</v>
      </c>
      <c r="G3" s="18">
        <v>1.0</v>
      </c>
      <c r="H3" s="19" t="s">
        <v>14</v>
      </c>
      <c r="I3" s="20">
        <f>COUNTIF(G7:G45, "Fail")</f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23.25" customHeight="1">
      <c r="A4" s="10" t="s">
        <v>15</v>
      </c>
      <c r="B4" s="2"/>
      <c r="C4" s="11"/>
      <c r="D4" s="15" t="s">
        <v>16</v>
      </c>
      <c r="E4" s="11"/>
      <c r="F4" s="17" t="s">
        <v>17</v>
      </c>
      <c r="G4" s="21" t="s">
        <v>18</v>
      </c>
      <c r="H4" s="4" t="s">
        <v>19</v>
      </c>
      <c r="I4" s="22">
        <f>COUNTIF(G7:G45, "WARNING")</f>
        <v>1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3" t="s">
        <v>20</v>
      </c>
      <c r="B5" s="2"/>
      <c r="C5" s="23"/>
      <c r="D5" s="24"/>
      <c r="E5" s="24"/>
      <c r="F5" s="24"/>
      <c r="G5" s="2"/>
      <c r="H5" s="25" t="s">
        <v>21</v>
      </c>
      <c r="I5" s="26">
        <f>SUM(I2:I3:I4)</f>
        <v>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0.0" customHeight="1">
      <c r="A6" s="27" t="s">
        <v>22</v>
      </c>
      <c r="B6" s="28" t="s">
        <v>23</v>
      </c>
      <c r="C6" s="28" t="s">
        <v>24</v>
      </c>
      <c r="D6" s="28" t="s">
        <v>25</v>
      </c>
      <c r="E6" s="28" t="s">
        <v>26</v>
      </c>
      <c r="F6" s="28" t="s">
        <v>27</v>
      </c>
      <c r="G6" s="28" t="s">
        <v>28</v>
      </c>
      <c r="H6" s="29" t="s">
        <v>29</v>
      </c>
      <c r="I6" s="30" t="s">
        <v>30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70.5" customHeight="1">
      <c r="A7" s="31" t="s">
        <v>31</v>
      </c>
      <c r="B7" s="32" t="s">
        <v>32</v>
      </c>
      <c r="C7" s="33" t="s">
        <v>33</v>
      </c>
      <c r="D7" s="34" t="s">
        <v>34</v>
      </c>
      <c r="E7" s="32" t="s">
        <v>35</v>
      </c>
      <c r="F7" s="35" t="s">
        <v>36</v>
      </c>
      <c r="G7" s="36" t="s">
        <v>9</v>
      </c>
      <c r="H7" s="37" t="s">
        <v>37</v>
      </c>
      <c r="I7" s="34" t="s">
        <v>38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89.25" customHeight="1">
      <c r="A8" s="31" t="s">
        <v>39</v>
      </c>
      <c r="B8" s="32" t="s">
        <v>40</v>
      </c>
      <c r="C8" s="38" t="s">
        <v>41</v>
      </c>
      <c r="D8" s="34" t="s">
        <v>42</v>
      </c>
      <c r="E8" s="32" t="s">
        <v>43</v>
      </c>
      <c r="F8" s="34" t="s">
        <v>44</v>
      </c>
      <c r="G8" s="36" t="s">
        <v>9</v>
      </c>
      <c r="H8" s="37" t="s">
        <v>45</v>
      </c>
      <c r="I8" s="34" t="s">
        <v>38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72.75" customHeight="1">
      <c r="A9" s="31" t="s">
        <v>46</v>
      </c>
      <c r="B9" s="32" t="s">
        <v>47</v>
      </c>
      <c r="C9" s="39" t="s">
        <v>48</v>
      </c>
      <c r="D9" s="32" t="s">
        <v>49</v>
      </c>
      <c r="E9" s="32" t="s">
        <v>50</v>
      </c>
      <c r="F9" s="32" t="s">
        <v>51</v>
      </c>
      <c r="G9" s="36" t="s">
        <v>9</v>
      </c>
      <c r="H9" s="40" t="s">
        <v>52</v>
      </c>
      <c r="I9" s="34" t="s">
        <v>38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69.75" customHeight="1">
      <c r="A10" s="41" t="s">
        <v>53</v>
      </c>
      <c r="B10" s="32" t="s">
        <v>54</v>
      </c>
      <c r="C10" s="42" t="s">
        <v>55</v>
      </c>
      <c r="D10" s="32" t="s">
        <v>56</v>
      </c>
      <c r="E10" s="32" t="s">
        <v>57</v>
      </c>
      <c r="F10" s="32" t="s">
        <v>58</v>
      </c>
      <c r="G10" s="36" t="s">
        <v>9</v>
      </c>
      <c r="H10" s="37" t="s">
        <v>59</v>
      </c>
      <c r="I10" s="34" t="s">
        <v>38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64.5" customHeight="1">
      <c r="A11" s="31" t="s">
        <v>60</v>
      </c>
      <c r="B11" s="32" t="s">
        <v>61</v>
      </c>
      <c r="C11" s="42" t="s">
        <v>62</v>
      </c>
      <c r="D11" s="32" t="s">
        <v>63</v>
      </c>
      <c r="E11" s="43" t="s">
        <v>64</v>
      </c>
      <c r="F11" s="35" t="s">
        <v>65</v>
      </c>
      <c r="G11" s="36" t="s">
        <v>9</v>
      </c>
      <c r="H11" s="40" t="s">
        <v>66</v>
      </c>
      <c r="I11" s="34" t="s">
        <v>38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83.25" customHeight="1">
      <c r="A12" s="41" t="s">
        <v>67</v>
      </c>
      <c r="B12" s="32" t="s">
        <v>68</v>
      </c>
      <c r="C12" s="32" t="s">
        <v>69</v>
      </c>
      <c r="D12" s="32" t="s">
        <v>70</v>
      </c>
      <c r="E12" s="43" t="s">
        <v>71</v>
      </c>
      <c r="F12" s="34" t="s">
        <v>72</v>
      </c>
      <c r="G12" s="36" t="s">
        <v>14</v>
      </c>
      <c r="H12" s="37" t="s">
        <v>73</v>
      </c>
      <c r="I12" s="35" t="s">
        <v>74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84.0" customHeight="1">
      <c r="A13" s="41" t="s">
        <v>75</v>
      </c>
      <c r="B13" s="32" t="s">
        <v>76</v>
      </c>
      <c r="C13" s="32" t="s">
        <v>77</v>
      </c>
      <c r="D13" s="32" t="s">
        <v>78</v>
      </c>
      <c r="E13" s="32" t="s">
        <v>79</v>
      </c>
      <c r="F13" s="34" t="s">
        <v>80</v>
      </c>
      <c r="G13" s="36" t="s">
        <v>9</v>
      </c>
      <c r="H13" s="37" t="s">
        <v>81</v>
      </c>
      <c r="I13" s="34" t="s">
        <v>38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88.5" customHeight="1">
      <c r="A14" s="31" t="s">
        <v>82</v>
      </c>
      <c r="B14" s="32" t="s">
        <v>83</v>
      </c>
      <c r="C14" s="32" t="s">
        <v>84</v>
      </c>
      <c r="D14" s="32" t="s">
        <v>85</v>
      </c>
      <c r="E14" s="32" t="s">
        <v>86</v>
      </c>
      <c r="F14" s="34" t="s">
        <v>87</v>
      </c>
      <c r="G14" s="36" t="s">
        <v>9</v>
      </c>
      <c r="H14" s="37" t="s">
        <v>88</v>
      </c>
      <c r="I14" s="34" t="s">
        <v>38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65.25" customHeight="1">
      <c r="A15" s="44" t="s">
        <v>89</v>
      </c>
      <c r="B15" s="45" t="s">
        <v>90</v>
      </c>
      <c r="C15" s="46" t="s">
        <v>91</v>
      </c>
      <c r="D15" s="47" t="s">
        <v>92</v>
      </c>
      <c r="E15" s="47" t="s">
        <v>93</v>
      </c>
      <c r="F15" s="45" t="s">
        <v>94</v>
      </c>
      <c r="G15" s="48" t="s">
        <v>19</v>
      </c>
      <c r="H15" s="49" t="s">
        <v>95</v>
      </c>
      <c r="I15" s="45" t="s">
        <v>96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56.25" customHeight="1">
      <c r="A16" s="50"/>
      <c r="B16" s="50"/>
      <c r="C16" s="51" t="s">
        <v>97</v>
      </c>
      <c r="D16" s="52"/>
      <c r="E16" s="52"/>
      <c r="F16" s="50"/>
      <c r="G16" s="50"/>
      <c r="H16" s="53" t="s">
        <v>98</v>
      </c>
      <c r="I16" s="5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60.75" customHeight="1">
      <c r="A17" s="31"/>
      <c r="B17" s="32"/>
      <c r="C17" s="46"/>
      <c r="D17" s="54"/>
      <c r="E17" s="32"/>
      <c r="F17" s="34"/>
      <c r="G17" s="36"/>
      <c r="H17" s="16"/>
      <c r="I17" s="46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42.0" customHeight="1">
      <c r="A18" s="46"/>
      <c r="B18" s="34"/>
      <c r="C18" s="31"/>
      <c r="D18" s="32"/>
      <c r="E18" s="34"/>
      <c r="F18" s="34"/>
      <c r="G18" s="17"/>
      <c r="H18" s="55"/>
      <c r="I18" s="46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1"/>
      <c r="B19" s="34"/>
      <c r="C19" s="44"/>
      <c r="D19" s="32"/>
      <c r="E19" s="34"/>
      <c r="F19" s="34"/>
      <c r="G19" s="34"/>
      <c r="H19" s="16"/>
      <c r="I19" s="46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1"/>
      <c r="B20" s="56"/>
      <c r="C20" s="46"/>
      <c r="D20" s="54"/>
      <c r="E20" s="32"/>
      <c r="F20" s="34"/>
      <c r="G20" s="36"/>
      <c r="H20" s="55"/>
      <c r="I20" s="46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46"/>
      <c r="B21" s="34"/>
      <c r="C21" s="31"/>
      <c r="D21" s="32"/>
      <c r="E21" s="34"/>
      <c r="F21" s="34"/>
      <c r="G21" s="34"/>
      <c r="H21" s="16"/>
      <c r="I21" s="46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31"/>
      <c r="B22" s="32"/>
      <c r="C22" s="44"/>
      <c r="D22" s="32"/>
      <c r="E22" s="32"/>
      <c r="F22" s="34"/>
      <c r="G22" s="34"/>
      <c r="H22" s="16"/>
      <c r="I22" s="46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31"/>
      <c r="B23" s="32"/>
      <c r="C23" s="46"/>
      <c r="D23" s="54"/>
      <c r="E23" s="32"/>
      <c r="F23" s="34"/>
      <c r="G23" s="36"/>
      <c r="H23" s="55"/>
      <c r="I23" s="46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46"/>
      <c r="B24" s="34"/>
      <c r="C24" s="31"/>
      <c r="D24" s="32"/>
      <c r="E24" s="34"/>
      <c r="F24" s="34"/>
      <c r="G24" s="34"/>
      <c r="H24" s="16"/>
      <c r="I24" s="46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31"/>
      <c r="B25" s="32"/>
      <c r="C25" s="46"/>
      <c r="D25" s="32"/>
      <c r="E25" s="32"/>
      <c r="F25" s="34"/>
      <c r="G25" s="34"/>
      <c r="H25" s="16"/>
      <c r="I25" s="46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31"/>
      <c r="B26" s="32"/>
      <c r="C26" s="57"/>
      <c r="D26" s="34"/>
      <c r="E26" s="32"/>
      <c r="F26" s="34"/>
      <c r="G26" s="36"/>
      <c r="H26" s="55"/>
      <c r="I26" s="4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46"/>
      <c r="B27" s="34"/>
      <c r="C27" s="46"/>
      <c r="D27" s="32"/>
      <c r="E27" s="34"/>
      <c r="F27" s="34"/>
      <c r="G27" s="34"/>
      <c r="H27" s="16"/>
      <c r="I27" s="46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31"/>
      <c r="B28" s="32"/>
      <c r="C28" s="46"/>
      <c r="D28" s="32"/>
      <c r="E28" s="32"/>
      <c r="F28" s="34"/>
      <c r="G28" s="34"/>
      <c r="H28" s="16"/>
      <c r="I28" s="46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31"/>
      <c r="B29" s="32"/>
      <c r="C29" s="57"/>
      <c r="D29" s="34"/>
      <c r="E29" s="32"/>
      <c r="F29" s="34"/>
      <c r="G29" s="36"/>
      <c r="H29" s="55"/>
      <c r="I29" s="46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46"/>
      <c r="B30" s="34"/>
      <c r="C30" s="46"/>
      <c r="D30" s="32"/>
      <c r="E30" s="34"/>
      <c r="F30" s="34"/>
      <c r="G30" s="34"/>
      <c r="H30" s="16"/>
      <c r="I30" s="46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31"/>
      <c r="B31" s="32"/>
      <c r="C31" s="46"/>
      <c r="D31" s="32"/>
      <c r="E31" s="32"/>
      <c r="F31" s="34"/>
      <c r="G31" s="34"/>
      <c r="H31" s="16"/>
      <c r="I31" s="46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31"/>
      <c r="B32" s="32"/>
      <c r="C32" s="57"/>
      <c r="D32" s="34"/>
      <c r="E32" s="32"/>
      <c r="F32" s="34"/>
      <c r="G32" s="36"/>
      <c r="H32" s="55"/>
      <c r="I32" s="46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46"/>
      <c r="B33" s="34"/>
      <c r="C33" s="46"/>
      <c r="D33" s="32"/>
      <c r="E33" s="34"/>
      <c r="F33" s="34"/>
      <c r="G33" s="34"/>
      <c r="H33" s="16"/>
      <c r="I33" s="46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31"/>
      <c r="B34" s="32"/>
      <c r="C34" s="46"/>
      <c r="D34" s="32"/>
      <c r="E34" s="32"/>
      <c r="F34" s="34"/>
      <c r="G34" s="34"/>
      <c r="H34" s="16"/>
      <c r="I34" s="4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1"/>
      <c r="B35" s="32"/>
      <c r="C35" s="57"/>
      <c r="D35" s="34"/>
      <c r="E35" s="32"/>
      <c r="F35" s="34"/>
      <c r="G35" s="36"/>
      <c r="H35" s="55"/>
      <c r="I35" s="46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46"/>
      <c r="B36" s="34"/>
      <c r="C36" s="46"/>
      <c r="D36" s="32"/>
      <c r="E36" s="34"/>
      <c r="F36" s="34"/>
      <c r="G36" s="34"/>
      <c r="H36" s="16"/>
      <c r="I36" s="46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30.75" customHeight="1">
      <c r="A37" s="31"/>
      <c r="B37" s="32"/>
      <c r="C37" s="46"/>
      <c r="D37" s="32"/>
      <c r="E37" s="32"/>
      <c r="F37" s="34"/>
      <c r="G37" s="34"/>
      <c r="H37" s="16"/>
      <c r="I37" s="46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31"/>
      <c r="B38" s="32"/>
      <c r="C38" s="57"/>
      <c r="D38" s="34"/>
      <c r="E38" s="32"/>
      <c r="F38" s="34"/>
      <c r="G38" s="36"/>
      <c r="H38" s="55"/>
      <c r="I38" s="46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46"/>
      <c r="B39" s="34"/>
      <c r="C39" s="46"/>
      <c r="D39" s="32"/>
      <c r="E39" s="34"/>
      <c r="F39" s="34"/>
      <c r="G39" s="34"/>
      <c r="H39" s="16"/>
      <c r="I39" s="46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30.75" customHeight="1">
      <c r="A40" s="31"/>
      <c r="B40" s="32"/>
      <c r="C40" s="46"/>
      <c r="D40" s="32"/>
      <c r="E40" s="32"/>
      <c r="F40" s="34"/>
      <c r="G40" s="34"/>
      <c r="H40" s="16"/>
      <c r="I40" s="46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31"/>
      <c r="B41" s="32"/>
      <c r="C41" s="57"/>
      <c r="D41" s="34"/>
      <c r="E41" s="32"/>
      <c r="F41" s="34"/>
      <c r="G41" s="36"/>
      <c r="H41" s="55"/>
      <c r="I41" s="46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46"/>
      <c r="B42" s="34"/>
      <c r="C42" s="34"/>
      <c r="D42" s="32"/>
      <c r="E42" s="34"/>
      <c r="F42" s="34"/>
      <c r="G42" s="34"/>
      <c r="H42" s="16"/>
      <c r="I42" s="46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31.5" customHeight="1">
      <c r="A43" s="31"/>
      <c r="B43" s="32"/>
      <c r="C43" s="46"/>
      <c r="D43" s="32"/>
      <c r="E43" s="32"/>
      <c r="F43" s="34"/>
      <c r="G43" s="34"/>
      <c r="H43" s="16"/>
      <c r="I43" s="46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31"/>
      <c r="B44" s="32"/>
      <c r="C44" s="57"/>
      <c r="D44" s="34"/>
      <c r="E44" s="32"/>
      <c r="F44" s="34"/>
      <c r="G44" s="36"/>
      <c r="H44" s="55"/>
      <c r="I44" s="46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46"/>
      <c r="B45" s="34"/>
      <c r="C45" s="46"/>
      <c r="D45" s="32"/>
      <c r="E45" s="34"/>
      <c r="F45" s="34"/>
      <c r="G45" s="34"/>
      <c r="H45" s="16"/>
      <c r="I45" s="46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4">
    <mergeCell ref="A15:A16"/>
    <mergeCell ref="B15:B16"/>
    <mergeCell ref="D15:D16"/>
    <mergeCell ref="E15:E16"/>
    <mergeCell ref="F15:F16"/>
    <mergeCell ref="G15:G16"/>
    <mergeCell ref="I15:I16"/>
    <mergeCell ref="A1:B1"/>
    <mergeCell ref="H1:I1"/>
    <mergeCell ref="A2:B2"/>
    <mergeCell ref="A3:B3"/>
    <mergeCell ref="A4:B4"/>
    <mergeCell ref="A5:B5"/>
    <mergeCell ref="C5:G5"/>
  </mergeCells>
  <conditionalFormatting sqref="G8:G9 G11 G14 G17 G23">
    <cfRule type="cellIs" dxfId="0" priority="1" operator="equal">
      <formula>"FAIL"</formula>
    </cfRule>
  </conditionalFormatting>
  <conditionalFormatting sqref="G8:G9 G11 G14 G17 G23">
    <cfRule type="cellIs" dxfId="1" priority="2" operator="equal">
      <formula>"PASS"</formula>
    </cfRule>
  </conditionalFormatting>
  <conditionalFormatting sqref="G8:G9 G11 G14 G17 G23">
    <cfRule type="cellIs" dxfId="2" priority="3" operator="equal">
      <formula>"WARNING"</formula>
    </cfRule>
  </conditionalFormatting>
  <conditionalFormatting sqref="G8:G9 G11 G14 G17 G23">
    <cfRule type="containsBlanks" dxfId="3" priority="4">
      <formula>LEN(TRIM(G8))=0</formula>
    </cfRule>
  </conditionalFormatting>
  <conditionalFormatting sqref="G26">
    <cfRule type="cellIs" dxfId="0" priority="5" operator="equal">
      <formula>"FAIL"</formula>
    </cfRule>
  </conditionalFormatting>
  <conditionalFormatting sqref="G26">
    <cfRule type="cellIs" dxfId="1" priority="6" operator="equal">
      <formula>"PASS"</formula>
    </cfRule>
  </conditionalFormatting>
  <conditionalFormatting sqref="G26">
    <cfRule type="cellIs" dxfId="2" priority="7" operator="equal">
      <formula>"WARNING"</formula>
    </cfRule>
  </conditionalFormatting>
  <conditionalFormatting sqref="G26">
    <cfRule type="containsBlanks" dxfId="3" priority="8">
      <formula>LEN(TRIM(G26))=0</formula>
    </cfRule>
  </conditionalFormatting>
  <conditionalFormatting sqref="G29">
    <cfRule type="cellIs" dxfId="0" priority="9" operator="equal">
      <formula>"FAIL"</formula>
    </cfRule>
  </conditionalFormatting>
  <conditionalFormatting sqref="G29">
    <cfRule type="cellIs" dxfId="1" priority="10" operator="equal">
      <formula>"PASS"</formula>
    </cfRule>
  </conditionalFormatting>
  <conditionalFormatting sqref="G29">
    <cfRule type="cellIs" dxfId="2" priority="11" operator="equal">
      <formula>"WARNING"</formula>
    </cfRule>
  </conditionalFormatting>
  <conditionalFormatting sqref="G29">
    <cfRule type="containsBlanks" dxfId="3" priority="12">
      <formula>LEN(TRIM(G29))=0</formula>
    </cfRule>
  </conditionalFormatting>
  <conditionalFormatting sqref="G35">
    <cfRule type="cellIs" dxfId="0" priority="13" operator="equal">
      <formula>"FAIL"</formula>
    </cfRule>
  </conditionalFormatting>
  <conditionalFormatting sqref="G35">
    <cfRule type="cellIs" dxfId="1" priority="14" operator="equal">
      <formula>"PASS"</formula>
    </cfRule>
  </conditionalFormatting>
  <conditionalFormatting sqref="G35">
    <cfRule type="cellIs" dxfId="2" priority="15" operator="equal">
      <formula>"WARNING"</formula>
    </cfRule>
  </conditionalFormatting>
  <conditionalFormatting sqref="G35">
    <cfRule type="containsBlanks" dxfId="3" priority="16">
      <formula>LEN(TRIM(G35))=0</formula>
    </cfRule>
  </conditionalFormatting>
  <conditionalFormatting sqref="G38">
    <cfRule type="cellIs" dxfId="0" priority="17" operator="equal">
      <formula>"FAIL"</formula>
    </cfRule>
  </conditionalFormatting>
  <conditionalFormatting sqref="G38">
    <cfRule type="cellIs" dxfId="1" priority="18" operator="equal">
      <formula>"PASS"</formula>
    </cfRule>
  </conditionalFormatting>
  <conditionalFormatting sqref="G38">
    <cfRule type="cellIs" dxfId="2" priority="19" operator="equal">
      <formula>"WARNING"</formula>
    </cfRule>
  </conditionalFormatting>
  <conditionalFormatting sqref="G38">
    <cfRule type="containsBlanks" dxfId="3" priority="20">
      <formula>LEN(TRIM(G38))=0</formula>
    </cfRule>
  </conditionalFormatting>
  <conditionalFormatting sqref="G41">
    <cfRule type="cellIs" dxfId="0" priority="21" operator="equal">
      <formula>"FAIL"</formula>
    </cfRule>
  </conditionalFormatting>
  <conditionalFormatting sqref="G41">
    <cfRule type="cellIs" dxfId="1" priority="22" operator="equal">
      <formula>"PASS"</formula>
    </cfRule>
  </conditionalFormatting>
  <conditionalFormatting sqref="G41">
    <cfRule type="cellIs" dxfId="2" priority="23" operator="equal">
      <formula>"WARNING"</formula>
    </cfRule>
  </conditionalFormatting>
  <conditionalFormatting sqref="G41">
    <cfRule type="containsBlanks" dxfId="3" priority="24">
      <formula>LEN(TRIM(G41))=0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G7">
    <cfRule type="cellIs" dxfId="0" priority="33" operator="equal">
      <formula>"FAIL"</formula>
    </cfRule>
  </conditionalFormatting>
  <conditionalFormatting sqref="G7">
    <cfRule type="cellIs" dxfId="1" priority="34" operator="equal">
      <formula>"PASS"</formula>
    </cfRule>
  </conditionalFormatting>
  <conditionalFormatting sqref="G7">
    <cfRule type="cellIs" dxfId="2" priority="35" operator="equal">
      <formula>"WARNING"</formula>
    </cfRule>
  </conditionalFormatting>
  <conditionalFormatting sqref="G7">
    <cfRule type="containsBlanks" dxfId="3" priority="36">
      <formula>LEN(TRIM(G7))=0</formula>
    </cfRule>
  </conditionalFormatting>
  <conditionalFormatting sqref="G20">
    <cfRule type="cellIs" dxfId="0" priority="37" operator="equal">
      <formula>"FAIL"</formula>
    </cfRule>
  </conditionalFormatting>
  <conditionalFormatting sqref="G20">
    <cfRule type="cellIs" dxfId="1" priority="38" operator="equal">
      <formula>"PASS"</formula>
    </cfRule>
  </conditionalFormatting>
  <conditionalFormatting sqref="G20">
    <cfRule type="cellIs" dxfId="2" priority="39" operator="equal">
      <formula>"WARNING"</formula>
    </cfRule>
  </conditionalFormatting>
  <conditionalFormatting sqref="G20">
    <cfRule type="containsBlanks" dxfId="3" priority="40">
      <formula>LEN(TRIM(G20))=0</formula>
    </cfRule>
  </conditionalFormatting>
  <conditionalFormatting sqref="G32">
    <cfRule type="cellIs" dxfId="0" priority="41" operator="equal">
      <formula>"FAIL"</formula>
    </cfRule>
  </conditionalFormatting>
  <conditionalFormatting sqref="G32">
    <cfRule type="cellIs" dxfId="1" priority="42" operator="equal">
      <formula>"PASS"</formula>
    </cfRule>
  </conditionalFormatting>
  <conditionalFormatting sqref="G32">
    <cfRule type="cellIs" dxfId="2" priority="43" operator="equal">
      <formula>"WARNING"</formula>
    </cfRule>
  </conditionalFormatting>
  <conditionalFormatting sqref="G32">
    <cfRule type="containsBlanks" dxfId="3" priority="44">
      <formula>LEN(TRIM(G32))=0</formula>
    </cfRule>
  </conditionalFormatting>
  <conditionalFormatting sqref="G44">
    <cfRule type="cellIs" dxfId="0" priority="45" operator="equal">
      <formula>"FAIL"</formula>
    </cfRule>
  </conditionalFormatting>
  <conditionalFormatting sqref="G44">
    <cfRule type="cellIs" dxfId="1" priority="46" operator="equal">
      <formula>"PASS"</formula>
    </cfRule>
  </conditionalFormatting>
  <conditionalFormatting sqref="G44">
    <cfRule type="cellIs" dxfId="2" priority="47" operator="equal">
      <formula>"WARNING"</formula>
    </cfRule>
  </conditionalFormatting>
  <conditionalFormatting sqref="G44">
    <cfRule type="containsBlanks" dxfId="3" priority="48">
      <formula>LEN(TRIM(G44))=0</formula>
    </cfRule>
  </conditionalFormatting>
  <conditionalFormatting sqref="G10">
    <cfRule type="cellIs" dxfId="0" priority="49" operator="equal">
      <formula>"FAIL"</formula>
    </cfRule>
  </conditionalFormatting>
  <conditionalFormatting sqref="G10">
    <cfRule type="cellIs" dxfId="1" priority="50" operator="equal">
      <formula>"PASS"</formula>
    </cfRule>
  </conditionalFormatting>
  <conditionalFormatting sqref="G10">
    <cfRule type="cellIs" dxfId="2" priority="51" operator="equal">
      <formula>"WARNING"</formula>
    </cfRule>
  </conditionalFormatting>
  <conditionalFormatting sqref="G10">
    <cfRule type="containsBlanks" dxfId="3" priority="52">
      <formula>LEN(TRIM(G10))=0</formula>
    </cfRule>
  </conditionalFormatting>
  <conditionalFormatting sqref="G12">
    <cfRule type="cellIs" dxfId="0" priority="53" operator="equal">
      <formula>"FAIL"</formula>
    </cfRule>
  </conditionalFormatting>
  <conditionalFormatting sqref="G12">
    <cfRule type="cellIs" dxfId="1" priority="54" operator="equal">
      <formula>"PASS"</formula>
    </cfRule>
  </conditionalFormatting>
  <conditionalFormatting sqref="G12">
    <cfRule type="cellIs" dxfId="2" priority="55" operator="equal">
      <formula>"WARNING"</formula>
    </cfRule>
  </conditionalFormatting>
  <conditionalFormatting sqref="G12">
    <cfRule type="containsBlanks" dxfId="3" priority="56">
      <formula>LEN(TRIM(G12))=0</formula>
    </cfRule>
  </conditionalFormatting>
  <conditionalFormatting sqref="G13">
    <cfRule type="cellIs" dxfId="0" priority="57" operator="equal">
      <formula>"FAIL"</formula>
    </cfRule>
  </conditionalFormatting>
  <conditionalFormatting sqref="G13">
    <cfRule type="cellIs" dxfId="1" priority="58" operator="equal">
      <formula>"PASS"</formula>
    </cfRule>
  </conditionalFormatting>
  <conditionalFormatting sqref="G13">
    <cfRule type="cellIs" dxfId="2" priority="59" operator="equal">
      <formula>"WARNING"</formula>
    </cfRule>
  </conditionalFormatting>
  <conditionalFormatting sqref="G13">
    <cfRule type="containsBlanks" dxfId="3" priority="60">
      <formula>LEN(TRIM(G13))=0</formula>
    </cfRule>
  </conditionalFormatting>
  <conditionalFormatting sqref="G15">
    <cfRule type="cellIs" dxfId="0" priority="61" operator="equal">
      <formula>"FAIL"</formula>
    </cfRule>
  </conditionalFormatting>
  <conditionalFormatting sqref="G15">
    <cfRule type="cellIs" dxfId="1" priority="62" operator="equal">
      <formula>"PASS"</formula>
    </cfRule>
  </conditionalFormatting>
  <conditionalFormatting sqref="G15">
    <cfRule type="cellIs" dxfId="2" priority="63" operator="equal">
      <formula>"WARNING"</formula>
    </cfRule>
  </conditionalFormatting>
  <conditionalFormatting sqref="G15">
    <cfRule type="containsBlanks" dxfId="3" priority="64">
      <formula>LEN(TRIM(G15))=0</formula>
    </cfRule>
  </conditionalFormatting>
  <dataValidations>
    <dataValidation type="list" allowBlank="1" showInputMessage="1" showErrorMessage="1" prompt="Click and enter a value from the list of items" sqref="G7:G15 G17 G20 G23 G26 G29 G32 G35 G38 G41 G44">
      <formula1>"PASS,FAIL,WARNING"</formula1>
    </dataValidation>
  </dataValidations>
  <hyperlinks>
    <hyperlink r:id="rId1" ref="C1"/>
    <hyperlink r:id="rId2" ref="H7"/>
    <hyperlink r:id="rId3" ref="H8"/>
    <hyperlink r:id="rId4" ref="H9"/>
    <hyperlink r:id="rId5" ref="H10"/>
    <hyperlink r:id="rId6" ref="H11"/>
    <hyperlink r:id="rId7" ref="H12"/>
    <hyperlink r:id="rId8" ref="H13"/>
    <hyperlink r:id="rId9" ref="H14"/>
    <hyperlink r:id="rId10" ref="H15"/>
    <hyperlink r:id="rId11" ref="H16"/>
  </hyperlinks>
  <printOptions/>
  <pageMargins bottom="0.75" footer="0.0" header="0.0" left="0.7" right="0.7" top="0.75"/>
  <pageSetup orientation="landscape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8.0"/>
    <col customWidth="1" min="2" max="2" width="23.71"/>
    <col customWidth="1" min="3" max="3" width="23.86"/>
    <col customWidth="1" min="4" max="4" width="37.71"/>
    <col customWidth="1" min="5" max="5" width="37.86"/>
    <col customWidth="1" min="6" max="6" width="28.29"/>
    <col customWidth="1" min="7" max="7" width="17.14"/>
    <col customWidth="1" min="8" max="8" width="25.43"/>
    <col customWidth="1" min="9" max="9" width="25.0"/>
  </cols>
  <sheetData>
    <row r="1" ht="18.0" customHeight="1">
      <c r="A1" s="1" t="s">
        <v>0</v>
      </c>
      <c r="B1" s="2"/>
      <c r="C1" s="17" t="s">
        <v>99</v>
      </c>
      <c r="D1" s="4" t="s">
        <v>2</v>
      </c>
      <c r="E1" s="5">
        <v>44520.0</v>
      </c>
      <c r="F1" s="6" t="s">
        <v>3</v>
      </c>
      <c r="G1" s="7"/>
      <c r="H1" s="8" t="s">
        <v>4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5</v>
      </c>
      <c r="B2" s="2"/>
      <c r="C2" s="11" t="s">
        <v>100</v>
      </c>
      <c r="D2" s="4" t="s">
        <v>7</v>
      </c>
      <c r="E2" s="12"/>
      <c r="F2" s="13" t="s">
        <v>8</v>
      </c>
      <c r="G2" s="7"/>
      <c r="H2" s="4" t="s">
        <v>9</v>
      </c>
      <c r="I2" s="14">
        <f>COUNTIF(G7:G44, "PASS")</f>
        <v>6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10" t="s">
        <v>10</v>
      </c>
      <c r="B3" s="2"/>
      <c r="C3" s="11"/>
      <c r="D3" s="15" t="s">
        <v>11</v>
      </c>
      <c r="E3" s="16" t="s">
        <v>12</v>
      </c>
      <c r="F3" s="17" t="s">
        <v>13</v>
      </c>
      <c r="G3" s="18">
        <v>1.0</v>
      </c>
      <c r="H3" s="19" t="s">
        <v>14</v>
      </c>
      <c r="I3" s="20">
        <f>COUNTIF(G7:G44, "Fail")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10" t="s">
        <v>15</v>
      </c>
      <c r="B4" s="2"/>
      <c r="C4" s="11"/>
      <c r="D4" s="15" t="s">
        <v>16</v>
      </c>
      <c r="E4" s="11"/>
      <c r="F4" s="17" t="s">
        <v>17</v>
      </c>
      <c r="G4" s="21" t="s">
        <v>18</v>
      </c>
      <c r="H4" s="4" t="s">
        <v>19</v>
      </c>
      <c r="I4" s="22">
        <f>COUNTIF(G7:G44,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3" t="s">
        <v>20</v>
      </c>
      <c r="B5" s="2"/>
      <c r="C5" s="23"/>
      <c r="D5" s="24"/>
      <c r="E5" s="24"/>
      <c r="F5" s="24"/>
      <c r="G5" s="2"/>
      <c r="H5" s="25" t="s">
        <v>21</v>
      </c>
      <c r="I5" s="26">
        <f>SUM(I2:I3:I4)</f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0.0" customHeight="1">
      <c r="A6" s="27" t="s">
        <v>22</v>
      </c>
      <c r="B6" s="28" t="s">
        <v>23</v>
      </c>
      <c r="C6" s="28" t="s">
        <v>24</v>
      </c>
      <c r="D6" s="28" t="s">
        <v>25</v>
      </c>
      <c r="E6" s="28" t="s">
        <v>26</v>
      </c>
      <c r="F6" s="28" t="s">
        <v>27</v>
      </c>
      <c r="G6" s="28" t="s">
        <v>28</v>
      </c>
      <c r="H6" s="29" t="s">
        <v>29</v>
      </c>
      <c r="I6" s="30" t="s">
        <v>101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70.5" customHeight="1">
      <c r="A7" s="31" t="s">
        <v>102</v>
      </c>
      <c r="B7" s="32" t="s">
        <v>32</v>
      </c>
      <c r="C7" s="33" t="s">
        <v>103</v>
      </c>
      <c r="D7" s="34" t="s">
        <v>104</v>
      </c>
      <c r="E7" s="47" t="s">
        <v>35</v>
      </c>
      <c r="F7" s="45" t="s">
        <v>36</v>
      </c>
      <c r="G7" s="36" t="s">
        <v>9</v>
      </c>
      <c r="H7" s="37" t="s">
        <v>37</v>
      </c>
      <c r="I7" s="34" t="s">
        <v>38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72.0" customHeight="1">
      <c r="A8" s="31" t="s">
        <v>105</v>
      </c>
      <c r="B8" s="32" t="s">
        <v>106</v>
      </c>
      <c r="C8" s="58" t="s">
        <v>107</v>
      </c>
      <c r="D8" s="59" t="s">
        <v>108</v>
      </c>
      <c r="E8" s="60" t="s">
        <v>109</v>
      </c>
      <c r="F8" s="61" t="s">
        <v>110</v>
      </c>
      <c r="G8" s="62" t="s">
        <v>9</v>
      </c>
      <c r="H8" s="63" t="s">
        <v>111</v>
      </c>
      <c r="I8" s="34" t="s">
        <v>38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63.75" customHeight="1">
      <c r="A9" s="31" t="s">
        <v>112</v>
      </c>
      <c r="B9" s="56" t="s">
        <v>113</v>
      </c>
      <c r="C9" s="64" t="s">
        <v>114</v>
      </c>
      <c r="D9" s="65"/>
      <c r="E9" s="66"/>
      <c r="F9" s="66"/>
      <c r="G9" s="67" t="s">
        <v>9</v>
      </c>
      <c r="H9" s="68" t="s">
        <v>111</v>
      </c>
      <c r="I9" s="34" t="s">
        <v>38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53.25" customHeight="1">
      <c r="A10" s="31" t="s">
        <v>115</v>
      </c>
      <c r="B10" s="32" t="s">
        <v>116</v>
      </c>
      <c r="C10" s="64" t="s">
        <v>117</v>
      </c>
      <c r="D10" s="52"/>
      <c r="E10" s="50"/>
      <c r="F10" s="50"/>
      <c r="G10" s="62" t="s">
        <v>9</v>
      </c>
      <c r="H10" s="40" t="s">
        <v>111</v>
      </c>
      <c r="I10" s="34" t="s">
        <v>38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83.25" customHeight="1">
      <c r="A11" s="41" t="s">
        <v>118</v>
      </c>
      <c r="B11" s="43" t="s">
        <v>119</v>
      </c>
      <c r="C11" s="32" t="s">
        <v>120</v>
      </c>
      <c r="D11" s="32" t="s">
        <v>121</v>
      </c>
      <c r="E11" s="32" t="s">
        <v>122</v>
      </c>
      <c r="F11" s="69" t="s">
        <v>123</v>
      </c>
      <c r="G11" s="70" t="s">
        <v>9</v>
      </c>
      <c r="H11" s="71" t="s">
        <v>124</v>
      </c>
      <c r="I11" s="35" t="s">
        <v>125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84.0" customHeight="1">
      <c r="A12" s="72" t="s">
        <v>126</v>
      </c>
      <c r="B12" s="43" t="s">
        <v>119</v>
      </c>
      <c r="C12" s="43" t="s">
        <v>127</v>
      </c>
      <c r="D12" s="43" t="s">
        <v>128</v>
      </c>
      <c r="E12" s="43" t="s">
        <v>129</v>
      </c>
      <c r="F12" s="35" t="s">
        <v>130</v>
      </c>
      <c r="G12" s="73" t="s">
        <v>9</v>
      </c>
      <c r="H12" s="74" t="s">
        <v>131</v>
      </c>
      <c r="I12" s="35" t="s">
        <v>125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72.75" customHeight="1">
      <c r="A13" s="31"/>
      <c r="B13" s="32"/>
      <c r="C13" s="32"/>
      <c r="D13" s="32"/>
      <c r="E13" s="32"/>
      <c r="F13" s="34"/>
      <c r="G13" s="36"/>
      <c r="H13" s="37"/>
      <c r="I13" s="34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7.5" customHeight="1">
      <c r="A14" s="46"/>
      <c r="B14" s="34"/>
      <c r="C14" s="46"/>
      <c r="D14" s="32"/>
      <c r="E14" s="34"/>
      <c r="F14" s="34"/>
      <c r="G14" s="75"/>
      <c r="H14" s="16"/>
      <c r="I14" s="46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3.75" customHeight="1">
      <c r="A15" s="31"/>
      <c r="B15" s="34"/>
      <c r="C15" s="76"/>
      <c r="D15" s="32"/>
      <c r="E15" s="34"/>
      <c r="F15" s="34"/>
      <c r="G15" s="75"/>
      <c r="H15" s="16"/>
      <c r="I15" s="4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23.25" customHeight="1">
      <c r="A16" s="31"/>
      <c r="B16" s="32"/>
      <c r="C16" s="46"/>
      <c r="D16" s="54"/>
      <c r="E16" s="32"/>
      <c r="F16" s="34"/>
      <c r="G16" s="36"/>
      <c r="H16" s="16"/>
      <c r="I16" s="46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46"/>
      <c r="B17" s="34"/>
      <c r="C17" s="31"/>
      <c r="D17" s="32"/>
      <c r="E17" s="34"/>
      <c r="F17" s="34"/>
      <c r="G17" s="17"/>
      <c r="H17" s="55"/>
      <c r="I17" s="46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1"/>
      <c r="B18" s="34"/>
      <c r="C18" s="44"/>
      <c r="D18" s="32"/>
      <c r="E18" s="34"/>
      <c r="F18" s="34"/>
      <c r="G18" s="34"/>
      <c r="H18" s="16"/>
      <c r="I18" s="46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1"/>
      <c r="B19" s="56"/>
      <c r="C19" s="46"/>
      <c r="D19" s="54"/>
      <c r="E19" s="32"/>
      <c r="F19" s="34"/>
      <c r="G19" s="36"/>
      <c r="H19" s="55"/>
      <c r="I19" s="46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46"/>
      <c r="B20" s="34"/>
      <c r="C20" s="31"/>
      <c r="D20" s="32"/>
      <c r="E20" s="34"/>
      <c r="F20" s="34"/>
      <c r="G20" s="34"/>
      <c r="H20" s="16"/>
      <c r="I20" s="46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31"/>
      <c r="B21" s="32"/>
      <c r="C21" s="44"/>
      <c r="D21" s="32"/>
      <c r="E21" s="32"/>
      <c r="F21" s="34"/>
      <c r="G21" s="34"/>
      <c r="H21" s="16"/>
      <c r="I21" s="46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31"/>
      <c r="B22" s="32"/>
      <c r="C22" s="46"/>
      <c r="D22" s="54"/>
      <c r="E22" s="32"/>
      <c r="F22" s="34"/>
      <c r="G22" s="36"/>
      <c r="H22" s="55"/>
      <c r="I22" s="46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46"/>
      <c r="B23" s="34"/>
      <c r="C23" s="31"/>
      <c r="D23" s="32"/>
      <c r="E23" s="34"/>
      <c r="F23" s="34"/>
      <c r="G23" s="34"/>
      <c r="H23" s="16"/>
      <c r="I23" s="46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31"/>
      <c r="B24" s="32"/>
      <c r="C24" s="46"/>
      <c r="D24" s="32"/>
      <c r="E24" s="32"/>
      <c r="F24" s="34"/>
      <c r="G24" s="34"/>
      <c r="H24" s="16"/>
      <c r="I24" s="46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31"/>
      <c r="B25" s="32"/>
      <c r="C25" s="57"/>
      <c r="D25" s="34"/>
      <c r="E25" s="32"/>
      <c r="F25" s="34"/>
      <c r="G25" s="36"/>
      <c r="H25" s="55"/>
      <c r="I25" s="46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46"/>
      <c r="B26" s="34"/>
      <c r="C26" s="46"/>
      <c r="D26" s="32"/>
      <c r="E26" s="34"/>
      <c r="F26" s="34"/>
      <c r="G26" s="34"/>
      <c r="H26" s="16"/>
      <c r="I26" s="4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31"/>
      <c r="B27" s="32"/>
      <c r="C27" s="46"/>
      <c r="D27" s="32"/>
      <c r="E27" s="32"/>
      <c r="F27" s="34"/>
      <c r="G27" s="34"/>
      <c r="H27" s="16"/>
      <c r="I27" s="46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31"/>
      <c r="B28" s="32"/>
      <c r="C28" s="57"/>
      <c r="D28" s="34"/>
      <c r="E28" s="32"/>
      <c r="F28" s="34"/>
      <c r="G28" s="36"/>
      <c r="H28" s="55"/>
      <c r="I28" s="46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46"/>
      <c r="B29" s="34"/>
      <c r="C29" s="46"/>
      <c r="D29" s="32"/>
      <c r="E29" s="34"/>
      <c r="F29" s="34"/>
      <c r="G29" s="34"/>
      <c r="H29" s="16"/>
      <c r="I29" s="46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31"/>
      <c r="B30" s="32"/>
      <c r="C30" s="46"/>
      <c r="D30" s="32"/>
      <c r="E30" s="32"/>
      <c r="F30" s="34"/>
      <c r="G30" s="34"/>
      <c r="H30" s="16"/>
      <c r="I30" s="46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31"/>
      <c r="B31" s="32"/>
      <c r="C31" s="57"/>
      <c r="D31" s="34"/>
      <c r="E31" s="32"/>
      <c r="F31" s="34"/>
      <c r="G31" s="36"/>
      <c r="H31" s="55"/>
      <c r="I31" s="46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46"/>
      <c r="B32" s="34"/>
      <c r="C32" s="46"/>
      <c r="D32" s="32"/>
      <c r="E32" s="34"/>
      <c r="F32" s="34"/>
      <c r="G32" s="34"/>
      <c r="H32" s="16"/>
      <c r="I32" s="46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31"/>
      <c r="B33" s="32"/>
      <c r="C33" s="46"/>
      <c r="D33" s="32"/>
      <c r="E33" s="32"/>
      <c r="F33" s="34"/>
      <c r="G33" s="34"/>
      <c r="H33" s="16"/>
      <c r="I33" s="46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31"/>
      <c r="B34" s="32"/>
      <c r="C34" s="57"/>
      <c r="D34" s="34"/>
      <c r="E34" s="32"/>
      <c r="F34" s="34"/>
      <c r="G34" s="36"/>
      <c r="H34" s="55"/>
      <c r="I34" s="4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46"/>
      <c r="B35" s="34"/>
      <c r="C35" s="46"/>
      <c r="D35" s="32"/>
      <c r="E35" s="34"/>
      <c r="F35" s="34"/>
      <c r="G35" s="34"/>
      <c r="H35" s="16"/>
      <c r="I35" s="46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30.75" customHeight="1">
      <c r="A36" s="31"/>
      <c r="B36" s="32"/>
      <c r="C36" s="46"/>
      <c r="D36" s="32"/>
      <c r="E36" s="32"/>
      <c r="F36" s="34"/>
      <c r="G36" s="34"/>
      <c r="H36" s="16"/>
      <c r="I36" s="46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31"/>
      <c r="B37" s="32"/>
      <c r="C37" s="57"/>
      <c r="D37" s="34"/>
      <c r="E37" s="32"/>
      <c r="F37" s="34"/>
      <c r="G37" s="36"/>
      <c r="H37" s="55"/>
      <c r="I37" s="46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46"/>
      <c r="B38" s="34"/>
      <c r="C38" s="46"/>
      <c r="D38" s="32"/>
      <c r="E38" s="34"/>
      <c r="F38" s="34"/>
      <c r="G38" s="34"/>
      <c r="H38" s="16"/>
      <c r="I38" s="46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30.75" customHeight="1">
      <c r="A39" s="31"/>
      <c r="B39" s="32"/>
      <c r="C39" s="46"/>
      <c r="D39" s="32"/>
      <c r="E39" s="32"/>
      <c r="F39" s="34"/>
      <c r="G39" s="34"/>
      <c r="H39" s="16"/>
      <c r="I39" s="46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31"/>
      <c r="B40" s="32"/>
      <c r="C40" s="57"/>
      <c r="D40" s="34"/>
      <c r="E40" s="32"/>
      <c r="F40" s="34"/>
      <c r="G40" s="36"/>
      <c r="H40" s="55"/>
      <c r="I40" s="46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46"/>
      <c r="B41" s="34"/>
      <c r="C41" s="34"/>
      <c r="D41" s="32"/>
      <c r="E41" s="34"/>
      <c r="F41" s="34"/>
      <c r="G41" s="34"/>
      <c r="H41" s="16"/>
      <c r="I41" s="46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31.5" customHeight="1">
      <c r="A42" s="31"/>
      <c r="B42" s="32"/>
      <c r="C42" s="46"/>
      <c r="D42" s="32"/>
      <c r="E42" s="32"/>
      <c r="F42" s="34"/>
      <c r="G42" s="34"/>
      <c r="H42" s="16"/>
      <c r="I42" s="46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31"/>
      <c r="B43" s="32"/>
      <c r="C43" s="57"/>
      <c r="D43" s="34"/>
      <c r="E43" s="32"/>
      <c r="F43" s="34"/>
      <c r="G43" s="36"/>
      <c r="H43" s="55"/>
      <c r="I43" s="46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46"/>
      <c r="B44" s="34"/>
      <c r="C44" s="46"/>
      <c r="D44" s="32"/>
      <c r="E44" s="34"/>
      <c r="F44" s="34"/>
      <c r="G44" s="34"/>
      <c r="H44" s="16"/>
      <c r="I44" s="46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0">
    <mergeCell ref="D8:D10"/>
    <mergeCell ref="E8:E10"/>
    <mergeCell ref="F8:F10"/>
    <mergeCell ref="A1:B1"/>
    <mergeCell ref="H1:I1"/>
    <mergeCell ref="A2:B2"/>
    <mergeCell ref="A3:B3"/>
    <mergeCell ref="A4:B4"/>
    <mergeCell ref="A5:B5"/>
    <mergeCell ref="C5:G5"/>
  </mergeCells>
  <conditionalFormatting sqref="G8:G10 G13 G16 G22">
    <cfRule type="cellIs" dxfId="0" priority="1" operator="equal">
      <formula>"FAIL"</formula>
    </cfRule>
  </conditionalFormatting>
  <conditionalFormatting sqref="G8:G10 G13 G16 G22">
    <cfRule type="cellIs" dxfId="1" priority="2" operator="equal">
      <formula>"PASS"</formula>
    </cfRule>
  </conditionalFormatting>
  <conditionalFormatting sqref="G8:G10 G13 G16 G22">
    <cfRule type="cellIs" dxfId="2" priority="3" operator="equal">
      <formula>"WARNING"</formula>
    </cfRule>
  </conditionalFormatting>
  <conditionalFormatting sqref="G8:G10 G13 G16 G22">
    <cfRule type="containsBlanks" dxfId="3" priority="4">
      <formula>LEN(TRIM(G8))=0</formula>
    </cfRule>
  </conditionalFormatting>
  <conditionalFormatting sqref="G25">
    <cfRule type="cellIs" dxfId="0" priority="5" operator="equal">
      <formula>"FAIL"</formula>
    </cfRule>
  </conditionalFormatting>
  <conditionalFormatting sqref="G25">
    <cfRule type="cellIs" dxfId="1" priority="6" operator="equal">
      <formula>"PASS"</formula>
    </cfRule>
  </conditionalFormatting>
  <conditionalFormatting sqref="G25">
    <cfRule type="cellIs" dxfId="2" priority="7" operator="equal">
      <formula>"WARNING"</formula>
    </cfRule>
  </conditionalFormatting>
  <conditionalFormatting sqref="G25">
    <cfRule type="containsBlanks" dxfId="3" priority="8">
      <formula>LEN(TRIM(G25))=0</formula>
    </cfRule>
  </conditionalFormatting>
  <conditionalFormatting sqref="G28">
    <cfRule type="cellIs" dxfId="0" priority="9" operator="equal">
      <formula>"FAIL"</formula>
    </cfRule>
  </conditionalFormatting>
  <conditionalFormatting sqref="G28">
    <cfRule type="cellIs" dxfId="1" priority="10" operator="equal">
      <formula>"PASS"</formula>
    </cfRule>
  </conditionalFormatting>
  <conditionalFormatting sqref="G28">
    <cfRule type="cellIs" dxfId="2" priority="11" operator="equal">
      <formula>"WARNING"</formula>
    </cfRule>
  </conditionalFormatting>
  <conditionalFormatting sqref="G28">
    <cfRule type="containsBlanks" dxfId="3" priority="12">
      <formula>LEN(TRIM(G28))=0</formula>
    </cfRule>
  </conditionalFormatting>
  <conditionalFormatting sqref="G34">
    <cfRule type="cellIs" dxfId="0" priority="13" operator="equal">
      <formula>"FAIL"</formula>
    </cfRule>
  </conditionalFormatting>
  <conditionalFormatting sqref="G34">
    <cfRule type="cellIs" dxfId="1" priority="14" operator="equal">
      <formula>"PASS"</formula>
    </cfRule>
  </conditionalFormatting>
  <conditionalFormatting sqref="G34">
    <cfRule type="cellIs" dxfId="2" priority="15" operator="equal">
      <formula>"WARNING"</formula>
    </cfRule>
  </conditionalFormatting>
  <conditionalFormatting sqref="G34">
    <cfRule type="containsBlanks" dxfId="3" priority="16">
      <formula>LEN(TRIM(G34))=0</formula>
    </cfRule>
  </conditionalFormatting>
  <conditionalFormatting sqref="G37">
    <cfRule type="cellIs" dxfId="0" priority="17" operator="equal">
      <formula>"FAIL"</formula>
    </cfRule>
  </conditionalFormatting>
  <conditionalFormatting sqref="G37">
    <cfRule type="cellIs" dxfId="1" priority="18" operator="equal">
      <formula>"PASS"</formula>
    </cfRule>
  </conditionalFormatting>
  <conditionalFormatting sqref="G37">
    <cfRule type="cellIs" dxfId="2" priority="19" operator="equal">
      <formula>"WARNING"</formula>
    </cfRule>
  </conditionalFormatting>
  <conditionalFormatting sqref="G37">
    <cfRule type="containsBlanks" dxfId="3" priority="20">
      <formula>LEN(TRIM(G37))=0</formula>
    </cfRule>
  </conditionalFormatting>
  <conditionalFormatting sqref="G40">
    <cfRule type="cellIs" dxfId="0" priority="21" operator="equal">
      <formula>"FAIL"</formula>
    </cfRule>
  </conditionalFormatting>
  <conditionalFormatting sqref="G40">
    <cfRule type="cellIs" dxfId="1" priority="22" operator="equal">
      <formula>"PASS"</formula>
    </cfRule>
  </conditionalFormatting>
  <conditionalFormatting sqref="G40">
    <cfRule type="cellIs" dxfId="2" priority="23" operator="equal">
      <formula>"WARNING"</formula>
    </cfRule>
  </conditionalFormatting>
  <conditionalFormatting sqref="G40">
    <cfRule type="containsBlanks" dxfId="3" priority="24">
      <formula>LEN(TRIM(G40))=0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G7">
    <cfRule type="cellIs" dxfId="0" priority="33" operator="equal">
      <formula>"FAIL"</formula>
    </cfRule>
  </conditionalFormatting>
  <conditionalFormatting sqref="G7">
    <cfRule type="cellIs" dxfId="1" priority="34" operator="equal">
      <formula>"PASS"</formula>
    </cfRule>
  </conditionalFormatting>
  <conditionalFormatting sqref="G7">
    <cfRule type="cellIs" dxfId="2" priority="35" operator="equal">
      <formula>"WARNING"</formula>
    </cfRule>
  </conditionalFormatting>
  <conditionalFormatting sqref="G7">
    <cfRule type="containsBlanks" dxfId="3" priority="36">
      <formula>LEN(TRIM(G7))=0</formula>
    </cfRule>
  </conditionalFormatting>
  <conditionalFormatting sqref="G19">
    <cfRule type="cellIs" dxfId="0" priority="37" operator="equal">
      <formula>"FAIL"</formula>
    </cfRule>
  </conditionalFormatting>
  <conditionalFormatting sqref="G19">
    <cfRule type="cellIs" dxfId="1" priority="38" operator="equal">
      <formula>"PASS"</formula>
    </cfRule>
  </conditionalFormatting>
  <conditionalFormatting sqref="G19">
    <cfRule type="cellIs" dxfId="2" priority="39" operator="equal">
      <formula>"WARNING"</formula>
    </cfRule>
  </conditionalFormatting>
  <conditionalFormatting sqref="G19">
    <cfRule type="containsBlanks" dxfId="3" priority="40">
      <formula>LEN(TRIM(G19))=0</formula>
    </cfRule>
  </conditionalFormatting>
  <conditionalFormatting sqref="G31">
    <cfRule type="cellIs" dxfId="0" priority="41" operator="equal">
      <formula>"FAIL"</formula>
    </cfRule>
  </conditionalFormatting>
  <conditionalFormatting sqref="G31">
    <cfRule type="cellIs" dxfId="1" priority="42" operator="equal">
      <formula>"PASS"</formula>
    </cfRule>
  </conditionalFormatting>
  <conditionalFormatting sqref="G31">
    <cfRule type="cellIs" dxfId="2" priority="43" operator="equal">
      <formula>"WARNING"</formula>
    </cfRule>
  </conditionalFormatting>
  <conditionalFormatting sqref="G31">
    <cfRule type="containsBlanks" dxfId="3" priority="44">
      <formula>LEN(TRIM(G31))=0</formula>
    </cfRule>
  </conditionalFormatting>
  <conditionalFormatting sqref="G43">
    <cfRule type="cellIs" dxfId="0" priority="45" operator="equal">
      <formula>"FAIL"</formula>
    </cfRule>
  </conditionalFormatting>
  <conditionalFormatting sqref="G43">
    <cfRule type="cellIs" dxfId="1" priority="46" operator="equal">
      <formula>"PASS"</formula>
    </cfRule>
  </conditionalFormatting>
  <conditionalFormatting sqref="G43">
    <cfRule type="cellIs" dxfId="2" priority="47" operator="equal">
      <formula>"WARNING"</formula>
    </cfRule>
  </conditionalFormatting>
  <conditionalFormatting sqref="G43">
    <cfRule type="containsBlanks" dxfId="3" priority="48">
      <formula>LEN(TRIM(G43))=0</formula>
    </cfRule>
  </conditionalFormatting>
  <conditionalFormatting sqref="G11">
    <cfRule type="cellIs" dxfId="0" priority="49" operator="equal">
      <formula>"FAIL"</formula>
    </cfRule>
  </conditionalFormatting>
  <conditionalFormatting sqref="G11">
    <cfRule type="cellIs" dxfId="1" priority="50" operator="equal">
      <formula>"PASS"</formula>
    </cfRule>
  </conditionalFormatting>
  <conditionalFormatting sqref="G11">
    <cfRule type="cellIs" dxfId="2" priority="51" operator="equal">
      <formula>"WARNING"</formula>
    </cfRule>
  </conditionalFormatting>
  <conditionalFormatting sqref="G11">
    <cfRule type="containsBlanks" dxfId="3" priority="52">
      <formula>LEN(TRIM(G11))=0</formula>
    </cfRule>
  </conditionalFormatting>
  <conditionalFormatting sqref="G12">
    <cfRule type="cellIs" dxfId="0" priority="53" operator="equal">
      <formula>"FAIL"</formula>
    </cfRule>
  </conditionalFormatting>
  <conditionalFormatting sqref="G12">
    <cfRule type="cellIs" dxfId="1" priority="54" operator="equal">
      <formula>"PASS"</formula>
    </cfRule>
  </conditionalFormatting>
  <conditionalFormatting sqref="G12">
    <cfRule type="cellIs" dxfId="2" priority="55" operator="equal">
      <formula>"WARNING"</formula>
    </cfRule>
  </conditionalFormatting>
  <conditionalFormatting sqref="G12">
    <cfRule type="containsBlanks" dxfId="3" priority="56">
      <formula>LEN(TRIM(G12))=0</formula>
    </cfRule>
  </conditionalFormatting>
  <dataValidations>
    <dataValidation type="list" allowBlank="1" showInputMessage="1" showErrorMessage="1" prompt="Click and enter a value from the list of items" sqref="G7:G13 G16 G19 G22 G25 G28 G31 G34 G37 G40 G43">
      <formula1>"PASS,FAIL,WARNING"</formula1>
    </dataValidation>
  </dataValidations>
  <hyperlinks>
    <hyperlink r:id="rId1" ref="H7"/>
    <hyperlink r:id="rId2" ref="H8"/>
    <hyperlink r:id="rId3" ref="H9"/>
    <hyperlink r:id="rId4" ref="H10"/>
    <hyperlink r:id="rId5" ref="H11"/>
  </hyperlinks>
  <printOptions/>
  <pageMargins bottom="0.75" footer="0.0" header="0.0" left="0.7" right="0.7" top="0.75"/>
  <pageSetup orientation="landscape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26.71"/>
    <col customWidth="1" min="3" max="3" width="32.29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  <col customWidth="1" min="10" max="10" width="17.29"/>
  </cols>
  <sheetData>
    <row r="1" ht="24.0" customHeight="1">
      <c r="A1" s="1" t="s">
        <v>0</v>
      </c>
      <c r="B1" s="2"/>
      <c r="C1" s="17" t="s">
        <v>99</v>
      </c>
      <c r="D1" s="4" t="s">
        <v>2</v>
      </c>
      <c r="E1" s="5">
        <v>44532.0</v>
      </c>
      <c r="F1" s="6" t="s">
        <v>3</v>
      </c>
      <c r="G1" s="7"/>
      <c r="H1" s="8" t="s">
        <v>4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22.5" customHeight="1">
      <c r="A2" s="10" t="s">
        <v>5</v>
      </c>
      <c r="B2" s="2"/>
      <c r="C2" s="11" t="s">
        <v>132</v>
      </c>
      <c r="D2" s="4" t="s">
        <v>7</v>
      </c>
      <c r="E2" s="7"/>
      <c r="F2" s="13" t="s">
        <v>8</v>
      </c>
      <c r="G2" s="7"/>
      <c r="H2" s="4" t="s">
        <v>9</v>
      </c>
      <c r="I2" s="14">
        <f>COUNTIF(H7:H50, "PASS")</f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9.5" customHeight="1">
      <c r="A3" s="10" t="s">
        <v>10</v>
      </c>
      <c r="B3" s="2"/>
      <c r="C3" s="11"/>
      <c r="D3" s="15" t="s">
        <v>11</v>
      </c>
      <c r="E3" s="16" t="s">
        <v>12</v>
      </c>
      <c r="F3" s="17" t="s">
        <v>13</v>
      </c>
      <c r="G3" s="77">
        <v>1.0</v>
      </c>
      <c r="H3" s="19" t="s">
        <v>14</v>
      </c>
      <c r="I3" s="20">
        <f>COUNTIF(H7:H50, "Fail")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21.0" customHeight="1">
      <c r="A4" s="10" t="s">
        <v>15</v>
      </c>
      <c r="B4" s="2"/>
      <c r="C4" s="11"/>
      <c r="D4" s="15" t="s">
        <v>16</v>
      </c>
      <c r="E4" s="11"/>
      <c r="F4" s="17" t="s">
        <v>17</v>
      </c>
      <c r="G4" s="21" t="s">
        <v>18</v>
      </c>
      <c r="H4" s="4" t="s">
        <v>19</v>
      </c>
      <c r="I4" s="22">
        <f>COUNTIF(H7:H50,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3" t="s">
        <v>20</v>
      </c>
      <c r="B5" s="2"/>
      <c r="C5" s="23"/>
      <c r="D5" s="24"/>
      <c r="E5" s="24"/>
      <c r="F5" s="24"/>
      <c r="G5" s="2"/>
      <c r="H5" s="25" t="s">
        <v>21</v>
      </c>
      <c r="I5" s="26">
        <f>SUM(I2:I3:I4)</f>
        <v>2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3.0" customHeight="1">
      <c r="A6" s="27" t="s">
        <v>22</v>
      </c>
      <c r="B6" s="28" t="s">
        <v>23</v>
      </c>
      <c r="C6" s="28" t="s">
        <v>133</v>
      </c>
      <c r="D6" s="28" t="s">
        <v>24</v>
      </c>
      <c r="E6" s="28" t="s">
        <v>25</v>
      </c>
      <c r="F6" s="28" t="s">
        <v>26</v>
      </c>
      <c r="G6" s="28" t="s">
        <v>134</v>
      </c>
      <c r="H6" s="28" t="s">
        <v>28</v>
      </c>
      <c r="I6" s="29" t="s">
        <v>29</v>
      </c>
      <c r="J6" s="30" t="s">
        <v>135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69.0" customHeight="1">
      <c r="A7" s="31" t="s">
        <v>136</v>
      </c>
      <c r="B7" s="43" t="s">
        <v>137</v>
      </c>
      <c r="C7" s="43" t="s">
        <v>138</v>
      </c>
      <c r="D7" s="43" t="s">
        <v>139</v>
      </c>
      <c r="E7" s="35" t="s">
        <v>140</v>
      </c>
      <c r="F7" s="43" t="s">
        <v>141</v>
      </c>
      <c r="G7" s="35" t="s">
        <v>142</v>
      </c>
      <c r="H7" s="36" t="s">
        <v>9</v>
      </c>
      <c r="I7" s="78" t="s">
        <v>143</v>
      </c>
      <c r="J7" s="35" t="s">
        <v>144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81.75" customHeight="1">
      <c r="A8" s="31" t="s">
        <v>145</v>
      </c>
      <c r="B8" s="43" t="s">
        <v>146</v>
      </c>
      <c r="C8" s="43" t="s">
        <v>138</v>
      </c>
      <c r="D8" s="79" t="s">
        <v>147</v>
      </c>
      <c r="E8" s="35" t="s">
        <v>148</v>
      </c>
      <c r="F8" s="43" t="s">
        <v>149</v>
      </c>
      <c r="G8" s="35" t="s">
        <v>150</v>
      </c>
      <c r="H8" s="73" t="s">
        <v>9</v>
      </c>
      <c r="I8" s="78" t="s">
        <v>151</v>
      </c>
      <c r="J8" s="35" t="s">
        <v>144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50.25" customHeight="1">
      <c r="A9" s="31"/>
      <c r="B9" s="32"/>
      <c r="C9" s="32"/>
      <c r="D9" s="42"/>
      <c r="E9" s="32"/>
      <c r="F9" s="32"/>
      <c r="G9" s="32"/>
      <c r="H9" s="36"/>
      <c r="I9" s="80"/>
      <c r="J9" s="46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44.25" customHeight="1">
      <c r="A10" s="41"/>
      <c r="B10" s="32"/>
      <c r="C10" s="32"/>
      <c r="D10" s="42"/>
      <c r="E10" s="32"/>
      <c r="F10" s="32"/>
      <c r="G10" s="32"/>
      <c r="H10" s="75"/>
      <c r="I10" s="80"/>
      <c r="J10" s="46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52.5" customHeight="1">
      <c r="A11" s="31"/>
      <c r="B11" s="32"/>
      <c r="C11" s="32"/>
      <c r="D11" s="42"/>
      <c r="E11" s="34"/>
      <c r="F11" s="32"/>
      <c r="G11" s="34"/>
      <c r="H11" s="36"/>
      <c r="I11" s="81"/>
      <c r="J11" s="46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51.0" customHeight="1">
      <c r="A12" s="41"/>
      <c r="B12" s="32"/>
      <c r="C12" s="32"/>
      <c r="D12" s="42"/>
      <c r="E12" s="32"/>
      <c r="F12" s="32"/>
      <c r="G12" s="34"/>
      <c r="H12" s="75"/>
      <c r="I12" s="80"/>
      <c r="J12" s="46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41"/>
      <c r="B13" s="32"/>
      <c r="C13" s="32"/>
      <c r="D13" s="42"/>
      <c r="E13" s="32"/>
      <c r="F13" s="32"/>
      <c r="G13" s="34"/>
      <c r="H13" s="75"/>
      <c r="I13" s="80"/>
      <c r="J13" s="46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31"/>
      <c r="B14" s="32"/>
      <c r="C14" s="32"/>
      <c r="D14" s="42"/>
      <c r="E14" s="34"/>
      <c r="F14" s="32"/>
      <c r="G14" s="34"/>
      <c r="H14" s="36"/>
      <c r="I14" s="81"/>
      <c r="J14" s="46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46"/>
      <c r="B15" s="34"/>
      <c r="C15" s="34"/>
      <c r="D15" s="46"/>
      <c r="E15" s="32"/>
      <c r="F15" s="34"/>
      <c r="G15" s="34"/>
      <c r="H15" s="75"/>
      <c r="I15" s="16"/>
      <c r="J15" s="46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31"/>
      <c r="B16" s="34"/>
      <c r="C16" s="32"/>
      <c r="D16" s="76"/>
      <c r="E16" s="32"/>
      <c r="F16" s="34"/>
      <c r="G16" s="34"/>
      <c r="H16" s="75"/>
      <c r="I16" s="16"/>
      <c r="J16" s="46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31"/>
      <c r="B17" s="32"/>
      <c r="C17" s="82"/>
      <c r="D17" s="46"/>
      <c r="E17" s="54"/>
      <c r="F17" s="32"/>
      <c r="G17" s="34"/>
      <c r="H17" s="36"/>
      <c r="I17" s="16"/>
      <c r="J17" s="46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46"/>
      <c r="B18" s="34"/>
      <c r="C18" s="34"/>
      <c r="D18" s="31"/>
      <c r="E18" s="32"/>
      <c r="F18" s="34"/>
      <c r="G18" s="34"/>
      <c r="H18" s="17"/>
      <c r="I18" s="55"/>
      <c r="J18" s="46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31"/>
      <c r="B19" s="34"/>
      <c r="C19" s="34"/>
      <c r="D19" s="44"/>
      <c r="E19" s="32"/>
      <c r="F19" s="34"/>
      <c r="G19" s="34"/>
      <c r="H19" s="34"/>
      <c r="I19" s="16"/>
      <c r="J19" s="46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31"/>
      <c r="B20" s="32"/>
      <c r="C20" s="82"/>
      <c r="D20" s="46"/>
      <c r="E20" s="54"/>
      <c r="F20" s="32"/>
      <c r="G20" s="34"/>
      <c r="H20" s="36"/>
      <c r="I20" s="55"/>
      <c r="J20" s="46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46"/>
      <c r="B21" s="34"/>
      <c r="C21" s="34"/>
      <c r="D21" s="83"/>
      <c r="E21" s="32"/>
      <c r="F21" s="34"/>
      <c r="G21" s="34"/>
      <c r="H21" s="34"/>
      <c r="I21" s="16"/>
      <c r="J21" s="46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31"/>
      <c r="B22" s="32"/>
      <c r="C22" s="56"/>
      <c r="D22" s="46"/>
      <c r="E22" s="32"/>
      <c r="F22" s="32"/>
      <c r="G22" s="34"/>
      <c r="H22" s="34"/>
      <c r="I22" s="16"/>
      <c r="J22" s="46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31"/>
      <c r="B23" s="32"/>
      <c r="C23" s="82"/>
      <c r="D23" s="46"/>
      <c r="E23" s="54"/>
      <c r="F23" s="32"/>
      <c r="G23" s="34"/>
      <c r="H23" s="36"/>
      <c r="I23" s="55"/>
      <c r="J23" s="46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46"/>
      <c r="B24" s="34"/>
      <c r="C24" s="34"/>
      <c r="D24" s="31"/>
      <c r="E24" s="32"/>
      <c r="F24" s="34"/>
      <c r="G24" s="34"/>
      <c r="H24" s="34"/>
      <c r="I24" s="16"/>
      <c r="J24" s="46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31"/>
      <c r="B25" s="32"/>
      <c r="C25" s="32"/>
      <c r="D25" s="46"/>
      <c r="E25" s="32"/>
      <c r="F25" s="32"/>
      <c r="G25" s="34"/>
      <c r="H25" s="34"/>
      <c r="I25" s="16"/>
      <c r="J25" s="46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31"/>
      <c r="B26" s="32"/>
      <c r="C26" s="32"/>
      <c r="D26" s="57"/>
      <c r="E26" s="34"/>
      <c r="F26" s="32"/>
      <c r="G26" s="34"/>
      <c r="H26" s="36"/>
      <c r="I26" s="55"/>
      <c r="J26" s="46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46"/>
      <c r="B27" s="34"/>
      <c r="C27" s="34"/>
      <c r="D27" s="46"/>
      <c r="E27" s="32"/>
      <c r="F27" s="34"/>
      <c r="G27" s="34"/>
      <c r="H27" s="34"/>
      <c r="I27" s="16"/>
      <c r="J27" s="46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31"/>
      <c r="B28" s="32"/>
      <c r="C28" s="32"/>
      <c r="D28" s="46"/>
      <c r="E28" s="32"/>
      <c r="F28" s="32"/>
      <c r="G28" s="34"/>
      <c r="H28" s="34"/>
      <c r="I28" s="16"/>
      <c r="J28" s="46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31"/>
      <c r="B29" s="32"/>
      <c r="C29" s="32"/>
      <c r="D29" s="57"/>
      <c r="E29" s="34"/>
      <c r="F29" s="32"/>
      <c r="G29" s="34"/>
      <c r="H29" s="36"/>
      <c r="I29" s="55"/>
      <c r="J29" s="46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46"/>
      <c r="B30" s="34"/>
      <c r="C30" s="34"/>
      <c r="D30" s="46"/>
      <c r="E30" s="32"/>
      <c r="F30" s="34"/>
      <c r="G30" s="34"/>
      <c r="H30" s="34"/>
      <c r="I30" s="16"/>
      <c r="J30" s="46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31"/>
      <c r="B31" s="32"/>
      <c r="C31" s="32"/>
      <c r="D31" s="46"/>
      <c r="E31" s="32"/>
      <c r="F31" s="32"/>
      <c r="G31" s="34"/>
      <c r="H31" s="34"/>
      <c r="I31" s="16"/>
      <c r="J31" s="46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31"/>
      <c r="B32" s="32"/>
      <c r="C32" s="32"/>
      <c r="D32" s="57"/>
      <c r="E32" s="34"/>
      <c r="F32" s="32"/>
      <c r="G32" s="34"/>
      <c r="H32" s="36"/>
      <c r="I32" s="55"/>
      <c r="J32" s="46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46"/>
      <c r="B33" s="34"/>
      <c r="C33" s="34"/>
      <c r="D33" s="46"/>
      <c r="E33" s="32"/>
      <c r="F33" s="34"/>
      <c r="G33" s="34"/>
      <c r="H33" s="34"/>
      <c r="I33" s="16"/>
      <c r="J33" s="46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31"/>
      <c r="B34" s="32"/>
      <c r="C34" s="32"/>
      <c r="D34" s="46"/>
      <c r="E34" s="32"/>
      <c r="F34" s="32"/>
      <c r="G34" s="34"/>
      <c r="H34" s="34"/>
      <c r="I34" s="16"/>
      <c r="J34" s="46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31"/>
      <c r="B35" s="32"/>
      <c r="C35" s="32"/>
      <c r="D35" s="57"/>
      <c r="E35" s="34"/>
      <c r="F35" s="32"/>
      <c r="G35" s="34"/>
      <c r="H35" s="36"/>
      <c r="I35" s="55"/>
      <c r="J35" s="46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46"/>
      <c r="B36" s="34"/>
      <c r="C36" s="34"/>
      <c r="D36" s="46"/>
      <c r="E36" s="32"/>
      <c r="F36" s="34"/>
      <c r="G36" s="34"/>
      <c r="H36" s="34"/>
      <c r="I36" s="16"/>
      <c r="J36" s="46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30.75" customHeight="1">
      <c r="A37" s="31"/>
      <c r="B37" s="32"/>
      <c r="C37" s="32"/>
      <c r="D37" s="46"/>
      <c r="E37" s="32"/>
      <c r="F37" s="32"/>
      <c r="G37" s="34"/>
      <c r="H37" s="34"/>
      <c r="I37" s="16"/>
      <c r="J37" s="46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31"/>
      <c r="B38" s="32"/>
      <c r="C38" s="32"/>
      <c r="D38" s="57"/>
      <c r="E38" s="34"/>
      <c r="F38" s="32"/>
      <c r="G38" s="34"/>
      <c r="H38" s="36"/>
      <c r="I38" s="55"/>
      <c r="J38" s="46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46"/>
      <c r="B39" s="34"/>
      <c r="C39" s="34"/>
      <c r="D39" s="46"/>
      <c r="E39" s="32"/>
      <c r="F39" s="34"/>
      <c r="G39" s="34"/>
      <c r="H39" s="34"/>
      <c r="I39" s="16"/>
      <c r="J39" s="46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30.75" customHeight="1">
      <c r="A40" s="31"/>
      <c r="B40" s="32"/>
      <c r="C40" s="32"/>
      <c r="D40" s="46"/>
      <c r="E40" s="32"/>
      <c r="F40" s="32"/>
      <c r="G40" s="34"/>
      <c r="H40" s="34"/>
      <c r="I40" s="16"/>
      <c r="J40" s="46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31"/>
      <c r="B41" s="32"/>
      <c r="C41" s="32"/>
      <c r="D41" s="57"/>
      <c r="E41" s="34"/>
      <c r="F41" s="32"/>
      <c r="G41" s="34"/>
      <c r="H41" s="36"/>
      <c r="I41" s="55"/>
      <c r="J41" s="46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46"/>
      <c r="B42" s="34"/>
      <c r="C42" s="34"/>
      <c r="D42" s="34"/>
      <c r="E42" s="32"/>
      <c r="F42" s="34"/>
      <c r="G42" s="34"/>
      <c r="H42" s="34"/>
      <c r="I42" s="16"/>
      <c r="J42" s="46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31.5" customHeight="1">
      <c r="A43" s="31"/>
      <c r="B43" s="32"/>
      <c r="C43" s="32"/>
      <c r="D43" s="46"/>
      <c r="E43" s="32"/>
      <c r="F43" s="32"/>
      <c r="G43" s="34"/>
      <c r="H43" s="34"/>
      <c r="I43" s="16"/>
      <c r="J43" s="46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31"/>
      <c r="B44" s="32"/>
      <c r="C44" s="32"/>
      <c r="D44" s="57"/>
      <c r="E44" s="34"/>
      <c r="F44" s="32"/>
      <c r="G44" s="34"/>
      <c r="H44" s="36"/>
      <c r="I44" s="55"/>
      <c r="J44" s="46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46"/>
      <c r="B45" s="34"/>
      <c r="C45" s="34"/>
      <c r="D45" s="46"/>
      <c r="E45" s="32"/>
      <c r="F45" s="34"/>
      <c r="G45" s="34"/>
      <c r="H45" s="34"/>
      <c r="I45" s="16"/>
      <c r="J45" s="46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37.5" customHeight="1">
      <c r="A46" s="31"/>
      <c r="B46" s="32"/>
      <c r="C46" s="32"/>
      <c r="D46" s="46"/>
      <c r="E46" s="32"/>
      <c r="F46" s="32"/>
      <c r="G46" s="34"/>
      <c r="H46" s="34"/>
      <c r="I46" s="16"/>
      <c r="J46" s="46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31"/>
      <c r="B47" s="32"/>
      <c r="C47" s="32"/>
      <c r="D47" s="57"/>
      <c r="E47" s="34"/>
      <c r="F47" s="32"/>
      <c r="G47" s="34"/>
      <c r="H47" s="36"/>
      <c r="I47" s="55"/>
      <c r="J47" s="46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46"/>
      <c r="B48" s="34"/>
      <c r="C48" s="34"/>
      <c r="D48" s="46"/>
      <c r="E48" s="32"/>
      <c r="F48" s="34"/>
      <c r="G48" s="34"/>
      <c r="H48" s="34"/>
      <c r="I48" s="16"/>
      <c r="J48" s="46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38.25" customHeight="1">
      <c r="A49" s="83"/>
      <c r="B49" s="47"/>
      <c r="C49" s="47"/>
      <c r="D49" s="44"/>
      <c r="E49" s="47"/>
      <c r="F49" s="47"/>
      <c r="G49" s="84"/>
      <c r="H49" s="84"/>
      <c r="I49" s="85"/>
      <c r="J49" s="4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30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8:H9 H11 H14 H17 H23">
    <cfRule type="cellIs" dxfId="0" priority="1" operator="equal">
      <formula>"FAIL"</formula>
    </cfRule>
  </conditionalFormatting>
  <conditionalFormatting sqref="H8:H9 H11 H14 H17 H23">
    <cfRule type="cellIs" dxfId="1" priority="2" operator="equal">
      <formula>"PASS"</formula>
    </cfRule>
  </conditionalFormatting>
  <conditionalFormatting sqref="H8:H9 H11 H14 H17 H23">
    <cfRule type="cellIs" dxfId="2" priority="3" operator="equal">
      <formula>"WARNING"</formula>
    </cfRule>
  </conditionalFormatting>
  <conditionalFormatting sqref="H8:H9 H11 H14 H17 H23">
    <cfRule type="containsBlanks" dxfId="3" priority="4">
      <formula>LEN(TRIM(H8))=0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20">
    <cfRule type="cellIs" dxfId="0" priority="37" operator="equal">
      <formula>"FAIL"</formula>
    </cfRule>
  </conditionalFormatting>
  <conditionalFormatting sqref="H20">
    <cfRule type="cellIs" dxfId="1" priority="38" operator="equal">
      <formula>"PASS"</formula>
    </cfRule>
  </conditionalFormatting>
  <conditionalFormatting sqref="H20">
    <cfRule type="cellIs" dxfId="2" priority="39" operator="equal">
      <formula>"WARNING"</formula>
    </cfRule>
  </conditionalFormatting>
  <conditionalFormatting sqref="H20">
    <cfRule type="containsBlanks" dxfId="3" priority="40">
      <formula>LEN(TRIM(H20))=0</formula>
    </cfRule>
  </conditionalFormatting>
  <conditionalFormatting sqref="H32">
    <cfRule type="cellIs" dxfId="0" priority="41" operator="equal">
      <formula>"FAIL"</formula>
    </cfRule>
  </conditionalFormatting>
  <conditionalFormatting sqref="H32">
    <cfRule type="cellIs" dxfId="1" priority="42" operator="equal">
      <formula>"PASS"</formula>
    </cfRule>
  </conditionalFormatting>
  <conditionalFormatting sqref="H32">
    <cfRule type="cellIs" dxfId="2" priority="43" operator="equal">
      <formula>"WARNING"</formula>
    </cfRule>
  </conditionalFormatting>
  <conditionalFormatting sqref="H32">
    <cfRule type="containsBlanks" dxfId="3" priority="44">
      <formula>LEN(TRIM(H32))=0</formula>
    </cfRule>
  </conditionalFormatting>
  <conditionalFormatting sqref="H44">
    <cfRule type="cellIs" dxfId="0" priority="45" operator="equal">
      <formula>"FAIL"</formula>
    </cfRule>
  </conditionalFormatting>
  <conditionalFormatting sqref="H44">
    <cfRule type="cellIs" dxfId="1" priority="46" operator="equal">
      <formula>"PASS"</formula>
    </cfRule>
  </conditionalFormatting>
  <conditionalFormatting sqref="H44">
    <cfRule type="cellIs" dxfId="2" priority="47" operator="equal">
      <formula>"WARNING"</formula>
    </cfRule>
  </conditionalFormatting>
  <conditionalFormatting sqref="H44">
    <cfRule type="containsBlanks" dxfId="3" priority="48">
      <formula>LEN(TRIM(H44))=0</formula>
    </cfRule>
  </conditionalFormatting>
  <conditionalFormatting sqref="H47">
    <cfRule type="cellIs" dxfId="0" priority="49" operator="equal">
      <formula>"FAIL"</formula>
    </cfRule>
  </conditionalFormatting>
  <conditionalFormatting sqref="H47">
    <cfRule type="cellIs" dxfId="1" priority="50" operator="equal">
      <formula>"PASS"</formula>
    </cfRule>
  </conditionalFormatting>
  <conditionalFormatting sqref="H47">
    <cfRule type="cellIs" dxfId="2" priority="51" operator="equal">
      <formula>"WARNING"</formula>
    </cfRule>
  </conditionalFormatting>
  <conditionalFormatting sqref="H47">
    <cfRule type="containsBlanks" dxfId="3" priority="52">
      <formula>LEN(TRIM(H47))=0</formula>
    </cfRule>
  </conditionalFormatting>
  <dataValidations>
    <dataValidation type="list" allowBlank="1" showInputMessage="1" showErrorMessage="1" prompt="Click and enter a value from the list of items" sqref="H7:H9 H11 H14 H17 H20 H23 H26 H29 H32 H35 H38 H41 H44 H47">
      <formula1>"PASS,FAIL,WARNING"</formula1>
    </dataValidation>
  </dataValidations>
  <hyperlinks>
    <hyperlink r:id="rId1" ref="I7"/>
    <hyperlink r:id="rId2" ref="I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