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OUR PROJECT\cleaned dataset\"/>
    </mc:Choice>
  </mc:AlternateContent>
  <xr:revisionPtr revIDLastSave="0" documentId="13_ncr:1_{60929F20-2D3A-4A49-91D0-C39199E3CC5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3" i="1"/>
  <c r="K2" i="1"/>
  <c r="H76" i="1"/>
  <c r="G76" i="1"/>
  <c r="I76" i="1" s="1"/>
  <c r="H75" i="1"/>
  <c r="G75" i="1"/>
  <c r="I75" i="1" s="1"/>
  <c r="H74" i="1"/>
  <c r="G74" i="1"/>
  <c r="I74" i="1" s="1"/>
  <c r="H73" i="1"/>
  <c r="G73" i="1"/>
  <c r="I73" i="1" s="1"/>
  <c r="H72" i="1"/>
  <c r="G72" i="1"/>
  <c r="I72" i="1" s="1"/>
  <c r="H71" i="1"/>
  <c r="G71" i="1"/>
  <c r="I71" i="1" s="1"/>
  <c r="H70" i="1"/>
  <c r="G70" i="1"/>
  <c r="I70" i="1" s="1"/>
  <c r="H69" i="1"/>
  <c r="G69" i="1"/>
  <c r="I69" i="1" s="1"/>
  <c r="H68" i="1"/>
  <c r="G68" i="1"/>
  <c r="I68" i="1" s="1"/>
  <c r="H67" i="1"/>
  <c r="G67" i="1"/>
  <c r="I67" i="1" s="1"/>
  <c r="H66" i="1"/>
  <c r="G66" i="1"/>
  <c r="I66" i="1" s="1"/>
  <c r="H65" i="1"/>
  <c r="G65" i="1"/>
  <c r="I65" i="1" s="1"/>
  <c r="I64" i="1"/>
  <c r="H64" i="1"/>
  <c r="G64" i="1"/>
  <c r="H63" i="1"/>
  <c r="G63" i="1"/>
  <c r="I63" i="1" s="1"/>
  <c r="H62" i="1"/>
  <c r="G62" i="1"/>
  <c r="I62" i="1" s="1"/>
  <c r="H61" i="1"/>
  <c r="G61" i="1"/>
  <c r="I61" i="1" s="1"/>
  <c r="H60" i="1"/>
  <c r="G60" i="1"/>
  <c r="I60" i="1" s="1"/>
  <c r="H59" i="1"/>
  <c r="G59" i="1"/>
  <c r="I59" i="1" s="1"/>
  <c r="H58" i="1"/>
  <c r="G58" i="1"/>
  <c r="I58" i="1" s="1"/>
  <c r="H57" i="1"/>
  <c r="G57" i="1"/>
  <c r="I57" i="1" s="1"/>
  <c r="H56" i="1"/>
  <c r="G56" i="1"/>
  <c r="I56" i="1" s="1"/>
  <c r="H55" i="1"/>
  <c r="G55" i="1"/>
  <c r="I55" i="1" s="1"/>
  <c r="H54" i="1"/>
  <c r="G54" i="1"/>
  <c r="I54" i="1" s="1"/>
  <c r="H53" i="1"/>
  <c r="G53" i="1"/>
  <c r="I53" i="1" s="1"/>
  <c r="H52" i="1"/>
  <c r="G52" i="1"/>
  <c r="I52" i="1" s="1"/>
  <c r="H51" i="1"/>
  <c r="G51" i="1"/>
  <c r="I51" i="1" s="1"/>
  <c r="H50" i="1"/>
  <c r="G50" i="1"/>
  <c r="I50" i="1" s="1"/>
  <c r="H49" i="1"/>
  <c r="G49" i="1"/>
  <c r="I49" i="1" s="1"/>
  <c r="I48" i="1"/>
  <c r="H48" i="1"/>
  <c r="G48" i="1"/>
  <c r="H47" i="1"/>
  <c r="G47" i="1"/>
  <c r="I47" i="1" s="1"/>
  <c r="H46" i="1"/>
  <c r="G46" i="1"/>
  <c r="I46" i="1" s="1"/>
  <c r="H45" i="1"/>
  <c r="G45" i="1"/>
  <c r="I45" i="1" s="1"/>
  <c r="H44" i="1"/>
  <c r="G44" i="1"/>
  <c r="I44" i="1" s="1"/>
  <c r="H43" i="1"/>
  <c r="G43" i="1"/>
  <c r="I43" i="1" s="1"/>
  <c r="H42" i="1"/>
  <c r="G42" i="1"/>
  <c r="I42" i="1" s="1"/>
  <c r="H41" i="1"/>
  <c r="G41" i="1"/>
  <c r="I41" i="1" s="1"/>
  <c r="H40" i="1"/>
  <c r="G40" i="1"/>
  <c r="I40" i="1" s="1"/>
  <c r="H39" i="1"/>
  <c r="G39" i="1"/>
  <c r="I39" i="1" s="1"/>
  <c r="H38" i="1"/>
  <c r="G38" i="1"/>
  <c r="I38" i="1" s="1"/>
  <c r="H37" i="1"/>
  <c r="G37" i="1"/>
  <c r="I37" i="1" s="1"/>
  <c r="H36" i="1"/>
  <c r="G36" i="1"/>
  <c r="I36" i="1" s="1"/>
  <c r="H35" i="1"/>
  <c r="G35" i="1"/>
  <c r="I35" i="1" s="1"/>
  <c r="H34" i="1"/>
  <c r="G34" i="1"/>
  <c r="I34" i="1" s="1"/>
  <c r="H33" i="1"/>
  <c r="G33" i="1"/>
  <c r="I33" i="1" s="1"/>
  <c r="I32" i="1"/>
  <c r="H32" i="1"/>
  <c r="G32" i="1"/>
  <c r="H31" i="1"/>
  <c r="G31" i="1"/>
  <c r="I31" i="1" s="1"/>
  <c r="H30" i="1"/>
  <c r="G30" i="1"/>
  <c r="I30" i="1" s="1"/>
  <c r="H29" i="1"/>
  <c r="G29" i="1"/>
  <c r="I29" i="1" s="1"/>
  <c r="H28" i="1"/>
  <c r="G28" i="1"/>
  <c r="I28" i="1" s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I16" i="1"/>
  <c r="H16" i="1"/>
  <c r="G16" i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I2" i="1" s="1"/>
</calcChain>
</file>

<file path=xl/sharedStrings.xml><?xml version="1.0" encoding="utf-8"?>
<sst xmlns="http://schemas.openxmlformats.org/spreadsheetml/2006/main" count="87" uniqueCount="15">
  <si>
    <t>Material</t>
  </si>
  <si>
    <t xml:space="preserve">Test No </t>
  </si>
  <si>
    <t>Layer</t>
  </si>
  <si>
    <t>No.of yarn</t>
  </si>
  <si>
    <t>Diameter</t>
  </si>
  <si>
    <t>Max_Force calc. at Entire Areas(kgf)</t>
  </si>
  <si>
    <t>Max_Force calc. at Entire Areas(N)</t>
  </si>
  <si>
    <t>Max_Stress  Calc. at Entire Areas (kgf/mm2)</t>
  </si>
  <si>
    <t>Max_Stress  Calc. at Entire Areas (N/mm2)</t>
  </si>
  <si>
    <t>Max_Stroke Strain Calc. at Entire Areas(% )</t>
  </si>
  <si>
    <t>Poly Propylene</t>
  </si>
  <si>
    <t>Nylon</t>
  </si>
  <si>
    <t>Basalt</t>
  </si>
  <si>
    <t>Force (kN)</t>
  </si>
  <si>
    <t>Stress (kN/mm²)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</si>
</sst>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91" zoomScaleNormal="145" workbookViewId="0">
      <selection activeCell="M1" sqref="M1"/>
    </sheetView>
  </sheetViews>
  <sheetFormatPr defaultRowHeight="14.4" x14ac:dyDescent="0.3"/>
  <cols>
    <col min="4" max="4" width="5.77734375" bestFit="1" customWidth="1"/>
  </cols>
  <sheetData>
    <row r="1" spans="1:12" ht="86.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13</v>
      </c>
      <c r="L1" s="7" t="s">
        <v>14</v>
      </c>
    </row>
    <row r="2" spans="1:12" x14ac:dyDescent="0.3">
      <c r="A2" s="1" t="s">
        <v>10</v>
      </c>
      <c r="B2" s="1">
        <v>1</v>
      </c>
      <c r="C2" s="1">
        <v>1</v>
      </c>
      <c r="D2" s="2">
        <v>25</v>
      </c>
      <c r="E2" s="1">
        <v>5</v>
      </c>
      <c r="F2" s="1">
        <v>576.16499999999996</v>
      </c>
      <c r="G2" s="3">
        <f>F2 * 9.80665</f>
        <v>5650.2484972499997</v>
      </c>
      <c r="H2" s="1">
        <f t="shared" ref="H2:H65" si="0">F2/(PI()*(E2/2)^2)</f>
        <v>29.343842491693398</v>
      </c>
      <c r="I2" s="3">
        <f>G2/(PI()*(E2/2)^2)</f>
        <v>287.76479297116509</v>
      </c>
      <c r="J2" s="1">
        <v>37.010100000000001</v>
      </c>
      <c r="K2" s="2">
        <f>G2 / 1000</f>
        <v>5.6502484972499998</v>
      </c>
      <c r="L2" s="2">
        <f>I2 / 1000</f>
        <v>0.28776479297116508</v>
      </c>
    </row>
    <row r="3" spans="1:12" x14ac:dyDescent="0.3">
      <c r="A3" s="1" t="s">
        <v>10</v>
      </c>
      <c r="B3" s="1">
        <v>2</v>
      </c>
      <c r="C3" s="1">
        <v>1</v>
      </c>
      <c r="D3" s="2">
        <v>25</v>
      </c>
      <c r="E3" s="1">
        <v>5</v>
      </c>
      <c r="F3" s="1">
        <v>560.09500000000003</v>
      </c>
      <c r="G3" s="3">
        <f t="shared" ref="G3:G66" si="1">F3 * 9.80665</f>
        <v>5492.6556317499999</v>
      </c>
      <c r="H3" s="1">
        <f t="shared" si="0"/>
        <v>28.52540411233764</v>
      </c>
      <c r="I3" s="3">
        <f t="shared" ref="I3:I66" si="2">G3/(PI()*(E3/2)^2)</f>
        <v>279.73865423825589</v>
      </c>
      <c r="J3" s="1">
        <v>33.602699999999999</v>
      </c>
      <c r="K3" s="2">
        <f>G3 / 1000</f>
        <v>5.4926556317499999</v>
      </c>
      <c r="L3" s="2">
        <f t="shared" ref="L3:L66" si="3">I3 / 1000</f>
        <v>0.27973865423825589</v>
      </c>
    </row>
    <row r="4" spans="1:12" x14ac:dyDescent="0.3">
      <c r="A4" s="1" t="s">
        <v>10</v>
      </c>
      <c r="B4" s="1">
        <v>3</v>
      </c>
      <c r="C4" s="1">
        <v>1</v>
      </c>
      <c r="D4" s="2">
        <v>25</v>
      </c>
      <c r="E4" s="1">
        <v>5</v>
      </c>
      <c r="F4" s="1">
        <v>550.36099999999999</v>
      </c>
      <c r="G4" s="3">
        <f t="shared" si="1"/>
        <v>5397.1977006499992</v>
      </c>
      <c r="H4" s="1">
        <f t="shared" si="0"/>
        <v>28.029655563199555</v>
      </c>
      <c r="I4" s="3">
        <f t="shared" si="2"/>
        <v>274.87702172885088</v>
      </c>
      <c r="J4" s="1">
        <v>31.0122</v>
      </c>
      <c r="K4" s="2">
        <f t="shared" ref="K4:K67" si="4">G4 / 1000</f>
        <v>5.3971977006499996</v>
      </c>
      <c r="L4" s="2">
        <f t="shared" si="3"/>
        <v>0.27487702172885087</v>
      </c>
    </row>
    <row r="5" spans="1:12" x14ac:dyDescent="0.3">
      <c r="A5" s="1" t="s">
        <v>10</v>
      </c>
      <c r="B5" s="1">
        <v>4</v>
      </c>
      <c r="C5" s="1">
        <v>1</v>
      </c>
      <c r="D5" s="2">
        <v>25</v>
      </c>
      <c r="E5" s="1">
        <v>5</v>
      </c>
      <c r="F5" s="1">
        <v>562.20699999999999</v>
      </c>
      <c r="G5" s="3">
        <f t="shared" si="1"/>
        <v>5513.3672765499996</v>
      </c>
      <c r="H5" s="1">
        <f t="shared" si="0"/>
        <v>28.632967389076864</v>
      </c>
      <c r="I5" s="3">
        <f t="shared" si="2"/>
        <v>280.79348964609062</v>
      </c>
      <c r="J5" s="1">
        <v>33.875</v>
      </c>
      <c r="K5" s="2">
        <f t="shared" si="4"/>
        <v>5.5133672765499995</v>
      </c>
      <c r="L5" s="2">
        <f t="shared" si="3"/>
        <v>0.28079348964609063</v>
      </c>
    </row>
    <row r="6" spans="1:12" x14ac:dyDescent="0.3">
      <c r="A6" s="1" t="s">
        <v>10</v>
      </c>
      <c r="B6" s="4">
        <v>5</v>
      </c>
      <c r="C6" s="1">
        <v>1</v>
      </c>
      <c r="D6" s="2">
        <v>25</v>
      </c>
      <c r="E6" s="1">
        <v>5</v>
      </c>
      <c r="F6" s="1">
        <v>569.18600000000004</v>
      </c>
      <c r="G6" s="3">
        <f t="shared" si="1"/>
        <v>5581.8078869000001</v>
      </c>
      <c r="H6" s="1">
        <f t="shared" si="0"/>
        <v>28.988404940385134</v>
      </c>
      <c r="I6" s="3">
        <f t="shared" si="2"/>
        <v>284.27914130862786</v>
      </c>
      <c r="J6" s="1">
        <v>35.442549999999997</v>
      </c>
      <c r="K6" s="2">
        <f t="shared" si="4"/>
        <v>5.5818078869000001</v>
      </c>
      <c r="L6" s="2">
        <f t="shared" si="3"/>
        <v>0.28427914130862786</v>
      </c>
    </row>
    <row r="7" spans="1:12" x14ac:dyDescent="0.3">
      <c r="A7" s="1" t="s">
        <v>10</v>
      </c>
      <c r="B7" s="1">
        <v>1</v>
      </c>
      <c r="C7" s="1">
        <v>2</v>
      </c>
      <c r="D7" s="2">
        <v>49</v>
      </c>
      <c r="E7" s="1">
        <v>5.5</v>
      </c>
      <c r="F7" s="1">
        <v>323.875</v>
      </c>
      <c r="G7" s="3">
        <f t="shared" si="1"/>
        <v>3176.1287687499998</v>
      </c>
      <c r="H7" s="1">
        <f t="shared" si="0"/>
        <v>13.632081241358705</v>
      </c>
      <c r="I7" s="3">
        <f t="shared" si="2"/>
        <v>133.68504950557033</v>
      </c>
      <c r="J7" s="1">
        <v>18.135999999999999</v>
      </c>
      <c r="K7" s="2">
        <f t="shared" si="4"/>
        <v>3.1761287687499999</v>
      </c>
      <c r="L7" s="2">
        <f t="shared" si="3"/>
        <v>0.13368504950557034</v>
      </c>
    </row>
    <row r="8" spans="1:12" x14ac:dyDescent="0.3">
      <c r="A8" s="1" t="s">
        <v>10</v>
      </c>
      <c r="B8" s="1">
        <v>2</v>
      </c>
      <c r="C8" s="1">
        <v>2</v>
      </c>
      <c r="D8" s="2">
        <v>49</v>
      </c>
      <c r="E8" s="1">
        <v>5.5</v>
      </c>
      <c r="F8" s="1">
        <v>377.61799999999999</v>
      </c>
      <c r="G8" s="3">
        <f t="shared" si="1"/>
        <v>3703.1675596999999</v>
      </c>
      <c r="H8" s="1">
        <f t="shared" si="0"/>
        <v>15.894154393514137</v>
      </c>
      <c r="I8" s="3">
        <f t="shared" si="2"/>
        <v>155.86840918315542</v>
      </c>
      <c r="J8" s="1">
        <v>22.895600000000002</v>
      </c>
      <c r="K8" s="2">
        <f t="shared" si="4"/>
        <v>3.7031675596999998</v>
      </c>
      <c r="L8" s="2">
        <f t="shared" si="3"/>
        <v>0.15586840918315542</v>
      </c>
    </row>
    <row r="9" spans="1:12" x14ac:dyDescent="0.3">
      <c r="A9" s="1" t="s">
        <v>10</v>
      </c>
      <c r="B9" s="1">
        <v>3</v>
      </c>
      <c r="C9" s="1">
        <v>2</v>
      </c>
      <c r="D9" s="2">
        <v>49</v>
      </c>
      <c r="E9" s="1">
        <v>5.5</v>
      </c>
      <c r="F9" s="1">
        <v>364.84899999999999</v>
      </c>
      <c r="G9" s="3">
        <f t="shared" si="1"/>
        <v>3577.9464458499997</v>
      </c>
      <c r="H9" s="1">
        <f t="shared" si="0"/>
        <v>15.356699988663781</v>
      </c>
      <c r="I9" s="3">
        <f t="shared" si="2"/>
        <v>150.59778194382966</v>
      </c>
      <c r="J9" s="1">
        <v>21.774699999999999</v>
      </c>
      <c r="K9" s="2">
        <f t="shared" si="4"/>
        <v>3.5779464458499999</v>
      </c>
      <c r="L9" s="2">
        <f t="shared" si="3"/>
        <v>0.15059778194382967</v>
      </c>
    </row>
    <row r="10" spans="1:12" x14ac:dyDescent="0.3">
      <c r="A10" s="1" t="s">
        <v>10</v>
      </c>
      <c r="B10" s="1">
        <v>4</v>
      </c>
      <c r="C10" s="1">
        <v>2</v>
      </c>
      <c r="D10" s="2">
        <v>49</v>
      </c>
      <c r="E10" s="1">
        <v>5.5</v>
      </c>
      <c r="F10" s="1">
        <v>355.44733333333329</v>
      </c>
      <c r="G10" s="3">
        <f t="shared" si="1"/>
        <v>3485.7475914333327</v>
      </c>
      <c r="H10" s="1">
        <f t="shared" si="0"/>
        <v>14.960978541178873</v>
      </c>
      <c r="I10" s="3">
        <f t="shared" si="2"/>
        <v>146.71708021085178</v>
      </c>
      <c r="J10" s="1">
        <v>20.935433333333332</v>
      </c>
      <c r="K10" s="2">
        <f t="shared" si="4"/>
        <v>3.4857475914333325</v>
      </c>
      <c r="L10" s="2">
        <f t="shared" si="3"/>
        <v>0.14671708021085178</v>
      </c>
    </row>
    <row r="11" spans="1:12" x14ac:dyDescent="0.3">
      <c r="A11" s="1" t="s">
        <v>10</v>
      </c>
      <c r="B11" s="4">
        <v>5</v>
      </c>
      <c r="C11" s="1">
        <v>2</v>
      </c>
      <c r="D11" s="2">
        <v>49</v>
      </c>
      <c r="E11" s="1">
        <v>5.5</v>
      </c>
      <c r="F11" s="1">
        <v>339.66116670000002</v>
      </c>
      <c r="G11" s="3">
        <f t="shared" si="1"/>
        <v>3330.938180418555</v>
      </c>
      <c r="H11" s="1">
        <f t="shared" si="0"/>
        <v>14.29652989267181</v>
      </c>
      <c r="I11" s="3">
        <f t="shared" si="2"/>
        <v>140.20106487196998</v>
      </c>
      <c r="J11" s="1">
        <v>19.535716669999999</v>
      </c>
      <c r="K11" s="2">
        <f t="shared" si="4"/>
        <v>3.3309381804185549</v>
      </c>
      <c r="L11" s="2">
        <f t="shared" si="3"/>
        <v>0.14020106487196998</v>
      </c>
    </row>
    <row r="12" spans="1:12" x14ac:dyDescent="0.3">
      <c r="A12" s="1" t="s">
        <v>10</v>
      </c>
      <c r="B12" s="1">
        <v>1</v>
      </c>
      <c r="C12" s="1">
        <v>3</v>
      </c>
      <c r="D12" s="2">
        <v>73</v>
      </c>
      <c r="E12" s="1">
        <v>7</v>
      </c>
      <c r="F12" s="1">
        <v>532.77700000000004</v>
      </c>
      <c r="G12" s="3">
        <f t="shared" si="1"/>
        <v>5224.75756705</v>
      </c>
      <c r="H12" s="1">
        <f t="shared" si="0"/>
        <v>13.843933569905426</v>
      </c>
      <c r="I12" s="3">
        <f t="shared" si="2"/>
        <v>135.76261114331305</v>
      </c>
      <c r="J12" s="1">
        <v>23.780999999999999</v>
      </c>
      <c r="K12" s="2">
        <f t="shared" si="4"/>
        <v>5.2247575670500002</v>
      </c>
      <c r="L12" s="2">
        <f t="shared" si="3"/>
        <v>0.13576261114331306</v>
      </c>
    </row>
    <row r="13" spans="1:12" x14ac:dyDescent="0.3">
      <c r="A13" s="1" t="s">
        <v>10</v>
      </c>
      <c r="B13" s="1">
        <v>2</v>
      </c>
      <c r="C13" s="1">
        <v>3</v>
      </c>
      <c r="D13" s="2">
        <v>73</v>
      </c>
      <c r="E13" s="1">
        <v>7</v>
      </c>
      <c r="F13" s="1">
        <v>496.27600000000001</v>
      </c>
      <c r="G13" s="3">
        <f t="shared" si="1"/>
        <v>4866.8050353999997</v>
      </c>
      <c r="H13" s="1">
        <f t="shared" si="0"/>
        <v>12.895474046999748</v>
      </c>
      <c r="I13" s="3">
        <f t="shared" si="2"/>
        <v>126.46140056301007</v>
      </c>
      <c r="J13" s="1">
        <v>19.910499999999999</v>
      </c>
      <c r="K13" s="2">
        <f t="shared" si="4"/>
        <v>4.8668050353999996</v>
      </c>
      <c r="L13" s="2">
        <f t="shared" si="3"/>
        <v>0.12646140056301008</v>
      </c>
    </row>
    <row r="14" spans="1:12" x14ac:dyDescent="0.3">
      <c r="A14" s="1" t="s">
        <v>10</v>
      </c>
      <c r="B14" s="1">
        <v>3</v>
      </c>
      <c r="C14" s="1">
        <v>3</v>
      </c>
      <c r="D14" s="2">
        <v>73</v>
      </c>
      <c r="E14" s="1">
        <v>7</v>
      </c>
      <c r="F14" s="1">
        <v>482.00462499999998</v>
      </c>
      <c r="G14" s="3">
        <f t="shared" si="1"/>
        <v>4726.8506557562496</v>
      </c>
      <c r="H14" s="1">
        <f t="shared" si="0"/>
        <v>12.524639781535569</v>
      </c>
      <c r="I14" s="3">
        <f t="shared" si="2"/>
        <v>122.82475871359577</v>
      </c>
      <c r="J14" s="1">
        <v>18.592040000000001</v>
      </c>
      <c r="K14" s="2">
        <f t="shared" si="4"/>
        <v>4.72685065575625</v>
      </c>
      <c r="L14" s="2">
        <f t="shared" si="3"/>
        <v>0.12282475871359577</v>
      </c>
    </row>
    <row r="15" spans="1:12" x14ac:dyDescent="0.3">
      <c r="A15" s="1" t="s">
        <v>10</v>
      </c>
      <c r="B15" s="1">
        <v>4</v>
      </c>
      <c r="C15" s="1">
        <v>3</v>
      </c>
      <c r="D15" s="2">
        <v>73</v>
      </c>
      <c r="E15" s="1">
        <v>7</v>
      </c>
      <c r="F15" s="1">
        <v>421.71800000000002</v>
      </c>
      <c r="G15" s="3">
        <f t="shared" si="1"/>
        <v>4135.6408246999999</v>
      </c>
      <c r="H15" s="1">
        <f t="shared" si="0"/>
        <v>10.958123149522926</v>
      </c>
      <c r="I15" s="3">
        <f t="shared" si="2"/>
        <v>107.46247838426901</v>
      </c>
      <c r="J15" s="1">
        <v>16.76118</v>
      </c>
      <c r="K15" s="2">
        <f t="shared" si="4"/>
        <v>4.1356408247000003</v>
      </c>
      <c r="L15" s="2">
        <f t="shared" si="3"/>
        <v>0.10746247838426901</v>
      </c>
    </row>
    <row r="16" spans="1:12" x14ac:dyDescent="0.3">
      <c r="A16" s="1" t="s">
        <v>10</v>
      </c>
      <c r="B16" s="4">
        <v>5</v>
      </c>
      <c r="C16" s="1">
        <v>3</v>
      </c>
      <c r="D16" s="2">
        <v>73</v>
      </c>
      <c r="E16" s="1">
        <v>7.38</v>
      </c>
      <c r="F16" s="1">
        <v>477.2475</v>
      </c>
      <c r="G16" s="3">
        <f t="shared" si="1"/>
        <v>4680.1991958749995</v>
      </c>
      <c r="H16" s="1">
        <f t="shared" si="0"/>
        <v>11.156836201739019</v>
      </c>
      <c r="I16" s="3">
        <f t="shared" si="2"/>
        <v>109.41118773778395</v>
      </c>
      <c r="J16" s="1">
        <v>20.271090000000001</v>
      </c>
      <c r="K16" s="2">
        <f t="shared" si="4"/>
        <v>4.6801991958749998</v>
      </c>
      <c r="L16" s="2">
        <f t="shared" si="3"/>
        <v>0.10941118773778395</v>
      </c>
    </row>
    <row r="17" spans="1:12" x14ac:dyDescent="0.3">
      <c r="A17" s="1" t="s">
        <v>10</v>
      </c>
      <c r="B17" s="1">
        <v>1</v>
      </c>
      <c r="C17" s="1">
        <v>4</v>
      </c>
      <c r="D17" s="2">
        <v>97</v>
      </c>
      <c r="E17" s="1">
        <v>7.38</v>
      </c>
      <c r="F17" s="5">
        <v>1555.1020410000001</v>
      </c>
      <c r="G17" s="3">
        <f t="shared" si="1"/>
        <v>15250.341430372649</v>
      </c>
      <c r="H17" s="1">
        <f t="shared" si="0"/>
        <v>36.354341821438638</v>
      </c>
      <c r="I17" s="3">
        <f t="shared" si="2"/>
        <v>356.51430622321124</v>
      </c>
      <c r="J17" s="1">
        <v>12.5</v>
      </c>
      <c r="K17" s="2">
        <f t="shared" si="4"/>
        <v>15.25034143037265</v>
      </c>
      <c r="L17" s="2">
        <f t="shared" si="3"/>
        <v>0.35651430622321123</v>
      </c>
    </row>
    <row r="18" spans="1:12" x14ac:dyDescent="0.3">
      <c r="A18" s="1" t="s">
        <v>10</v>
      </c>
      <c r="B18" s="1">
        <v>2</v>
      </c>
      <c r="C18" s="1">
        <v>4</v>
      </c>
      <c r="D18" s="2">
        <v>97</v>
      </c>
      <c r="E18" s="1">
        <v>7.38</v>
      </c>
      <c r="F18" s="5">
        <v>1605.1020410000001</v>
      </c>
      <c r="G18" s="3">
        <f t="shared" si="1"/>
        <v>15740.67393037265</v>
      </c>
      <c r="H18" s="1">
        <f t="shared" si="0"/>
        <v>37.523215016346839</v>
      </c>
      <c r="I18" s="3">
        <f t="shared" si="2"/>
        <v>367.97703654005772</v>
      </c>
      <c r="J18" s="1">
        <v>22.5</v>
      </c>
      <c r="K18" s="2">
        <f t="shared" si="4"/>
        <v>15.740673930372649</v>
      </c>
      <c r="L18" s="2">
        <f t="shared" si="3"/>
        <v>0.3679770365400577</v>
      </c>
    </row>
    <row r="19" spans="1:12" x14ac:dyDescent="0.3">
      <c r="A19" s="1" t="s">
        <v>10</v>
      </c>
      <c r="B19" s="1">
        <v>3</v>
      </c>
      <c r="C19" s="1">
        <v>4</v>
      </c>
      <c r="D19" s="2">
        <v>97</v>
      </c>
      <c r="E19" s="1">
        <v>7.38</v>
      </c>
      <c r="F19" s="5">
        <v>1481.6326529999999</v>
      </c>
      <c r="G19" s="3">
        <f t="shared" si="1"/>
        <v>14529.852856542448</v>
      </c>
      <c r="H19" s="1">
        <f t="shared" si="0"/>
        <v>34.63681385584843</v>
      </c>
      <c r="I19" s="3">
        <f t="shared" si="2"/>
        <v>339.67111059945603</v>
      </c>
      <c r="J19" s="1">
        <v>17.5</v>
      </c>
      <c r="K19" s="2">
        <f t="shared" si="4"/>
        <v>14.529852856542448</v>
      </c>
      <c r="L19" s="2">
        <f t="shared" si="3"/>
        <v>0.33967111059945604</v>
      </c>
    </row>
    <row r="20" spans="1:12" x14ac:dyDescent="0.3">
      <c r="A20" s="1" t="s">
        <v>10</v>
      </c>
      <c r="B20" s="1">
        <v>4</v>
      </c>
      <c r="C20" s="1">
        <v>4</v>
      </c>
      <c r="D20" s="2">
        <v>97</v>
      </c>
      <c r="E20" s="1">
        <v>7.38</v>
      </c>
      <c r="F20" s="5">
        <v>1580.1020410000001</v>
      </c>
      <c r="G20" s="3">
        <f t="shared" si="1"/>
        <v>15495.50768037265</v>
      </c>
      <c r="H20" s="1">
        <f t="shared" si="0"/>
        <v>36.938778418892738</v>
      </c>
      <c r="I20" s="3">
        <f t="shared" si="2"/>
        <v>362.24567138163445</v>
      </c>
      <c r="J20" s="1">
        <v>17.5</v>
      </c>
      <c r="K20" s="2">
        <f t="shared" si="4"/>
        <v>15.495507680372651</v>
      </c>
      <c r="L20" s="2">
        <f t="shared" si="3"/>
        <v>0.36224567138163444</v>
      </c>
    </row>
    <row r="21" spans="1:12" x14ac:dyDescent="0.3">
      <c r="A21" s="1" t="s">
        <v>10</v>
      </c>
      <c r="B21" s="4">
        <v>5</v>
      </c>
      <c r="C21" s="1">
        <v>4</v>
      </c>
      <c r="D21" s="2">
        <v>97</v>
      </c>
      <c r="E21" s="1">
        <v>7.84</v>
      </c>
      <c r="F21" s="5">
        <v>1543.3673470000001</v>
      </c>
      <c r="G21" s="3">
        <f t="shared" si="1"/>
        <v>15135.26339345755</v>
      </c>
      <c r="H21" s="1">
        <f t="shared" si="0"/>
        <v>31.97034338318338</v>
      </c>
      <c r="I21" s="3">
        <f t="shared" si="2"/>
        <v>313.52196793869524</v>
      </c>
      <c r="J21" s="1">
        <v>20</v>
      </c>
      <c r="K21" s="2">
        <f t="shared" si="4"/>
        <v>15.135263393457549</v>
      </c>
      <c r="L21" s="2">
        <f t="shared" si="3"/>
        <v>0.31352196793869525</v>
      </c>
    </row>
    <row r="22" spans="1:12" x14ac:dyDescent="0.3">
      <c r="A22" s="1" t="s">
        <v>10</v>
      </c>
      <c r="B22" s="1">
        <v>1</v>
      </c>
      <c r="C22" s="1">
        <v>5</v>
      </c>
      <c r="D22" s="2">
        <v>121</v>
      </c>
      <c r="E22" s="1">
        <v>7.84</v>
      </c>
      <c r="F22" s="5">
        <v>1734.693878</v>
      </c>
      <c r="G22" s="3">
        <f t="shared" si="1"/>
        <v>17011.535718688698</v>
      </c>
      <c r="H22" s="1">
        <f t="shared" si="0"/>
        <v>35.933609099717472</v>
      </c>
      <c r="I22" s="3">
        <f t="shared" si="2"/>
        <v>352.38832767774431</v>
      </c>
      <c r="J22" s="1">
        <v>22.5</v>
      </c>
      <c r="K22" s="2">
        <f t="shared" si="4"/>
        <v>17.011535718688698</v>
      </c>
      <c r="L22" s="2">
        <f t="shared" si="3"/>
        <v>0.35238832767774431</v>
      </c>
    </row>
    <row r="23" spans="1:12" x14ac:dyDescent="0.3">
      <c r="A23" s="1" t="s">
        <v>10</v>
      </c>
      <c r="B23" s="1">
        <v>2</v>
      </c>
      <c r="C23" s="1">
        <v>5</v>
      </c>
      <c r="D23" s="2">
        <v>121</v>
      </c>
      <c r="E23" s="1">
        <v>7.84</v>
      </c>
      <c r="F23" s="5">
        <v>1632.653061</v>
      </c>
      <c r="G23" s="3">
        <f t="shared" si="1"/>
        <v>16010.857140655649</v>
      </c>
      <c r="H23" s="1">
        <f t="shared" si="0"/>
        <v>33.819867374565774</v>
      </c>
      <c r="I23" s="3">
        <f t="shared" si="2"/>
        <v>331.65960238878546</v>
      </c>
      <c r="J23" s="1">
        <v>17.5</v>
      </c>
      <c r="K23" s="2">
        <f t="shared" si="4"/>
        <v>16.010857140655649</v>
      </c>
      <c r="L23" s="2">
        <f t="shared" si="3"/>
        <v>0.33165960238878545</v>
      </c>
    </row>
    <row r="24" spans="1:12" x14ac:dyDescent="0.3">
      <c r="A24" s="1" t="s">
        <v>10</v>
      </c>
      <c r="B24" s="1">
        <v>3</v>
      </c>
      <c r="C24" s="1">
        <v>5</v>
      </c>
      <c r="D24" s="2">
        <v>121</v>
      </c>
      <c r="E24" s="1">
        <v>7.84</v>
      </c>
      <c r="F24" s="5">
        <v>1386.734694</v>
      </c>
      <c r="G24" s="3">
        <f t="shared" si="1"/>
        <v>13599.221786915099</v>
      </c>
      <c r="H24" s="1">
        <f t="shared" si="0"/>
        <v>28.725749857758085</v>
      </c>
      <c r="I24" s="3">
        <f t="shared" si="2"/>
        <v>281.70337484258329</v>
      </c>
      <c r="J24" s="1">
        <v>22.5</v>
      </c>
      <c r="K24" s="2">
        <f t="shared" si="4"/>
        <v>13.599221786915098</v>
      </c>
      <c r="L24" s="2">
        <f t="shared" si="3"/>
        <v>0.28170337484258329</v>
      </c>
    </row>
    <row r="25" spans="1:12" x14ac:dyDescent="0.3">
      <c r="A25" s="1" t="s">
        <v>10</v>
      </c>
      <c r="B25" s="1">
        <v>4</v>
      </c>
      <c r="C25" s="1">
        <v>5</v>
      </c>
      <c r="D25" s="2">
        <v>121</v>
      </c>
      <c r="E25" s="1">
        <v>7.84</v>
      </c>
      <c r="F25" s="5">
        <v>1683.6734690000001</v>
      </c>
      <c r="G25" s="3">
        <f t="shared" si="1"/>
        <v>16511.196424768848</v>
      </c>
      <c r="H25" s="1">
        <f t="shared" si="0"/>
        <v>34.87673822678429</v>
      </c>
      <c r="I25" s="3">
        <f t="shared" si="2"/>
        <v>342.02396493169414</v>
      </c>
      <c r="J25" s="1">
        <v>20</v>
      </c>
      <c r="K25" s="2">
        <f t="shared" si="4"/>
        <v>16.511196424768848</v>
      </c>
      <c r="L25" s="2">
        <f t="shared" si="3"/>
        <v>0.34202396493169412</v>
      </c>
    </row>
    <row r="26" spans="1:12" x14ac:dyDescent="0.3">
      <c r="A26" s="1" t="s">
        <v>10</v>
      </c>
      <c r="B26" s="4">
        <v>5</v>
      </c>
      <c r="C26" s="1">
        <v>5</v>
      </c>
      <c r="D26" s="2">
        <v>121</v>
      </c>
      <c r="E26" s="1">
        <v>7.84</v>
      </c>
      <c r="F26" s="5">
        <v>1509.693878</v>
      </c>
      <c r="G26" s="3">
        <f t="shared" si="1"/>
        <v>14805.039468688699</v>
      </c>
      <c r="H26" s="1">
        <f t="shared" si="0"/>
        <v>31.272808626519264</v>
      </c>
      <c r="I26" s="3">
        <f t="shared" si="2"/>
        <v>306.68148871725515</v>
      </c>
      <c r="J26" s="1">
        <v>20</v>
      </c>
      <c r="K26" s="2">
        <f t="shared" si="4"/>
        <v>14.805039468688699</v>
      </c>
      <c r="L26" s="2">
        <f t="shared" si="3"/>
        <v>0.30668148871725515</v>
      </c>
    </row>
    <row r="27" spans="1:12" x14ac:dyDescent="0.3">
      <c r="A27" s="1" t="s">
        <v>11</v>
      </c>
      <c r="B27" s="1">
        <v>1</v>
      </c>
      <c r="C27" s="1">
        <v>1</v>
      </c>
      <c r="D27" s="2">
        <v>25</v>
      </c>
      <c r="E27" s="1">
        <v>4.25</v>
      </c>
      <c r="F27" s="1">
        <v>192.48400000000001</v>
      </c>
      <c r="G27" s="3">
        <f t="shared" si="1"/>
        <v>1887.6232186</v>
      </c>
      <c r="H27" s="1">
        <f t="shared" si="0"/>
        <v>13.568345496404323</v>
      </c>
      <c r="I27" s="3">
        <f t="shared" si="2"/>
        <v>133.06001536231344</v>
      </c>
      <c r="J27" s="1">
        <v>22.180900000000001</v>
      </c>
      <c r="K27" s="2">
        <f t="shared" si="4"/>
        <v>1.8876232185999999</v>
      </c>
      <c r="L27" s="2">
        <f t="shared" si="3"/>
        <v>0.13306001536231343</v>
      </c>
    </row>
    <row r="28" spans="1:12" x14ac:dyDescent="0.3">
      <c r="A28" s="1" t="s">
        <v>11</v>
      </c>
      <c r="B28" s="1">
        <v>1</v>
      </c>
      <c r="C28" s="1">
        <v>2</v>
      </c>
      <c r="D28" s="2">
        <v>25</v>
      </c>
      <c r="E28" s="1">
        <v>4.25</v>
      </c>
      <c r="F28" s="1">
        <v>176.33799999999999</v>
      </c>
      <c r="G28" s="3">
        <f t="shared" si="1"/>
        <v>1729.2850477</v>
      </c>
      <c r="H28" s="1">
        <f t="shared" si="0"/>
        <v>12.430201513606042</v>
      </c>
      <c r="I28" s="3">
        <f t="shared" si="2"/>
        <v>121.89863567340468</v>
      </c>
      <c r="J28" s="1">
        <v>18.9664</v>
      </c>
      <c r="K28" s="2">
        <f t="shared" si="4"/>
        <v>1.7292850476999999</v>
      </c>
      <c r="L28" s="2">
        <f t="shared" si="3"/>
        <v>0.12189863567340468</v>
      </c>
    </row>
    <row r="29" spans="1:12" x14ac:dyDescent="0.3">
      <c r="A29" s="1" t="s">
        <v>11</v>
      </c>
      <c r="B29" s="1">
        <v>1</v>
      </c>
      <c r="C29" s="1">
        <v>3</v>
      </c>
      <c r="D29" s="2">
        <v>25</v>
      </c>
      <c r="E29" s="1">
        <v>4.25</v>
      </c>
      <c r="F29" s="1">
        <v>194.113</v>
      </c>
      <c r="G29" s="3">
        <f t="shared" si="1"/>
        <v>1903.5982514499999</v>
      </c>
      <c r="H29" s="1">
        <f t="shared" si="0"/>
        <v>13.683174961781406</v>
      </c>
      <c r="I29" s="3">
        <f t="shared" si="2"/>
        <v>134.18610773895361</v>
      </c>
      <c r="J29" s="1">
        <v>18.905899999999999</v>
      </c>
      <c r="K29" s="2">
        <f t="shared" si="4"/>
        <v>1.9035982514499998</v>
      </c>
      <c r="L29" s="2">
        <f t="shared" si="3"/>
        <v>0.13418610773895362</v>
      </c>
    </row>
    <row r="30" spans="1:12" x14ac:dyDescent="0.3">
      <c r="A30" s="1" t="s">
        <v>11</v>
      </c>
      <c r="B30" s="1">
        <v>1</v>
      </c>
      <c r="C30" s="1">
        <v>4</v>
      </c>
      <c r="D30" s="2">
        <v>25</v>
      </c>
      <c r="E30" s="1">
        <v>4.25</v>
      </c>
      <c r="F30" s="1">
        <v>187.64499999999998</v>
      </c>
      <c r="G30" s="3">
        <f t="shared" si="1"/>
        <v>1840.1688392499998</v>
      </c>
      <c r="H30" s="1">
        <f t="shared" si="0"/>
        <v>13.227240657263922</v>
      </c>
      <c r="I30" s="3">
        <f t="shared" si="2"/>
        <v>129.71491959155725</v>
      </c>
      <c r="J30" s="1">
        <v>20.017733333333336</v>
      </c>
      <c r="K30" s="2">
        <f t="shared" si="4"/>
        <v>1.8401688392499997</v>
      </c>
      <c r="L30" s="2">
        <f t="shared" si="3"/>
        <v>0.12971491959155726</v>
      </c>
    </row>
    <row r="31" spans="1:12" x14ac:dyDescent="0.3">
      <c r="A31" s="1" t="s">
        <v>11</v>
      </c>
      <c r="B31" s="1">
        <v>1</v>
      </c>
      <c r="C31" s="4">
        <v>5</v>
      </c>
      <c r="D31" s="2">
        <v>25</v>
      </c>
      <c r="E31" s="6">
        <v>4.25</v>
      </c>
      <c r="F31" s="1">
        <v>190.06450000000001</v>
      </c>
      <c r="G31" s="3">
        <f t="shared" si="1"/>
        <v>1863.8960289249999</v>
      </c>
      <c r="H31" s="1">
        <f t="shared" si="0"/>
        <v>13.397793076834123</v>
      </c>
      <c r="I31" s="3">
        <f t="shared" si="2"/>
        <v>131.38746747693534</v>
      </c>
      <c r="J31" s="6">
        <v>21.09931667</v>
      </c>
      <c r="K31" s="2">
        <f t="shared" si="4"/>
        <v>1.8638960289249999</v>
      </c>
      <c r="L31" s="2">
        <f t="shared" si="3"/>
        <v>0.13138746747693533</v>
      </c>
    </row>
    <row r="32" spans="1:12" x14ac:dyDescent="0.3">
      <c r="A32" s="1" t="s">
        <v>11</v>
      </c>
      <c r="B32" s="1">
        <v>2</v>
      </c>
      <c r="C32" s="1">
        <v>1</v>
      </c>
      <c r="D32" s="2">
        <v>49</v>
      </c>
      <c r="E32" s="1">
        <v>7</v>
      </c>
      <c r="F32" s="1">
        <v>311.82408000000004</v>
      </c>
      <c r="G32" s="3">
        <f t="shared" si="1"/>
        <v>3057.9496141320001</v>
      </c>
      <c r="H32" s="1">
        <f t="shared" si="0"/>
        <v>8.1025867276869601</v>
      </c>
      <c r="I32" s="3">
        <f t="shared" si="2"/>
        <v>79.459232133071325</v>
      </c>
      <c r="J32" s="1">
        <v>29.944350000000004</v>
      </c>
      <c r="K32" s="2">
        <f t="shared" si="4"/>
        <v>3.0579496141320002</v>
      </c>
      <c r="L32" s="2">
        <f t="shared" si="3"/>
        <v>7.9459232133071322E-2</v>
      </c>
    </row>
    <row r="33" spans="1:12" x14ac:dyDescent="0.3">
      <c r="A33" s="1" t="s">
        <v>11</v>
      </c>
      <c r="B33" s="1">
        <v>2</v>
      </c>
      <c r="C33" s="1">
        <v>2</v>
      </c>
      <c r="D33" s="2">
        <v>49</v>
      </c>
      <c r="E33" s="1">
        <v>7</v>
      </c>
      <c r="F33" s="1">
        <v>285.66756000000004</v>
      </c>
      <c r="G33" s="3">
        <f t="shared" si="1"/>
        <v>2801.4417772740003</v>
      </c>
      <c r="H33" s="1">
        <f t="shared" si="0"/>
        <v>7.4229231436735681</v>
      </c>
      <c r="I33" s="3">
        <f t="shared" si="2"/>
        <v>72.794009246906398</v>
      </c>
      <c r="J33" s="1">
        <v>25.604606250000003</v>
      </c>
      <c r="K33" s="2">
        <f t="shared" si="4"/>
        <v>2.8014417772740003</v>
      </c>
      <c r="L33" s="2">
        <f t="shared" si="3"/>
        <v>7.2794009246906405E-2</v>
      </c>
    </row>
    <row r="34" spans="1:12" x14ac:dyDescent="0.3">
      <c r="A34" s="1" t="s">
        <v>11</v>
      </c>
      <c r="B34" s="1">
        <v>2</v>
      </c>
      <c r="C34" s="1">
        <v>3</v>
      </c>
      <c r="D34" s="2">
        <v>49</v>
      </c>
      <c r="E34" s="1">
        <v>7</v>
      </c>
      <c r="F34" s="1">
        <v>314.46306000000004</v>
      </c>
      <c r="G34" s="3">
        <f t="shared" si="1"/>
        <v>3083.8291673490003</v>
      </c>
      <c r="H34" s="1">
        <f t="shared" si="0"/>
        <v>8.1711592520495149</v>
      </c>
      <c r="I34" s="3">
        <f t="shared" si="2"/>
        <v>80.131698879111369</v>
      </c>
      <c r="J34" s="1">
        <v>25.523100000000003</v>
      </c>
      <c r="K34" s="2">
        <f t="shared" si="4"/>
        <v>3.0838291673490001</v>
      </c>
      <c r="L34" s="2">
        <f t="shared" si="3"/>
        <v>8.0131698879111368E-2</v>
      </c>
    </row>
    <row r="35" spans="1:12" x14ac:dyDescent="0.3">
      <c r="A35" s="1" t="s">
        <v>11</v>
      </c>
      <c r="B35" s="1">
        <v>2</v>
      </c>
      <c r="C35" s="1">
        <v>4</v>
      </c>
      <c r="D35" s="2">
        <v>49</v>
      </c>
      <c r="E35" s="1">
        <v>7</v>
      </c>
      <c r="F35" s="1">
        <v>303.98490000000004</v>
      </c>
      <c r="G35" s="3">
        <f t="shared" si="1"/>
        <v>2981.0735195850002</v>
      </c>
      <c r="H35" s="1">
        <f t="shared" si="0"/>
        <v>7.898889707803348</v>
      </c>
      <c r="I35" s="3">
        <f t="shared" si="2"/>
        <v>77.461646753029697</v>
      </c>
      <c r="J35" s="1">
        <v>27.02401875</v>
      </c>
      <c r="K35" s="2">
        <f t="shared" si="4"/>
        <v>2.9810735195850002</v>
      </c>
      <c r="L35" s="2">
        <f t="shared" si="3"/>
        <v>7.7461646753029703E-2</v>
      </c>
    </row>
    <row r="36" spans="1:12" x14ac:dyDescent="0.3">
      <c r="A36" s="1" t="s">
        <v>11</v>
      </c>
      <c r="B36" s="1">
        <v>2</v>
      </c>
      <c r="C36" s="4">
        <v>5</v>
      </c>
      <c r="D36" s="2">
        <v>49</v>
      </c>
      <c r="E36" s="1">
        <v>7</v>
      </c>
      <c r="F36" s="1">
        <v>307.90449000000001</v>
      </c>
      <c r="G36" s="3">
        <f t="shared" si="1"/>
        <v>3019.5115668584999</v>
      </c>
      <c r="H36" s="1">
        <f t="shared" si="0"/>
        <v>8.0007382177451536</v>
      </c>
      <c r="I36" s="3">
        <f t="shared" si="2"/>
        <v>78.460439443050504</v>
      </c>
      <c r="J36" s="1">
        <v>28.484184379999999</v>
      </c>
      <c r="K36" s="2">
        <f t="shared" si="4"/>
        <v>3.0195115668584998</v>
      </c>
      <c r="L36" s="2">
        <f t="shared" si="3"/>
        <v>7.8460439443050506E-2</v>
      </c>
    </row>
    <row r="37" spans="1:12" x14ac:dyDescent="0.3">
      <c r="A37" s="1" t="s">
        <v>11</v>
      </c>
      <c r="B37" s="1">
        <v>3</v>
      </c>
      <c r="C37" s="1">
        <v>1</v>
      </c>
      <c r="D37" s="2">
        <v>73</v>
      </c>
      <c r="E37" s="1">
        <v>8.25</v>
      </c>
      <c r="F37" s="1">
        <v>411.60778560000006</v>
      </c>
      <c r="G37" s="3">
        <f t="shared" si="1"/>
        <v>4036.4934906542403</v>
      </c>
      <c r="H37" s="1">
        <f t="shared" si="0"/>
        <v>7.6999127206140319</v>
      </c>
      <c r="I37" s="3">
        <f t="shared" si="2"/>
        <v>75.51034908160959</v>
      </c>
      <c r="J37" s="1">
        <v>34.036145833333336</v>
      </c>
      <c r="K37" s="2">
        <f t="shared" si="4"/>
        <v>4.03649349065424</v>
      </c>
      <c r="L37" s="2">
        <f t="shared" si="3"/>
        <v>7.5510349081609585E-2</v>
      </c>
    </row>
    <row r="38" spans="1:12" x14ac:dyDescent="0.3">
      <c r="A38" s="1" t="s">
        <v>11</v>
      </c>
      <c r="B38" s="1">
        <v>3</v>
      </c>
      <c r="C38" s="1">
        <v>2</v>
      </c>
      <c r="D38" s="2">
        <v>73</v>
      </c>
      <c r="E38" s="1">
        <v>8.25</v>
      </c>
      <c r="F38" s="1">
        <v>415.09123920000008</v>
      </c>
      <c r="G38" s="3">
        <f t="shared" si="1"/>
        <v>4070.6545009006804</v>
      </c>
      <c r="H38" s="1">
        <f t="shared" si="0"/>
        <v>7.7650773983112966</v>
      </c>
      <c r="I38" s="3">
        <f t="shared" si="2"/>
        <v>76.149396268149474</v>
      </c>
      <c r="J38" s="1">
        <v>29.404687499999998</v>
      </c>
      <c r="K38" s="2">
        <f t="shared" si="4"/>
        <v>4.0706545009006803</v>
      </c>
      <c r="L38" s="2">
        <f t="shared" si="3"/>
        <v>7.6149396268149469E-2</v>
      </c>
    </row>
    <row r="39" spans="1:12" x14ac:dyDescent="0.3">
      <c r="A39" s="1" t="s">
        <v>11</v>
      </c>
      <c r="B39" s="1">
        <v>3</v>
      </c>
      <c r="C39" s="1">
        <v>3</v>
      </c>
      <c r="D39" s="2">
        <v>73</v>
      </c>
      <c r="E39" s="1">
        <v>8.25</v>
      </c>
      <c r="F39" s="1">
        <v>377.08117920000007</v>
      </c>
      <c r="G39" s="3">
        <f t="shared" si="1"/>
        <v>3697.9031460016804</v>
      </c>
      <c r="H39" s="1">
        <f t="shared" si="0"/>
        <v>7.0540263571394881</v>
      </c>
      <c r="I39" s="3">
        <f t="shared" si="2"/>
        <v>69.176367575241954</v>
      </c>
      <c r="J39" s="1">
        <v>29.865833333333331</v>
      </c>
      <c r="K39" s="2">
        <f t="shared" si="4"/>
        <v>3.6979031460016802</v>
      </c>
      <c r="L39" s="2">
        <f t="shared" si="3"/>
        <v>6.9176367575241954E-2</v>
      </c>
    </row>
    <row r="40" spans="1:12" x14ac:dyDescent="0.3">
      <c r="A40" s="1" t="s">
        <v>11</v>
      </c>
      <c r="B40" s="1">
        <v>3</v>
      </c>
      <c r="C40" s="1">
        <v>4</v>
      </c>
      <c r="D40" s="2">
        <v>73</v>
      </c>
      <c r="E40" s="1">
        <v>8.25</v>
      </c>
      <c r="F40" s="1">
        <v>401.26006800000005</v>
      </c>
      <c r="G40" s="3">
        <f t="shared" si="1"/>
        <v>3935.0170458522002</v>
      </c>
      <c r="H40" s="1">
        <f t="shared" si="0"/>
        <v>7.5063388253549386</v>
      </c>
      <c r="I40" s="3">
        <f t="shared" si="2"/>
        <v>73.612037641667001</v>
      </c>
      <c r="J40" s="1">
        <v>31.10222222222222</v>
      </c>
      <c r="K40" s="2">
        <f t="shared" si="4"/>
        <v>3.9350170458522</v>
      </c>
      <c r="L40" s="2">
        <f t="shared" si="3"/>
        <v>7.3612037641667002E-2</v>
      </c>
    </row>
    <row r="41" spans="1:12" x14ac:dyDescent="0.3">
      <c r="A41" s="1" t="s">
        <v>11</v>
      </c>
      <c r="B41" s="1">
        <v>3</v>
      </c>
      <c r="C41" s="4">
        <v>5</v>
      </c>
      <c r="D41" s="2">
        <v>73</v>
      </c>
      <c r="E41" s="1">
        <v>8.25</v>
      </c>
      <c r="F41" s="1">
        <v>406.43392680000005</v>
      </c>
      <c r="G41" s="3">
        <f t="shared" si="1"/>
        <v>3985.7552682532205</v>
      </c>
      <c r="H41" s="1">
        <f t="shared" si="0"/>
        <v>7.6031257729844848</v>
      </c>
      <c r="I41" s="3">
        <f t="shared" si="2"/>
        <v>74.561193361638303</v>
      </c>
      <c r="J41" s="1">
        <v>32.569184030000002</v>
      </c>
      <c r="K41" s="2">
        <f t="shared" si="4"/>
        <v>3.9857552682532207</v>
      </c>
      <c r="L41" s="2">
        <f t="shared" si="3"/>
        <v>7.45611933616383E-2</v>
      </c>
    </row>
    <row r="42" spans="1:12" x14ac:dyDescent="0.3">
      <c r="A42" s="1" t="s">
        <v>11</v>
      </c>
      <c r="B42" s="1">
        <v>4</v>
      </c>
      <c r="C42" s="1">
        <v>1</v>
      </c>
      <c r="D42" s="2">
        <v>97</v>
      </c>
      <c r="E42" s="1">
        <v>9.19</v>
      </c>
      <c r="F42" s="1">
        <v>2525.5102040816328</v>
      </c>
      <c r="G42" s="3">
        <f t="shared" si="1"/>
        <v>24766.794642857141</v>
      </c>
      <c r="H42" s="1">
        <f t="shared" si="0"/>
        <v>38.07397526607204</v>
      </c>
      <c r="I42" s="3">
        <f t="shared" si="2"/>
        <v>373.3781495430253</v>
      </c>
      <c r="J42" s="1">
        <v>16</v>
      </c>
      <c r="K42" s="2">
        <f t="shared" si="4"/>
        <v>24.766794642857143</v>
      </c>
      <c r="L42" s="2">
        <f t="shared" si="3"/>
        <v>0.37337814954302528</v>
      </c>
    </row>
    <row r="43" spans="1:12" x14ac:dyDescent="0.3">
      <c r="A43" s="1" t="s">
        <v>11</v>
      </c>
      <c r="B43" s="1">
        <v>4</v>
      </c>
      <c r="C43" s="1">
        <v>2</v>
      </c>
      <c r="D43" s="2">
        <v>97</v>
      </c>
      <c r="E43" s="1">
        <v>9.19</v>
      </c>
      <c r="F43" s="1">
        <v>2360.204081632653</v>
      </c>
      <c r="G43" s="3">
        <f t="shared" si="1"/>
        <v>23145.695357142857</v>
      </c>
      <c r="H43" s="1">
        <f t="shared" si="0"/>
        <v>35.581860521383682</v>
      </c>
      <c r="I43" s="3">
        <f t="shared" si="2"/>
        <v>348.9388524820273</v>
      </c>
      <c r="J43" s="1">
        <v>22</v>
      </c>
      <c r="K43" s="2">
        <f t="shared" si="4"/>
        <v>23.145695357142856</v>
      </c>
      <c r="L43" s="2">
        <f t="shared" si="3"/>
        <v>0.34893885248202727</v>
      </c>
    </row>
    <row r="44" spans="1:12" x14ac:dyDescent="0.3">
      <c r="A44" s="1" t="s">
        <v>11</v>
      </c>
      <c r="B44" s="1">
        <v>4</v>
      </c>
      <c r="C44" s="1">
        <v>3</v>
      </c>
      <c r="D44" s="2">
        <v>97</v>
      </c>
      <c r="E44" s="1">
        <v>9.19</v>
      </c>
      <c r="F44" s="1">
        <v>2106.1224489795918</v>
      </c>
      <c r="G44" s="3">
        <f t="shared" si="1"/>
        <v>20654.005714285711</v>
      </c>
      <c r="H44" s="1">
        <f t="shared" si="0"/>
        <v>31.751387858251586</v>
      </c>
      <c r="I44" s="3">
        <f t="shared" si="2"/>
        <v>311.37474774012287</v>
      </c>
      <c r="J44" s="1">
        <v>20</v>
      </c>
      <c r="K44" s="2">
        <f t="shared" si="4"/>
        <v>20.654005714285713</v>
      </c>
      <c r="L44" s="2">
        <f t="shared" si="3"/>
        <v>0.31137474774012286</v>
      </c>
    </row>
    <row r="45" spans="1:12" x14ac:dyDescent="0.3">
      <c r="A45" s="1" t="s">
        <v>11</v>
      </c>
      <c r="B45" s="1">
        <v>4</v>
      </c>
      <c r="C45" s="1">
        <v>4</v>
      </c>
      <c r="D45" s="2">
        <v>97</v>
      </c>
      <c r="E45" s="1">
        <v>9.19</v>
      </c>
      <c r="F45" s="1">
        <v>2442.8571428571427</v>
      </c>
      <c r="G45" s="3">
        <f t="shared" si="1"/>
        <v>23956.244999999995</v>
      </c>
      <c r="H45" s="1">
        <f t="shared" si="0"/>
        <v>36.827917893727857</v>
      </c>
      <c r="I45" s="3">
        <f t="shared" si="2"/>
        <v>361.15850101252624</v>
      </c>
      <c r="J45" s="1">
        <v>19</v>
      </c>
      <c r="K45" s="2">
        <f t="shared" si="4"/>
        <v>23.956244999999996</v>
      </c>
      <c r="L45" s="2">
        <f t="shared" si="3"/>
        <v>0.36115850101252622</v>
      </c>
    </row>
    <row r="46" spans="1:12" x14ac:dyDescent="0.3">
      <c r="A46" s="1" t="s">
        <v>11</v>
      </c>
      <c r="B46" s="1">
        <v>4</v>
      </c>
      <c r="C46" s="4">
        <v>5</v>
      </c>
      <c r="D46" s="2">
        <v>97</v>
      </c>
      <c r="E46" s="1">
        <v>9.19</v>
      </c>
      <c r="F46" s="1">
        <v>2233.1632653061224</v>
      </c>
      <c r="G46" s="3">
        <f t="shared" si="1"/>
        <v>21899.850535714286</v>
      </c>
      <c r="H46" s="1">
        <f t="shared" si="0"/>
        <v>33.666624189817639</v>
      </c>
      <c r="I46" s="3">
        <f t="shared" si="2"/>
        <v>330.15680011107514</v>
      </c>
      <c r="J46" s="1">
        <v>21</v>
      </c>
      <c r="K46" s="2">
        <f t="shared" si="4"/>
        <v>21.899850535714286</v>
      </c>
      <c r="L46" s="2">
        <f t="shared" si="3"/>
        <v>0.33015680011107512</v>
      </c>
    </row>
    <row r="47" spans="1:12" x14ac:dyDescent="0.3">
      <c r="A47" s="1" t="s">
        <v>11</v>
      </c>
      <c r="B47" s="1">
        <v>5</v>
      </c>
      <c r="C47" s="1">
        <v>1</v>
      </c>
      <c r="D47" s="2">
        <v>121</v>
      </c>
      <c r="E47" s="1">
        <v>9.17</v>
      </c>
      <c r="F47" s="1">
        <v>2421.4285714285716</v>
      </c>
      <c r="G47" s="3">
        <f t="shared" si="1"/>
        <v>23746.102500000001</v>
      </c>
      <c r="H47" s="1">
        <f t="shared" si="0"/>
        <v>36.664275687925873</v>
      </c>
      <c r="I47" s="3">
        <f t="shared" si="2"/>
        <v>359.55371917499826</v>
      </c>
      <c r="J47" s="1">
        <v>22</v>
      </c>
      <c r="K47" s="2">
        <f t="shared" si="4"/>
        <v>23.746102499999999</v>
      </c>
      <c r="L47" s="2">
        <f t="shared" si="3"/>
        <v>0.35955371917499829</v>
      </c>
    </row>
    <row r="48" spans="1:12" x14ac:dyDescent="0.3">
      <c r="A48" s="1" t="s">
        <v>11</v>
      </c>
      <c r="B48" s="1">
        <v>5</v>
      </c>
      <c r="C48" s="1">
        <v>2</v>
      </c>
      <c r="D48" s="2">
        <v>121</v>
      </c>
      <c r="E48" s="1">
        <v>9.17</v>
      </c>
      <c r="F48" s="1">
        <v>2591.8367346938776</v>
      </c>
      <c r="G48" s="3">
        <f t="shared" si="1"/>
        <v>25417.235714285714</v>
      </c>
      <c r="H48" s="1">
        <f t="shared" si="0"/>
        <v>39.244526020788754</v>
      </c>
      <c r="I48" s="3">
        <f t="shared" si="2"/>
        <v>384.85733110176807</v>
      </c>
      <c r="J48" s="1">
        <v>20</v>
      </c>
      <c r="K48" s="2">
        <f t="shared" si="4"/>
        <v>25.417235714285713</v>
      </c>
      <c r="L48" s="2">
        <f t="shared" si="3"/>
        <v>0.38485733110176806</v>
      </c>
    </row>
    <row r="49" spans="1:12" x14ac:dyDescent="0.3">
      <c r="A49" s="1" t="s">
        <v>11</v>
      </c>
      <c r="B49" s="1">
        <v>5</v>
      </c>
      <c r="C49" s="1">
        <v>3</v>
      </c>
      <c r="D49" s="2">
        <v>121</v>
      </c>
      <c r="E49" s="1">
        <v>9.17</v>
      </c>
      <c r="F49" s="1">
        <v>2400</v>
      </c>
      <c r="G49" s="3">
        <f t="shared" si="1"/>
        <v>23535.96</v>
      </c>
      <c r="H49" s="1">
        <f t="shared" si="0"/>
        <v>36.339813071218565</v>
      </c>
      <c r="I49" s="3">
        <f t="shared" si="2"/>
        <v>356.3718278548655</v>
      </c>
      <c r="J49" s="1">
        <v>22</v>
      </c>
      <c r="K49" s="2">
        <f t="shared" si="4"/>
        <v>23.535959999999999</v>
      </c>
      <c r="L49" s="2">
        <f t="shared" si="3"/>
        <v>0.35637182785486549</v>
      </c>
    </row>
    <row r="50" spans="1:12" x14ac:dyDescent="0.3">
      <c r="A50" s="1" t="s">
        <v>11</v>
      </c>
      <c r="B50" s="1">
        <v>5</v>
      </c>
      <c r="C50" s="1">
        <v>4</v>
      </c>
      <c r="D50" s="2">
        <v>121</v>
      </c>
      <c r="E50" s="1">
        <v>9.17</v>
      </c>
      <c r="F50" s="1">
        <v>2506.6326530612241</v>
      </c>
      <c r="G50" s="3">
        <f t="shared" si="1"/>
        <v>24581.66910714285</v>
      </c>
      <c r="H50" s="1">
        <f t="shared" si="0"/>
        <v>37.95440085435731</v>
      </c>
      <c r="I50" s="3">
        <f t="shared" si="2"/>
        <v>372.20552513838305</v>
      </c>
      <c r="J50" s="1">
        <v>21</v>
      </c>
      <c r="K50" s="2">
        <f t="shared" si="4"/>
        <v>24.581669107142851</v>
      </c>
      <c r="L50" s="2">
        <f t="shared" si="3"/>
        <v>0.37220552513838306</v>
      </c>
    </row>
    <row r="51" spans="1:12" x14ac:dyDescent="0.3">
      <c r="A51" s="1" t="s">
        <v>11</v>
      </c>
      <c r="B51" s="1">
        <v>5</v>
      </c>
      <c r="C51" s="4">
        <v>5</v>
      </c>
      <c r="D51" s="2">
        <v>121</v>
      </c>
      <c r="E51" s="1">
        <v>9.17</v>
      </c>
      <c r="F51" s="1">
        <v>2495.9183673469388</v>
      </c>
      <c r="G51" s="3">
        <f t="shared" si="1"/>
        <v>24476.597857142857</v>
      </c>
      <c r="H51" s="1">
        <f t="shared" si="0"/>
        <v>37.792169546003663</v>
      </c>
      <c r="I51" s="3">
        <f t="shared" si="2"/>
        <v>370.61457947831678</v>
      </c>
      <c r="J51" s="1">
        <v>21</v>
      </c>
      <c r="K51" s="2">
        <f t="shared" si="4"/>
        <v>24.476597857142856</v>
      </c>
      <c r="L51" s="2">
        <f t="shared" si="3"/>
        <v>0.37061457947831677</v>
      </c>
    </row>
    <row r="52" spans="1:12" x14ac:dyDescent="0.3">
      <c r="A52" s="1" t="s">
        <v>12</v>
      </c>
      <c r="B52" s="1">
        <v>1</v>
      </c>
      <c r="C52" s="1">
        <v>1</v>
      </c>
      <c r="D52" s="2">
        <v>25</v>
      </c>
      <c r="E52" s="1">
        <v>4.5</v>
      </c>
      <c r="F52" s="1">
        <v>450.90499999999997</v>
      </c>
      <c r="G52" s="3">
        <f t="shared" si="1"/>
        <v>4421.8675182499992</v>
      </c>
      <c r="H52" s="1">
        <f t="shared" si="0"/>
        <v>28.351114909570793</v>
      </c>
      <c r="I52" s="3">
        <f t="shared" si="2"/>
        <v>278.02946102794238</v>
      </c>
      <c r="J52" s="1">
        <v>3.63687</v>
      </c>
      <c r="K52" s="2">
        <f t="shared" si="4"/>
        <v>4.4218675182499991</v>
      </c>
      <c r="L52" s="2">
        <f t="shared" si="3"/>
        <v>0.27802946102794235</v>
      </c>
    </row>
    <row r="53" spans="1:12" x14ac:dyDescent="0.3">
      <c r="A53" s="1" t="s">
        <v>12</v>
      </c>
      <c r="B53" s="1">
        <v>1</v>
      </c>
      <c r="C53" s="1">
        <v>2</v>
      </c>
      <c r="D53" s="2">
        <v>25</v>
      </c>
      <c r="E53" s="1">
        <v>4.5</v>
      </c>
      <c r="F53" s="1">
        <v>520.32100000000003</v>
      </c>
      <c r="G53" s="3">
        <f t="shared" si="1"/>
        <v>5102.6059346499997</v>
      </c>
      <c r="H53" s="1">
        <f t="shared" si="0"/>
        <v>32.715717192896037</v>
      </c>
      <c r="I53" s="3">
        <f t="shared" si="2"/>
        <v>320.83158800971387</v>
      </c>
      <c r="J53" s="1">
        <v>3.3113700000000001</v>
      </c>
      <c r="K53" s="2">
        <f t="shared" si="4"/>
        <v>5.1026059346499997</v>
      </c>
      <c r="L53" s="2">
        <f t="shared" si="3"/>
        <v>0.32083158800971384</v>
      </c>
    </row>
    <row r="54" spans="1:12" x14ac:dyDescent="0.3">
      <c r="A54" s="1" t="s">
        <v>12</v>
      </c>
      <c r="B54" s="1">
        <v>1</v>
      </c>
      <c r="C54" s="1">
        <v>3</v>
      </c>
      <c r="D54" s="2">
        <v>25</v>
      </c>
      <c r="E54" s="1">
        <v>4.5</v>
      </c>
      <c r="F54" s="1">
        <v>469.25700000000001</v>
      </c>
      <c r="G54" s="3">
        <f t="shared" si="1"/>
        <v>4601.8391590499996</v>
      </c>
      <c r="H54" s="1">
        <f t="shared" si="0"/>
        <v>29.505015755248806</v>
      </c>
      <c r="I54" s="3">
        <f t="shared" si="2"/>
        <v>289.34536275621065</v>
      </c>
      <c r="J54" s="1">
        <v>3.0616300000000001</v>
      </c>
      <c r="K54" s="2">
        <f t="shared" si="4"/>
        <v>4.6018391590499999</v>
      </c>
      <c r="L54" s="2">
        <f t="shared" si="3"/>
        <v>0.28934536275621064</v>
      </c>
    </row>
    <row r="55" spans="1:12" x14ac:dyDescent="0.3">
      <c r="A55" s="1" t="s">
        <v>12</v>
      </c>
      <c r="B55" s="1">
        <v>1</v>
      </c>
      <c r="C55" s="1">
        <v>4</v>
      </c>
      <c r="D55" s="2">
        <v>25</v>
      </c>
      <c r="E55" s="1">
        <v>4.5</v>
      </c>
      <c r="F55" s="1">
        <v>416.49700000000001</v>
      </c>
      <c r="G55" s="3">
        <f t="shared" si="1"/>
        <v>4084.44030505</v>
      </c>
      <c r="H55" s="1">
        <f t="shared" si="0"/>
        <v>26.187676575978326</v>
      </c>
      <c r="I55" s="3">
        <f t="shared" si="2"/>
        <v>256.81337849381782</v>
      </c>
      <c r="J55" s="1">
        <v>2.5630899999999999</v>
      </c>
      <c r="K55" s="2">
        <f t="shared" si="4"/>
        <v>4.0844403050500002</v>
      </c>
      <c r="L55" s="2">
        <f t="shared" si="3"/>
        <v>0.2568133784938178</v>
      </c>
    </row>
    <row r="56" spans="1:12" x14ac:dyDescent="0.3">
      <c r="A56" s="1" t="s">
        <v>12</v>
      </c>
      <c r="B56" s="1">
        <v>1</v>
      </c>
      <c r="C56" s="4">
        <v>5</v>
      </c>
      <c r="D56" s="2">
        <v>25</v>
      </c>
      <c r="E56" s="1">
        <v>4.5</v>
      </c>
      <c r="F56" s="1">
        <v>597.83699999999999</v>
      </c>
      <c r="G56" s="3">
        <f t="shared" si="1"/>
        <v>5862.7782160499992</v>
      </c>
      <c r="H56" s="1">
        <f t="shared" si="0"/>
        <v>37.589615294115333</v>
      </c>
      <c r="I56" s="3">
        <f t="shared" si="2"/>
        <v>368.62820082403607</v>
      </c>
      <c r="J56" s="1">
        <v>4.0440100000000001</v>
      </c>
      <c r="K56" s="2">
        <f t="shared" si="4"/>
        <v>5.8627782160499988</v>
      </c>
      <c r="L56" s="2">
        <f t="shared" si="3"/>
        <v>0.36862820082403608</v>
      </c>
    </row>
    <row r="57" spans="1:12" x14ac:dyDescent="0.3">
      <c r="A57" s="1" t="s">
        <v>12</v>
      </c>
      <c r="B57" s="1">
        <v>2</v>
      </c>
      <c r="C57" s="1">
        <v>1</v>
      </c>
      <c r="D57" s="2">
        <v>49</v>
      </c>
      <c r="E57" s="1">
        <v>6.35</v>
      </c>
      <c r="F57" s="1">
        <v>1005.93</v>
      </c>
      <c r="G57" s="3">
        <f t="shared" si="1"/>
        <v>9864.8034344999996</v>
      </c>
      <c r="H57" s="1">
        <f t="shared" si="0"/>
        <v>31.763651937142843</v>
      </c>
      <c r="I57" s="3">
        <f t="shared" si="2"/>
        <v>311.49501726938189</v>
      </c>
      <c r="J57" s="1">
        <v>8.5579000000000001</v>
      </c>
      <c r="K57" s="2">
        <f t="shared" si="4"/>
        <v>9.8648034344999989</v>
      </c>
      <c r="L57" s="2">
        <f t="shared" si="3"/>
        <v>0.31149501726938189</v>
      </c>
    </row>
    <row r="58" spans="1:12" x14ac:dyDescent="0.3">
      <c r="A58" s="1" t="s">
        <v>12</v>
      </c>
      <c r="B58" s="1">
        <v>2</v>
      </c>
      <c r="C58" s="1">
        <v>2</v>
      </c>
      <c r="D58" s="2">
        <v>49</v>
      </c>
      <c r="E58" s="1">
        <v>6.35</v>
      </c>
      <c r="F58" s="1">
        <v>986.43</v>
      </c>
      <c r="G58" s="3">
        <f t="shared" si="1"/>
        <v>9673.5737594999991</v>
      </c>
      <c r="H58" s="1">
        <f t="shared" si="0"/>
        <v>31.147912061829167</v>
      </c>
      <c r="I58" s="3">
        <f t="shared" si="2"/>
        <v>305.45667182113698</v>
      </c>
      <c r="J58" s="1">
        <v>8.6752000000000002</v>
      </c>
      <c r="K58" s="2">
        <f t="shared" si="4"/>
        <v>9.6735737595</v>
      </c>
      <c r="L58" s="2">
        <f t="shared" si="3"/>
        <v>0.305456671821137</v>
      </c>
    </row>
    <row r="59" spans="1:12" x14ac:dyDescent="0.3">
      <c r="A59" s="1" t="s">
        <v>12</v>
      </c>
      <c r="B59" s="1">
        <v>2</v>
      </c>
      <c r="C59" s="1">
        <v>3</v>
      </c>
      <c r="D59" s="2">
        <v>49</v>
      </c>
      <c r="E59" s="1">
        <v>6.35</v>
      </c>
      <c r="F59" s="1">
        <v>970.35</v>
      </c>
      <c r="G59" s="3">
        <f t="shared" si="1"/>
        <v>9515.8828274999996</v>
      </c>
      <c r="H59" s="1">
        <f t="shared" si="0"/>
        <v>30.640163487724354</v>
      </c>
      <c r="I59" s="3">
        <f t="shared" si="2"/>
        <v>300.47735926689199</v>
      </c>
      <c r="J59" s="1">
        <v>8.8623999999999992</v>
      </c>
      <c r="K59" s="2">
        <f t="shared" si="4"/>
        <v>9.5158828275000005</v>
      </c>
      <c r="L59" s="2">
        <f t="shared" si="3"/>
        <v>0.30047735926689201</v>
      </c>
    </row>
    <row r="60" spans="1:12" x14ac:dyDescent="0.3">
      <c r="A60" s="1" t="s">
        <v>12</v>
      </c>
      <c r="B60" s="1">
        <v>2</v>
      </c>
      <c r="C60" s="1">
        <v>4</v>
      </c>
      <c r="D60" s="2">
        <v>49</v>
      </c>
      <c r="E60" s="1">
        <v>6.35</v>
      </c>
      <c r="F60" s="1">
        <v>952.74699999999996</v>
      </c>
      <c r="G60" s="3">
        <f t="shared" si="1"/>
        <v>9343.2563675499987</v>
      </c>
      <c r="H60" s="1">
        <f t="shared" si="0"/>
        <v>30.084324050537347</v>
      </c>
      <c r="I60" s="3">
        <f t="shared" si="2"/>
        <v>295.02643645020203</v>
      </c>
      <c r="J60" s="1">
        <v>7.8426</v>
      </c>
      <c r="K60" s="2">
        <f t="shared" si="4"/>
        <v>9.3432563675499996</v>
      </c>
      <c r="L60" s="2">
        <f t="shared" si="3"/>
        <v>0.29502643645020205</v>
      </c>
    </row>
    <row r="61" spans="1:12" x14ac:dyDescent="0.3">
      <c r="A61" s="1" t="s">
        <v>12</v>
      </c>
      <c r="B61" s="1">
        <v>2</v>
      </c>
      <c r="C61" s="4">
        <v>5</v>
      </c>
      <c r="D61" s="2">
        <v>49</v>
      </c>
      <c r="E61" s="1">
        <v>6.35</v>
      </c>
      <c r="F61" s="1">
        <v>1119.46</v>
      </c>
      <c r="G61" s="3">
        <f t="shared" si="1"/>
        <v>10978.152409</v>
      </c>
      <c r="H61" s="1">
        <f t="shared" si="0"/>
        <v>35.348521067622926</v>
      </c>
      <c r="I61" s="3">
        <f t="shared" si="2"/>
        <v>346.65057412780436</v>
      </c>
      <c r="J61" s="1">
        <v>9.2436900000000009</v>
      </c>
      <c r="K61" s="2">
        <f t="shared" si="4"/>
        <v>10.978152409</v>
      </c>
      <c r="L61" s="2">
        <f t="shared" si="3"/>
        <v>0.34665057412780437</v>
      </c>
    </row>
    <row r="62" spans="1:12" x14ac:dyDescent="0.3">
      <c r="A62" s="1" t="s">
        <v>12</v>
      </c>
      <c r="B62" s="1">
        <v>3</v>
      </c>
      <c r="C62" s="1">
        <v>1</v>
      </c>
      <c r="D62" s="2">
        <v>73</v>
      </c>
      <c r="E62" s="1">
        <v>8</v>
      </c>
      <c r="F62" s="1">
        <v>1652.325</v>
      </c>
      <c r="G62" s="3">
        <f t="shared" si="1"/>
        <v>16203.772961249999</v>
      </c>
      <c r="H62" s="1">
        <f t="shared" si="0"/>
        <v>32.871961418039497</v>
      </c>
      <c r="I62" s="3">
        <f t="shared" si="2"/>
        <v>322.36382044021701</v>
      </c>
      <c r="J62" s="1">
        <v>15.3561</v>
      </c>
      <c r="K62" s="2">
        <f t="shared" si="4"/>
        <v>16.203772961249999</v>
      </c>
      <c r="L62" s="2">
        <f t="shared" si="3"/>
        <v>0.322363820440217</v>
      </c>
    </row>
    <row r="63" spans="1:12" x14ac:dyDescent="0.3">
      <c r="A63" s="1" t="s">
        <v>12</v>
      </c>
      <c r="B63" s="1">
        <v>3</v>
      </c>
      <c r="C63" s="1">
        <v>2</v>
      </c>
      <c r="D63" s="2">
        <v>73</v>
      </c>
      <c r="E63" s="1">
        <v>8</v>
      </c>
      <c r="F63" s="1">
        <v>1689.3030000000001</v>
      </c>
      <c r="G63" s="3">
        <f t="shared" si="1"/>
        <v>16566.40326495</v>
      </c>
      <c r="H63" s="1">
        <f t="shared" si="0"/>
        <v>33.607615353746013</v>
      </c>
      <c r="I63" s="3">
        <f t="shared" si="2"/>
        <v>329.57812110881332</v>
      </c>
      <c r="J63" s="1">
        <v>15.418699999999999</v>
      </c>
      <c r="K63" s="2">
        <f t="shared" si="4"/>
        <v>16.566403264950001</v>
      </c>
      <c r="L63" s="2">
        <f t="shared" si="3"/>
        <v>0.32957812110881329</v>
      </c>
    </row>
    <row r="64" spans="1:12" x14ac:dyDescent="0.3">
      <c r="A64" s="1" t="s">
        <v>12</v>
      </c>
      <c r="B64" s="1">
        <v>3</v>
      </c>
      <c r="C64" s="1">
        <v>3</v>
      </c>
      <c r="D64" s="2">
        <v>73</v>
      </c>
      <c r="E64" s="1">
        <v>8</v>
      </c>
      <c r="F64" s="1">
        <v>1819.069</v>
      </c>
      <c r="G64" s="3">
        <f t="shared" si="1"/>
        <v>17838.97300885</v>
      </c>
      <c r="H64" s="1">
        <f t="shared" si="0"/>
        <v>36.189227896903873</v>
      </c>
      <c r="I64" s="3">
        <f t="shared" si="2"/>
        <v>354.89509175517236</v>
      </c>
      <c r="J64" s="1">
        <v>15.627000000000001</v>
      </c>
      <c r="K64" s="2">
        <f t="shared" si="4"/>
        <v>17.838973008850001</v>
      </c>
      <c r="L64" s="2">
        <f t="shared" si="3"/>
        <v>0.35489509175517236</v>
      </c>
    </row>
    <row r="65" spans="1:12" x14ac:dyDescent="0.3">
      <c r="A65" s="1" t="s">
        <v>12</v>
      </c>
      <c r="B65" s="1">
        <v>3</v>
      </c>
      <c r="C65" s="1">
        <v>4</v>
      </c>
      <c r="D65" s="2">
        <v>73</v>
      </c>
      <c r="E65" s="1">
        <v>8</v>
      </c>
      <c r="F65" s="1">
        <v>1857.7840000000001</v>
      </c>
      <c r="G65" s="3">
        <f t="shared" si="1"/>
        <v>18218.6374636</v>
      </c>
      <c r="H65" s="1">
        <f t="shared" si="0"/>
        <v>36.959438349629217</v>
      </c>
      <c r="I65" s="3">
        <f t="shared" si="2"/>
        <v>362.44827609139134</v>
      </c>
      <c r="J65" s="1">
        <v>16.923999999999999</v>
      </c>
      <c r="K65" s="2">
        <f t="shared" si="4"/>
        <v>18.2186374636</v>
      </c>
      <c r="L65" s="2">
        <f t="shared" si="3"/>
        <v>0.36244827609139135</v>
      </c>
    </row>
    <row r="66" spans="1:12" x14ac:dyDescent="0.3">
      <c r="A66" s="1" t="s">
        <v>12</v>
      </c>
      <c r="B66" s="1">
        <v>3</v>
      </c>
      <c r="C66" s="4">
        <v>5</v>
      </c>
      <c r="D66" s="2">
        <v>73</v>
      </c>
      <c r="E66" s="1">
        <v>8</v>
      </c>
      <c r="F66" s="1">
        <v>1739.2570000000001</v>
      </c>
      <c r="G66" s="3">
        <f t="shared" si="1"/>
        <v>17056.284659050001</v>
      </c>
      <c r="H66" s="1">
        <f t="shared" ref="H66:H76" si="5">F66/(PI()*(E66/2)^2)</f>
        <v>34.601418607147579</v>
      </c>
      <c r="I66" s="3">
        <f t="shared" si="2"/>
        <v>339.32400178378379</v>
      </c>
      <c r="J66" s="1">
        <v>14.3588</v>
      </c>
      <c r="K66" s="2">
        <f t="shared" si="4"/>
        <v>17.05628465905</v>
      </c>
      <c r="L66" s="2">
        <f t="shared" si="3"/>
        <v>0.3393240017837838</v>
      </c>
    </row>
    <row r="67" spans="1:12" x14ac:dyDescent="0.3">
      <c r="A67" s="1" t="s">
        <v>12</v>
      </c>
      <c r="B67" s="1">
        <v>4</v>
      </c>
      <c r="C67" s="1">
        <v>1</v>
      </c>
      <c r="D67" s="2">
        <v>97</v>
      </c>
      <c r="E67" s="1">
        <v>8.5399999999999991</v>
      </c>
      <c r="F67" s="1">
        <v>3673.4693877551022</v>
      </c>
      <c r="G67" s="3">
        <f t="shared" ref="G67:G76" si="6">F67 * 9.80665</f>
        <v>36024.428571428572</v>
      </c>
      <c r="H67" s="1">
        <f t="shared" si="5"/>
        <v>64.131412047231436</v>
      </c>
      <c r="I67" s="3">
        <f t="shared" ref="I67:I76" si="7">G67/(PI()*(E67/2)^2)</f>
        <v>628.91431195298208</v>
      </c>
      <c r="J67" s="1">
        <v>20</v>
      </c>
      <c r="K67" s="2">
        <f t="shared" si="4"/>
        <v>36.024428571428572</v>
      </c>
      <c r="L67" s="2">
        <f t="shared" ref="L67:L76" si="8">I67 / 1000</f>
        <v>0.62891431195298209</v>
      </c>
    </row>
    <row r="68" spans="1:12" x14ac:dyDescent="0.3">
      <c r="A68" s="1" t="s">
        <v>12</v>
      </c>
      <c r="B68" s="1">
        <v>4</v>
      </c>
      <c r="C68" s="1">
        <v>2</v>
      </c>
      <c r="D68" s="2">
        <v>97</v>
      </c>
      <c r="E68" s="1">
        <v>8.5399999999999991</v>
      </c>
      <c r="F68" s="1">
        <v>3061.2244897959185</v>
      </c>
      <c r="G68" s="3">
        <f t="shared" si="6"/>
        <v>30020.357142857141</v>
      </c>
      <c r="H68" s="1">
        <f t="shared" si="5"/>
        <v>53.442843372692863</v>
      </c>
      <c r="I68" s="3">
        <f t="shared" si="7"/>
        <v>524.09525996081834</v>
      </c>
      <c r="J68" s="1">
        <v>10</v>
      </c>
      <c r="K68" s="2">
        <f t="shared" ref="K68:K76" si="9">G68 / 1000</f>
        <v>30.02035714285714</v>
      </c>
      <c r="L68" s="2">
        <f t="shared" si="8"/>
        <v>0.52409525996081829</v>
      </c>
    </row>
    <row r="69" spans="1:12" x14ac:dyDescent="0.3">
      <c r="A69" s="1" t="s">
        <v>12</v>
      </c>
      <c r="B69" s="1">
        <v>4</v>
      </c>
      <c r="C69" s="1">
        <v>3</v>
      </c>
      <c r="D69" s="2">
        <v>97</v>
      </c>
      <c r="E69" s="1">
        <v>8.5399999999999991</v>
      </c>
      <c r="F69" s="1">
        <v>3000</v>
      </c>
      <c r="G69" s="3">
        <f t="shared" si="6"/>
        <v>29419.949999999997</v>
      </c>
      <c r="H69" s="1">
        <f t="shared" si="5"/>
        <v>52.373986505239003</v>
      </c>
      <c r="I69" s="3">
        <f t="shared" si="7"/>
        <v>513.61335476160195</v>
      </c>
      <c r="J69" s="1">
        <v>32.5</v>
      </c>
      <c r="K69" s="2">
        <f t="shared" si="9"/>
        <v>29.419949999999996</v>
      </c>
      <c r="L69" s="2">
        <f t="shared" si="8"/>
        <v>0.51361335476160197</v>
      </c>
    </row>
    <row r="70" spans="1:12" x14ac:dyDescent="0.3">
      <c r="A70" s="1" t="s">
        <v>12</v>
      </c>
      <c r="B70" s="1">
        <v>4</v>
      </c>
      <c r="C70" s="1">
        <v>4</v>
      </c>
      <c r="D70" s="2">
        <v>97</v>
      </c>
      <c r="E70" s="1">
        <v>8.5399999999999991</v>
      </c>
      <c r="F70" s="1">
        <v>3367.3469387755104</v>
      </c>
      <c r="G70" s="3">
        <f t="shared" si="6"/>
        <v>33022.392857142855</v>
      </c>
      <c r="H70" s="1">
        <f t="shared" si="5"/>
        <v>58.787127709962142</v>
      </c>
      <c r="I70" s="3">
        <f t="shared" si="7"/>
        <v>576.50478595690026</v>
      </c>
      <c r="J70" s="1">
        <v>15</v>
      </c>
      <c r="K70" s="2">
        <f t="shared" si="9"/>
        <v>33.022392857142854</v>
      </c>
      <c r="L70" s="2">
        <f t="shared" si="8"/>
        <v>0.57650478595690025</v>
      </c>
    </row>
    <row r="71" spans="1:12" x14ac:dyDescent="0.3">
      <c r="A71" s="1" t="s">
        <v>12</v>
      </c>
      <c r="B71" s="1">
        <v>4</v>
      </c>
      <c r="C71" s="4">
        <v>5</v>
      </c>
      <c r="D71" s="2">
        <v>97</v>
      </c>
      <c r="E71" s="1">
        <v>8.5399999999999991</v>
      </c>
      <c r="F71" s="1">
        <v>3030.612244897959</v>
      </c>
      <c r="G71" s="3">
        <f t="shared" si="6"/>
        <v>29720.153571428567</v>
      </c>
      <c r="H71" s="1">
        <f t="shared" si="5"/>
        <v>52.908414938965926</v>
      </c>
      <c r="I71" s="3">
        <f t="shared" si="7"/>
        <v>518.8543073612102</v>
      </c>
      <c r="J71" s="1">
        <v>21.25</v>
      </c>
      <c r="K71" s="2">
        <f t="shared" si="9"/>
        <v>29.720153571428568</v>
      </c>
      <c r="L71" s="2">
        <f t="shared" si="8"/>
        <v>0.51885430736121019</v>
      </c>
    </row>
    <row r="72" spans="1:12" x14ac:dyDescent="0.3">
      <c r="A72" s="1" t="s">
        <v>12</v>
      </c>
      <c r="B72" s="1">
        <v>5</v>
      </c>
      <c r="C72" s="1">
        <v>1</v>
      </c>
      <c r="D72" s="2">
        <v>121</v>
      </c>
      <c r="E72" s="1">
        <v>9.1</v>
      </c>
      <c r="F72" s="1">
        <v>3030.612244897959</v>
      </c>
      <c r="G72" s="3">
        <f t="shared" si="6"/>
        <v>29720.153571428567</v>
      </c>
      <c r="H72" s="1">
        <f t="shared" si="5"/>
        <v>46.596973251572116</v>
      </c>
      <c r="I72" s="3">
        <f t="shared" si="7"/>
        <v>456.96020773752969</v>
      </c>
      <c r="J72" s="1">
        <v>20</v>
      </c>
      <c r="K72" s="2">
        <f t="shared" si="9"/>
        <v>29.720153571428568</v>
      </c>
      <c r="L72" s="2">
        <f t="shared" si="8"/>
        <v>0.45696020773752971</v>
      </c>
    </row>
    <row r="73" spans="1:12" x14ac:dyDescent="0.3">
      <c r="A73" s="1" t="s">
        <v>12</v>
      </c>
      <c r="B73" s="1">
        <v>5</v>
      </c>
      <c r="C73" s="1">
        <v>2</v>
      </c>
      <c r="D73" s="2">
        <v>121</v>
      </c>
      <c r="E73" s="1">
        <v>9.1</v>
      </c>
      <c r="F73" s="1">
        <v>3321.4285714285711</v>
      </c>
      <c r="G73" s="3">
        <f t="shared" si="6"/>
        <v>32572.087499999994</v>
      </c>
      <c r="H73" s="1">
        <f t="shared" si="5"/>
        <v>51.06839997773308</v>
      </c>
      <c r="I73" s="3">
        <f t="shared" si="7"/>
        <v>500.80992464163603</v>
      </c>
      <c r="J73" s="1">
        <v>18</v>
      </c>
      <c r="K73" s="2">
        <f t="shared" si="9"/>
        <v>32.572087499999995</v>
      </c>
      <c r="L73" s="2">
        <f t="shared" si="8"/>
        <v>0.50080992464163598</v>
      </c>
    </row>
    <row r="74" spans="1:12" x14ac:dyDescent="0.3">
      <c r="A74" s="1" t="s">
        <v>12</v>
      </c>
      <c r="B74" s="1">
        <v>5</v>
      </c>
      <c r="C74" s="1">
        <v>3</v>
      </c>
      <c r="D74" s="2">
        <v>121</v>
      </c>
      <c r="E74" s="1">
        <v>9.1</v>
      </c>
      <c r="F74" s="1">
        <v>2577.5510204081634</v>
      </c>
      <c r="G74" s="3">
        <f t="shared" si="6"/>
        <v>25277.140714285713</v>
      </c>
      <c r="H74" s="1">
        <f t="shared" si="5"/>
        <v>39.630961088710833</v>
      </c>
      <c r="I74" s="3">
        <f t="shared" si="7"/>
        <v>388.64696456060608</v>
      </c>
      <c r="J74" s="1">
        <v>18</v>
      </c>
      <c r="K74" s="2">
        <f t="shared" si="9"/>
        <v>25.277140714285714</v>
      </c>
      <c r="L74" s="2">
        <f t="shared" si="8"/>
        <v>0.3886469645606061</v>
      </c>
    </row>
    <row r="75" spans="1:12" x14ac:dyDescent="0.3">
      <c r="A75" s="1" t="s">
        <v>12</v>
      </c>
      <c r="B75" s="1">
        <v>5</v>
      </c>
      <c r="C75" s="1">
        <v>4</v>
      </c>
      <c r="D75" s="2">
        <v>121</v>
      </c>
      <c r="E75" s="1">
        <v>9.1</v>
      </c>
      <c r="F75" s="1">
        <v>3176.0204081632655</v>
      </c>
      <c r="G75" s="3">
        <f t="shared" si="6"/>
        <v>31146.120535714286</v>
      </c>
      <c r="H75" s="1">
        <f t="shared" si="5"/>
        <v>48.832686614652609</v>
      </c>
      <c r="I75" s="3">
        <f t="shared" si="7"/>
        <v>478.88506618958297</v>
      </c>
      <c r="J75" s="1">
        <v>19</v>
      </c>
      <c r="K75" s="2">
        <f t="shared" si="9"/>
        <v>31.146120535714285</v>
      </c>
      <c r="L75" s="2">
        <f t="shared" si="8"/>
        <v>0.47888506618958299</v>
      </c>
    </row>
    <row r="76" spans="1:12" x14ac:dyDescent="0.3">
      <c r="A76" s="1" t="s">
        <v>12</v>
      </c>
      <c r="B76" s="1">
        <v>5</v>
      </c>
      <c r="C76" s="4">
        <v>5</v>
      </c>
      <c r="D76" s="2">
        <v>121</v>
      </c>
      <c r="E76" s="1">
        <v>9.1</v>
      </c>
      <c r="F76" s="1">
        <v>2949.4897959183677</v>
      </c>
      <c r="G76" s="3">
        <f t="shared" si="6"/>
        <v>28924.614107142857</v>
      </c>
      <c r="H76" s="1">
        <f t="shared" si="5"/>
        <v>45.349680533221964</v>
      </c>
      <c r="I76" s="3">
        <f t="shared" si="7"/>
        <v>444.72844460112111</v>
      </c>
      <c r="J76" s="1">
        <v>18</v>
      </c>
      <c r="K76" s="2">
        <f t="shared" si="9"/>
        <v>28.924614107142858</v>
      </c>
      <c r="L76" s="2">
        <f t="shared" si="8"/>
        <v>0.4447284446011211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Chudasama</dc:creator>
  <cp:lastModifiedBy>Uday Chudasama</cp:lastModifiedBy>
  <dcterms:created xsi:type="dcterms:W3CDTF">2015-06-05T18:17:20Z</dcterms:created>
  <dcterms:modified xsi:type="dcterms:W3CDTF">2025-03-15T21:00:45Z</dcterms:modified>
</cp:coreProperties>
</file>