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61" i="1" l="1"/>
  <c r="G43" i="1"/>
  <c r="G45" i="1"/>
  <c r="G44" i="1"/>
  <c r="H36" i="1"/>
  <c r="H35" i="1"/>
  <c r="H37" i="1"/>
  <c r="F36" i="1"/>
  <c r="F37" i="1"/>
  <c r="F35" i="1"/>
  <c r="E36" i="1"/>
  <c r="E37" i="1"/>
  <c r="E38" i="1"/>
  <c r="E39" i="1"/>
  <c r="E35" i="1"/>
  <c r="F24" i="1"/>
  <c r="F25" i="1"/>
  <c r="F26" i="1"/>
  <c r="F27" i="1"/>
  <c r="F28" i="1"/>
  <c r="F23" i="1"/>
  <c r="E30" i="1"/>
  <c r="E24" i="1"/>
  <c r="E25" i="1"/>
  <c r="E26" i="1"/>
  <c r="E27" i="1"/>
  <c r="E28" i="1"/>
  <c r="E23" i="1"/>
  <c r="F5" i="1"/>
  <c r="F6" i="1"/>
  <c r="F7" i="1"/>
  <c r="F8" i="1"/>
  <c r="F9" i="1"/>
  <c r="F4" i="1"/>
  <c r="E5" i="1"/>
  <c r="E6" i="1"/>
  <c r="E7" i="1"/>
  <c r="E8" i="1"/>
  <c r="E9" i="1"/>
  <c r="E4" i="1"/>
  <c r="J5" i="1" l="1"/>
  <c r="J6" i="1"/>
  <c r="J7" i="1"/>
  <c r="J8" i="1"/>
  <c r="J9" i="1"/>
  <c r="J4" i="1"/>
  <c r="C12" i="1"/>
  <c r="H5" i="1"/>
  <c r="H6" i="1"/>
  <c r="H7" i="1"/>
  <c r="H8" i="1"/>
  <c r="H9" i="1"/>
  <c r="G5" i="1"/>
  <c r="G6" i="1"/>
  <c r="G7" i="1"/>
  <c r="G8" i="1"/>
  <c r="G9" i="1"/>
  <c r="G4" i="1"/>
  <c r="H4" i="1" s="1"/>
</calcChain>
</file>

<file path=xl/sharedStrings.xml><?xml version="1.0" encoding="utf-8"?>
<sst xmlns="http://schemas.openxmlformats.org/spreadsheetml/2006/main" count="79" uniqueCount="59">
  <si>
    <t>By using appropriate formula culculate the Commission, Salary and Highest Sales volume from following table</t>
  </si>
  <si>
    <t>Name</t>
  </si>
  <si>
    <t>Basic Salary</t>
  </si>
  <si>
    <t>Sales Amount</t>
  </si>
  <si>
    <t>Comission</t>
  </si>
  <si>
    <t>Salary</t>
  </si>
  <si>
    <t>Ruhul</t>
  </si>
  <si>
    <t>Nazmul</t>
  </si>
  <si>
    <t>Mahfuz</t>
  </si>
  <si>
    <t>Kebria</t>
  </si>
  <si>
    <t>Rashed</t>
  </si>
  <si>
    <t>Mahbub</t>
  </si>
  <si>
    <t>High Sales volume</t>
  </si>
  <si>
    <t>100000=&lt;20%</t>
  </si>
  <si>
    <t>50000=&lt;10%</t>
  </si>
  <si>
    <t>20000=&lt;5%</t>
  </si>
  <si>
    <t>10000=&lt;2%</t>
  </si>
  <si>
    <t>10000&gt;1%</t>
  </si>
  <si>
    <t>Conditions</t>
  </si>
  <si>
    <t>Marks</t>
  </si>
  <si>
    <t>Result</t>
  </si>
  <si>
    <t>Percentage</t>
  </si>
  <si>
    <t>Weight(KG)</t>
  </si>
  <si>
    <t>seles Amount(Tk)</t>
  </si>
  <si>
    <t>Discount</t>
  </si>
  <si>
    <t>Sales amount after Discount</t>
  </si>
  <si>
    <t>Hasem</t>
  </si>
  <si>
    <t>Mazharul</t>
  </si>
  <si>
    <t>Rubel</t>
  </si>
  <si>
    <t>Zubair</t>
  </si>
  <si>
    <t>Robin</t>
  </si>
  <si>
    <t>Hasan</t>
  </si>
  <si>
    <t>Highest</t>
  </si>
  <si>
    <t xml:space="preserve"> Price per unit(Taka)</t>
  </si>
  <si>
    <t>Consumer</t>
  </si>
  <si>
    <t>Taka</t>
  </si>
  <si>
    <t>Paid</t>
  </si>
  <si>
    <t>Due</t>
  </si>
  <si>
    <t>Due with Penalty</t>
  </si>
  <si>
    <t>Rahim</t>
  </si>
  <si>
    <t>karim</t>
  </si>
  <si>
    <t>Rahman</t>
  </si>
  <si>
    <t>Abdul</t>
  </si>
  <si>
    <t>Kashem</t>
  </si>
  <si>
    <t>ID</t>
  </si>
  <si>
    <t>Due With Penalty</t>
  </si>
  <si>
    <t>Product Naame</t>
  </si>
  <si>
    <t>color</t>
  </si>
  <si>
    <t>Price</t>
  </si>
  <si>
    <t>Shirt</t>
  </si>
  <si>
    <t>Cap</t>
  </si>
  <si>
    <t>pant</t>
  </si>
  <si>
    <t>cap</t>
  </si>
  <si>
    <t>Pant</t>
  </si>
  <si>
    <t>Black</t>
  </si>
  <si>
    <t>red</t>
  </si>
  <si>
    <t>blue</t>
  </si>
  <si>
    <t>white</t>
  </si>
  <si>
    <t>white color Shart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</si>
</sst>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3" fillId="0" borderId="0" xfId="0" applyFont="1"/>
    <xf numFmtId="9" fontId="0" fillId="0" borderId="0" xfId="0" applyNumberFormat="1"/>
    <xf numFmtId="0" fontId="1" fillId="0" borderId="0" xfId="0" applyFont="1"/>
    <xf numFmtId="1" fontId="0" fillId="0" borderId="0" xfId="0" applyNumberFormat="1"/>
    <xf numFmtId="0" fontId="2" fillId="0" borderId="0" xfId="0" applyFont="1" applyAlignment="1">
      <alignment horizontal="center"/>
    </xf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52" workbookViewId="0">
      <selection activeCell="B65" sqref="B65"/>
    </sheetView>
  </sheetViews>
  <sheetFormatPr defaultRowHeight="15" x14ac:dyDescent="0.25"/>
  <cols>
    <col min="2" max="2" width="19" bestFit="1" customWidth="1"/>
    <col min="3" max="3" width="21.140625" bestFit="1" customWidth="1"/>
    <col min="4" max="4" width="21.85546875" customWidth="1"/>
    <col min="5" max="5" width="20.140625" customWidth="1"/>
    <col min="6" max="6" width="16.28515625" bestFit="1" customWidth="1"/>
    <col min="7" max="7" width="29.140625" bestFit="1" customWidth="1"/>
    <col min="8" max="8" width="19.85546875" customWidth="1"/>
    <col min="9" max="9" width="15.5703125" customWidth="1"/>
    <col min="10" max="10" width="15.28515625" customWidth="1"/>
    <col min="11" max="11" width="29.42578125" customWidth="1"/>
  </cols>
  <sheetData>
    <row r="1" spans="2:11" ht="15.75" x14ac:dyDescent="0.25">
      <c r="B1" s="6" t="s">
        <v>0</v>
      </c>
      <c r="C1" s="6"/>
      <c r="D1" s="6"/>
      <c r="E1" s="6"/>
      <c r="F1" s="6"/>
      <c r="G1" s="6"/>
      <c r="H1" s="6"/>
      <c r="I1" s="6"/>
      <c r="J1" s="6"/>
    </row>
    <row r="3" spans="2:11" ht="21" x14ac:dyDescent="0.35">
      <c r="B3" s="1" t="s">
        <v>1</v>
      </c>
      <c r="C3" s="1" t="s">
        <v>2</v>
      </c>
      <c r="D3" s="1" t="s">
        <v>3</v>
      </c>
      <c r="E3" s="1" t="s">
        <v>21</v>
      </c>
      <c r="F3" s="1" t="s">
        <v>4</v>
      </c>
      <c r="G3" s="1" t="s">
        <v>4</v>
      </c>
      <c r="H3" s="1" t="s">
        <v>5</v>
      </c>
      <c r="I3" s="1" t="s">
        <v>19</v>
      </c>
      <c r="J3" s="1" t="s">
        <v>20</v>
      </c>
      <c r="K3" s="1"/>
    </row>
    <row r="4" spans="2:11" x14ac:dyDescent="0.25">
      <c r="B4" t="s">
        <v>6</v>
      </c>
      <c r="C4">
        <v>15000</v>
      </c>
      <c r="D4">
        <v>150000</v>
      </c>
      <c r="E4" s="3" t="str">
        <f>IF(D4&gt;=100000,20,IF(D4&gt;=50000,10,IF(D4&gt;=20000,5,IF(D4&gt;=10000,2,IF(D4&lt;10000,1)))))&amp;"%"</f>
        <v>20%</v>
      </c>
      <c r="F4" s="5">
        <f>D4*E4</f>
        <v>30000</v>
      </c>
      <c r="G4">
        <f>IF(D4&gt;=100000,D4*20%,IF(D4&gt;=50000,D4*10%,IF(D4&gt;=20000,D4*5%,IF(D4&gt;=10000,D4*2%,IF(D4&lt;10000,D4*1%)))))</f>
        <v>30000</v>
      </c>
      <c r="H4">
        <f>SUM(C4,G4)</f>
        <v>45000</v>
      </c>
      <c r="I4">
        <v>75</v>
      </c>
      <c r="J4" t="str">
        <f>IF(I4&lt;33,"F",IF(I4&lt;40,"D",IF(I4&lt;50,"C",IF(I4&lt;60,"B",IF(I4&lt;70,"A-",IF(I4&lt;80,"A",IF(I4&lt;101,"A+")))))))</f>
        <v>A</v>
      </c>
    </row>
    <row r="5" spans="2:11" x14ac:dyDescent="0.25">
      <c r="B5" t="s">
        <v>7</v>
      </c>
      <c r="C5">
        <v>10000</v>
      </c>
      <c r="D5">
        <v>20000</v>
      </c>
      <c r="E5" s="3" t="str">
        <f t="shared" ref="E5:E9" si="0">IF(D5&gt;=100000,20,IF(D5&gt;=50000,10,IF(D5&gt;=20000,5,IF(D5&gt;=10000,2,IF(D5&lt;10000,1)))))&amp;"%"</f>
        <v>5%</v>
      </c>
      <c r="F5" s="5">
        <f t="shared" ref="F5:F9" si="1">D5*E5</f>
        <v>1000</v>
      </c>
      <c r="G5">
        <f t="shared" ref="G5:G9" si="2">IF(D5&gt;=100000,D5*20%,IF(D5&gt;=50000,D5*10%,IF(D5&gt;=20000,D5*5%,IF(D5&gt;=10000,D5*2%,IF(D5&lt;10000,D5*1%)))))</f>
        <v>1000</v>
      </c>
      <c r="H5">
        <f t="shared" ref="H5:H9" si="3">SUM(C5,G5)</f>
        <v>11000</v>
      </c>
      <c r="I5">
        <v>65</v>
      </c>
      <c r="J5" t="str">
        <f t="shared" ref="J5:J9" si="4">IF(I5&lt;33,"F",IF(I5&lt;40,"D",IF(I5&lt;50,"C",IF(I5&lt;60,"B",IF(I5&lt;70,"A-",IF(I5&lt;80,"A",IF(I5&lt;101,"A+")))))))</f>
        <v>A-</v>
      </c>
    </row>
    <row r="6" spans="2:11" x14ac:dyDescent="0.25">
      <c r="B6" t="s">
        <v>8</v>
      </c>
      <c r="C6">
        <v>25000</v>
      </c>
      <c r="D6">
        <v>95000</v>
      </c>
      <c r="E6" s="3" t="str">
        <f t="shared" si="0"/>
        <v>10%</v>
      </c>
      <c r="F6" s="5">
        <f t="shared" si="1"/>
        <v>9500</v>
      </c>
      <c r="G6">
        <f t="shared" si="2"/>
        <v>9500</v>
      </c>
      <c r="H6">
        <f t="shared" si="3"/>
        <v>34500</v>
      </c>
      <c r="I6">
        <v>35</v>
      </c>
      <c r="J6" t="str">
        <f t="shared" si="4"/>
        <v>D</v>
      </c>
    </row>
    <row r="7" spans="2:11" x14ac:dyDescent="0.25">
      <c r="B7" t="s">
        <v>9</v>
      </c>
      <c r="C7">
        <v>20000</v>
      </c>
      <c r="D7">
        <v>45000</v>
      </c>
      <c r="E7" s="3" t="str">
        <f t="shared" si="0"/>
        <v>5%</v>
      </c>
      <c r="F7" s="5">
        <f t="shared" si="1"/>
        <v>2250</v>
      </c>
      <c r="G7">
        <f t="shared" si="2"/>
        <v>2250</v>
      </c>
      <c r="H7">
        <f t="shared" si="3"/>
        <v>22250</v>
      </c>
      <c r="I7">
        <v>32</v>
      </c>
      <c r="J7" t="str">
        <f t="shared" si="4"/>
        <v>F</v>
      </c>
    </row>
    <row r="8" spans="2:11" x14ac:dyDescent="0.25">
      <c r="B8" t="s">
        <v>10</v>
      </c>
      <c r="C8">
        <v>30000</v>
      </c>
      <c r="D8">
        <v>65000</v>
      </c>
      <c r="E8" s="3" t="str">
        <f t="shared" si="0"/>
        <v>10%</v>
      </c>
      <c r="F8" s="5">
        <f t="shared" si="1"/>
        <v>6500</v>
      </c>
      <c r="G8">
        <f t="shared" si="2"/>
        <v>6500</v>
      </c>
      <c r="H8">
        <f t="shared" si="3"/>
        <v>36500</v>
      </c>
      <c r="I8">
        <v>45</v>
      </c>
      <c r="J8" t="str">
        <f t="shared" si="4"/>
        <v>C</v>
      </c>
    </row>
    <row r="9" spans="2:11" x14ac:dyDescent="0.25">
      <c r="B9" t="s">
        <v>11</v>
      </c>
      <c r="C9">
        <v>12000</v>
      </c>
      <c r="D9">
        <v>55000</v>
      </c>
      <c r="E9" s="3" t="str">
        <f t="shared" si="0"/>
        <v>10%</v>
      </c>
      <c r="F9" s="5">
        <f t="shared" si="1"/>
        <v>5500</v>
      </c>
      <c r="G9">
        <f t="shared" si="2"/>
        <v>5500</v>
      </c>
      <c r="H9">
        <f t="shared" si="3"/>
        <v>17500</v>
      </c>
      <c r="I9">
        <v>57</v>
      </c>
      <c r="J9" t="str">
        <f t="shared" si="4"/>
        <v>B</v>
      </c>
    </row>
    <row r="12" spans="2:11" ht="15.75" x14ac:dyDescent="0.25">
      <c r="B12" s="2" t="s">
        <v>12</v>
      </c>
      <c r="C12" s="4">
        <f>MAX(D4:D9)</f>
        <v>150000</v>
      </c>
    </row>
    <row r="14" spans="2:11" ht="21" x14ac:dyDescent="0.35">
      <c r="B14" s="1" t="s">
        <v>18</v>
      </c>
    </row>
    <row r="15" spans="2:11" x14ac:dyDescent="0.25">
      <c r="B15" t="s">
        <v>13</v>
      </c>
    </row>
    <row r="16" spans="2:11" x14ac:dyDescent="0.25">
      <c r="B16" t="s">
        <v>14</v>
      </c>
    </row>
    <row r="17" spans="2:7" x14ac:dyDescent="0.25">
      <c r="B17" t="s">
        <v>15</v>
      </c>
    </row>
    <row r="18" spans="2:7" x14ac:dyDescent="0.25">
      <c r="B18" t="s">
        <v>16</v>
      </c>
    </row>
    <row r="19" spans="2:7" x14ac:dyDescent="0.25">
      <c r="B19" t="s">
        <v>17</v>
      </c>
    </row>
    <row r="22" spans="2:7" ht="15.75" x14ac:dyDescent="0.25">
      <c r="B22" t="s">
        <v>34</v>
      </c>
      <c r="C22" s="2" t="s">
        <v>33</v>
      </c>
      <c r="D22" s="2" t="s">
        <v>22</v>
      </c>
      <c r="E22" s="2" t="s">
        <v>23</v>
      </c>
      <c r="F22" s="2" t="s">
        <v>24</v>
      </c>
      <c r="G22" s="2" t="s">
        <v>25</v>
      </c>
    </row>
    <row r="23" spans="2:7" x14ac:dyDescent="0.25">
      <c r="B23" t="s">
        <v>26</v>
      </c>
      <c r="C23">
        <v>20</v>
      </c>
      <c r="D23">
        <v>15</v>
      </c>
      <c r="E23">
        <f>C23*D23</f>
        <v>300</v>
      </c>
      <c r="F23" s="7">
        <f>IF(D23&gt;=10,E23*20%,IF(D23&lt;10,E23*5%))</f>
        <v>60</v>
      </c>
      <c r="G23" s="5"/>
    </row>
    <row r="24" spans="2:7" x14ac:dyDescent="0.25">
      <c r="B24" t="s">
        <v>27</v>
      </c>
      <c r="C24">
        <v>30</v>
      </c>
      <c r="D24">
        <v>12</v>
      </c>
      <c r="E24">
        <f t="shared" ref="E24:E28" si="5">C24*D24</f>
        <v>360</v>
      </c>
      <c r="F24" s="7">
        <f t="shared" ref="F24:F28" si="6">IF(D24&gt;=10,E24*20%,IF(D24&lt;10,E24*5%))</f>
        <v>72</v>
      </c>
      <c r="G24" s="5"/>
    </row>
    <row r="25" spans="2:7" x14ac:dyDescent="0.25">
      <c r="B25" t="s">
        <v>28</v>
      </c>
      <c r="C25">
        <v>70</v>
      </c>
      <c r="D25">
        <v>10</v>
      </c>
      <c r="E25">
        <f t="shared" si="5"/>
        <v>700</v>
      </c>
      <c r="F25" s="7">
        <f t="shared" si="6"/>
        <v>140</v>
      </c>
      <c r="G25" s="5"/>
    </row>
    <row r="26" spans="2:7" x14ac:dyDescent="0.25">
      <c r="B26" t="s">
        <v>29</v>
      </c>
      <c r="C26">
        <v>50</v>
      </c>
      <c r="D26">
        <v>5</v>
      </c>
      <c r="E26">
        <f t="shared" si="5"/>
        <v>250</v>
      </c>
      <c r="F26" s="7">
        <f t="shared" si="6"/>
        <v>12.5</v>
      </c>
      <c r="G26" s="5"/>
    </row>
    <row r="27" spans="2:7" x14ac:dyDescent="0.25">
      <c r="B27" t="s">
        <v>30</v>
      </c>
      <c r="C27">
        <v>100</v>
      </c>
      <c r="D27">
        <v>15</v>
      </c>
      <c r="E27">
        <f t="shared" si="5"/>
        <v>1500</v>
      </c>
      <c r="F27" s="7">
        <f t="shared" si="6"/>
        <v>300</v>
      </c>
      <c r="G27" s="5"/>
    </row>
    <row r="28" spans="2:7" x14ac:dyDescent="0.25">
      <c r="B28" t="s">
        <v>31</v>
      </c>
      <c r="C28">
        <v>80</v>
      </c>
      <c r="D28">
        <v>17</v>
      </c>
      <c r="E28">
        <f t="shared" si="5"/>
        <v>1360</v>
      </c>
      <c r="F28" s="7">
        <f t="shared" si="6"/>
        <v>272</v>
      </c>
      <c r="G28" s="5"/>
    </row>
    <row r="30" spans="2:7" x14ac:dyDescent="0.25">
      <c r="D30" t="s">
        <v>32</v>
      </c>
      <c r="E30">
        <f>MAX(E24:E28)</f>
        <v>1500</v>
      </c>
    </row>
    <row r="34" spans="1:8" x14ac:dyDescent="0.25">
      <c r="A34" t="s">
        <v>44</v>
      </c>
      <c r="B34" t="s">
        <v>1</v>
      </c>
      <c r="C34" t="s">
        <v>35</v>
      </c>
      <c r="D34" t="s">
        <v>36</v>
      </c>
      <c r="E34" t="s">
        <v>37</v>
      </c>
      <c r="F34" t="s">
        <v>38</v>
      </c>
      <c r="G34" t="s">
        <v>44</v>
      </c>
      <c r="H34">
        <v>3</v>
      </c>
    </row>
    <row r="35" spans="1:8" x14ac:dyDescent="0.25">
      <c r="A35">
        <v>1</v>
      </c>
      <c r="B35" t="s">
        <v>39</v>
      </c>
      <c r="C35">
        <v>50000</v>
      </c>
      <c r="D35">
        <v>45000</v>
      </c>
      <c r="E35">
        <f>C35-D35</f>
        <v>5000</v>
      </c>
      <c r="F35">
        <f>IF(E35&gt;5000,E35+500,E35)</f>
        <v>5000</v>
      </c>
      <c r="G35" t="s">
        <v>1</v>
      </c>
      <c r="H35" t="str">
        <f>VLOOKUP($H$34,A32:F39,2,FALSE)</f>
        <v>Rahman</v>
      </c>
    </row>
    <row r="36" spans="1:8" x14ac:dyDescent="0.25">
      <c r="A36">
        <v>2</v>
      </c>
      <c r="B36" t="s">
        <v>40</v>
      </c>
      <c r="C36">
        <v>40000</v>
      </c>
      <c r="D36">
        <v>30000</v>
      </c>
      <c r="E36">
        <f t="shared" ref="E36:E39" si="7">C36-D36</f>
        <v>10000</v>
      </c>
      <c r="F36">
        <f t="shared" ref="F36:F39" si="8">IF(E36&gt;5000,E36+500,E36)</f>
        <v>10500</v>
      </c>
      <c r="G36" t="s">
        <v>36</v>
      </c>
      <c r="H36">
        <f>VLOOKUP($H$34,A33:F39,4,FALSE)</f>
        <v>20000</v>
      </c>
    </row>
    <row r="37" spans="1:8" x14ac:dyDescent="0.25">
      <c r="A37">
        <v>3</v>
      </c>
      <c r="B37" t="s">
        <v>41</v>
      </c>
      <c r="C37">
        <v>30000</v>
      </c>
      <c r="D37">
        <v>20000</v>
      </c>
      <c r="E37">
        <f t="shared" si="7"/>
        <v>10000</v>
      </c>
      <c r="F37">
        <f t="shared" si="8"/>
        <v>10500</v>
      </c>
      <c r="G37" t="s">
        <v>45</v>
      </c>
      <c r="H37">
        <f>VLOOKUP($H$34,A34:F39,6,FALSE)</f>
        <v>10500</v>
      </c>
    </row>
    <row r="38" spans="1:8" x14ac:dyDescent="0.25">
      <c r="A38">
        <v>4</v>
      </c>
      <c r="B38" t="s">
        <v>42</v>
      </c>
      <c r="C38">
        <v>75000</v>
      </c>
      <c r="D38">
        <v>60000</v>
      </c>
      <c r="E38">
        <f t="shared" si="7"/>
        <v>15000</v>
      </c>
      <c r="F38">
        <v>888</v>
      </c>
    </row>
    <row r="39" spans="1:8" x14ac:dyDescent="0.25">
      <c r="A39">
        <v>5</v>
      </c>
      <c r="B39" t="s">
        <v>43</v>
      </c>
      <c r="C39">
        <v>45000</v>
      </c>
      <c r="D39">
        <v>35000</v>
      </c>
      <c r="E39">
        <f t="shared" si="7"/>
        <v>10000</v>
      </c>
      <c r="F39">
        <v>9999</v>
      </c>
    </row>
    <row r="42" spans="1:8" x14ac:dyDescent="0.25">
      <c r="F42" t="s">
        <v>44</v>
      </c>
      <c r="G42">
        <v>4</v>
      </c>
    </row>
    <row r="43" spans="1:8" x14ac:dyDescent="0.25">
      <c r="F43" t="s">
        <v>1</v>
      </c>
      <c r="G43" t="str">
        <f>VLOOKUP($G$42,A32:$F$39,2,FALSE)</f>
        <v>Abdul</v>
      </c>
    </row>
    <row r="44" spans="1:8" x14ac:dyDescent="0.25">
      <c r="F44" t="s">
        <v>36</v>
      </c>
      <c r="G44">
        <f>VLOOKUP($G$42,A33:$F$39,4,FALSE)</f>
        <v>60000</v>
      </c>
    </row>
    <row r="45" spans="1:8" x14ac:dyDescent="0.25">
      <c r="F45" t="s">
        <v>45</v>
      </c>
      <c r="G45">
        <f>VLOOKUP($G$42,A34:$F$39,6,FALSE)</f>
        <v>888</v>
      </c>
    </row>
    <row r="49" spans="2:6" x14ac:dyDescent="0.25">
      <c r="B49" t="s">
        <v>46</v>
      </c>
      <c r="C49" t="s">
        <v>47</v>
      </c>
      <c r="D49" t="s">
        <v>48</v>
      </c>
    </row>
    <row r="50" spans="2:6" x14ac:dyDescent="0.25">
      <c r="B50" t="s">
        <v>49</v>
      </c>
      <c r="C50" t="s">
        <v>57</v>
      </c>
      <c r="D50">
        <v>1000</v>
      </c>
    </row>
    <row r="51" spans="2:6" x14ac:dyDescent="0.25">
      <c r="B51" t="s">
        <v>49</v>
      </c>
      <c r="C51" t="s">
        <v>55</v>
      </c>
      <c r="D51">
        <v>1500</v>
      </c>
    </row>
    <row r="52" spans="2:6" x14ac:dyDescent="0.25">
      <c r="B52" t="s">
        <v>49</v>
      </c>
      <c r="C52" t="s">
        <v>56</v>
      </c>
      <c r="D52">
        <v>500</v>
      </c>
    </row>
    <row r="53" spans="2:6" x14ac:dyDescent="0.25">
      <c r="B53" t="s">
        <v>50</v>
      </c>
      <c r="C53" t="s">
        <v>54</v>
      </c>
      <c r="D53">
        <v>200</v>
      </c>
    </row>
    <row r="54" spans="2:6" x14ac:dyDescent="0.25">
      <c r="B54" t="s">
        <v>51</v>
      </c>
      <c r="C54" t="s">
        <v>54</v>
      </c>
      <c r="D54">
        <v>2500</v>
      </c>
    </row>
    <row r="55" spans="2:6" x14ac:dyDescent="0.25">
      <c r="B55" t="s">
        <v>51</v>
      </c>
      <c r="C55" t="s">
        <v>54</v>
      </c>
      <c r="D55">
        <v>2500</v>
      </c>
    </row>
    <row r="56" spans="2:6" x14ac:dyDescent="0.25">
      <c r="B56" t="s">
        <v>50</v>
      </c>
      <c r="C56" t="s">
        <v>54</v>
      </c>
      <c r="D56">
        <v>200</v>
      </c>
    </row>
    <row r="57" spans="2:6" x14ac:dyDescent="0.25">
      <c r="B57" t="s">
        <v>52</v>
      </c>
      <c r="C57" t="s">
        <v>57</v>
      </c>
      <c r="D57">
        <v>250</v>
      </c>
    </row>
    <row r="58" spans="2:6" x14ac:dyDescent="0.25">
      <c r="B58" t="s">
        <v>53</v>
      </c>
      <c r="C58" t="s">
        <v>57</v>
      </c>
      <c r="D58">
        <v>2000</v>
      </c>
    </row>
    <row r="59" spans="2:6" x14ac:dyDescent="0.25">
      <c r="B59" t="s">
        <v>49</v>
      </c>
      <c r="C59" t="s">
        <v>57</v>
      </c>
      <c r="D59">
        <v>2000</v>
      </c>
    </row>
    <row r="61" spans="2:6" x14ac:dyDescent="0.25">
      <c r="E61" t="s">
        <v>58</v>
      </c>
      <c r="F61">
        <f>SUMIFS(D50:D59,B50:B59,"Shirt",C50:C59,"white")</f>
        <v>3000</v>
      </c>
    </row>
  </sheetData>
  <mergeCells count="1">
    <mergeCell ref="B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2018-03-05T07:10:01Z</dcterms:modified>
</cp:coreProperties>
</file>