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autoCompressPictures="0" defaultThemeVersion="124226"/>
  <mc:AlternateContent xmlns:mc="http://schemas.openxmlformats.org/markup-compatibility/2006">
    <mc:Choice Requires="x15">
      <x15ac:absPath xmlns:x15ac="http://schemas.microsoft.com/office/spreadsheetml/2010/11/ac" url="E:\TCF_THO PHAM\1. TCF_ThoPham(1.7.2018)\1. Legal case_Tho\Chua up may chu\Manual\"/>
    </mc:Choice>
  </mc:AlternateContent>
  <bookViews>
    <workbookView xWindow="-105" yWindow="-105" windowWidth="19425" windowHeight="10425" tabRatio="805" firstSheet="18" activeTab="19"/>
  </bookViews>
  <sheets>
    <sheet name="131216 (2)" sheetId="74" state="hidden" r:id="rId1"/>
    <sheet name="130708" sheetId="58" state="hidden" r:id="rId2"/>
    <sheet name="130716" sheetId="59" state="hidden" r:id="rId3"/>
    <sheet name="130723" sheetId="60" state="hidden" r:id="rId4"/>
    <sheet name="130729" sheetId="61" state="hidden" r:id="rId5"/>
    <sheet name="130805" sheetId="62" state="hidden" r:id="rId6"/>
    <sheet name="130812" sheetId="63" state="hidden" r:id="rId7"/>
    <sheet name="130819" sheetId="64" state="hidden" r:id="rId8"/>
    <sheet name="130826" sheetId="65" state="hidden" r:id="rId9"/>
    <sheet name="130902" sheetId="66" state="hidden" r:id="rId10"/>
    <sheet name="130909" sheetId="67" state="hidden" r:id="rId11"/>
    <sheet name="130916" sheetId="68" state="hidden" r:id="rId12"/>
    <sheet name="130925" sheetId="69" state="hidden" r:id="rId13"/>
    <sheet name="130930" sheetId="70" state="hidden" r:id="rId14"/>
    <sheet name="131015" sheetId="71" state="hidden" r:id="rId15"/>
    <sheet name="131028" sheetId="72" state="hidden" r:id="rId16"/>
    <sheet name="131125" sheetId="73" state="hidden" r:id="rId17"/>
    <sheet name="131224 (3)" sheetId="76" state="hidden" r:id="rId18"/>
    <sheet name="業務報告書 " sheetId="107" r:id="rId19"/>
    <sheet name="Schedule" sheetId="108" r:id="rId20"/>
    <sheet name="情報シート" sheetId="103" r:id="rId21"/>
    <sheet name="Company information English" sheetId="104" r:id="rId22"/>
    <sheet name="Required docs" sheetId="109" r:id="rId23"/>
    <sheet name="申請書類" sheetId="98" r:id="rId24"/>
    <sheet name="実費　estimated actual cost" sheetId="101" r:id="rId25"/>
    <sheet name="質問　FAQ" sheetId="102" r:id="rId26"/>
    <sheet name="現地法人" sheetId="99" state="hidden" r:id="rId27"/>
    <sheet name="Sheet2" sheetId="75" state="hidden" r:id="rId28"/>
  </sheets>
  <externalReferences>
    <externalReference r:id="rId29"/>
  </externalReferences>
  <definedNames>
    <definedName name="a" localSheetId="21">#REF!</definedName>
    <definedName name="a" localSheetId="22">#REF!</definedName>
    <definedName name="a" localSheetId="19">#REF!</definedName>
    <definedName name="a" localSheetId="24">#REF!</definedName>
    <definedName name="a" localSheetId="18">#REF!</definedName>
    <definedName name="a" localSheetId="25">#REF!</definedName>
    <definedName name="a">#REF!</definedName>
    <definedName name="AS2DocOpenMode" hidden="1">"AS2DocumentEdit"</definedName>
    <definedName name="_xlnm.Print_Area" localSheetId="1">'130708'!$A$1:$N$28</definedName>
    <definedName name="_xlnm.Print_Area" localSheetId="2">'130716'!$A$1:$N$28</definedName>
    <definedName name="_xlnm.Print_Area" localSheetId="3">'130723'!$A$1:$N$28</definedName>
    <definedName name="_xlnm.Print_Area" localSheetId="4">'130729'!$A$1:$N$28</definedName>
    <definedName name="_xlnm.Print_Area" localSheetId="5">'130805'!$A$1:$N$28</definedName>
    <definedName name="_xlnm.Print_Area" localSheetId="6">'130812'!$A$1:$N$28</definedName>
    <definedName name="_xlnm.Print_Area" localSheetId="7">'130819'!$A$1:$N$28</definedName>
    <definedName name="_xlnm.Print_Area" localSheetId="8">'130826'!$A$1:$N$28</definedName>
    <definedName name="_xlnm.Print_Area" localSheetId="9">'130902'!$A$1:$N$28</definedName>
    <definedName name="_xlnm.Print_Area" localSheetId="10">'130909'!$A$1:$N$28</definedName>
    <definedName name="_xlnm.Print_Area" localSheetId="11">'130916'!$A$1:$N$28</definedName>
    <definedName name="_xlnm.Print_Area" localSheetId="12">'130925'!$A$1:$N$28</definedName>
    <definedName name="_xlnm.Print_Area" localSheetId="13">'130930'!$A$1:$N$28</definedName>
    <definedName name="_xlnm.Print_Area" localSheetId="14">'131015'!$A$1:$N$28</definedName>
    <definedName name="_xlnm.Print_Area" localSheetId="15">'131028'!$A$1:$N$28</definedName>
    <definedName name="_xlnm.Print_Area" localSheetId="16">'131125'!$A$1:$N$28</definedName>
    <definedName name="_xlnm.Print_Area" localSheetId="0">'131216 (2)'!$A$1:$N$27</definedName>
    <definedName name="_xlnm.Print_Area" localSheetId="17">'131224 (3)'!$A$1:$N$27</definedName>
    <definedName name="_xlnm.Print_Area" localSheetId="21">'Company information English'!$A$1:$AK$150</definedName>
    <definedName name="_xlnm.Print_Area" localSheetId="22">'Required docs'!$D$2:$N$8</definedName>
    <definedName name="_xlnm.Print_Area" localSheetId="19">Schedule!$B$2:$AB$21</definedName>
    <definedName name="_xlnm.Print_Area" localSheetId="24">'実費　estimated actual cost'!$B$2:$F$20</definedName>
    <definedName name="_xlnm.Print_Area" localSheetId="20">情報シート!$A$1:$AK$145</definedName>
    <definedName name="_xlnm.Print_Area" localSheetId="18">'業務報告書 '!$A$1:$N$32</definedName>
    <definedName name="_xlnm.Print_Area" localSheetId="23">申請書類!$B$2:$Q$27</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109" l="1"/>
  <c r="D6" i="109"/>
  <c r="D7" i="109"/>
  <c r="D8" i="109"/>
  <c r="D9" i="109"/>
  <c r="D10" i="109"/>
  <c r="D11" i="109"/>
  <c r="D12" i="109"/>
  <c r="D13" i="109"/>
  <c r="D14" i="109"/>
  <c r="D15" i="109"/>
  <c r="D16" i="109"/>
  <c r="D17" i="109"/>
  <c r="D18" i="109"/>
  <c r="D19" i="109"/>
  <c r="D20" i="109"/>
  <c r="D21" i="109"/>
  <c r="D22" i="109"/>
  <c r="D23" i="109"/>
  <c r="D24" i="109"/>
  <c r="D25" i="109"/>
  <c r="D26" i="109"/>
  <c r="D27" i="109"/>
  <c r="D28" i="109"/>
  <c r="D29" i="109"/>
  <c r="D30" i="109"/>
  <c r="D4" i="109"/>
  <c r="E12" i="107"/>
  <c r="E13" i="107"/>
  <c r="E17" i="107"/>
  <c r="E18" i="107"/>
  <c r="E21" i="107"/>
  <c r="E14" i="107"/>
  <c r="E15" i="107"/>
  <c r="E19" i="107"/>
  <c r="E20" i="107"/>
  <c r="E22" i="107"/>
  <c r="E23" i="107"/>
  <c r="E24" i="107"/>
  <c r="D22" i="107"/>
  <c r="D23" i="107"/>
  <c r="D25" i="107"/>
  <c r="D26" i="107"/>
  <c r="D24" i="107"/>
  <c r="D15" i="107"/>
  <c r="D19" i="107"/>
  <c r="D20" i="107"/>
  <c r="D21" i="107"/>
  <c r="D12" i="107"/>
  <c r="D13" i="107"/>
  <c r="D14" i="107"/>
  <c r="D17" i="107"/>
  <c r="D18" i="107"/>
  <c r="N2" i="107"/>
  <c r="A8" i="107"/>
  <c r="AC44" i="104"/>
  <c r="AC41" i="103"/>
  <c r="E16" i="101"/>
  <c r="E15" i="101"/>
  <c r="E14" i="101"/>
  <c r="E13" i="101"/>
  <c r="E17" i="101"/>
  <c r="J4" i="99"/>
</calcChain>
</file>

<file path=xl/comments1.xml><?xml version="1.0" encoding="utf-8"?>
<comments xmlns="http://schemas.openxmlformats.org/spreadsheetml/2006/main">
  <authors>
    <author>Administrator</author>
  </authors>
  <commentList>
    <comment ref="A25" authorId="0" shapeId="0">
      <text>
        <r>
          <rPr>
            <b/>
            <sz val="9"/>
            <rFont val="Times New Roman"/>
            <family val="1"/>
          </rPr>
          <t>Administrator:</t>
        </r>
        <r>
          <rPr>
            <sz val="9"/>
            <rFont val="Times New Roman"/>
            <family val="1"/>
          </rPr>
          <t xml:space="preserve">
Client will do it themselves</t>
        </r>
      </text>
    </comment>
    <comment ref="A26" authorId="0" shapeId="0">
      <text>
        <r>
          <rPr>
            <b/>
            <sz val="9"/>
            <rFont val="Times New Roman"/>
            <family val="1"/>
          </rPr>
          <t>Administrator:</t>
        </r>
        <r>
          <rPr>
            <sz val="9"/>
            <rFont val="Times New Roman"/>
            <family val="1"/>
          </rPr>
          <t xml:space="preserve">
Client will do it  themselves</t>
        </r>
      </text>
    </comment>
  </commentList>
</comments>
</file>

<file path=xl/comments2.xml><?xml version="1.0" encoding="utf-8"?>
<comments xmlns="http://schemas.openxmlformats.org/spreadsheetml/2006/main">
  <authors>
    <author>MyPC</author>
  </authors>
  <commentList>
    <comment ref="D10" authorId="0" shapeId="0">
      <text>
        <r>
          <rPr>
            <b/>
            <sz val="9"/>
            <color indexed="81"/>
            <rFont val="Tahoma"/>
            <family val="2"/>
            <charset val="163"/>
          </rPr>
          <t>MyPC:</t>
        </r>
        <r>
          <rPr>
            <sz val="9"/>
            <color indexed="81"/>
            <rFont val="Tahoma"/>
            <family val="2"/>
            <charset val="163"/>
          </rPr>
          <t xml:space="preserve">
After this step, Mother company can sign Office leasing Contract and discuss with Lessor about re-sign the contract after we get IRC, ERC and company Stamp (change contract party from mother company to new Vietnamese company)</t>
        </r>
      </text>
    </comment>
    <comment ref="D20" authorId="0" shapeId="0">
      <text>
        <r>
          <rPr>
            <b/>
            <sz val="9"/>
            <color indexed="81"/>
            <rFont val="Tahoma"/>
            <family val="2"/>
            <charset val="163"/>
          </rPr>
          <t>MyPC:</t>
        </r>
        <r>
          <rPr>
            <sz val="9"/>
            <color indexed="81"/>
            <rFont val="Tahoma"/>
            <family val="2"/>
            <charset val="163"/>
          </rPr>
          <t xml:space="preserve">
こちらの手続きが完了次第、以下のことが可能となります
・顧客との取引契約、売買契約、その他事業活動After this is done, you can start:
contract with the custmers/vendors,
and other operational activity
</t>
        </r>
      </text>
    </comment>
    <comment ref="B21" authorId="0" shapeId="0">
      <text>
        <r>
          <rPr>
            <b/>
            <sz val="9"/>
            <color indexed="81"/>
            <rFont val="Tahoma"/>
            <family val="2"/>
            <charset val="163"/>
          </rPr>
          <t>MyPC:</t>
        </r>
        <r>
          <rPr>
            <sz val="9"/>
            <color indexed="81"/>
            <rFont val="Tahoma"/>
            <family val="2"/>
            <charset val="163"/>
          </rPr>
          <t xml:space="preserve">
こちらの手続きは設立の御見積には含まれておらず、
「ルーズリーフ登録」として
別途御見積しておりますのでご注意ください。
Please be note that this is not included in the quotation of "Incorporation service".
</t>
        </r>
        <r>
          <rPr>
            <sz val="9"/>
            <color indexed="10"/>
            <rFont val="Tahoma"/>
            <family val="2"/>
            <charset val="163"/>
          </rPr>
          <t>Please check specific manual of accounting and tax procedure</t>
        </r>
      </text>
    </comment>
  </commentList>
</comments>
</file>

<file path=xl/sharedStrings.xml><?xml version="1.0" encoding="utf-8"?>
<sst xmlns="http://schemas.openxmlformats.org/spreadsheetml/2006/main" count="2350" uniqueCount="554">
  <si>
    <t>担当者</t>
    <rPh sb="2" eb="3">
      <t>シャ</t>
    </rPh>
    <phoneticPr fontId="3"/>
  </si>
  <si>
    <t xml:space="preserve"> </t>
    <phoneticPr fontId="3"/>
  </si>
  <si>
    <t>Due Date</t>
    <phoneticPr fontId="3"/>
  </si>
  <si>
    <t>―</t>
    <phoneticPr fontId="5"/>
  </si>
  <si>
    <t>完了日</t>
    <phoneticPr fontId="3"/>
  </si>
  <si>
    <t>アクション（TCF)</t>
    <phoneticPr fontId="3"/>
  </si>
  <si>
    <t>アクション（貴社)</t>
    <rPh sb="6" eb="8">
      <t>キシャ</t>
    </rPh>
    <phoneticPr fontId="3"/>
  </si>
  <si>
    <t>内容</t>
    <phoneticPr fontId="3"/>
  </si>
  <si>
    <t>状況</t>
    <phoneticPr fontId="3"/>
  </si>
  <si>
    <r>
      <rPr>
        <sz val="11"/>
        <color indexed="8"/>
        <rFont val="Arial"/>
        <family val="3"/>
        <charset val="128"/>
        <scheme val="minor"/>
      </rPr>
      <t>日時</t>
    </r>
    <phoneticPr fontId="3"/>
  </si>
  <si>
    <r>
      <rPr>
        <u/>
        <sz val="18"/>
        <color indexed="8"/>
        <rFont val="Arial"/>
        <family val="3"/>
        <charset val="128"/>
        <scheme val="minor"/>
      </rPr>
      <t>業務報告書</t>
    </r>
    <phoneticPr fontId="3"/>
  </si>
  <si>
    <r>
      <rPr>
        <sz val="11"/>
        <color indexed="8"/>
        <rFont val="Arial"/>
        <family val="3"/>
        <charset val="128"/>
        <scheme val="minor"/>
      </rPr>
      <t>　平素は格別のご高配を賜り、厚く御礼申し上げます。</t>
    </r>
    <phoneticPr fontId="3"/>
  </si>
  <si>
    <r>
      <rPr>
        <b/>
        <u/>
        <sz val="11"/>
        <color indexed="8"/>
        <rFont val="Arial"/>
        <family val="3"/>
        <charset val="128"/>
        <scheme val="minor"/>
      </rPr>
      <t>コメント</t>
    </r>
    <phoneticPr fontId="3"/>
  </si>
  <si>
    <r>
      <rPr>
        <b/>
        <u/>
        <sz val="11"/>
        <color indexed="8"/>
        <rFont val="Arial"/>
        <family val="3"/>
        <charset val="128"/>
        <scheme val="minor"/>
      </rPr>
      <t>※請求書と入金について</t>
    </r>
    <phoneticPr fontId="3"/>
  </si>
  <si>
    <t>―</t>
    <phoneticPr fontId="3"/>
  </si>
  <si>
    <t>ナブテスコ株式会社</t>
    <rPh sb="5" eb="7">
      <t>カブシキ</t>
    </rPh>
    <rPh sb="7" eb="9">
      <t>カイシャ</t>
    </rPh>
    <phoneticPr fontId="3"/>
  </si>
  <si>
    <t>企画本部　企画部</t>
    <rPh sb="0" eb="2">
      <t>キカク</t>
    </rPh>
    <rPh sb="2" eb="4">
      <t>ホンブ</t>
    </rPh>
    <rPh sb="5" eb="7">
      <t>キカク</t>
    </rPh>
    <rPh sb="7" eb="8">
      <t>ブ</t>
    </rPh>
    <phoneticPr fontId="5"/>
  </si>
  <si>
    <t>参事</t>
    <rPh sb="0" eb="2">
      <t>サンジ</t>
    </rPh>
    <phoneticPr fontId="3"/>
  </si>
  <si>
    <t>樋口　裕樹　様</t>
    <rPh sb="0" eb="2">
      <t>ヒグチ</t>
    </rPh>
    <rPh sb="3" eb="5">
      <t>ヒロキ</t>
    </rPh>
    <rPh sb="6" eb="7">
      <t>サマ</t>
    </rPh>
    <phoneticPr fontId="3"/>
  </si>
  <si>
    <t xml:space="preserve">猪飼　太志 </t>
    <rPh sb="0" eb="2">
      <t>イカイ</t>
    </rPh>
    <rPh sb="3" eb="5">
      <t>フトシ</t>
    </rPh>
    <phoneticPr fontId="3"/>
  </si>
  <si>
    <t>コール　冷雄（日本側担当）</t>
    <rPh sb="4" eb="5">
      <t>レイ</t>
    </rPh>
    <rPh sb="5" eb="6">
      <t>オ</t>
    </rPh>
    <rPh sb="7" eb="10">
      <t>ニッポンガワ</t>
    </rPh>
    <rPh sb="10" eb="12">
      <t>タントウ</t>
    </rPh>
    <phoneticPr fontId="5"/>
  </si>
  <si>
    <t>山本　千恵（インド側担当）</t>
    <rPh sb="0" eb="2">
      <t>ヤマモト</t>
    </rPh>
    <rPh sb="3" eb="5">
      <t>チエ</t>
    </rPh>
    <rPh sb="9" eb="10">
      <t>ガワ</t>
    </rPh>
    <rPh sb="10" eb="12">
      <t>タントウ</t>
    </rPh>
    <phoneticPr fontId="5"/>
  </si>
  <si>
    <t>駐在員事務所設立</t>
    <rPh sb="0" eb="3">
      <t>チュウザイイン</t>
    </rPh>
    <rPh sb="3" eb="5">
      <t>ジム</t>
    </rPh>
    <rPh sb="5" eb="6">
      <t>ショ</t>
    </rPh>
    <rPh sb="6" eb="8">
      <t>セツリツ</t>
    </rPh>
    <phoneticPr fontId="5"/>
  </si>
  <si>
    <t>必要書類の準備</t>
    <rPh sb="0" eb="2">
      <t>ヒツヨウ</t>
    </rPh>
    <rPh sb="2" eb="4">
      <t>ショルイ</t>
    </rPh>
    <rPh sb="5" eb="7">
      <t>ジュンビ</t>
    </rPh>
    <phoneticPr fontId="5"/>
  </si>
  <si>
    <t>ROCへの申請</t>
    <rPh sb="5" eb="7">
      <t>シンセイ</t>
    </rPh>
    <phoneticPr fontId="5"/>
  </si>
  <si>
    <t>駐在員事務所所長のDSC取得</t>
    <rPh sb="0" eb="3">
      <t>チュウザイイン</t>
    </rPh>
    <rPh sb="3" eb="5">
      <t>ジム</t>
    </rPh>
    <rPh sb="5" eb="6">
      <t>ショ</t>
    </rPh>
    <rPh sb="6" eb="8">
      <t>ショチョウ</t>
    </rPh>
    <rPh sb="12" eb="14">
      <t>シュトク</t>
    </rPh>
    <phoneticPr fontId="5"/>
  </si>
  <si>
    <t>駐在員事務所所長のPAN取得</t>
    <rPh sb="0" eb="3">
      <t>チュウザイイン</t>
    </rPh>
    <rPh sb="3" eb="5">
      <t>ジム</t>
    </rPh>
    <rPh sb="5" eb="6">
      <t>ショ</t>
    </rPh>
    <rPh sb="6" eb="8">
      <t>ショチョウ</t>
    </rPh>
    <rPh sb="12" eb="14">
      <t>シュトク</t>
    </rPh>
    <phoneticPr fontId="5"/>
  </si>
  <si>
    <t>RBIへ『Form FNC』の申請※1</t>
    <rPh sb="15" eb="17">
      <t>シンセイ</t>
    </rPh>
    <phoneticPr fontId="5"/>
  </si>
  <si>
    <t>みずほコーポレート銀行様へ『Form FNC』の審査依頼※1</t>
    <rPh sb="9" eb="11">
      <t>ギンコウ</t>
    </rPh>
    <rPh sb="11" eb="12">
      <t>サマ</t>
    </rPh>
    <rPh sb="24" eb="26">
      <t>シンサ</t>
    </rPh>
    <rPh sb="26" eb="28">
      <t>イライ</t>
    </rPh>
    <phoneticPr fontId="5"/>
  </si>
  <si>
    <t>駐在員事務所所長のDSC申請</t>
    <rPh sb="0" eb="3">
      <t>チュウザイイン</t>
    </rPh>
    <rPh sb="3" eb="5">
      <t>ジム</t>
    </rPh>
    <rPh sb="5" eb="6">
      <t>ショ</t>
    </rPh>
    <rPh sb="6" eb="8">
      <t>ショチョウ</t>
    </rPh>
    <rPh sb="12" eb="14">
      <t>シンセイ</t>
    </rPh>
    <phoneticPr fontId="5"/>
  </si>
  <si>
    <t>駐在員事務所所長のPAN申請</t>
    <rPh sb="0" eb="3">
      <t>チュウザイイン</t>
    </rPh>
    <rPh sb="3" eb="5">
      <t>ジム</t>
    </rPh>
    <rPh sb="5" eb="6">
      <t>ショ</t>
    </rPh>
    <rPh sb="6" eb="8">
      <t>ショチョウ</t>
    </rPh>
    <rPh sb="12" eb="14">
      <t>シンセイ</t>
    </rPh>
    <phoneticPr fontId="5"/>
  </si>
  <si>
    <t>駐在員事務所登記完了（予定）</t>
    <rPh sb="0" eb="6">
      <t>チュウザイインジムショ</t>
    </rPh>
    <rPh sb="6" eb="8">
      <t>トウキ</t>
    </rPh>
    <rPh sb="8" eb="10">
      <t>カンリョウ</t>
    </rPh>
    <rPh sb="11" eb="13">
      <t>ヨテイ</t>
    </rPh>
    <phoneticPr fontId="5"/>
  </si>
  <si>
    <t>駐在員事務所の税務番号・源泉徴収番号
（PAN,TANの申請）</t>
    <rPh sb="7" eb="9">
      <t>ゼイム</t>
    </rPh>
    <rPh sb="9" eb="11">
      <t>バンゴウ</t>
    </rPh>
    <rPh sb="12" eb="14">
      <t>ゲンセン</t>
    </rPh>
    <rPh sb="14" eb="16">
      <t>チョウシュウ</t>
    </rPh>
    <rPh sb="16" eb="18">
      <t>バンゴウ</t>
    </rPh>
    <rPh sb="28" eb="30">
      <t>シンセイ</t>
    </rPh>
    <phoneticPr fontId="5"/>
  </si>
  <si>
    <t>駐在員事務所の税務番号・源泉徴収番号
（PAN,TANの取得）</t>
    <rPh sb="7" eb="9">
      <t>ゼイム</t>
    </rPh>
    <rPh sb="9" eb="11">
      <t>バンゴウ</t>
    </rPh>
    <rPh sb="28" eb="30">
      <t>シュトク</t>
    </rPh>
    <phoneticPr fontId="5"/>
  </si>
  <si>
    <t>7月1日(月)～7月5日（金）の業務報告をさせて頂きます。</t>
    <rPh sb="5" eb="6">
      <t>ゲツ</t>
    </rPh>
    <rPh sb="13" eb="14">
      <t>キン</t>
    </rPh>
    <phoneticPr fontId="3"/>
  </si>
  <si>
    <t>・取締役等一覧、駐在員事務所所長様のパスポートコピー、戸籍謄本、運転免許書コピーについて、ご準備でき次第データにてお送りください。</t>
    <rPh sb="1" eb="4">
      <t>トリシマリヤク</t>
    </rPh>
    <rPh sb="4" eb="5">
      <t>トウ</t>
    </rPh>
    <rPh sb="5" eb="7">
      <t>イチラン</t>
    </rPh>
    <rPh sb="8" eb="11">
      <t>チュウザイイン</t>
    </rPh>
    <rPh sb="11" eb="13">
      <t>ジム</t>
    </rPh>
    <rPh sb="13" eb="14">
      <t>ショ</t>
    </rPh>
    <rPh sb="14" eb="16">
      <t>ショチョウ</t>
    </rPh>
    <rPh sb="16" eb="17">
      <t>サマ</t>
    </rPh>
    <rPh sb="27" eb="29">
      <t>コセキ</t>
    </rPh>
    <rPh sb="29" eb="31">
      <t>トウホン</t>
    </rPh>
    <rPh sb="32" eb="34">
      <t>ウンテン</t>
    </rPh>
    <rPh sb="34" eb="36">
      <t>メンキョ</t>
    </rPh>
    <rPh sb="36" eb="37">
      <t>ショ</t>
    </rPh>
    <rPh sb="46" eb="48">
      <t>ジュンビ</t>
    </rPh>
    <rPh sb="50" eb="52">
      <t>シダイ</t>
    </rPh>
    <rPh sb="58" eb="59">
      <t>オク</t>
    </rPh>
    <phoneticPr fontId="5"/>
  </si>
  <si>
    <t>7/1前受分の請求書等を貴社、米田様宛にお送りさせて頂きました。ご対応をお願いします。</t>
    <rPh sb="3" eb="5">
      <t>マエウケ</t>
    </rPh>
    <rPh sb="5" eb="6">
      <t>ブン</t>
    </rPh>
    <rPh sb="7" eb="10">
      <t>セイキュウショ</t>
    </rPh>
    <rPh sb="10" eb="11">
      <t>トウ</t>
    </rPh>
    <rPh sb="12" eb="14">
      <t>キシャ</t>
    </rPh>
    <rPh sb="15" eb="16">
      <t>コメ</t>
    </rPh>
    <rPh sb="16" eb="17">
      <t>タ</t>
    </rPh>
    <rPh sb="17" eb="18">
      <t>サマ</t>
    </rPh>
    <rPh sb="18" eb="19">
      <t>アテ</t>
    </rPh>
    <rPh sb="21" eb="22">
      <t>オク</t>
    </rPh>
    <rPh sb="26" eb="27">
      <t>イタダ</t>
    </rPh>
    <rPh sb="33" eb="35">
      <t>タイオウ</t>
    </rPh>
    <rPh sb="37" eb="38">
      <t>ネガイ</t>
    </rPh>
    <phoneticPr fontId="5"/>
  </si>
  <si>
    <t>①※1　みずほコーポレート銀行様・RBIの申請状況によってスケジュールが変動する場合がございます。
　　　　　また、追加で書類を求められる場合もございますので、ご留意ください。</t>
    <rPh sb="13" eb="15">
      <t>ギンコウ</t>
    </rPh>
    <rPh sb="15" eb="16">
      <t>サマ</t>
    </rPh>
    <rPh sb="21" eb="23">
      <t>シンセイ</t>
    </rPh>
    <rPh sb="23" eb="25">
      <t>ジョウキョウ</t>
    </rPh>
    <rPh sb="36" eb="38">
      <t>ヘンドウ</t>
    </rPh>
    <rPh sb="40" eb="42">
      <t>バアイ</t>
    </rPh>
    <rPh sb="58" eb="60">
      <t>ツイカ</t>
    </rPh>
    <rPh sb="61" eb="63">
      <t>ショルイ</t>
    </rPh>
    <rPh sb="64" eb="65">
      <t>モト</t>
    </rPh>
    <rPh sb="69" eb="71">
      <t>バアイ</t>
    </rPh>
    <rPh sb="81" eb="83">
      <t>リュウイ</t>
    </rPh>
    <phoneticPr fontId="5"/>
  </si>
  <si>
    <t>・財務諸表について、現在現地にて確認中でございます。確認次第、ご連絡差し上げます。
・貴社CEO等にサインを頂く書類について、作成中でございます。</t>
    <rPh sb="1" eb="3">
      <t>ザイム</t>
    </rPh>
    <rPh sb="3" eb="5">
      <t>ショヒョウ</t>
    </rPh>
    <rPh sb="10" eb="12">
      <t>ゲンザイ</t>
    </rPh>
    <rPh sb="12" eb="14">
      <t>ゲンチ</t>
    </rPh>
    <rPh sb="16" eb="19">
      <t>カクニンチュウ</t>
    </rPh>
    <rPh sb="26" eb="28">
      <t>カクニン</t>
    </rPh>
    <rPh sb="28" eb="30">
      <t>シダイ</t>
    </rPh>
    <rPh sb="32" eb="34">
      <t>レンラク</t>
    </rPh>
    <rPh sb="34" eb="35">
      <t>サ</t>
    </rPh>
    <rPh sb="36" eb="37">
      <t>ア</t>
    </rPh>
    <rPh sb="43" eb="45">
      <t>キシャ</t>
    </rPh>
    <rPh sb="48" eb="49">
      <t>トウ</t>
    </rPh>
    <rPh sb="54" eb="55">
      <t>イタダ</t>
    </rPh>
    <rPh sb="56" eb="58">
      <t>ショルイ</t>
    </rPh>
    <rPh sb="63" eb="65">
      <t>サクセイ</t>
    </rPh>
    <rPh sb="65" eb="66">
      <t>チュウ</t>
    </rPh>
    <phoneticPr fontId="5"/>
  </si>
  <si>
    <t>・貴社CEO等にサインを頂く書類について、作成中でございます。</t>
    <rPh sb="1" eb="3">
      <t>キシャ</t>
    </rPh>
    <rPh sb="6" eb="7">
      <t>トウ</t>
    </rPh>
    <rPh sb="12" eb="13">
      <t>イタダ</t>
    </rPh>
    <rPh sb="14" eb="16">
      <t>ショルイ</t>
    </rPh>
    <rPh sb="21" eb="24">
      <t>サクセイチュウ</t>
    </rPh>
    <phoneticPr fontId="5"/>
  </si>
  <si>
    <t>7月8日(月)～7月12日（金）の業務報告をさせて頂きます。</t>
    <rPh sb="5" eb="6">
      <t>ゲツ</t>
    </rPh>
    <rPh sb="14" eb="15">
      <t>キン</t>
    </rPh>
    <phoneticPr fontId="3"/>
  </si>
  <si>
    <t>・財務諸表について、確認中でございます。
・貴社CEO等にサインを頂く書類について、本日お送りさせて頂きました。
・取締役会議事録に関しましては、みずほ銀行様に確認させて頂きます。</t>
    <rPh sb="1" eb="3">
      <t>ザイム</t>
    </rPh>
    <rPh sb="3" eb="5">
      <t>ショヒョウ</t>
    </rPh>
    <rPh sb="10" eb="13">
      <t>カクニンチュウ</t>
    </rPh>
    <rPh sb="22" eb="24">
      <t>キシャ</t>
    </rPh>
    <rPh sb="27" eb="28">
      <t>トウ</t>
    </rPh>
    <rPh sb="33" eb="34">
      <t>イタダ</t>
    </rPh>
    <rPh sb="35" eb="37">
      <t>ショルイ</t>
    </rPh>
    <rPh sb="42" eb="44">
      <t>ホンジツ</t>
    </rPh>
    <rPh sb="45" eb="46">
      <t>オク</t>
    </rPh>
    <rPh sb="50" eb="51">
      <t>イタダ</t>
    </rPh>
    <rPh sb="58" eb="61">
      <t>トリシマリヤク</t>
    </rPh>
    <rPh sb="61" eb="62">
      <t>カイ</t>
    </rPh>
    <rPh sb="62" eb="65">
      <t>ギジロク</t>
    </rPh>
    <rPh sb="66" eb="67">
      <t>カン</t>
    </rPh>
    <rPh sb="76" eb="78">
      <t>ギンコウ</t>
    </rPh>
    <rPh sb="78" eb="79">
      <t>サマ</t>
    </rPh>
    <rPh sb="80" eb="82">
      <t>カクニン</t>
    </rPh>
    <rPh sb="85" eb="86">
      <t>イタダ</t>
    </rPh>
    <phoneticPr fontId="5"/>
  </si>
  <si>
    <t xml:space="preserve">・貴社CEO等にサインを頂く書類をお送りさせて頂きました。
</t>
    <rPh sb="1" eb="3">
      <t>キシャ</t>
    </rPh>
    <rPh sb="6" eb="7">
      <t>トウ</t>
    </rPh>
    <rPh sb="12" eb="13">
      <t>イタダ</t>
    </rPh>
    <rPh sb="14" eb="16">
      <t>ショルイ</t>
    </rPh>
    <rPh sb="18" eb="19">
      <t>オク</t>
    </rPh>
    <rPh sb="23" eb="24">
      <t>イタダ</t>
    </rPh>
    <phoneticPr fontId="5"/>
  </si>
  <si>
    <t>・貴社CEO等にサインを頂く書類について
サインをお願いします。</t>
    <rPh sb="1" eb="3">
      <t>キシャ</t>
    </rPh>
    <rPh sb="6" eb="7">
      <t>トウ</t>
    </rPh>
    <rPh sb="12" eb="13">
      <t>イタダ</t>
    </rPh>
    <rPh sb="14" eb="16">
      <t>ショルイ</t>
    </rPh>
    <rPh sb="26" eb="27">
      <t>ネガイ</t>
    </rPh>
    <phoneticPr fontId="5"/>
  </si>
  <si>
    <t>①※1　みずほコーポレート銀行様・RBIの申請状況によってスケジュールが変動する場合がございます。
　　　　　また、追加で書類を求められる場合もございますので、ご留意ください。
　　　　　7月19日（金）が必要書類の準備期間となっておりますが、それまでに書類が揃わない場合は、
　　　　　以後のスケジュールが変更となりますので、ご留意ください。</t>
    <rPh sb="13" eb="15">
      <t>ギンコウ</t>
    </rPh>
    <rPh sb="15" eb="16">
      <t>サマ</t>
    </rPh>
    <rPh sb="21" eb="23">
      <t>シンセイ</t>
    </rPh>
    <rPh sb="23" eb="25">
      <t>ジョウキョウ</t>
    </rPh>
    <rPh sb="36" eb="38">
      <t>ヘンドウ</t>
    </rPh>
    <rPh sb="40" eb="42">
      <t>バアイ</t>
    </rPh>
    <rPh sb="58" eb="60">
      <t>ツイカ</t>
    </rPh>
    <rPh sb="61" eb="63">
      <t>ショルイ</t>
    </rPh>
    <rPh sb="64" eb="65">
      <t>モト</t>
    </rPh>
    <rPh sb="69" eb="71">
      <t>バアイ</t>
    </rPh>
    <rPh sb="81" eb="83">
      <t>リュウイ</t>
    </rPh>
    <rPh sb="95" eb="96">
      <t>ツキ</t>
    </rPh>
    <rPh sb="98" eb="99">
      <t>ヒ</t>
    </rPh>
    <rPh sb="100" eb="101">
      <t>キン</t>
    </rPh>
    <rPh sb="103" eb="105">
      <t>ヒツヨウ</t>
    </rPh>
    <rPh sb="105" eb="107">
      <t>ショルイ</t>
    </rPh>
    <rPh sb="108" eb="110">
      <t>ジュンビ</t>
    </rPh>
    <rPh sb="110" eb="112">
      <t>キカン</t>
    </rPh>
    <rPh sb="127" eb="129">
      <t>ショルイ</t>
    </rPh>
    <rPh sb="130" eb="131">
      <t>ソロ</t>
    </rPh>
    <rPh sb="134" eb="136">
      <t>バアイ</t>
    </rPh>
    <rPh sb="144" eb="146">
      <t>イゴ</t>
    </rPh>
    <rPh sb="154" eb="156">
      <t>ヘンコウ</t>
    </rPh>
    <rPh sb="165" eb="167">
      <t>リュウイ</t>
    </rPh>
    <phoneticPr fontId="5"/>
  </si>
  <si>
    <t>―</t>
    <phoneticPr fontId="5"/>
  </si>
  <si>
    <t>7月16日(月)～7月22日（月）の業務報告をさせて頂きます。</t>
    <rPh sb="6" eb="7">
      <t>ゲツ</t>
    </rPh>
    <rPh sb="15" eb="16">
      <t>ツキ</t>
    </rPh>
    <phoneticPr fontId="3"/>
  </si>
  <si>
    <t>・DSCフォーム、Form49AAを現地に郵送致します。</t>
    <rPh sb="18" eb="20">
      <t>ゲンチ</t>
    </rPh>
    <rPh sb="21" eb="23">
      <t>ユウソウ</t>
    </rPh>
    <rPh sb="23" eb="24">
      <t>イタ</t>
    </rPh>
    <phoneticPr fontId="5"/>
  </si>
  <si>
    <t>・駐在員事務所設立に必要な書類をみずほ銀行様に確認頂きます。
・みずほ銀行様確認後、問題が無ければ現地に書類を郵送致します。</t>
    <rPh sb="1" eb="4">
      <t>チュウザイイン</t>
    </rPh>
    <rPh sb="4" eb="6">
      <t>ジム</t>
    </rPh>
    <rPh sb="6" eb="7">
      <t>ショ</t>
    </rPh>
    <rPh sb="7" eb="9">
      <t>セツリツ</t>
    </rPh>
    <rPh sb="10" eb="12">
      <t>ヒツヨウ</t>
    </rPh>
    <rPh sb="13" eb="15">
      <t>ショルイ</t>
    </rPh>
    <rPh sb="19" eb="21">
      <t>ギンコウ</t>
    </rPh>
    <rPh sb="21" eb="22">
      <t>サマ</t>
    </rPh>
    <rPh sb="23" eb="25">
      <t>カクニン</t>
    </rPh>
    <rPh sb="25" eb="26">
      <t>イタダ</t>
    </rPh>
    <rPh sb="35" eb="37">
      <t>ギンコウ</t>
    </rPh>
    <rPh sb="37" eb="38">
      <t>サマ</t>
    </rPh>
    <rPh sb="38" eb="40">
      <t>カクニン</t>
    </rPh>
    <rPh sb="40" eb="41">
      <t>ゴ</t>
    </rPh>
    <rPh sb="42" eb="44">
      <t>モンダイ</t>
    </rPh>
    <rPh sb="45" eb="46">
      <t>ナ</t>
    </rPh>
    <rPh sb="49" eb="51">
      <t>ゲンチ</t>
    </rPh>
    <rPh sb="52" eb="54">
      <t>ショルイ</t>
    </rPh>
    <rPh sb="55" eb="57">
      <t>ユウソウ</t>
    </rPh>
    <rPh sb="57" eb="58">
      <t>イタ</t>
    </rPh>
    <phoneticPr fontId="5"/>
  </si>
  <si>
    <t xml:space="preserve">・駐在員事務所設立及びDSC、PAN取得に必要な書類を
受領致しました。ご対応ありがとうございます。
</t>
    <rPh sb="1" eb="4">
      <t>チュウザイイン</t>
    </rPh>
    <rPh sb="4" eb="6">
      <t>ジム</t>
    </rPh>
    <rPh sb="6" eb="7">
      <t>ショ</t>
    </rPh>
    <rPh sb="7" eb="9">
      <t>セツリツ</t>
    </rPh>
    <rPh sb="9" eb="10">
      <t>オヨ</t>
    </rPh>
    <rPh sb="18" eb="20">
      <t>シュトク</t>
    </rPh>
    <rPh sb="21" eb="23">
      <t>ヒツヨウ</t>
    </rPh>
    <rPh sb="24" eb="26">
      <t>ショルイ</t>
    </rPh>
    <rPh sb="28" eb="30">
      <t>ジュリョウ</t>
    </rPh>
    <rPh sb="30" eb="31">
      <t>イタ</t>
    </rPh>
    <rPh sb="37" eb="39">
      <t>タイオウ</t>
    </rPh>
    <phoneticPr fontId="5"/>
  </si>
  <si>
    <t>駐在員事務所の税務番号・源泉徴収番号
（PAN,TANの申請）※2</t>
    <rPh sb="7" eb="9">
      <t>ゼイム</t>
    </rPh>
    <rPh sb="9" eb="11">
      <t>バンゴウ</t>
    </rPh>
    <rPh sb="12" eb="14">
      <t>ゲンセン</t>
    </rPh>
    <rPh sb="14" eb="16">
      <t>チョウシュウ</t>
    </rPh>
    <rPh sb="16" eb="18">
      <t>バンゴウ</t>
    </rPh>
    <rPh sb="28" eb="30">
      <t>シンセイ</t>
    </rPh>
    <phoneticPr fontId="5"/>
  </si>
  <si>
    <t>①※1　みずほコーポレート銀行様・RBIの申請状況によってスケジュールが変動する場合がございます。また、追加で書類を求められる場合もございますのでご留意ください。
　　　　　駐在員事務所の税務番号・源泉徴収番号（PAN,TANの申請）の取得に必要な書類については、駐在員事務所設立完了後に準備させて頂きます。
②※2　PAN・TAN申請フォームは、別途ご送付致します。</t>
    <rPh sb="13" eb="15">
      <t>ギンコウ</t>
    </rPh>
    <rPh sb="15" eb="16">
      <t>サマ</t>
    </rPh>
    <rPh sb="21" eb="23">
      <t>シンセイ</t>
    </rPh>
    <rPh sb="23" eb="25">
      <t>ジョウキョウ</t>
    </rPh>
    <rPh sb="36" eb="38">
      <t>ヘンドウ</t>
    </rPh>
    <rPh sb="40" eb="42">
      <t>バアイ</t>
    </rPh>
    <rPh sb="52" eb="54">
      <t>ツイカ</t>
    </rPh>
    <rPh sb="55" eb="57">
      <t>ショルイ</t>
    </rPh>
    <rPh sb="58" eb="59">
      <t>モト</t>
    </rPh>
    <rPh sb="63" eb="65">
      <t>バアイ</t>
    </rPh>
    <rPh sb="74" eb="76">
      <t>リュウイ</t>
    </rPh>
    <rPh sb="118" eb="120">
      <t>シュトク</t>
    </rPh>
    <rPh sb="121" eb="123">
      <t>ヒツヨウ</t>
    </rPh>
    <rPh sb="124" eb="126">
      <t>ショルイ</t>
    </rPh>
    <rPh sb="132" eb="135">
      <t>チュウザイイン</t>
    </rPh>
    <rPh sb="135" eb="137">
      <t>ジム</t>
    </rPh>
    <rPh sb="137" eb="138">
      <t>ショ</t>
    </rPh>
    <rPh sb="138" eb="140">
      <t>セツリツ</t>
    </rPh>
    <rPh sb="140" eb="142">
      <t>カンリョウ</t>
    </rPh>
    <rPh sb="142" eb="143">
      <t>ゴ</t>
    </rPh>
    <rPh sb="144" eb="146">
      <t>ジュンビ</t>
    </rPh>
    <rPh sb="149" eb="150">
      <t>イタダ</t>
    </rPh>
    <rPh sb="167" eb="169">
      <t>シンセイ</t>
    </rPh>
    <rPh sb="175" eb="177">
      <t>ベット</t>
    </rPh>
    <rPh sb="178" eb="180">
      <t>ソウフ</t>
    </rPh>
    <rPh sb="180" eb="181">
      <t>イタ</t>
    </rPh>
    <phoneticPr fontId="5"/>
  </si>
  <si>
    <t>・樋口様のDSC、PAN取得に必要な書類を受領致しました。
・7月23日（火）に日本側で必要な認証手続を行いました。</t>
    <phoneticPr fontId="5"/>
  </si>
  <si>
    <t>・駐在員事務所設立に必要な書類を受領致しました。
・7月23日（火）に日本側で必要な認証手続を行いました。</t>
    <phoneticPr fontId="5"/>
  </si>
  <si>
    <t>7月22日(月)～7月26日（金）の業務報告をさせて頂きます。</t>
    <rPh sb="6" eb="7">
      <t>ゲツ</t>
    </rPh>
    <rPh sb="15" eb="16">
      <t>キン</t>
    </rPh>
    <phoneticPr fontId="3"/>
  </si>
  <si>
    <t>・樋口様のDSC、PAN取得に必要な書類を受領致しました。
・7月23日（火）に日本側で必要な認証手続を行いました。
・７月24日（水）に書類をインドに郵送致しました。</t>
    <rPh sb="61" eb="62">
      <t>ツキ</t>
    </rPh>
    <rPh sb="64" eb="65">
      <t>ヒ</t>
    </rPh>
    <rPh sb="66" eb="67">
      <t>スイ</t>
    </rPh>
    <rPh sb="69" eb="71">
      <t>ショルイ</t>
    </rPh>
    <rPh sb="76" eb="78">
      <t>ユウソウ</t>
    </rPh>
    <rPh sb="78" eb="79">
      <t>イタ</t>
    </rPh>
    <phoneticPr fontId="5"/>
  </si>
  <si>
    <t>・樋口様のDSC、PAN取得に必要な書類を受領致しました。
・7月23日（火）に日本側で必要な認証手続を行いました。
・７月24日（水）に書類をインドに郵送致しました。</t>
    <phoneticPr fontId="5"/>
  </si>
  <si>
    <t>・現地にてDSC取得手続中でございます。</t>
    <rPh sb="1" eb="3">
      <t>ゲンチ</t>
    </rPh>
    <rPh sb="8" eb="10">
      <t>シュトク</t>
    </rPh>
    <rPh sb="10" eb="12">
      <t>テツヅキ</t>
    </rPh>
    <rPh sb="12" eb="13">
      <t>チュウ</t>
    </rPh>
    <phoneticPr fontId="5"/>
  </si>
  <si>
    <t>・みずほ銀行様確認後、問題が無ければ現地に書類を郵送致します。</t>
    <rPh sb="4" eb="6">
      <t>ギンコウ</t>
    </rPh>
    <rPh sb="6" eb="7">
      <t>サマ</t>
    </rPh>
    <rPh sb="7" eb="9">
      <t>カクニン</t>
    </rPh>
    <rPh sb="9" eb="10">
      <t>ゴ</t>
    </rPh>
    <rPh sb="11" eb="13">
      <t>モンダイ</t>
    </rPh>
    <rPh sb="14" eb="15">
      <t>ナ</t>
    </rPh>
    <rPh sb="18" eb="20">
      <t>ゲンチ</t>
    </rPh>
    <rPh sb="21" eb="23">
      <t>ショルイ</t>
    </rPh>
    <rPh sb="24" eb="26">
      <t>ユウソウ</t>
    </rPh>
    <rPh sb="26" eb="27">
      <t>イタ</t>
    </rPh>
    <phoneticPr fontId="5"/>
  </si>
  <si>
    <t>・駐在員事務所設立に必要な書類を受領致しました。
・7月23日（火）に日本側で必要な認証手続を行いました。
・駐在員事務所設立に必要な書類をみずほ銀行様に
　確認して頂いております。</t>
    <rPh sb="83" eb="84">
      <t>イタダ</t>
    </rPh>
    <phoneticPr fontId="5"/>
  </si>
  <si>
    <t>みずほ銀行様へ『Form FNC』の審査依頼※1</t>
    <rPh sb="3" eb="5">
      <t>ギンコウ</t>
    </rPh>
    <rPh sb="5" eb="6">
      <t>サマ</t>
    </rPh>
    <rPh sb="18" eb="20">
      <t>シンサ</t>
    </rPh>
    <rPh sb="20" eb="22">
      <t>イライ</t>
    </rPh>
    <phoneticPr fontId="5"/>
  </si>
  <si>
    <t>①※1　みずほ銀行様・RBIの申請状況によってスケジュールが変動する場合がございます。また、追加で書類を求められる場合もございますのでご留意ください。
　　　　　駐在員事務所の税務番号・源泉徴収番号（PAN,TANの申請）の取得に必要な書類については、駐在員事務所設立完了後に準備させて頂きます。
②※2　PAN・TAN申請フォームは、別途ご送付致します。</t>
    <rPh sb="7" eb="9">
      <t>ギンコウ</t>
    </rPh>
    <rPh sb="9" eb="10">
      <t>サマ</t>
    </rPh>
    <rPh sb="15" eb="17">
      <t>シンセイ</t>
    </rPh>
    <rPh sb="17" eb="19">
      <t>ジョウキョウ</t>
    </rPh>
    <rPh sb="30" eb="32">
      <t>ヘンドウ</t>
    </rPh>
    <rPh sb="34" eb="36">
      <t>バアイ</t>
    </rPh>
    <rPh sb="46" eb="48">
      <t>ツイカ</t>
    </rPh>
    <rPh sb="49" eb="51">
      <t>ショルイ</t>
    </rPh>
    <rPh sb="52" eb="53">
      <t>モト</t>
    </rPh>
    <rPh sb="57" eb="59">
      <t>バアイ</t>
    </rPh>
    <rPh sb="68" eb="70">
      <t>リュウイ</t>
    </rPh>
    <rPh sb="112" eb="114">
      <t>シュトク</t>
    </rPh>
    <rPh sb="115" eb="117">
      <t>ヒツヨウ</t>
    </rPh>
    <rPh sb="118" eb="120">
      <t>ショルイ</t>
    </rPh>
    <rPh sb="126" eb="129">
      <t>チュウザイイン</t>
    </rPh>
    <rPh sb="129" eb="131">
      <t>ジム</t>
    </rPh>
    <rPh sb="131" eb="132">
      <t>ショ</t>
    </rPh>
    <rPh sb="132" eb="134">
      <t>セツリツ</t>
    </rPh>
    <rPh sb="134" eb="136">
      <t>カンリョウ</t>
    </rPh>
    <rPh sb="136" eb="137">
      <t>ゴ</t>
    </rPh>
    <rPh sb="138" eb="140">
      <t>ジュンビ</t>
    </rPh>
    <rPh sb="143" eb="144">
      <t>イタダ</t>
    </rPh>
    <rPh sb="161" eb="163">
      <t>シンセイ</t>
    </rPh>
    <rPh sb="169" eb="171">
      <t>ベット</t>
    </rPh>
    <rPh sb="172" eb="174">
      <t>ソウフ</t>
    </rPh>
    <rPh sb="174" eb="175">
      <t>イタ</t>
    </rPh>
    <phoneticPr fontId="5"/>
  </si>
  <si>
    <t>7/1前受分の請求書等を貴社、米田様宛にお送りさせて頂きました。7/31(水)までのご対応をお願いします。</t>
    <rPh sb="3" eb="5">
      <t>マエウケ</t>
    </rPh>
    <rPh sb="5" eb="6">
      <t>ブン</t>
    </rPh>
    <rPh sb="7" eb="10">
      <t>セイキュウショ</t>
    </rPh>
    <rPh sb="10" eb="11">
      <t>トウ</t>
    </rPh>
    <rPh sb="12" eb="14">
      <t>キシャ</t>
    </rPh>
    <rPh sb="15" eb="16">
      <t>コメ</t>
    </rPh>
    <rPh sb="16" eb="17">
      <t>タ</t>
    </rPh>
    <rPh sb="17" eb="18">
      <t>サマ</t>
    </rPh>
    <rPh sb="18" eb="19">
      <t>アテ</t>
    </rPh>
    <rPh sb="21" eb="22">
      <t>オク</t>
    </rPh>
    <rPh sb="26" eb="27">
      <t>イタダ</t>
    </rPh>
    <rPh sb="37" eb="38">
      <t>スイ</t>
    </rPh>
    <rPh sb="43" eb="45">
      <t>タイオウ</t>
    </rPh>
    <rPh sb="47" eb="48">
      <t>ネガイ</t>
    </rPh>
    <phoneticPr fontId="5"/>
  </si>
  <si>
    <t>・現地にてPAN取得手続中でございます。</t>
    <phoneticPr fontId="5"/>
  </si>
  <si>
    <t>7月29日(月)～8月2日（金）の業務報告をさせて頂きます。</t>
    <rPh sb="6" eb="7">
      <t>ゲツ</t>
    </rPh>
    <rPh sb="14" eb="15">
      <t>キン</t>
    </rPh>
    <phoneticPr fontId="3"/>
  </si>
  <si>
    <t>・駐在員事務所設立に必要な書類を受領致しました。
・7月23日（火）に日本側で必要な認証手続を行いました。
・8月5日（月）みずほ銀行様にご確認頂きましたので、必要書類を現地に郵送致しました。</t>
    <rPh sb="56" eb="57">
      <t>ツキ</t>
    </rPh>
    <rPh sb="58" eb="59">
      <t>ヒ</t>
    </rPh>
    <rPh sb="60" eb="61">
      <t>ツキ</t>
    </rPh>
    <rPh sb="65" eb="67">
      <t>ギンコウ</t>
    </rPh>
    <rPh sb="67" eb="68">
      <t>サマ</t>
    </rPh>
    <rPh sb="70" eb="72">
      <t>カクニン</t>
    </rPh>
    <rPh sb="72" eb="73">
      <t>イタダ</t>
    </rPh>
    <rPh sb="80" eb="82">
      <t>ヒツヨウ</t>
    </rPh>
    <rPh sb="82" eb="84">
      <t>ショルイ</t>
    </rPh>
    <rPh sb="85" eb="87">
      <t>ゲンチ</t>
    </rPh>
    <rPh sb="88" eb="90">
      <t>ユウソウ</t>
    </rPh>
    <rPh sb="90" eb="91">
      <t>イタ</t>
    </rPh>
    <phoneticPr fontId="5"/>
  </si>
  <si>
    <t>・8月5日（月）みずほ銀行様に確認頂き、問題ございませんでしたので、必要書類を現地に郵送しました。。</t>
    <rPh sb="2" eb="3">
      <t>ツキ</t>
    </rPh>
    <rPh sb="4" eb="5">
      <t>ヒ</t>
    </rPh>
    <rPh sb="6" eb="7">
      <t>ツキ</t>
    </rPh>
    <rPh sb="11" eb="13">
      <t>ギンコウ</t>
    </rPh>
    <rPh sb="13" eb="14">
      <t>サマ</t>
    </rPh>
    <rPh sb="15" eb="17">
      <t>カクニン</t>
    </rPh>
    <rPh sb="17" eb="18">
      <t>イタダ</t>
    </rPh>
    <rPh sb="20" eb="22">
      <t>モンダイ</t>
    </rPh>
    <rPh sb="34" eb="36">
      <t>ヒツヨウ</t>
    </rPh>
    <rPh sb="36" eb="38">
      <t>ショルイ</t>
    </rPh>
    <rPh sb="39" eb="41">
      <t>ゲンチ</t>
    </rPh>
    <rPh sb="42" eb="44">
      <t>ユウソウ</t>
    </rPh>
    <phoneticPr fontId="5"/>
  </si>
  <si>
    <t>7/1前受分の請求書等を貴社、米田様宛にお送りさせて頂きました。7/31(水)までのご対応をお願いします。⇒７/31に前受分請求金額のお振込を確認致しました。ご対応ありがとうございます。</t>
    <rPh sb="3" eb="5">
      <t>マエウケ</t>
    </rPh>
    <rPh sb="5" eb="6">
      <t>ブン</t>
    </rPh>
    <rPh sb="7" eb="10">
      <t>セイキュウショ</t>
    </rPh>
    <rPh sb="10" eb="11">
      <t>トウ</t>
    </rPh>
    <rPh sb="12" eb="14">
      <t>キシャ</t>
    </rPh>
    <rPh sb="15" eb="16">
      <t>コメ</t>
    </rPh>
    <rPh sb="16" eb="17">
      <t>タ</t>
    </rPh>
    <rPh sb="17" eb="18">
      <t>サマ</t>
    </rPh>
    <rPh sb="18" eb="19">
      <t>アテ</t>
    </rPh>
    <rPh sb="21" eb="22">
      <t>オク</t>
    </rPh>
    <rPh sb="26" eb="27">
      <t>イタダ</t>
    </rPh>
    <rPh sb="37" eb="38">
      <t>スイ</t>
    </rPh>
    <rPh sb="43" eb="45">
      <t>タイオウ</t>
    </rPh>
    <rPh sb="47" eb="48">
      <t>ネガイ</t>
    </rPh>
    <rPh sb="59" eb="61">
      <t>マエウケ</t>
    </rPh>
    <rPh sb="61" eb="62">
      <t>ブン</t>
    </rPh>
    <rPh sb="62" eb="64">
      <t>セイキュウ</t>
    </rPh>
    <rPh sb="64" eb="66">
      <t>キンガク</t>
    </rPh>
    <rPh sb="68" eb="70">
      <t>フリコミ</t>
    </rPh>
    <rPh sb="71" eb="73">
      <t>カクニン</t>
    </rPh>
    <rPh sb="73" eb="74">
      <t>イタ</t>
    </rPh>
    <rPh sb="80" eb="82">
      <t>タイオウ</t>
    </rPh>
    <phoneticPr fontId="5"/>
  </si>
  <si>
    <t>・樋口様のDSC、PAN取得に必要な書類を受領致しました。
・7月23日（火）に日本側で必要な認証手続を行いました。
・７月24日（水）に書類をインドに郵送致しました。
・7月29日（月）に現地にて申請を行いました。</t>
    <rPh sb="61" eb="62">
      <t>ツキ</t>
    </rPh>
    <rPh sb="64" eb="65">
      <t>ヒ</t>
    </rPh>
    <rPh sb="66" eb="67">
      <t>スイ</t>
    </rPh>
    <rPh sb="69" eb="71">
      <t>ショルイ</t>
    </rPh>
    <rPh sb="76" eb="78">
      <t>ユウソウ</t>
    </rPh>
    <rPh sb="78" eb="79">
      <t>イタ</t>
    </rPh>
    <rPh sb="87" eb="88">
      <t>ツキ</t>
    </rPh>
    <rPh sb="90" eb="91">
      <t>ヒ</t>
    </rPh>
    <rPh sb="92" eb="93">
      <t>ツキ</t>
    </rPh>
    <rPh sb="95" eb="97">
      <t>ゲンチ</t>
    </rPh>
    <rPh sb="99" eb="101">
      <t>シンセイ</t>
    </rPh>
    <rPh sb="102" eb="103">
      <t>オコナ</t>
    </rPh>
    <phoneticPr fontId="5"/>
  </si>
  <si>
    <t>・樋口様のDSC、PAN取得に必要な書類を受領致しました。
・7月23日（火）に日本側で必要な認証手続を行いました。
・７月24日（水）に書類をインドに郵送致しました。
・7月30日（火）に現地にて申請を行いました。</t>
    <rPh sb="61" eb="62">
      <t>ツキ</t>
    </rPh>
    <rPh sb="64" eb="65">
      <t>ヒ</t>
    </rPh>
    <rPh sb="66" eb="67">
      <t>スイ</t>
    </rPh>
    <rPh sb="69" eb="71">
      <t>ショルイ</t>
    </rPh>
    <rPh sb="76" eb="78">
      <t>ユウソウ</t>
    </rPh>
    <rPh sb="78" eb="79">
      <t>イタ</t>
    </rPh>
    <rPh sb="87" eb="88">
      <t>ツキ</t>
    </rPh>
    <rPh sb="90" eb="91">
      <t>ヒ</t>
    </rPh>
    <rPh sb="92" eb="93">
      <t>ヒ</t>
    </rPh>
    <rPh sb="95" eb="97">
      <t>ゲンチ</t>
    </rPh>
    <rPh sb="99" eb="101">
      <t>シンセイ</t>
    </rPh>
    <rPh sb="102" eb="103">
      <t>オコナ</t>
    </rPh>
    <phoneticPr fontId="5"/>
  </si>
  <si>
    <t>8月5日(月)～8月9日（金）の業務報告をさせて頂きます。</t>
    <rPh sb="5" eb="6">
      <t>ゲツ</t>
    </rPh>
    <rPh sb="13" eb="14">
      <t>キン</t>
    </rPh>
    <phoneticPr fontId="3"/>
  </si>
  <si>
    <t>・樋口様のDSC取得が完了致しましたので、ご報告させて頂きます。</t>
    <rPh sb="1" eb="4">
      <t>ヒグチサマ</t>
    </rPh>
    <rPh sb="8" eb="10">
      <t>シュトク</t>
    </rPh>
    <rPh sb="11" eb="13">
      <t>カンリョウ</t>
    </rPh>
    <rPh sb="13" eb="14">
      <t>イタ</t>
    </rPh>
    <rPh sb="22" eb="24">
      <t>ホウコク</t>
    </rPh>
    <rPh sb="27" eb="28">
      <t>イタダ</t>
    </rPh>
    <phoneticPr fontId="5"/>
  </si>
  <si>
    <t>・8月7日（水）に書類が現地に到着し、みずほ様にお渡しいたしました。</t>
    <rPh sb="2" eb="3">
      <t>ツキ</t>
    </rPh>
    <rPh sb="4" eb="5">
      <t>ヒ</t>
    </rPh>
    <rPh sb="6" eb="7">
      <t>スイ</t>
    </rPh>
    <rPh sb="9" eb="11">
      <t>ショルイ</t>
    </rPh>
    <rPh sb="12" eb="14">
      <t>ゲンチ</t>
    </rPh>
    <rPh sb="15" eb="17">
      <t>トウチャク</t>
    </rPh>
    <rPh sb="22" eb="23">
      <t>サマ</t>
    </rPh>
    <rPh sb="25" eb="26">
      <t>ワタ</t>
    </rPh>
    <phoneticPr fontId="5"/>
  </si>
  <si>
    <t>・RBIへの申請について、みずほ様より連絡があり次第、共有させて頂きます。</t>
    <rPh sb="6" eb="8">
      <t>シンセイ</t>
    </rPh>
    <rPh sb="16" eb="17">
      <t>サマ</t>
    </rPh>
    <rPh sb="19" eb="21">
      <t>レンラク</t>
    </rPh>
    <rPh sb="24" eb="26">
      <t>シダイ</t>
    </rPh>
    <rPh sb="27" eb="29">
      <t>キョウユウ</t>
    </rPh>
    <rPh sb="32" eb="33">
      <t>イタダ</t>
    </rPh>
    <phoneticPr fontId="5"/>
  </si>
  <si>
    <t>8月12日(月)～8月16日（金）の業務報告をさせて頂きます。</t>
    <rPh sb="6" eb="7">
      <t>ゲツ</t>
    </rPh>
    <rPh sb="15" eb="16">
      <t>キン</t>
    </rPh>
    <phoneticPr fontId="3"/>
  </si>
  <si>
    <t>・8月14日（水）にみずほ銀行様よりRBIムンバイ本店に申請書類を提出致しました。</t>
    <rPh sb="2" eb="3">
      <t>ツキ</t>
    </rPh>
    <rPh sb="5" eb="6">
      <t>ヒ</t>
    </rPh>
    <rPh sb="7" eb="8">
      <t>スイ</t>
    </rPh>
    <rPh sb="13" eb="15">
      <t>ギンコウ</t>
    </rPh>
    <rPh sb="15" eb="16">
      <t>サマ</t>
    </rPh>
    <rPh sb="25" eb="27">
      <t>ホンテン</t>
    </rPh>
    <rPh sb="28" eb="30">
      <t>シンセイ</t>
    </rPh>
    <rPh sb="30" eb="32">
      <t>ショルイ</t>
    </rPh>
    <rPh sb="33" eb="35">
      <t>テイシュツ</t>
    </rPh>
    <rPh sb="35" eb="36">
      <t>イタ</t>
    </rPh>
    <phoneticPr fontId="5"/>
  </si>
  <si>
    <t>・RBIより、設立証明書を頂く状況です。</t>
    <rPh sb="7" eb="9">
      <t>セツリツ</t>
    </rPh>
    <rPh sb="9" eb="12">
      <t>ショウメイショ</t>
    </rPh>
    <rPh sb="13" eb="14">
      <t>イタダ</t>
    </rPh>
    <rPh sb="15" eb="17">
      <t>ジョウキョウ</t>
    </rPh>
    <phoneticPr fontId="5"/>
  </si>
  <si>
    <t xml:space="preserve">①※1　みずほ銀行様・RBIの申請状況によってスケジュールが変動する場合がございます。また、追加で書類を求められる場合もございますのでご留意ください。
　　　　　駐在員事務所の税務番号・源泉徴収番号（PAN,TANの申請）の取得に必要な書類については、駐在員事務所設立完了後に準備させて頂きます。
②※2　PAN・TAN申請フォームは、別途ご送付致します。
③樋口様のPANカードが発行されました。弊社にて登録内容を確認するため、原本のカードが樋口様の現住所にインドより届き次第、カードのコピーをメールにてお送り下さい。
</t>
    <rPh sb="7" eb="9">
      <t>ギンコウ</t>
    </rPh>
    <rPh sb="9" eb="10">
      <t>サマ</t>
    </rPh>
    <rPh sb="15" eb="17">
      <t>シンセイ</t>
    </rPh>
    <rPh sb="17" eb="19">
      <t>ジョウキョウ</t>
    </rPh>
    <rPh sb="30" eb="32">
      <t>ヘンドウ</t>
    </rPh>
    <rPh sb="34" eb="36">
      <t>バアイ</t>
    </rPh>
    <rPh sb="46" eb="48">
      <t>ツイカ</t>
    </rPh>
    <rPh sb="49" eb="51">
      <t>ショルイ</t>
    </rPh>
    <rPh sb="52" eb="53">
      <t>モト</t>
    </rPh>
    <rPh sb="57" eb="59">
      <t>バアイ</t>
    </rPh>
    <rPh sb="68" eb="70">
      <t>リュウイ</t>
    </rPh>
    <rPh sb="112" eb="114">
      <t>シュトク</t>
    </rPh>
    <rPh sb="115" eb="117">
      <t>ヒツヨウ</t>
    </rPh>
    <rPh sb="118" eb="120">
      <t>ショルイ</t>
    </rPh>
    <rPh sb="126" eb="129">
      <t>チュウザイイン</t>
    </rPh>
    <rPh sb="129" eb="131">
      <t>ジム</t>
    </rPh>
    <rPh sb="131" eb="132">
      <t>ショ</t>
    </rPh>
    <rPh sb="132" eb="134">
      <t>セツリツ</t>
    </rPh>
    <rPh sb="134" eb="136">
      <t>カンリョウ</t>
    </rPh>
    <rPh sb="136" eb="137">
      <t>ゴ</t>
    </rPh>
    <rPh sb="138" eb="140">
      <t>ジュンビ</t>
    </rPh>
    <rPh sb="143" eb="144">
      <t>イタダ</t>
    </rPh>
    <rPh sb="161" eb="163">
      <t>シンセイ</t>
    </rPh>
    <rPh sb="169" eb="171">
      <t>ベット</t>
    </rPh>
    <rPh sb="172" eb="174">
      <t>ソウフ</t>
    </rPh>
    <rPh sb="174" eb="175">
      <t>イタ</t>
    </rPh>
    <rPh sb="182" eb="185">
      <t>ヒグチサマ</t>
    </rPh>
    <rPh sb="193" eb="195">
      <t>ハッコウ</t>
    </rPh>
    <rPh sb="201" eb="203">
      <t>ヘイシャ</t>
    </rPh>
    <rPh sb="205" eb="207">
      <t>トウロク</t>
    </rPh>
    <rPh sb="207" eb="209">
      <t>ナイヨウ</t>
    </rPh>
    <rPh sb="210" eb="212">
      <t>カクニン</t>
    </rPh>
    <rPh sb="217" eb="219">
      <t>ゲンポン</t>
    </rPh>
    <rPh sb="224" eb="227">
      <t>ヒグチサマ</t>
    </rPh>
    <rPh sb="228" eb="231">
      <t>ゲンジュウショ</t>
    </rPh>
    <rPh sb="237" eb="238">
      <t>トド</t>
    </rPh>
    <rPh sb="239" eb="241">
      <t>シダイ</t>
    </rPh>
    <rPh sb="256" eb="257">
      <t>オク</t>
    </rPh>
    <rPh sb="258" eb="259">
      <t>クダ</t>
    </rPh>
    <phoneticPr fontId="5"/>
  </si>
  <si>
    <t xml:space="preserve">①※1　みずほ銀行様・RBIの申請状況によってスケジュールが変動する場合がございます。また、追加で書類を求められる場合もございますのでご留意ください。
　　　　　駐在員事務所の税務番号・源泉徴収番号（PAN,TANの申請）の取得に必要な書類については、駐在員事務所設立完了後に準備させて頂きます。
②※2　PAN・TAN申請フォームは、別途ご送付致します。
</t>
    <rPh sb="7" eb="9">
      <t>ギンコウ</t>
    </rPh>
    <rPh sb="9" eb="10">
      <t>サマ</t>
    </rPh>
    <rPh sb="15" eb="17">
      <t>シンセイ</t>
    </rPh>
    <rPh sb="17" eb="19">
      <t>ジョウキョウ</t>
    </rPh>
    <rPh sb="30" eb="32">
      <t>ヘンドウ</t>
    </rPh>
    <rPh sb="34" eb="36">
      <t>バアイ</t>
    </rPh>
    <rPh sb="46" eb="48">
      <t>ツイカ</t>
    </rPh>
    <rPh sb="49" eb="51">
      <t>ショルイ</t>
    </rPh>
    <rPh sb="52" eb="53">
      <t>モト</t>
    </rPh>
    <rPh sb="57" eb="59">
      <t>バアイ</t>
    </rPh>
    <rPh sb="68" eb="70">
      <t>リュウイ</t>
    </rPh>
    <rPh sb="112" eb="114">
      <t>シュトク</t>
    </rPh>
    <rPh sb="115" eb="117">
      <t>ヒツヨウ</t>
    </rPh>
    <rPh sb="118" eb="120">
      <t>ショルイ</t>
    </rPh>
    <rPh sb="126" eb="129">
      <t>チュウザイイン</t>
    </rPh>
    <rPh sb="129" eb="131">
      <t>ジム</t>
    </rPh>
    <rPh sb="131" eb="132">
      <t>ショ</t>
    </rPh>
    <rPh sb="132" eb="134">
      <t>セツリツ</t>
    </rPh>
    <rPh sb="134" eb="136">
      <t>カンリョウ</t>
    </rPh>
    <rPh sb="136" eb="137">
      <t>ゴ</t>
    </rPh>
    <rPh sb="138" eb="140">
      <t>ジュンビ</t>
    </rPh>
    <rPh sb="143" eb="144">
      <t>イタダ</t>
    </rPh>
    <rPh sb="161" eb="163">
      <t>シンセイ</t>
    </rPh>
    <rPh sb="169" eb="171">
      <t>ベット</t>
    </rPh>
    <rPh sb="172" eb="174">
      <t>ソウフ</t>
    </rPh>
    <rPh sb="174" eb="175">
      <t>イタ</t>
    </rPh>
    <phoneticPr fontId="5"/>
  </si>
  <si>
    <t>8月19日(月)～8月26日（月）の業務報告をさせて頂きます。</t>
    <rPh sb="6" eb="7">
      <t>ゲツ</t>
    </rPh>
    <rPh sb="15" eb="16">
      <t>ツキ</t>
    </rPh>
    <phoneticPr fontId="3"/>
  </si>
  <si>
    <t>9月2日(月)～9月6日（金）の業務報告をさせて頂きます。</t>
    <rPh sb="5" eb="6">
      <t>ゲツ</t>
    </rPh>
    <rPh sb="13" eb="14">
      <t>キン</t>
    </rPh>
    <phoneticPr fontId="3"/>
  </si>
  <si>
    <t>8月26日(月)～8月30日（金）の業務報告をさせて頂きます。</t>
    <rPh sb="6" eb="7">
      <t>ゲツ</t>
    </rPh>
    <rPh sb="15" eb="16">
      <t>キン</t>
    </rPh>
    <phoneticPr fontId="3"/>
  </si>
  <si>
    <t>9月9日(月)～9月13日（金）の業務報告をさせて頂きます。</t>
    <rPh sb="5" eb="6">
      <t>ゲツ</t>
    </rPh>
    <rPh sb="14" eb="15">
      <t>キン</t>
    </rPh>
    <phoneticPr fontId="3"/>
  </si>
  <si>
    <t>・先日、みずほ銀行様にRBIから連絡がありました。
現在、当社とみずほ銀行様で内容を確認中でございます。
上記の件については、改めてご連絡させて頂きます。</t>
    <rPh sb="1" eb="3">
      <t>センジツ</t>
    </rPh>
    <rPh sb="7" eb="9">
      <t>ギンコウ</t>
    </rPh>
    <rPh sb="9" eb="10">
      <t>サマ</t>
    </rPh>
    <rPh sb="16" eb="18">
      <t>レンラク</t>
    </rPh>
    <rPh sb="26" eb="28">
      <t>ゲンザイ</t>
    </rPh>
    <rPh sb="29" eb="31">
      <t>トウシャ</t>
    </rPh>
    <rPh sb="35" eb="37">
      <t>ギンコウ</t>
    </rPh>
    <rPh sb="37" eb="38">
      <t>サマ</t>
    </rPh>
    <rPh sb="39" eb="41">
      <t>ナイヨウ</t>
    </rPh>
    <rPh sb="42" eb="44">
      <t>カクニン</t>
    </rPh>
    <rPh sb="44" eb="45">
      <t>チュウ</t>
    </rPh>
    <rPh sb="53" eb="55">
      <t>ジョウキ</t>
    </rPh>
    <rPh sb="56" eb="57">
      <t>ケン</t>
    </rPh>
    <rPh sb="63" eb="64">
      <t>アラタ</t>
    </rPh>
    <rPh sb="67" eb="69">
      <t>レンラク</t>
    </rPh>
    <rPh sb="72" eb="73">
      <t>イタダ</t>
    </rPh>
    <phoneticPr fontId="5"/>
  </si>
  <si>
    <t>9月24日(火)～9月27日（金）の業務報告をさせて頂きます。</t>
    <rPh sb="6" eb="7">
      <t>ヒ</t>
    </rPh>
    <rPh sb="15" eb="16">
      <t>キン</t>
    </rPh>
    <phoneticPr fontId="3"/>
  </si>
  <si>
    <t>10月7日(月)～10月11日（金）の業務報告をさせて頂きます。</t>
    <rPh sb="6" eb="7">
      <t>ツキ</t>
    </rPh>
    <rPh sb="16" eb="17">
      <t>キン</t>
    </rPh>
    <phoneticPr fontId="3"/>
  </si>
  <si>
    <t>・本日、貴社に対応頂きました書類を弊社にて受領致しました。</t>
    <rPh sb="1" eb="3">
      <t>ホンジツ</t>
    </rPh>
    <rPh sb="4" eb="6">
      <t>キシャ</t>
    </rPh>
    <rPh sb="7" eb="10">
      <t>タイオウイタダ</t>
    </rPh>
    <rPh sb="14" eb="16">
      <t>ショルイ</t>
    </rPh>
    <rPh sb="17" eb="19">
      <t>ヘイシャ</t>
    </rPh>
    <rPh sb="21" eb="24">
      <t>ジュリョウイタ</t>
    </rPh>
    <phoneticPr fontId="5"/>
  </si>
  <si>
    <t>・お送り頂きました書類につきましては、弊社にて現地に郵送させて頂きます。</t>
    <rPh sb="2" eb="3">
      <t>オク</t>
    </rPh>
    <rPh sb="4" eb="5">
      <t>イタダ</t>
    </rPh>
    <rPh sb="9" eb="11">
      <t>ショルイ</t>
    </rPh>
    <rPh sb="19" eb="21">
      <t>ヘイシャ</t>
    </rPh>
    <rPh sb="23" eb="25">
      <t>ゲンチ</t>
    </rPh>
    <rPh sb="26" eb="28">
      <t>ユウソウ</t>
    </rPh>
    <rPh sb="31" eb="32">
      <t>イタダ</t>
    </rPh>
    <phoneticPr fontId="5"/>
  </si>
  <si>
    <t xml:space="preserve">①※1　みずほ銀行様・RBIの申請状況によってスケジュールが変動する場合がございます。また、追加で書類を求められる場合もございますのでご留意ください。
　　　　　駐在員事務所の税務番号・源泉徴収番号（PAN,TANの申請）の取得に必要な書類については、駐在員事務所設立完了後に準備させて頂きます。また、先日ご依頼頂きました会計・税務等に関する御見積書につきましては、近日中にお送りさせて頂きます。
②※2　PAN・TAN申請フォームは、別途ご送付致します。
</t>
    <rPh sb="7" eb="9">
      <t>ギンコウ</t>
    </rPh>
    <rPh sb="9" eb="10">
      <t>サマ</t>
    </rPh>
    <rPh sb="15" eb="17">
      <t>シンセイ</t>
    </rPh>
    <rPh sb="17" eb="19">
      <t>ジョウキョウ</t>
    </rPh>
    <rPh sb="30" eb="32">
      <t>ヘンドウ</t>
    </rPh>
    <rPh sb="34" eb="36">
      <t>バアイ</t>
    </rPh>
    <rPh sb="46" eb="48">
      <t>ツイカ</t>
    </rPh>
    <rPh sb="49" eb="51">
      <t>ショルイ</t>
    </rPh>
    <rPh sb="52" eb="53">
      <t>モト</t>
    </rPh>
    <rPh sb="57" eb="59">
      <t>バアイ</t>
    </rPh>
    <rPh sb="68" eb="70">
      <t>リュウイ</t>
    </rPh>
    <rPh sb="112" eb="114">
      <t>シュトク</t>
    </rPh>
    <rPh sb="115" eb="117">
      <t>ヒツヨウ</t>
    </rPh>
    <rPh sb="118" eb="120">
      <t>ショルイ</t>
    </rPh>
    <rPh sb="126" eb="129">
      <t>チュウザイイン</t>
    </rPh>
    <rPh sb="129" eb="131">
      <t>ジム</t>
    </rPh>
    <rPh sb="131" eb="132">
      <t>ショ</t>
    </rPh>
    <rPh sb="132" eb="134">
      <t>セツリツ</t>
    </rPh>
    <rPh sb="134" eb="136">
      <t>カンリョウ</t>
    </rPh>
    <rPh sb="136" eb="137">
      <t>ゴ</t>
    </rPh>
    <rPh sb="138" eb="140">
      <t>ジュンビ</t>
    </rPh>
    <rPh sb="143" eb="144">
      <t>イタダ</t>
    </rPh>
    <rPh sb="151" eb="153">
      <t>センジツ</t>
    </rPh>
    <rPh sb="154" eb="156">
      <t>イライ</t>
    </rPh>
    <rPh sb="156" eb="157">
      <t>イタダ</t>
    </rPh>
    <rPh sb="161" eb="163">
      <t>カイケイ</t>
    </rPh>
    <rPh sb="164" eb="166">
      <t>ゼイム</t>
    </rPh>
    <rPh sb="166" eb="167">
      <t>ナド</t>
    </rPh>
    <rPh sb="168" eb="169">
      <t>カン</t>
    </rPh>
    <rPh sb="171" eb="175">
      <t>オミツモリショ</t>
    </rPh>
    <rPh sb="183" eb="186">
      <t>キンジツチュウ</t>
    </rPh>
    <rPh sb="188" eb="189">
      <t>オク</t>
    </rPh>
    <rPh sb="193" eb="194">
      <t>イタダ</t>
    </rPh>
    <rPh sb="211" eb="213">
      <t>シンセイ</t>
    </rPh>
    <rPh sb="219" eb="221">
      <t>ベット</t>
    </rPh>
    <rPh sb="222" eb="224">
      <t>ソウフ</t>
    </rPh>
    <rPh sb="224" eb="225">
      <t>イタ</t>
    </rPh>
    <phoneticPr fontId="5"/>
  </si>
  <si>
    <t>・みずほ銀行様に作成して頂く書類につきましては、貴社にて確認をお願い致します。</t>
    <rPh sb="4" eb="6">
      <t>ギンコウ</t>
    </rPh>
    <rPh sb="6" eb="7">
      <t>サマ</t>
    </rPh>
    <rPh sb="8" eb="10">
      <t>サクセイ</t>
    </rPh>
    <rPh sb="12" eb="13">
      <t>イタダ</t>
    </rPh>
    <rPh sb="14" eb="16">
      <t>ショルイ</t>
    </rPh>
    <rPh sb="24" eb="26">
      <t>キシャ</t>
    </rPh>
    <rPh sb="28" eb="30">
      <t>カクニン</t>
    </rPh>
    <rPh sb="32" eb="33">
      <t>ネガイ</t>
    </rPh>
    <rPh sb="34" eb="35">
      <t>タ</t>
    </rPh>
    <phoneticPr fontId="5"/>
  </si>
  <si>
    <t>10月21日(月)～10月25日（金）の業務報告をさせて頂きます。</t>
    <rPh sb="7" eb="8">
      <t>ツキ</t>
    </rPh>
    <rPh sb="17" eb="18">
      <t>キン</t>
    </rPh>
    <phoneticPr fontId="3"/>
  </si>
  <si>
    <t>・貴社に対応頂きました書類を2通弊社にて受領致しました。</t>
    <rPh sb="1" eb="3">
      <t>キシャ</t>
    </rPh>
    <rPh sb="4" eb="7">
      <t>タイオウイタダ</t>
    </rPh>
    <rPh sb="11" eb="13">
      <t>ショルイ</t>
    </rPh>
    <rPh sb="15" eb="16">
      <t>ツウ</t>
    </rPh>
    <rPh sb="16" eb="18">
      <t>ヘイシャ</t>
    </rPh>
    <rPh sb="20" eb="23">
      <t>ジュリョウイタ</t>
    </rPh>
    <phoneticPr fontId="5"/>
  </si>
  <si>
    <t xml:space="preserve">①※1　みずほ銀行様・RBIの申請状況によってスケジュールが変動する場合がございます。また、追加で書類を求められる場合もございますのでご留意ください。
　　　　　駐在員事務所の税務番号・源泉徴収番号（PAN,TANの申請）の取得に必要な書類については、駐在員事務所設立完了後に準備させて頂きます。また、会計・税務等に関する御見積書につきましては、ご検討をお願い致します。
②※2　PAN・TAN申請フォームは、別途ご送付致します。
</t>
    <rPh sb="7" eb="9">
      <t>ギンコウ</t>
    </rPh>
    <rPh sb="9" eb="10">
      <t>サマ</t>
    </rPh>
    <rPh sb="15" eb="17">
      <t>シンセイ</t>
    </rPh>
    <rPh sb="17" eb="19">
      <t>ジョウキョウ</t>
    </rPh>
    <rPh sb="30" eb="32">
      <t>ヘンドウ</t>
    </rPh>
    <rPh sb="34" eb="36">
      <t>バアイ</t>
    </rPh>
    <rPh sb="46" eb="48">
      <t>ツイカ</t>
    </rPh>
    <rPh sb="49" eb="51">
      <t>ショルイ</t>
    </rPh>
    <rPh sb="52" eb="53">
      <t>モト</t>
    </rPh>
    <rPh sb="57" eb="59">
      <t>バアイ</t>
    </rPh>
    <rPh sb="68" eb="70">
      <t>リュウイ</t>
    </rPh>
    <rPh sb="112" eb="114">
      <t>シュトク</t>
    </rPh>
    <rPh sb="115" eb="117">
      <t>ヒツヨウ</t>
    </rPh>
    <rPh sb="118" eb="120">
      <t>ショルイ</t>
    </rPh>
    <rPh sb="126" eb="129">
      <t>チュウザイイン</t>
    </rPh>
    <rPh sb="129" eb="131">
      <t>ジム</t>
    </rPh>
    <rPh sb="131" eb="132">
      <t>ショ</t>
    </rPh>
    <rPh sb="132" eb="134">
      <t>セツリツ</t>
    </rPh>
    <rPh sb="134" eb="136">
      <t>カンリョウ</t>
    </rPh>
    <rPh sb="136" eb="137">
      <t>ゴ</t>
    </rPh>
    <rPh sb="138" eb="140">
      <t>ジュンビ</t>
    </rPh>
    <rPh sb="143" eb="144">
      <t>イタダ</t>
    </rPh>
    <rPh sb="151" eb="153">
      <t>カイケイ</t>
    </rPh>
    <rPh sb="154" eb="156">
      <t>ゼイム</t>
    </rPh>
    <rPh sb="156" eb="157">
      <t>ナド</t>
    </rPh>
    <rPh sb="158" eb="159">
      <t>カン</t>
    </rPh>
    <rPh sb="161" eb="165">
      <t>オミツモリショ</t>
    </rPh>
    <rPh sb="174" eb="176">
      <t>ケントウ</t>
    </rPh>
    <rPh sb="178" eb="179">
      <t>ネガ</t>
    </rPh>
    <rPh sb="180" eb="181">
      <t>イタ</t>
    </rPh>
    <rPh sb="198" eb="200">
      <t>シンセイ</t>
    </rPh>
    <rPh sb="206" eb="208">
      <t>ベット</t>
    </rPh>
    <rPh sb="209" eb="211">
      <t>ソウフ</t>
    </rPh>
    <rPh sb="211" eb="212">
      <t>イタ</t>
    </rPh>
    <phoneticPr fontId="5"/>
  </si>
  <si>
    <t>・お送り頂きました書類につきましては、東京オフィスから弊社バンガロール事務所に郵送し、その後みずほ銀行様のバンガロール支店に郵送させて頂きました。</t>
    <rPh sb="2" eb="3">
      <t>オク</t>
    </rPh>
    <rPh sb="4" eb="5">
      <t>イタダ</t>
    </rPh>
    <rPh sb="9" eb="11">
      <t>ショルイ</t>
    </rPh>
    <rPh sb="19" eb="21">
      <t>トウキョウ</t>
    </rPh>
    <rPh sb="27" eb="29">
      <t>ヘイシャ</t>
    </rPh>
    <rPh sb="35" eb="37">
      <t>ジム</t>
    </rPh>
    <rPh sb="37" eb="38">
      <t>ショ</t>
    </rPh>
    <rPh sb="39" eb="41">
      <t>ユウソウ</t>
    </rPh>
    <rPh sb="45" eb="46">
      <t>ゴ</t>
    </rPh>
    <rPh sb="49" eb="51">
      <t>ギンコウ</t>
    </rPh>
    <rPh sb="51" eb="52">
      <t>サマ</t>
    </rPh>
    <rPh sb="59" eb="61">
      <t>シテン</t>
    </rPh>
    <rPh sb="62" eb="64">
      <t>ユウソウ</t>
    </rPh>
    <rPh sb="67" eb="68">
      <t>イタダ</t>
    </rPh>
    <phoneticPr fontId="5"/>
  </si>
  <si>
    <t>・RBIからacknowlegementを求められておりますので、
ご対応をお願い致します。</t>
    <rPh sb="21" eb="22">
      <t>モト</t>
    </rPh>
    <rPh sb="35" eb="37">
      <t>タイオウ</t>
    </rPh>
    <rPh sb="39" eb="40">
      <t>ネガイ</t>
    </rPh>
    <rPh sb="41" eb="42">
      <t>タ</t>
    </rPh>
    <phoneticPr fontId="5"/>
  </si>
  <si>
    <t>11月18日(月)～11月22日（金）の業務報告をさせて頂きます。</t>
    <rPh sb="7" eb="8">
      <t>ツキ</t>
    </rPh>
    <rPh sb="17" eb="18">
      <t>キン</t>
    </rPh>
    <phoneticPr fontId="3"/>
  </si>
  <si>
    <t>・11月25日（月）、みずほ銀行様から駐在員事務所設立に関する認可がRBIから下りたとの連絡がございました。</t>
    <rPh sb="3" eb="4">
      <t>ツキ</t>
    </rPh>
    <rPh sb="6" eb="7">
      <t>ヒ</t>
    </rPh>
    <rPh sb="8" eb="9">
      <t>ツキ</t>
    </rPh>
    <rPh sb="14" eb="16">
      <t>ギンコウ</t>
    </rPh>
    <rPh sb="16" eb="17">
      <t>サマ</t>
    </rPh>
    <rPh sb="19" eb="22">
      <t>チュウザイイン</t>
    </rPh>
    <rPh sb="22" eb="24">
      <t>ジム</t>
    </rPh>
    <rPh sb="24" eb="25">
      <t>ショ</t>
    </rPh>
    <rPh sb="25" eb="27">
      <t>セツリツ</t>
    </rPh>
    <rPh sb="28" eb="29">
      <t>カン</t>
    </rPh>
    <rPh sb="31" eb="33">
      <t>ニンカ</t>
    </rPh>
    <rPh sb="39" eb="40">
      <t>オ</t>
    </rPh>
    <rPh sb="44" eb="46">
      <t>レンラク</t>
    </rPh>
    <phoneticPr fontId="5"/>
  </si>
  <si>
    <t>株式会社ヴイ・エス・テクノロジー 御中</t>
    <rPh sb="0" eb="2">
      <t>カブシキ</t>
    </rPh>
    <rPh sb="2" eb="4">
      <t>カイシャ</t>
    </rPh>
    <rPh sb="17" eb="19">
      <t>オンチュウ</t>
    </rPh>
    <phoneticPr fontId="3"/>
  </si>
  <si>
    <t>社長室　</t>
    <rPh sb="0" eb="3">
      <t>シャチョウシツ</t>
    </rPh>
    <phoneticPr fontId="5"/>
  </si>
  <si>
    <t>インド開設準備委員</t>
    <rPh sb="3" eb="5">
      <t>カイセツ</t>
    </rPh>
    <rPh sb="5" eb="7">
      <t>ジュンビ</t>
    </rPh>
    <rPh sb="7" eb="9">
      <t>イイン</t>
    </rPh>
    <phoneticPr fontId="3"/>
  </si>
  <si>
    <t>宮形　洋平　様</t>
    <rPh sb="0" eb="2">
      <t>ミヤガタ</t>
    </rPh>
    <rPh sb="3" eb="5">
      <t>ヨウヘイ</t>
    </rPh>
    <rPh sb="6" eb="7">
      <t>サマ</t>
    </rPh>
    <phoneticPr fontId="3"/>
  </si>
  <si>
    <t>山本　千恵（インド側担当者）</t>
    <rPh sb="0" eb="2">
      <t>ヤマモト</t>
    </rPh>
    <rPh sb="9" eb="10">
      <t>ガワ</t>
    </rPh>
    <rPh sb="10" eb="13">
      <t>タントウシャ</t>
    </rPh>
    <phoneticPr fontId="3"/>
  </si>
  <si>
    <t>小谷野　勝幸</t>
    <rPh sb="0" eb="3">
      <t>コヤノ</t>
    </rPh>
    <rPh sb="4" eb="6">
      <t>カツユキ</t>
    </rPh>
    <phoneticPr fontId="3"/>
  </si>
  <si>
    <r>
      <rPr>
        <sz val="12"/>
        <color indexed="8"/>
        <rFont val="メイリオ"/>
        <family val="3"/>
        <charset val="128"/>
      </rPr>
      <t>日時</t>
    </r>
    <phoneticPr fontId="3"/>
  </si>
  <si>
    <r>
      <rPr>
        <sz val="12"/>
        <color indexed="8"/>
        <rFont val="メイリオ"/>
        <family val="3"/>
        <charset val="128"/>
      </rPr>
      <t>責任者</t>
    </r>
    <phoneticPr fontId="3"/>
  </si>
  <si>
    <r>
      <rPr>
        <u/>
        <sz val="18"/>
        <color indexed="8"/>
        <rFont val="メイリオ"/>
        <family val="3"/>
        <charset val="128"/>
      </rPr>
      <t>業務報告書</t>
    </r>
    <phoneticPr fontId="3"/>
  </si>
  <si>
    <r>
      <rPr>
        <sz val="11"/>
        <color indexed="8"/>
        <rFont val="メイリオ"/>
        <family val="3"/>
        <charset val="128"/>
      </rPr>
      <t>　平素は格別のご高配を賜り、厚く御礼申し上げます。</t>
    </r>
    <phoneticPr fontId="3"/>
  </si>
  <si>
    <r>
      <rPr>
        <b/>
        <u/>
        <sz val="11"/>
        <color indexed="8"/>
        <rFont val="メイリオ"/>
        <family val="3"/>
        <charset val="128"/>
      </rPr>
      <t>コメント</t>
    </r>
    <phoneticPr fontId="3"/>
  </si>
  <si>
    <r>
      <rPr>
        <b/>
        <u/>
        <sz val="11"/>
        <color indexed="8"/>
        <rFont val="メイリオ"/>
        <family val="3"/>
        <charset val="128"/>
      </rPr>
      <t>※請求書と入金について</t>
    </r>
    <phoneticPr fontId="3"/>
  </si>
  <si>
    <t>12/2に前受金請求書分の入金を確認致しました。ご対応頂きまして有難うございます。</t>
    <rPh sb="13" eb="15">
      <t>ニュウキン</t>
    </rPh>
    <rPh sb="16" eb="18">
      <t>カクニン</t>
    </rPh>
    <rPh sb="18" eb="19">
      <t>イタ</t>
    </rPh>
    <rPh sb="25" eb="27">
      <t>タイオウ</t>
    </rPh>
    <rPh sb="27" eb="28">
      <t>イタダ</t>
    </rPh>
    <rPh sb="32" eb="34">
      <t>アリガト</t>
    </rPh>
    <phoneticPr fontId="5"/>
  </si>
  <si>
    <t>代田　耕一（日本側担当者）</t>
    <rPh sb="0" eb="2">
      <t>シロタ</t>
    </rPh>
    <rPh sb="3" eb="5">
      <t>コウイチ</t>
    </rPh>
    <rPh sb="6" eb="9">
      <t>ニホンガワ</t>
    </rPh>
    <rPh sb="9" eb="12">
      <t>タントウシャ</t>
    </rPh>
    <phoneticPr fontId="3"/>
  </si>
  <si>
    <t>弊社から御送り致します、宮形様のDSCフォーム、FORM49AAにサイン等ご記入の上、まずデータを弊社まで御送り下さい。</t>
    <rPh sb="0" eb="2">
      <t>ヘイシャ</t>
    </rPh>
    <rPh sb="4" eb="6">
      <t>オオク</t>
    </rPh>
    <rPh sb="7" eb="8">
      <t>イタ</t>
    </rPh>
    <rPh sb="12" eb="15">
      <t>ミヤガタサマ</t>
    </rPh>
    <rPh sb="36" eb="37">
      <t>トウ</t>
    </rPh>
    <rPh sb="38" eb="40">
      <t>キニュウ</t>
    </rPh>
    <rPh sb="41" eb="42">
      <t>ウエ</t>
    </rPh>
    <rPh sb="49" eb="51">
      <t>ヘイシャ</t>
    </rPh>
    <rPh sb="53" eb="55">
      <t>オオク</t>
    </rPh>
    <rPh sb="56" eb="57">
      <t>クダ</t>
    </rPh>
    <phoneticPr fontId="5"/>
  </si>
  <si>
    <t>宮形様のDSC取得に必要な書類を近日中に御送り致します。</t>
    <rPh sb="0" eb="2">
      <t>ミヤガタ</t>
    </rPh>
    <rPh sb="2" eb="3">
      <t>サマ</t>
    </rPh>
    <rPh sb="7" eb="9">
      <t>シュトク</t>
    </rPh>
    <rPh sb="10" eb="12">
      <t>ヒツヨウ</t>
    </rPh>
    <rPh sb="13" eb="15">
      <t>ショルイ</t>
    </rPh>
    <rPh sb="16" eb="19">
      <t>キンジツチュウ</t>
    </rPh>
    <rPh sb="20" eb="22">
      <t>オオク</t>
    </rPh>
    <rPh sb="23" eb="24">
      <t>イタ</t>
    </rPh>
    <phoneticPr fontId="5"/>
  </si>
  <si>
    <t>宮形様のPAN取得に必要な書類を近日中に御送り致します。</t>
    <rPh sb="0" eb="2">
      <t>ミヤガタ</t>
    </rPh>
    <rPh sb="2" eb="3">
      <t>サマ</t>
    </rPh>
    <rPh sb="7" eb="9">
      <t>シュトク</t>
    </rPh>
    <rPh sb="10" eb="12">
      <t>ヒツヨウ</t>
    </rPh>
    <rPh sb="13" eb="15">
      <t>ショルイ</t>
    </rPh>
    <rPh sb="16" eb="19">
      <t>キンジツチュウ</t>
    </rPh>
    <rPh sb="20" eb="22">
      <t>オオク</t>
    </rPh>
    <rPh sb="23" eb="24">
      <t>イタ</t>
    </rPh>
    <phoneticPr fontId="5"/>
  </si>
  <si>
    <t>弊社から御送り致します、PAN取得必要書類、FORM49AAにサイン等ご記入の上、まずデータを弊社まで御送り下さい。</t>
    <rPh sb="0" eb="2">
      <t>ヘイシャ</t>
    </rPh>
    <rPh sb="4" eb="6">
      <t>オオク</t>
    </rPh>
    <rPh sb="7" eb="8">
      <t>イタ</t>
    </rPh>
    <rPh sb="15" eb="17">
      <t>シュトク</t>
    </rPh>
    <rPh sb="17" eb="19">
      <t>ヒツヨウ</t>
    </rPh>
    <rPh sb="19" eb="21">
      <t>ショルイ</t>
    </rPh>
    <rPh sb="34" eb="35">
      <t>トウ</t>
    </rPh>
    <rPh sb="36" eb="38">
      <t>キニュウ</t>
    </rPh>
    <rPh sb="39" eb="40">
      <t>ウエ</t>
    </rPh>
    <rPh sb="47" eb="49">
      <t>ヘイシャ</t>
    </rPh>
    <rPh sb="51" eb="53">
      <t>オオク</t>
    </rPh>
    <rPh sb="54" eb="55">
      <t>クダ</t>
    </rPh>
    <phoneticPr fontId="5"/>
  </si>
  <si>
    <t>12月16日(月)～12月20日（金）の業務報告をさせて頂きます。</t>
    <rPh sb="7" eb="8">
      <t>ツキ</t>
    </rPh>
    <rPh sb="17" eb="18">
      <t>キン</t>
    </rPh>
    <phoneticPr fontId="3"/>
  </si>
  <si>
    <t>※みずほコーポレート銀行様・RBIの申請状況によってスケジュールが変動する場合がございます。</t>
    <rPh sb="10" eb="12">
      <t>ギンコウ</t>
    </rPh>
    <rPh sb="12" eb="13">
      <t>サマ</t>
    </rPh>
    <rPh sb="18" eb="20">
      <t>シンセイ</t>
    </rPh>
    <rPh sb="20" eb="22">
      <t>ジョウキョウ</t>
    </rPh>
    <rPh sb="33" eb="35">
      <t>ヘンドウ</t>
    </rPh>
    <rPh sb="37" eb="39">
      <t>バアイ</t>
    </rPh>
    <phoneticPr fontId="5"/>
  </si>
  <si>
    <t>12/20貴社にお送り頂きました必要書類のデータ版をみずほ銀行様にお送りし、確認頂いております。</t>
    <rPh sb="5" eb="7">
      <t>キシャ</t>
    </rPh>
    <rPh sb="9" eb="10">
      <t>オク</t>
    </rPh>
    <rPh sb="11" eb="12">
      <t>イタダ</t>
    </rPh>
    <rPh sb="16" eb="18">
      <t>ヒツヨウ</t>
    </rPh>
    <rPh sb="18" eb="20">
      <t>ショルイ</t>
    </rPh>
    <rPh sb="24" eb="25">
      <t>バン</t>
    </rPh>
    <rPh sb="29" eb="31">
      <t>ギンコウ</t>
    </rPh>
    <rPh sb="31" eb="32">
      <t>サマ</t>
    </rPh>
    <rPh sb="34" eb="35">
      <t>オク</t>
    </rPh>
    <rPh sb="38" eb="40">
      <t>カクニン</t>
    </rPh>
    <rPh sb="40" eb="41">
      <t>イタダ</t>
    </rPh>
    <phoneticPr fontId="5"/>
  </si>
  <si>
    <t>12/16必要書類のデータを受領致しました。</t>
    <rPh sb="5" eb="7">
      <t>ヒツヨウ</t>
    </rPh>
    <rPh sb="7" eb="9">
      <t>ショルイ</t>
    </rPh>
    <rPh sb="14" eb="16">
      <t>ジュリョウ</t>
    </rPh>
    <rPh sb="16" eb="17">
      <t>イタ</t>
    </rPh>
    <phoneticPr fontId="5"/>
  </si>
  <si>
    <t>○</t>
    <phoneticPr fontId="26"/>
  </si>
  <si>
    <t>番号</t>
  </si>
  <si>
    <t>投資証明書申請書類</t>
  </si>
  <si>
    <t>担当</t>
    <phoneticPr fontId="26"/>
  </si>
  <si>
    <t>部数</t>
    <phoneticPr fontId="26"/>
  </si>
  <si>
    <t>所要手続き</t>
    <phoneticPr fontId="26"/>
  </si>
  <si>
    <t>備考</t>
  </si>
  <si>
    <t>お客様</t>
    <phoneticPr fontId="26"/>
  </si>
  <si>
    <t>TCF</t>
  </si>
  <si>
    <t>原本</t>
    <phoneticPr fontId="26"/>
  </si>
  <si>
    <t>コピー</t>
    <phoneticPr fontId="26"/>
  </si>
  <si>
    <t>署名</t>
    <phoneticPr fontId="26"/>
  </si>
  <si>
    <t>捺印</t>
    <phoneticPr fontId="26"/>
  </si>
  <si>
    <t>公証役場
公証</t>
    <rPh sb="0" eb="2">
      <t>コウショウ</t>
    </rPh>
    <rPh sb="2" eb="4">
      <t>ヤクバ</t>
    </rPh>
    <rPh sb="5" eb="7">
      <t>コウショウ</t>
    </rPh>
    <phoneticPr fontId="26"/>
  </si>
  <si>
    <t>在日ベトナム
領事館公証</t>
    <rPh sb="0" eb="1">
      <t>ザイ</t>
    </rPh>
    <rPh sb="1" eb="2">
      <t>ニチ</t>
    </rPh>
    <rPh sb="7" eb="10">
      <t>リョウジカン</t>
    </rPh>
    <rPh sb="10" eb="12">
      <t>コウショウ</t>
    </rPh>
    <phoneticPr fontId="26"/>
  </si>
  <si>
    <t>翻訳</t>
    <phoneticPr fontId="26"/>
  </si>
  <si>
    <t>翻訳版認証</t>
    <phoneticPr fontId="26"/>
  </si>
  <si>
    <t>-</t>
  </si>
  <si>
    <t>発行から3ヶ月以内です。</t>
    <phoneticPr fontId="26"/>
  </si>
  <si>
    <t>-</t>
    <phoneticPr fontId="26"/>
  </si>
  <si>
    <t>出資会社の銀行残高証明書</t>
    <rPh sb="0" eb="2">
      <t>シュッシ</t>
    </rPh>
    <rPh sb="2" eb="4">
      <t>カイシャ</t>
    </rPh>
    <phoneticPr fontId="26"/>
  </si>
  <si>
    <t>親会社の代表者のパスポートのコピー</t>
    <rPh sb="0" eb="3">
      <t>オヤガイシャ</t>
    </rPh>
    <phoneticPr fontId="26"/>
  </si>
  <si>
    <t>現地法人の役員就任予定者のパスポートのコピー</t>
    <rPh sb="5" eb="7">
      <t>ヤクイン</t>
    </rPh>
    <rPh sb="7" eb="9">
      <t>シュウニン</t>
    </rPh>
    <rPh sb="9" eb="11">
      <t>ヨテイ</t>
    </rPh>
    <rPh sb="11" eb="12">
      <t>シャ</t>
    </rPh>
    <phoneticPr fontId="26"/>
  </si>
  <si>
    <t>注記：</t>
  </si>
  <si>
    <t>1.署名・捺印は別段の定めがない限り、お客様のものが必要となります。</t>
    <rPh sb="8" eb="10">
      <t>ベツダン</t>
    </rPh>
    <rPh sb="20" eb="22">
      <t>キャクサマ</t>
    </rPh>
    <rPh sb="26" eb="28">
      <t>ヒツヨウ</t>
    </rPh>
    <phoneticPr fontId="26"/>
  </si>
  <si>
    <t>2.当局の判断により追加書類が発生する場合があります。</t>
    <phoneticPr fontId="26"/>
  </si>
  <si>
    <t>（※）</t>
  </si>
  <si>
    <t>併せてオフィスオーナーのビジネスライセンス及び土地権利書の</t>
    <rPh sb="0" eb="1">
      <t>アワ</t>
    </rPh>
    <rPh sb="21" eb="22">
      <t>オヨ</t>
    </rPh>
    <rPh sb="23" eb="25">
      <t>トチ</t>
    </rPh>
    <rPh sb="25" eb="28">
      <t>ケンリショ</t>
    </rPh>
    <phoneticPr fontId="26"/>
  </si>
  <si>
    <t>公証済みコピー、その他当オフィスが法的に賃貸するできることを</t>
    <rPh sb="0" eb="2">
      <t>コウショウ</t>
    </rPh>
    <rPh sb="2" eb="3">
      <t>ズ</t>
    </rPh>
    <rPh sb="10" eb="11">
      <t>タ</t>
    </rPh>
    <rPh sb="11" eb="12">
      <t>トウ</t>
    </rPh>
    <rPh sb="17" eb="19">
      <t>ホウテキ</t>
    </rPh>
    <rPh sb="20" eb="22">
      <t>チンタイ</t>
    </rPh>
    <phoneticPr fontId="26"/>
  </si>
  <si>
    <t>証明する書類が必要となります。</t>
    <rPh sb="0" eb="2">
      <t>ショウメイ</t>
    </rPh>
    <rPh sb="4" eb="6">
      <t>ショルイ</t>
    </rPh>
    <rPh sb="7" eb="9">
      <t>ヒツヨウ</t>
    </rPh>
    <phoneticPr fontId="26"/>
  </si>
  <si>
    <t>当登記簿及び土地使用許可書に不備がある場合</t>
    <rPh sb="0" eb="1">
      <t>トウ</t>
    </rPh>
    <rPh sb="1" eb="4">
      <t>トウキボ</t>
    </rPh>
    <rPh sb="4" eb="5">
      <t>オヨ</t>
    </rPh>
    <rPh sb="6" eb="8">
      <t>トチ</t>
    </rPh>
    <rPh sb="8" eb="10">
      <t>シヨウ</t>
    </rPh>
    <rPh sb="10" eb="13">
      <t>キョカショ</t>
    </rPh>
    <rPh sb="14" eb="16">
      <t>フビ</t>
    </rPh>
    <rPh sb="19" eb="21">
      <t>バアイ</t>
    </rPh>
    <phoneticPr fontId="26"/>
  </si>
  <si>
    <t>登記住所として使用することができません。</t>
    <rPh sb="0" eb="2">
      <t>トウキ</t>
    </rPh>
    <rPh sb="2" eb="4">
      <t>ジュウショ</t>
    </rPh>
    <rPh sb="7" eb="9">
      <t>シヨウ</t>
    </rPh>
    <phoneticPr fontId="26"/>
  </si>
  <si>
    <t>現地法人設立書類一覧表</t>
    <rPh sb="0" eb="4">
      <t>ゲンチホウジン</t>
    </rPh>
    <phoneticPr fontId="13"/>
  </si>
  <si>
    <t>番号</t>
    <phoneticPr fontId="13"/>
  </si>
  <si>
    <t>担当</t>
    <rPh sb="0" eb="2">
      <t>タントウ</t>
    </rPh>
    <phoneticPr fontId="13"/>
  </si>
  <si>
    <t>所要手続き</t>
    <phoneticPr fontId="13"/>
  </si>
  <si>
    <t>お客様</t>
    <rPh sb="1" eb="3">
      <t>キャクサマ</t>
    </rPh>
    <phoneticPr fontId="13"/>
  </si>
  <si>
    <t>TCF</t>
    <phoneticPr fontId="13"/>
  </si>
  <si>
    <t>署名</t>
    <phoneticPr fontId="13"/>
  </si>
  <si>
    <t>認証
合法化</t>
    <rPh sb="0" eb="2">
      <t>ニンショウ</t>
    </rPh>
    <phoneticPr fontId="13"/>
  </si>
  <si>
    <t>越語へ
翻訳</t>
    <rPh sb="0" eb="1">
      <t>エツ</t>
    </rPh>
    <rPh sb="1" eb="2">
      <t>ゴ</t>
    </rPh>
    <phoneticPr fontId="13"/>
  </si>
  <si>
    <t>翻訳版の認証</t>
    <phoneticPr fontId="13"/>
  </si>
  <si>
    <t>▼日本側手続き（親会社でご準備・サイン等していただく書類になります）</t>
    <rPh sb="1" eb="4">
      <t>ニホンガワ</t>
    </rPh>
    <rPh sb="4" eb="6">
      <t>テツヅ</t>
    </rPh>
    <rPh sb="8" eb="11">
      <t>オヤガイシャ</t>
    </rPh>
    <rPh sb="13" eb="15">
      <t>ジュンビ</t>
    </rPh>
    <rPh sb="19" eb="20">
      <t>ヒト</t>
    </rPh>
    <rPh sb="26" eb="28">
      <t>ショルイ</t>
    </rPh>
    <phoneticPr fontId="13"/>
  </si>
  <si>
    <t>○</t>
    <phoneticPr fontId="13"/>
  </si>
  <si>
    <t>親会社の定款</t>
    <rPh sb="0" eb="3">
      <t>オヤガイシャ</t>
    </rPh>
    <phoneticPr fontId="7"/>
  </si>
  <si>
    <t>親会社の銀行残高証明書</t>
    <rPh sb="0" eb="1">
      <t>オヤ</t>
    </rPh>
    <rPh sb="1" eb="3">
      <t>カイシャ</t>
    </rPh>
    <phoneticPr fontId="7"/>
  </si>
  <si>
    <t>銀行印の押してあるもの</t>
    <rPh sb="0" eb="2">
      <t>ギンコウ</t>
    </rPh>
    <rPh sb="2" eb="3">
      <t>イン</t>
    </rPh>
    <rPh sb="4" eb="5">
      <t>オ</t>
    </rPh>
    <phoneticPr fontId="13"/>
  </si>
  <si>
    <t>親会社の代表者のパスポートのコピー</t>
    <rPh sb="0" eb="3">
      <t>オヤガイシャ</t>
    </rPh>
    <phoneticPr fontId="7"/>
  </si>
  <si>
    <t>現地法人の代表者のパスポートのコピー</t>
    <phoneticPr fontId="7"/>
  </si>
  <si>
    <t>投資家の会社パンフレット（日本語OK）</t>
    <rPh sb="13" eb="16">
      <t>ニホンゴ</t>
    </rPh>
    <phoneticPr fontId="7"/>
  </si>
  <si>
    <t>必須ではありません</t>
    <rPh sb="0" eb="2">
      <t>ヒッス</t>
    </rPh>
    <phoneticPr fontId="13"/>
  </si>
  <si>
    <t>▼ベトナム側手続き（代表者様の署名が必要な書類　※作成に上記日本側書類が必要）</t>
    <rPh sb="5" eb="6">
      <t>ガワ</t>
    </rPh>
    <rPh sb="6" eb="8">
      <t>テツヅ</t>
    </rPh>
    <rPh sb="10" eb="14">
      <t>ダイヒョウシャサマ</t>
    </rPh>
    <rPh sb="15" eb="17">
      <t>ショメイ</t>
    </rPh>
    <rPh sb="18" eb="20">
      <t>ヒツヨウ</t>
    </rPh>
    <rPh sb="21" eb="23">
      <t>ショルイ</t>
    </rPh>
    <rPh sb="25" eb="27">
      <t>サクセイ</t>
    </rPh>
    <rPh sb="28" eb="30">
      <t>ジョウキ</t>
    </rPh>
    <rPh sb="30" eb="33">
      <t>ニホンガワ</t>
    </rPh>
    <rPh sb="33" eb="35">
      <t>ショルイ</t>
    </rPh>
    <rPh sb="36" eb="38">
      <t>ヒツヨウ</t>
    </rPh>
    <phoneticPr fontId="13"/>
  </si>
  <si>
    <t>委任状（ベトナムでの公証用）</t>
    <rPh sb="10" eb="12">
      <t>コウショウ</t>
    </rPh>
    <rPh sb="12" eb="13">
      <t>ヨウ</t>
    </rPh>
    <phoneticPr fontId="13"/>
  </si>
  <si>
    <t>-</t>
    <phoneticPr fontId="13"/>
  </si>
  <si>
    <t>ベトナム法人設立の申請書</t>
    <rPh sb="4" eb="6">
      <t>ホウジン</t>
    </rPh>
    <rPh sb="6" eb="8">
      <t>セツリツ</t>
    </rPh>
    <phoneticPr fontId="13"/>
  </si>
  <si>
    <t>ベトナム法人の定款のドラフト</t>
    <rPh sb="4" eb="6">
      <t>ホウジン</t>
    </rPh>
    <phoneticPr fontId="13"/>
  </si>
  <si>
    <t>親会社の財務能力証明報告書</t>
    <rPh sb="0" eb="3">
      <t>オヤガイシャ</t>
    </rPh>
    <phoneticPr fontId="13"/>
  </si>
  <si>
    <t>ベトナム法人設立決定の取締役会決議書</t>
    <rPh sb="4" eb="6">
      <t>ホウジン</t>
    </rPh>
    <rPh sb="6" eb="8">
      <t>セツリツ</t>
    </rPh>
    <rPh sb="8" eb="10">
      <t>ケッテイ</t>
    </rPh>
    <phoneticPr fontId="13"/>
  </si>
  <si>
    <t>現地代表取締役様のパスポートの写し</t>
    <rPh sb="15" eb="16">
      <t>ウツ</t>
    </rPh>
    <phoneticPr fontId="13"/>
  </si>
  <si>
    <t>親会社の現在事項全部証明書（登記簿謄本）</t>
  </si>
  <si>
    <t>２期分　基本的には監査済のもの</t>
  </si>
  <si>
    <t>写真面のページのみ必要です。
まずはデータにて送付ください。</t>
  </si>
  <si>
    <t>1. まずは写真面のページのみ必要です。
　　データにて送付ください。
2. ベトナム入国後、裏表、白紙含む、全ページをご用意いただく場合があります。</t>
  </si>
  <si>
    <t>発行後３ヶ月以内のもの</t>
  </si>
  <si>
    <t>親会社の印鑑証明書(公証役場代理手続き用)</t>
  </si>
  <si>
    <t>親会社の現在事項全部証明書（登記簿謄本）(公証役場代理手続き用)</t>
  </si>
  <si>
    <t>○</t>
  </si>
  <si>
    <t>発行から3ヶ月以内です。
弊社の代理公証用に必要となります。</t>
  </si>
  <si>
    <t>発行後３ヶ月以内のもの
弊社の代理公証用に必要となります。</t>
  </si>
  <si>
    <t>コピー可</t>
  </si>
  <si>
    <t>出資会社の現在事項全部証明書（登記簿謄本）</t>
  </si>
  <si>
    <t>直近の財務諸表</t>
  </si>
  <si>
    <t>直近２期の貸借対照表及び損益計算書をご用意ください。
基本的には監査済のものが必要になります。</t>
  </si>
  <si>
    <t>〇</t>
  </si>
  <si>
    <t>宣言書</t>
  </si>
  <si>
    <t>委任状（日本での公証用）</t>
  </si>
  <si>
    <t>弊社で書式を用意いたします。
貴社、代表者の署名が必要です。</t>
  </si>
  <si>
    <t>弊社で書式を用意いたします。
貴社、代表者の署名、捺印が必要です。</t>
  </si>
  <si>
    <t>オフィス賃貸契約書</t>
  </si>
  <si>
    <t>発行から3ヶ月以内です。
弊社の代理公証用に必要となります。
※番号1と合わせて２通、ご用意ください。</t>
  </si>
  <si>
    <t>法人設立　必要書類一覧表</t>
    <rPh sb="0" eb="2">
      <t>ホウジン</t>
    </rPh>
    <rPh sb="2" eb="4">
      <t>セツリツ</t>
    </rPh>
    <rPh sb="5" eb="7">
      <t>ヒツヨウ</t>
    </rPh>
    <phoneticPr fontId="26"/>
  </si>
  <si>
    <t>出資会社の印鑑証明書
※公証役場代理手続き用</t>
    <phoneticPr fontId="5"/>
  </si>
  <si>
    <t>出資会社の現在事項全部証明書（登記簿謄本）
※公証役場代理手続き用</t>
    <phoneticPr fontId="5"/>
  </si>
  <si>
    <t>宣言書
※日本での公証用</t>
    <phoneticPr fontId="5"/>
  </si>
  <si>
    <t>委任状
※日本での公証用</t>
    <phoneticPr fontId="5"/>
  </si>
  <si>
    <t>委任状
※外務省の公印確認用
※必要な場合のみ</t>
    <rPh sb="5" eb="8">
      <t>ガイムショウ</t>
    </rPh>
    <rPh sb="9" eb="11">
      <t>コウイン</t>
    </rPh>
    <rPh sb="11" eb="13">
      <t>カクニン</t>
    </rPh>
    <rPh sb="13" eb="14">
      <t>ヨウ</t>
    </rPh>
    <rPh sb="16" eb="18">
      <t>ヒツヨウ</t>
    </rPh>
    <rPh sb="19" eb="21">
      <t>バアイ</t>
    </rPh>
    <phoneticPr fontId="5"/>
  </si>
  <si>
    <t>資本金設定額以上の残額があることが必要となります。
直近のものをご用意ください。※銀行印の押印があるもの。
※出資予定の資本以上の残高を証明できるものをご用意ください。</t>
    <phoneticPr fontId="5"/>
  </si>
  <si>
    <t>契約予定のオフィスが、法人登記可能かどうか、事前に確認いたしますので、
契約書書類等一式を事前に共有下さい。</t>
    <phoneticPr fontId="5"/>
  </si>
  <si>
    <t>1. まずは写真面のページのみ必要です。データにて送付ください。
2. ベトナム入国後、裏表、白紙含む、全ページをご用意いただく場合があります。</t>
    <phoneticPr fontId="5"/>
  </si>
  <si>
    <t>TCF
受領</t>
    <phoneticPr fontId="5"/>
  </si>
  <si>
    <t>出資会社の納税証明書</t>
    <rPh sb="0" eb="2">
      <t>シュッシ</t>
    </rPh>
    <rPh sb="2" eb="4">
      <t>カイシャ</t>
    </rPh>
    <rPh sb="5" eb="7">
      <t>ノウゼイ</t>
    </rPh>
    <rPh sb="7" eb="10">
      <t>ショウメイショ</t>
    </rPh>
    <phoneticPr fontId="5"/>
  </si>
  <si>
    <t>納税証明書　その3の3</t>
    <phoneticPr fontId="5"/>
  </si>
  <si>
    <t>実費概算額</t>
  </si>
  <si>
    <t xml:space="preserve">ベトナム側での実費 Actual cost in Vietnam </t>
  </si>
  <si>
    <t>Branch</t>
  </si>
  <si>
    <t>TYPE/AGENCY</t>
  </si>
  <si>
    <t>Process</t>
  </si>
  <si>
    <t>Est. Cost(VND)</t>
  </si>
  <si>
    <t>Note</t>
  </si>
  <si>
    <t>Hanoi</t>
  </si>
  <si>
    <t>公証役場
The notary office</t>
    <rPh sb="0" eb="4">
      <t>コウショウヤクバ</t>
    </rPh>
    <phoneticPr fontId="5"/>
  </si>
  <si>
    <t>公証認証, 公証翻訳
Notarization, translation</t>
    <rPh sb="0" eb="2">
      <t>コウショウ</t>
    </rPh>
    <rPh sb="2" eb="4">
      <t>ニンショウ</t>
    </rPh>
    <rPh sb="6" eb="8">
      <t>コウショウ</t>
    </rPh>
    <rPh sb="8" eb="10">
      <t>ホンヤク</t>
    </rPh>
    <phoneticPr fontId="5"/>
  </si>
  <si>
    <t>国家申請費用/State fee</t>
    <rPh sb="0" eb="2">
      <t>コッカ</t>
    </rPh>
    <rPh sb="2" eb="4">
      <t>シンセイ</t>
    </rPh>
    <rPh sb="4" eb="6">
      <t>ヒヨウ</t>
    </rPh>
    <phoneticPr fontId="5"/>
  </si>
  <si>
    <t>IRC: 3.000.000-5.000.000 VND
ERC: 3.000.000 VND</t>
    <phoneticPr fontId="5"/>
  </si>
  <si>
    <t>HCMC</t>
  </si>
  <si>
    <t>公証役場
The notary office</t>
    <rPh sb="0" eb="2">
      <t>コウショウ</t>
    </rPh>
    <rPh sb="2" eb="4">
      <t>ヤクバ</t>
    </rPh>
    <phoneticPr fontId="5"/>
  </si>
  <si>
    <t>政府の方針によって変更の可能性もあります。
Usually not have, but may arise in exceptional cases</t>
    <rPh sb="0" eb="2">
      <t>セイフ</t>
    </rPh>
    <rPh sb="3" eb="5">
      <t>ホウシン</t>
    </rPh>
    <rPh sb="9" eb="11">
      <t>ヘンコウ</t>
    </rPh>
    <rPh sb="12" eb="15">
      <t>カノウセイ</t>
    </rPh>
    <phoneticPr fontId="5"/>
  </si>
  <si>
    <t>Total (other than capital)　合計（資本金を除く）</t>
  </si>
  <si>
    <t>日本側での実費</t>
  </si>
  <si>
    <t>費用 (JPY)</t>
  </si>
  <si>
    <t>公証認証手続き</t>
  </si>
  <si>
    <t>公証役場での手続き（書類一式あたり）</t>
  </si>
  <si>
    <t>ベトナム大使館代（書類一式あたり）</t>
  </si>
  <si>
    <t>交通費</t>
  </si>
  <si>
    <t>新宿駅～高田馬場駅　272円（往復）
新宿駅～代々木八幡駅　252円（往復）</t>
  </si>
  <si>
    <t>DHL</t>
  </si>
  <si>
    <t>Total 合計</t>
  </si>
  <si>
    <t>備考 / Note</t>
  </si>
  <si>
    <t>※上記実費はあくまで概算額であり、実際とは異なる場合がございます。地域、業種、会社規模により追加実費が係ることもございます。
　その際はご連絡の上、不足分はお客様にお支払いをお願いいたします。
※This is an estimated amount and it might be different while we are processing.
　In such case we will inform to client and the client shall pay.</t>
  </si>
  <si>
    <t>ベトナム現地法人設立に関してよくあるご質問</t>
  </si>
  <si>
    <t>Q1</t>
  </si>
  <si>
    <t>現地法人の代表者や駐在員事務所の所長は現地に常駐する必要があると聞いたことがある。軌道に乗るまでは、あまり大きな規模での展開は考えておらず、できれば日常業務は現地のスタッフに任せ、代表者は出張ベースでの対応にしたいと考えている。何かよい解決策があれば教えて欲しい。</t>
  </si>
  <si>
    <r>
      <rPr>
        <sz val="11"/>
        <color theme="1"/>
        <rFont val="Meiryo"/>
        <charset val="134"/>
      </rPr>
      <t xml:space="preserve">【対応】現地法人または駐在員事務所において委任状を作成し、法的代表者または所長の権利義務を他の者に委任することで、実務上、常駐する必要はない。
</t>
    </r>
    <r>
      <rPr>
        <sz val="11"/>
        <color theme="1"/>
        <rFont val="Meiryo"/>
        <charset val="128"/>
      </rPr>
      <t>【解説】現地法人の法的代表者</t>
    </r>
    <r>
      <rPr>
        <sz val="11"/>
        <color theme="1"/>
        <rFont val="Meiryo"/>
        <charset val="134"/>
      </rPr>
      <t xml:space="preserve">
企業法（68/2014/QH13）第13条3項によると、現地法人の法的代表者は最低1名が現地に居住しなければならないとされている。ただし、居住しない場合でも、他の者にその権利義務を書面で委任することで非常駐であることも実務上可能であると解される（同条5項参照）。</t>
    </r>
  </si>
  <si>
    <t>Q2</t>
  </si>
  <si>
    <t>現在、現地法人の設立手続き中である。手続きを開始する前に、オフィスの賃貸物件を決めたいと考えており、ベトナム人の友人が、自宅を登記住所として使用しても良いと言ってくれているが、登記を行う上で、何か気をつける点はあるか教えて欲しい。</t>
  </si>
  <si>
    <t>【対応】賃貸物件には、オフィス登記できる物件と、居住目的でしか使用できない物件がある。オフィス登記が可能な物件でなければ、現地法人の登記は不可である。登記申請の際は、物件の賃貸契約書の他、土地使用権証明書（レッドブック）、建物所有権証明書（ピンクブック）、オーナーの投資ライセンスの確認も必要となる。物件の選定を急ぎ、契約締結後に登記可能物件でなかったことが発覚するケースもある為、事前に専門コンサルティング企業などへ登記可否を確認する必要がある。
【解説】
企業法（68/2014/QH13）第43条、住宅法（65/2014/QH13）第6条11項、法令99/2015/ND-CP第80条7項、通達02/2016/TT-BXDに従い、登記住所には、番地・町・市・省の記載が必要であるが、自宅（アパート）の登記住所としての使用は可能である。ただし、登記申請の際、登記住所となる自宅（アパート）に、オフィス使用機能の保有を証明する書類（レッドブック、ピンクブック、オーナーの投資ライセンス等）を、計画投資局へ提出する必要がある。
また、自宅（アパート）を登記住所として使用する場合は、爆発物、爆発材料、易燃性、可燃性物質の取扱いや、環境汚染、騒音・公害、他世帯へ悪影響を及ぼす活動の実施は一切禁止されている。</t>
  </si>
  <si>
    <t>資本金に関してよくあるご質問</t>
  </si>
  <si>
    <t>資本金はいくらにしたらよいでしょうか。</t>
  </si>
  <si>
    <t>ベトナムの法人設立の際に関して、最低資本金については特定の業種を除き、特に法律では定められておりません。
ただ、最低資本金でスタートしましても、すぐの売上が立たなければ、家賃や人件費などの固定費等を考えた場合、直ぐにショートしてしまうこともあります。そこから親子ローンなどで借りたとしても1年以上の長期借入れは中央銀行の許可の時間が必要になり、増資はライセンス変更の時間を考慮に入れれば、2-3ヶ月程度かかる作業になります。
設立の前に初期投資や月々のランニングコストなどの費用面も考えて、資本金を設定する必要があります。
又、投資資本金額につきましては実施資本金額の２～３倍を目安に設定するケースが多いです。（長期借入の割合（投資資本金額－実施資本金額）があまりに過大だと当局に指摘される可能性があります）</t>
  </si>
  <si>
    <t>なるべく小さな規模で現地法人を設立したいと考え、設立時の資本金を100万円とした。
設立後、運営資金が枯渇してしまい、資金不足に頭を抱えている。どうすればいいか教えて欲しい。</t>
  </si>
  <si>
    <t>【対応】
ライセンス変更の手続きを行い増資を行うか、設立時に登録した現地法人の長期借入枠を利用し、親子ローンで親会社から資金を調達する。
【解説】
企業法第56条、75条、87条、122条、123条、124条、125条に従い、増資を実施する場合、二人有限会社の社員総会、一人有限会社の出資者、株式会社の株主総会または取締役会での合意が必要となる。増資方法としては、追加出資または他者からの資金調達（出資者の追加）等がある。出資者を追加する場合、新出資者は株主となる。
一人有限会社が他者から追加出資を受ける場合、組織形態を一人有限会社から二人有限会社へと変更する必要がある。
また、外国為替管理に関する通達03/2016/TT-NHNN第9条、39条、40条に従い、増資以外の方法では、金融機関または出資者から借入も可能であるが、長期借入を行う場合、中央銀行への登録が必要となり、短期借入を行う場合でも、同銀行への通知が必要となる。</t>
  </si>
  <si>
    <t>その他よくあるご質問</t>
  </si>
  <si>
    <t>90万USDのクロスボーダー長期借入を実施するため、ベトナム中央銀行に対して、長期借入の登録申請書類を提出したが、長期借入金限度額が不足したため、申請を拒否された。この場合、どのように処理を行えばよいか。</t>
  </si>
  <si>
    <t>【対応】
通常は中央銀行への申請を行う前に、投資ライセンスの長期借入金限度額（総投資額－資本金）を確認しなければならない。もし、当該限度額が不足している場合は、ライセンス記載の総投資額を増加させる手続きを、長期借入申請の前に完了しなければならない。
【解説】
通達12/2014/TT-NHNN号第11条2項bに基づいて、外資企業は、海外からの借入金残高が、投資ライセンスに記載される総投資額と資本金額の差額を超えてはならない。</t>
  </si>
  <si>
    <r>
      <rPr>
        <b/>
        <u/>
        <sz val="24"/>
        <color indexed="62"/>
        <rFont val="Arial"/>
        <family val="2"/>
        <scheme val="minor"/>
      </rPr>
      <t xml:space="preserve">Tokyo Consulting Firm Company Limited
</t>
    </r>
    <r>
      <rPr>
        <sz val="9"/>
        <rFont val="ＭＳ Ｐゴシック"/>
        <family val="3"/>
        <charset val="128"/>
      </rPr>
      <t>〒</t>
    </r>
    <r>
      <rPr>
        <sz val="9"/>
        <rFont val="Arial"/>
        <family val="2"/>
      </rPr>
      <t xml:space="preserve">160-0022
</t>
    </r>
    <r>
      <rPr>
        <sz val="9"/>
        <rFont val="ＭＳ Ｐゴシック"/>
        <family val="3"/>
        <charset val="128"/>
      </rPr>
      <t>東京都新宿区新宿</t>
    </r>
    <r>
      <rPr>
        <sz val="9"/>
        <rFont val="Arial"/>
        <family val="2"/>
      </rPr>
      <t>2</t>
    </r>
    <r>
      <rPr>
        <sz val="9"/>
        <rFont val="ＭＳ Ｐゴシック"/>
        <family val="3"/>
        <charset val="128"/>
      </rPr>
      <t>丁目</t>
    </r>
    <r>
      <rPr>
        <sz val="9"/>
        <rFont val="Arial"/>
        <family val="2"/>
      </rPr>
      <t>5</t>
    </r>
    <r>
      <rPr>
        <sz val="9"/>
        <rFont val="ＭＳ Ｐゴシック"/>
        <family val="3"/>
        <charset val="128"/>
      </rPr>
      <t>番</t>
    </r>
    <r>
      <rPr>
        <sz val="9"/>
        <rFont val="Arial"/>
        <family val="2"/>
      </rPr>
      <t>3</t>
    </r>
    <r>
      <rPr>
        <sz val="9"/>
        <rFont val="ＭＳ Ｐゴシック"/>
        <family val="3"/>
        <charset val="128"/>
      </rPr>
      <t>号</t>
    </r>
    <r>
      <rPr>
        <sz val="9"/>
        <rFont val="Arial"/>
        <family val="2"/>
      </rPr>
      <t>AM</t>
    </r>
    <r>
      <rPr>
        <sz val="9"/>
        <rFont val="ＭＳ Ｐゴシック"/>
        <family val="3"/>
        <charset val="128"/>
      </rPr>
      <t>ビル</t>
    </r>
    <r>
      <rPr>
        <sz val="9"/>
        <rFont val="Arial"/>
        <family val="2"/>
      </rPr>
      <t>7</t>
    </r>
    <r>
      <rPr>
        <sz val="9"/>
        <rFont val="ＭＳ Ｐゴシック"/>
        <family val="3"/>
        <charset val="128"/>
      </rPr>
      <t xml:space="preserve">階
</t>
    </r>
    <r>
      <rPr>
        <sz val="9"/>
        <rFont val="Arial"/>
        <family val="2"/>
      </rPr>
      <t>Tel</t>
    </r>
    <r>
      <rPr>
        <sz val="9"/>
        <rFont val="ＭＳ Ｐゴシック"/>
        <family val="3"/>
        <charset val="128"/>
      </rPr>
      <t>：</t>
    </r>
    <r>
      <rPr>
        <sz val="9"/>
        <rFont val="Arial"/>
        <family val="2"/>
      </rPr>
      <t>03-5369-2930</t>
    </r>
    <r>
      <rPr>
        <sz val="9"/>
        <rFont val="ＭＳ Ｐゴシック"/>
        <family val="3"/>
        <charset val="128"/>
      </rPr>
      <t>　</t>
    </r>
    <r>
      <rPr>
        <sz val="9"/>
        <rFont val="Arial"/>
        <family val="2"/>
      </rPr>
      <t>Fax</t>
    </r>
    <r>
      <rPr>
        <sz val="9"/>
        <rFont val="ＭＳ Ｐゴシック"/>
        <family val="3"/>
        <charset val="128"/>
      </rPr>
      <t>：</t>
    </r>
    <r>
      <rPr>
        <sz val="9"/>
        <rFont val="Arial"/>
        <family val="2"/>
      </rPr>
      <t>03-5369-2931</t>
    </r>
    <r>
      <rPr>
        <sz val="9"/>
        <rFont val="ＭＳ Ｐゴシック"/>
        <family val="3"/>
        <charset val="128"/>
      </rPr>
      <t xml:space="preserve">
</t>
    </r>
  </si>
  <si>
    <t xml:space="preserve">現地法人情報(有限会社) </t>
  </si>
  <si>
    <t xml:space="preserve">   Ⅰ.　ベトナム現地法人の会社名</t>
  </si>
  <si>
    <t>会社名（英語）</t>
  </si>
  <si>
    <t>短縮名(英語)</t>
  </si>
  <si>
    <t>①</t>
  </si>
  <si>
    <t xml:space="preserve">Company Limited     </t>
  </si>
  <si>
    <t>②</t>
  </si>
  <si>
    <t>③</t>
  </si>
  <si>
    <t>※</t>
  </si>
  <si>
    <t>候補順に上から順に宜しくお願い致します。（3社分候補を記載してください。）</t>
  </si>
  <si>
    <t>事前確認は致しますが、申請後に当局の判断により修正を求められるケースもあります。</t>
  </si>
  <si>
    <t xml:space="preserve">   Ⅱ.ベトナム現地法人の登記住所について</t>
  </si>
  <si>
    <t>登記住所</t>
  </si>
  <si>
    <t>オフィス面積</t>
  </si>
  <si>
    <t>House number &amp; street/ hamlet</t>
  </si>
  <si>
    <t>㎡　　　</t>
  </si>
  <si>
    <t>Commune/ Ward/ Commune-level Town</t>
  </si>
  <si>
    <t>Urban or Suburban District/ District-level Town/ Provincial City</t>
  </si>
  <si>
    <t>Province/ City</t>
  </si>
  <si>
    <t>※事前にオフィスの賃貸契約書PDFをお送りください。</t>
  </si>
  <si>
    <t xml:space="preserve">   Ⅲ.　授権資本金額について</t>
  </si>
  <si>
    <t>実施資本金額（通貨：USD）</t>
  </si>
  <si>
    <t>投資資本金額（通貨：USD）</t>
  </si>
  <si>
    <t>※実施資本金、投資資本金どちらも出資者の銀行残高を越える額の設定はできません。</t>
  </si>
  <si>
    <t>※株式の発行はありません。</t>
  </si>
  <si>
    <t>※投資資本金の設定をしない場合は投資許可書上実施資本金と同額にて表記されます。</t>
  </si>
  <si>
    <t xml:space="preserve">   Ⅳ 出資者について</t>
  </si>
  <si>
    <t>出資者名
（法人名もしくは、個人名/日本語表記、英語表記）</t>
  </si>
  <si>
    <t>法人登記住所
(出資者が法人の場合)</t>
  </si>
  <si>
    <t>出資者が一名の場合は一人有限会社、出資者が二名以上の場合は二人以上有限会社となります。</t>
  </si>
  <si>
    <t>１．.法人代表者情報（出資者側）</t>
  </si>
  <si>
    <t>氏名(ローマ字表記)</t>
  </si>
  <si>
    <t>役職(日本語、英語)</t>
  </si>
  <si>
    <t>現住所</t>
  </si>
  <si>
    <t>……市区町村</t>
  </si>
  <si>
    <t>……都道府県</t>
  </si>
  <si>
    <t>日本</t>
  </si>
  <si>
    <t>④</t>
  </si>
  <si>
    <t>戸籍（本籍）住所</t>
  </si>
  <si>
    <t>⑤</t>
  </si>
  <si>
    <t>電話番号</t>
  </si>
  <si>
    <t>⑥</t>
  </si>
  <si>
    <t>E-mail</t>
  </si>
  <si>
    <t>⑦</t>
  </si>
  <si>
    <t>パスポート番号</t>
  </si>
  <si>
    <t>２．法人代表者情報（出資者側）※二人以上有限会社の場合</t>
  </si>
  <si>
    <t>出資者が一名（一人有限会社）の場合は、上記２．法人代表者情報（出資者側）への記載は不要でございます。</t>
  </si>
  <si>
    <t>出資者法人情報</t>
  </si>
  <si>
    <t>代表電話番号</t>
  </si>
  <si>
    <t>代表FAX番号</t>
  </si>
  <si>
    <t>代表メールアドレス</t>
  </si>
  <si>
    <t>会社ホームページ</t>
  </si>
  <si>
    <t>収支残高 
(過去2年分)</t>
  </si>
  <si>
    <t>年</t>
  </si>
  <si>
    <t>月度</t>
  </si>
  <si>
    <t>円</t>
  </si>
  <si>
    <t>※　直近2年間の税引前当期純利益若しくは当期純損失を記入ください。</t>
  </si>
  <si>
    <t xml:space="preserve">  Ⅴ.　投資許可書及び定款へ記載する事業目的</t>
  </si>
  <si>
    <t>事業目的次第で投資登録証明書に加えて事業許可証（サブライセンス）を取得する必要がある場合がございます。</t>
  </si>
  <si>
    <t>事業内容を追加される場合は事前にご相談ください。</t>
  </si>
  <si>
    <t xml:space="preserve">   Ⅵ.　ベトナム法人について</t>
  </si>
  <si>
    <t>現地法定代表者情報※ベトナム居住</t>
  </si>
  <si>
    <t>ベトナム住所※</t>
  </si>
  <si>
    <t>ベトナム赴任期間</t>
  </si>
  <si>
    <t>⑧</t>
  </si>
  <si>
    <t>想定給与/月</t>
  </si>
  <si>
    <t>現地法定代表者情報（必要な場合）</t>
  </si>
  <si>
    <t>※　(代表者として)ベトナム現地に赴任（居住）する必要があります。</t>
  </si>
  <si>
    <t>※　ベトナムに居所がある場合はベトナム住所を記入します。日本の住所であっても問題ありません。</t>
  </si>
  <si>
    <t>※　ベトナム赴任期間及び想定給与は予想でかまいません。</t>
  </si>
  <si>
    <r>
      <rPr>
        <sz val="11"/>
        <color theme="1"/>
        <rFont val="Arial"/>
        <family val="2"/>
        <scheme val="minor"/>
      </rPr>
      <t>※　</t>
    </r>
    <r>
      <rPr>
        <sz val="10"/>
        <rFont val="Times New Roman"/>
        <family val="1"/>
        <scheme val="major"/>
      </rPr>
      <t>複数の法的代表者を任命する場合、少なくとも一名はベトナムに居住する必要があり、
　　　また、会社の定款（the company's charter）において、その具体的な人数・職位・権利・義務を規定する。</t>
    </r>
    <r>
      <rPr>
        <sz val="10"/>
        <color theme="1"/>
        <rFont val="Times New Roman"/>
        <family val="3"/>
        <charset val="128"/>
        <scheme val="major"/>
      </rPr>
      <t xml:space="preserve">
</t>
    </r>
  </si>
  <si>
    <t>委任代表者情報 (if investor have only one authorized representative)</t>
  </si>
  <si>
    <t>氏名</t>
  </si>
  <si>
    <t>※　一人有限会社の出資者が法人である場合、出資者としての権利および義務を履行するために、「委任代表者」を選任する必要があります。</t>
  </si>
  <si>
    <t>社員総会（委任代表者）情報 (委任代表者を複数選任した場合)</t>
  </si>
  <si>
    <t xml:space="preserve">Who is president </t>
  </si>
  <si>
    <t>Percentage of Charter capital amount will be represent (%)</t>
  </si>
  <si>
    <t>※　委任代表者を複数選任した場合、その委任代表者からなる機関として、「社員総会（および社員総会議長）」が設置されます。</t>
  </si>
  <si>
    <t>※　社員総会の構成人数は、3名から7名の間の人数である必要があります。</t>
  </si>
  <si>
    <t xml:space="preserve">  Ⅶ.　会計期間</t>
  </si>
  <si>
    <t>チーフアカウンタント（TCFにて会計業務をする場合は不要）</t>
  </si>
  <si>
    <t>※設立初年会計年度は不要ですが第２期の決算までに必要です。</t>
  </si>
  <si>
    <t>監査役</t>
  </si>
  <si>
    <t>※　企業法第 78 条により、出資者が組織である一人有限会社は監査役を選任する必要があるが形式的なものであり、</t>
  </si>
  <si>
    <t>　実務上選任を怠っている例が多くみられます。</t>
  </si>
  <si>
    <t>会計期間</t>
  </si>
  <si>
    <t>月</t>
  </si>
  <si>
    <t>日</t>
  </si>
  <si>
    <t>～</t>
  </si>
  <si>
    <t>決算日</t>
  </si>
  <si>
    <t>会計期間は、原則として1月1日から12月31日となりますが、4月1日～、7月1日～、10月1日～</t>
  </si>
  <si>
    <t>開始日の会計期間を選択することもできます。</t>
  </si>
  <si>
    <t>Company in Vietnam (Limited Co.)</t>
  </si>
  <si>
    <t xml:space="preserve">   Ⅰ.　Company name in Vietnam</t>
  </si>
  <si>
    <t>company name</t>
  </si>
  <si>
    <t>short version</t>
  </si>
  <si>
    <t>*</t>
  </si>
  <si>
    <t>Please put name in order from the top to bottom. (Enter 3 name as candidate.)</t>
  </si>
  <si>
    <t>Although we will confirm it in advance, in some cases it may be requested to correct it after the application by the judgment of the authorities.</t>
  </si>
  <si>
    <t xml:space="preserve">   Ⅱ.About the registered address of the Vietnam subsidiary</t>
  </si>
  <si>
    <t xml:space="preserve">Resister address </t>
  </si>
  <si>
    <t>Office area</t>
  </si>
  <si>
    <t>…..　㎡　　　</t>
  </si>
  <si>
    <t xml:space="preserve">Please share us the rent agreement </t>
  </si>
  <si>
    <t xml:space="preserve">   Ⅲ.　Authorized capital amount</t>
  </si>
  <si>
    <t>Working capital amount (currency: USD)</t>
  </si>
  <si>
    <t>Investment capital amount (currency: USD)</t>
  </si>
  <si>
    <t>Neither the implemented capital nor the investment capital can be set to exceed the bank balance of the investor.</t>
  </si>
  <si>
    <t>No shares will be issued.</t>
  </si>
  <si>
    <t>If the investment capital is not set, it will be displayed in the same amount as the implemented capital on the investment permit.</t>
  </si>
  <si>
    <t xml:space="preserve">   Ⅳ About Investors</t>
  </si>
  <si>
    <t>Investor name
(Corporate name or personal name / Japanese notation, English notation)</t>
  </si>
  <si>
    <t>Corporate registration address
(If the investor is a corporation)</t>
  </si>
  <si>
    <t>If there is one investor, it is a limited liability company, and if there are two or more investors, it is a limited liability company over 2members.</t>
  </si>
  <si>
    <t>Corporate representative information 1</t>
  </si>
  <si>
    <t>Full name (in Roman letters)</t>
  </si>
  <si>
    <t>Position (Japanese, English)</t>
  </si>
  <si>
    <t>Current address</t>
  </si>
  <si>
    <t>……. ku/shi</t>
  </si>
  <si>
    <t>……. to/dou/fu/ken</t>
  </si>
  <si>
    <t>Japan</t>
  </si>
  <si>
    <t>Family register address</t>
  </si>
  <si>
    <t>phone number</t>
  </si>
  <si>
    <t>passport number</t>
  </si>
  <si>
    <t>Corporate representative information 2,3, .. (If any)</t>
  </si>
  <si>
    <t>……. ku/ shi</t>
  </si>
  <si>
    <t>* Please enter the net income or loss before income taxes for the last two years.</t>
  </si>
  <si>
    <t xml:space="preserve">  Ⅴ.　Business purpose stated in investment permit and articles of incorporation</t>
  </si>
  <si>
    <t>Please contact us in advance if you want to add business details.</t>
  </si>
  <si>
    <t>Local corporation's Legal Representative 1</t>
  </si>
  <si>
    <t>NAME</t>
  </si>
  <si>
    <t>CURRENT ADDRESS</t>
  </si>
  <si>
    <t>PERMANENT ADDRESS</t>
  </si>
  <si>
    <t>Address in Vietname</t>
  </si>
  <si>
    <t>Assignment period</t>
  </si>
  <si>
    <t>passport</t>
  </si>
  <si>
    <t>salary/month</t>
  </si>
  <si>
    <t>Local corporation's Legal Representative 2, 3, … (If any)</t>
  </si>
  <si>
    <t>Address in Vietname (If any)</t>
  </si>
  <si>
    <t>*You must be assigned (resident) in Vietnam (as a representative).</t>
  </si>
  <si>
    <t>*If you have a residence in Vietnam, enter your Vietnam address. There is no problem even if it is a Japanese address.</t>
  </si>
  <si>
    <t>*You can estimate the length of time you will be assigned to Vietnam and the expected salary.</t>
  </si>
  <si>
    <t>* A company may have more than one legal representative, and at least one of them must reside in Vietnam. In case of more than one legal representative, the rights and obligations of each legal representative must be specified in the company's charter.</t>
  </si>
  <si>
    <t>Authorized representative information (if investor have only one authorized representative)</t>
  </si>
  <si>
    <t>Name</t>
  </si>
  <si>
    <t>Authorized representative information (if investor have more than 02 authorized representatives (at least 3))</t>
  </si>
  <si>
    <t>Passport number</t>
  </si>
  <si>
    <t>Chief accountant</t>
  </si>
  <si>
    <t>name</t>
  </si>
  <si>
    <t>Fiscal year</t>
  </si>
  <si>
    <t>Month</t>
  </si>
  <si>
    <t>Day</t>
  </si>
  <si>
    <t>Fiscal year : basically from 1st Jan to 31st Dec but you can change if your company wants ⇒ 1st April ～, 1st July, 1st Oct1</t>
  </si>
  <si>
    <t xml:space="preserve"> </t>
  </si>
  <si>
    <t>業務報告書/Business report</t>
  </si>
  <si>
    <t>平素は格別のご高配を賜り、厚く御礼申し上げます。</t>
  </si>
  <si>
    <t>内容/Contents</t>
  </si>
  <si>
    <t>通常予定</t>
  </si>
  <si>
    <t>完了予定日
the expected completion date</t>
  </si>
  <si>
    <t>完了日
Completion date</t>
  </si>
  <si>
    <t>進藤メモ欄</t>
  </si>
  <si>
    <t>ベトナム　法人設立業務（日本側手続き）/Vietnam corporation establishment business (Japanese side procedure)</t>
  </si>
  <si>
    <t>現時法人情報の決定
Determination of current corporate information</t>
  </si>
  <si>
    <t>必要書類リストに関しましてご不明点等ございましたらお気軽にご連絡ください。
If you have any questions regarding the required document list, please feel free to contact us.</t>
  </si>
  <si>
    <t>申請必要書類 日本側の・公証・認証
ベトナムへ郵送
Documents required for application Japanese notary / certification
Mail to Vietnam</t>
  </si>
  <si>
    <t>必要書類を受領次第、公証認証を進めて参ります。
We will proceed with notarization as soon as we receive the required documents.</t>
  </si>
  <si>
    <t>投資登録証明書
申請書類の確認、署名・捺印
ベトナムへ郵送
Investment registration certificate
Confirmation of application documents, signature / seal
Mail to Vietnam</t>
  </si>
  <si>
    <t>投資登録証明書
申請書類の作成
Investment registration certificate
Preparation of application documents</t>
  </si>
  <si>
    <t>投資登録証明の申請
Application for investment registration certificate(IRC)</t>
  </si>
  <si>
    <t>事業登録証明書
申請書類の作成
Business registration certificate
Preparation of application documents</t>
  </si>
  <si>
    <t>事業登録明証の申請
Application for business registration certificate</t>
  </si>
  <si>
    <t>会社印をご用意ください
Please prepare your company seal</t>
  </si>
  <si>
    <t>銀行口座の開設
Opening a bank account</t>
  </si>
  <si>
    <t>※資本金口座と経常口座の開設が必要です。
※開設する口座の通貨（USDもしくはVND）に関しては事前にご相談ください。
* It is necessary to open a capital account and a current account.
* Please contact us in advance regarding the currency (USD or VND) of the account to be opened.</t>
  </si>
  <si>
    <t>資本金の払い込み
Payment of capital</t>
  </si>
  <si>
    <t>No</t>
  </si>
  <si>
    <t>Current Status</t>
  </si>
  <si>
    <t>必要書類の準備
Preparation of required documents</t>
  </si>
  <si>
    <t>企業登録証明書
申請書類の確認、署名・捺印
ベトナムへ郵送
Company registration certificate
Confirmation of application documents, signature / seal
Mail to Vietnam</t>
  </si>
  <si>
    <t>ベトナム　法人設立業務（ベトナム側手続き）/Vietnam corporation establishment business (Vietnam side procedure)</t>
  </si>
  <si>
    <t xml:space="preserve"> 申請必要書類のベトナム語翻訳・公証
Vietnamese translation and notarization of application required documents</t>
    <phoneticPr fontId="5"/>
  </si>
  <si>
    <t>企業登録証明書（ERC）の取得完了
Completion of acquisition of company registration certificate (ERC)</t>
    <rPh sb="0" eb="2">
      <t>キギョウ</t>
    </rPh>
    <phoneticPr fontId="5"/>
  </si>
  <si>
    <t>企業登録証明書（ERC）が発行されてから90日以内に資本金を払い込む必要がございます。The capital must be paid within 90 days after thecompany registration certificate (ERC) is issued.</t>
    <phoneticPr fontId="5"/>
  </si>
  <si>
    <t>状況
Situation</t>
    <phoneticPr fontId="5"/>
  </si>
  <si>
    <t>貴社ご対応
Client</t>
    <phoneticPr fontId="5"/>
  </si>
  <si>
    <t>※請求書と入金について/About invoices and deposits</t>
    <phoneticPr fontId="5"/>
  </si>
  <si>
    <t>当局の対応によってはスケジュールより遅れることも考えられるため予めご承知頂ければと存じます。
Please be aware that the schedule may be delayed depending on the response of the authorities.</t>
    <phoneticPr fontId="5"/>
  </si>
  <si>
    <t>投資登録証明(IRC)の取得完了
Completion of acquisition of investment registration certificate(IRC)</t>
    <phoneticPr fontId="5"/>
  </si>
  <si>
    <t xml:space="preserve">翻訳料：50.000 VND /英語
120.000 VND /日本語
公証手数料：
20.000 / 翻訳代込み
5.000 VND /ベトナム語
7.000 VND /その他
</t>
    <rPh sb="52" eb="54">
      <t>ホンヤク</t>
    </rPh>
    <rPh sb="54" eb="55">
      <t>ダイ</t>
    </rPh>
    <rPh sb="55" eb="56">
      <t>コ</t>
    </rPh>
    <phoneticPr fontId="5"/>
  </si>
  <si>
    <t xml:space="preserve">翻訳料：50.000 VND /英語
90.000 VND /日本語
公証手数料：
70.000 /翻訳込み/ 10ページ 日本語
50.000 /翻訳込み/ 10ページ 英語
2.000-4.000 VND /ベトナム語
2.000-7.000 VND /その他
</t>
    <rPh sb="52" eb="53">
      <t>コ</t>
    </rPh>
    <rPh sb="76" eb="77">
      <t>コ</t>
    </rPh>
    <phoneticPr fontId="5"/>
  </si>
  <si>
    <t>弊社対応
TCF</t>
    <phoneticPr fontId="5"/>
  </si>
  <si>
    <t>業務報告書開始日：202〇年〇月〇日</t>
    <rPh sb="5" eb="7">
      <t>カイシ</t>
    </rPh>
    <rPh sb="7" eb="8">
      <t>ビ</t>
    </rPh>
    <rPh sb="13" eb="14">
      <t>ネン</t>
    </rPh>
    <rPh sb="15" eb="16">
      <t>ガツ</t>
    </rPh>
    <rPh sb="17" eb="18">
      <t>ニチ</t>
    </rPh>
    <phoneticPr fontId="5"/>
  </si>
  <si>
    <t>契約締結日：202〇年〇月〇日</t>
    <rPh sb="0" eb="2">
      <t>ケイヤク</t>
    </rPh>
    <rPh sb="2" eb="4">
      <t>テイケツ</t>
    </rPh>
    <rPh sb="4" eb="5">
      <t>ビ</t>
    </rPh>
    <rPh sb="10" eb="11">
      <t>ネン</t>
    </rPh>
    <rPh sb="12" eb="13">
      <t>ガツ</t>
    </rPh>
    <rPh sb="14" eb="15">
      <t>ニチ</t>
    </rPh>
    <phoneticPr fontId="5"/>
  </si>
  <si>
    <t>（現地側）日本人担当者:石出眞輝</t>
    <rPh sb="1" eb="4">
      <t>ゲンチガワ</t>
    </rPh>
    <rPh sb="5" eb="8">
      <t>ニホンジン</t>
    </rPh>
    <rPh sb="8" eb="10">
      <t>タントウ</t>
    </rPh>
    <rPh sb="10" eb="11">
      <t>シャ</t>
    </rPh>
    <rPh sb="12" eb="14">
      <t>イシデ</t>
    </rPh>
    <phoneticPr fontId="5"/>
  </si>
  <si>
    <t>（日本側）日本人担当者：森田和稔</t>
    <rPh sb="1" eb="4">
      <t>ニホンガワ</t>
    </rPh>
    <rPh sb="5" eb="10">
      <t>ニホンジンタントウ</t>
    </rPh>
    <rPh sb="10" eb="11">
      <t>シャ</t>
    </rPh>
    <rPh sb="12" eb="14">
      <t>モリタ</t>
    </rPh>
    <phoneticPr fontId="5"/>
  </si>
  <si>
    <t>ベトナム人担当者:Nguyen Mai Anh (Ms.)</t>
    <rPh sb="4" eb="5">
      <t>ジン</t>
    </rPh>
    <phoneticPr fontId="5"/>
  </si>
  <si>
    <t>最終更新日：202〇年〇月〇日</t>
    <rPh sb="0" eb="2">
      <t>サイシュウ</t>
    </rPh>
    <rPh sb="2" eb="5">
      <t>コウシンビ</t>
    </rPh>
    <rPh sb="10" eb="11">
      <t>ネン</t>
    </rPh>
    <rPh sb="11" eb="13">
      <t>マルガツ</t>
    </rPh>
    <rPh sb="14" eb="15">
      <t>ニチ</t>
    </rPh>
    <phoneticPr fontId="5"/>
  </si>
  <si>
    <t>お客様への原本の引渡し
Deliver original documents to client</t>
    <rPh sb="1" eb="3">
      <t>キャクサマ</t>
    </rPh>
    <rPh sb="5" eb="7">
      <t>ゲンポン</t>
    </rPh>
    <rPh sb="8" eb="10">
      <t>ヒキワタ</t>
    </rPh>
    <phoneticPr fontId="5"/>
  </si>
  <si>
    <r>
      <t xml:space="preserve">【借入枠について】
</t>
    </r>
    <r>
      <rPr>
        <sz val="11"/>
        <rFont val="Wingdings"/>
        <charset val="2"/>
      </rPr>
      <t></t>
    </r>
    <r>
      <rPr>
        <sz val="11"/>
        <rFont val="Arial"/>
        <family val="2"/>
        <scheme val="minor"/>
      </rPr>
      <t xml:space="preserve"> 資本金の種類に実施資本金と投資資本金があります。
実施資本金(最低資本金と同義）は必ず設定しなければなりません。投資資本金の設定は任意となります。設定する場合は、必ず実施資本金を超える額を設定します。設定するメリットとしては、差額分につき親会社から借入を行うことができます。借入金額は一定期間経過後資本金に振り替えることができます。又、利息の支払が必要になります。ただし、投資資本金を設定せず、増資手続きにより実施資本金を増加させるケースも多くあります。</t>
    </r>
    <phoneticPr fontId="5"/>
  </si>
  <si>
    <t>法人設立概算スケジュール / Estimated Schedule - Incorporation</t>
  </si>
  <si>
    <r>
      <rPr>
        <sz val="9"/>
        <color indexed="40"/>
        <rFont val="Meiryo"/>
        <family val="3"/>
        <charset val="128"/>
      </rPr>
      <t>■</t>
    </r>
    <r>
      <rPr>
        <sz val="9"/>
        <color indexed="8"/>
        <rFont val="Meiryo"/>
        <family val="3"/>
        <charset val="128"/>
      </rPr>
      <t xml:space="preserve">＝概算日程/estimated schedule </t>
    </r>
    <r>
      <rPr>
        <sz val="9"/>
        <color indexed="47"/>
        <rFont val="Meiryo"/>
        <family val="3"/>
        <charset val="128"/>
      </rPr>
      <t>■</t>
    </r>
    <r>
      <rPr>
        <sz val="9"/>
        <color indexed="8"/>
        <rFont val="Meiryo"/>
        <family val="3"/>
        <charset val="128"/>
      </rPr>
      <t>＝不確定部分/unfixed schedule(depends on the client's schedule)</t>
    </r>
    <r>
      <rPr>
        <sz val="9"/>
        <color indexed="10"/>
        <rFont val="Meiryo"/>
        <family val="3"/>
        <charset val="128"/>
      </rPr>
      <t xml:space="preserve"> ■</t>
    </r>
    <r>
      <rPr>
        <sz val="9"/>
        <color indexed="8"/>
        <rFont val="Meiryo"/>
        <family val="3"/>
        <charset val="128"/>
      </rPr>
      <t>＝遅延/delay more than the estimation</t>
    </r>
  </si>
  <si>
    <t>Process
手順内容</t>
    <rPh sb="8" eb="10">
      <t>テジュン</t>
    </rPh>
    <phoneticPr fontId="24"/>
  </si>
  <si>
    <t>Handled by
担当</t>
  </si>
  <si>
    <t>Biz
days
日数</t>
    <rPh sb="9" eb="11">
      <t>ニッスウ</t>
    </rPh>
    <phoneticPr fontId="5"/>
  </si>
  <si>
    <t>1st month</t>
    <phoneticPr fontId="24"/>
  </si>
  <si>
    <t>2nd month</t>
  </si>
  <si>
    <t>3rd month</t>
  </si>
  <si>
    <t>4th month</t>
  </si>
  <si>
    <t>5th month</t>
  </si>
  <si>
    <t>TC</t>
    <phoneticPr fontId="5"/>
  </si>
  <si>
    <t>Client</t>
    <phoneticPr fontId="5"/>
  </si>
  <si>
    <t>I. Securities and Exchange Commission (SEC)  / 証券取引委員会</t>
  </si>
  <si>
    <t>Sending of Information sheet for IRC and ERC 
必要情報シートへの記入</t>
  </si>
  <si>
    <t>*</t>
    <phoneticPr fontId="5"/>
  </si>
  <si>
    <t>Checking expected business lines</t>
  </si>
  <si>
    <t>*</t>
    <phoneticPr fontId="24"/>
  </si>
  <si>
    <t>Checking expeted company name and Location dossier</t>
  </si>
  <si>
    <t>Preparing soft dossier and Legalizing documents</t>
  </si>
  <si>
    <t>Signing dossier and sending hard dossier and Legalized documents</t>
  </si>
  <si>
    <t xml:space="preserve">II. Surcure IRC at Department of Planing and Investment (DPI)/ Industrial zone Management Unit (IZMU) </t>
  </si>
  <si>
    <t>Translating Legalized ducuments</t>
  </si>
  <si>
    <t>Secure IRC</t>
  </si>
  <si>
    <t>III. Surcure ERC at Department of Planing and Investment (DPI)</t>
  </si>
  <si>
    <t>Notarizing new ERC</t>
  </si>
  <si>
    <t>Secure ERC</t>
  </si>
  <si>
    <t>Publishing Enterprise register information</t>
  </si>
  <si>
    <t>Making seal and registering stamp sample</t>
  </si>
  <si>
    <t>IV. Related procedure after establishing</t>
  </si>
  <si>
    <t>備考</t>
    <rPh sb="0" eb="2">
      <t>ビコウ</t>
    </rPh>
    <phoneticPr fontId="24"/>
  </si>
  <si>
    <t xml:space="preserve">[About borrowing capacity]
There are two types of capital: Charter capital and Investment capital.
The Charter capital must be set. Synonymous with minimum capital. The setting of investment capital is optional. When setting, be sure to set the amount that exceeds the Charter capital. The advantage of setting is that you can borrow from the parent company or other organization for the difference. You will need to pay interest. </t>
  </si>
  <si>
    <t>Company phone number</t>
  </si>
  <si>
    <t>Exchange rate</t>
  </si>
  <si>
    <t>Phone number</t>
  </si>
  <si>
    <t>Email</t>
  </si>
  <si>
    <t>List of HS code of Goods(Applied for Business line of Trading)</t>
  </si>
  <si>
    <t>Name</t>
    <phoneticPr fontId="38"/>
  </si>
  <si>
    <t>HS code</t>
    <phoneticPr fontId="38"/>
  </si>
  <si>
    <t>会社印の作成及び登録
Creation of company seal</t>
  </si>
  <si>
    <t>Sch
No</t>
    <phoneticPr fontId="24"/>
  </si>
  <si>
    <t>必要となる手続
For the process of</t>
    <rPh sb="0" eb="2">
      <t>ヒツヨウ</t>
    </rPh>
    <rPh sb="5" eb="7">
      <t>テツヅキ</t>
    </rPh>
    <phoneticPr fontId="24"/>
  </si>
  <si>
    <t>Doc
No</t>
    <phoneticPr fontId="24"/>
  </si>
  <si>
    <t>必要書類
Required Document</t>
    <rPh sb="0" eb="2">
      <t>ヒツヨウ</t>
    </rPh>
    <rPh sb="2" eb="4">
      <t>ショルイ</t>
    </rPh>
    <phoneticPr fontId="24"/>
  </si>
  <si>
    <t>Draft/
ドラフト</t>
    <phoneticPr fontId="24"/>
  </si>
  <si>
    <t>署名
Signature</t>
    <rPh sb="0" eb="2">
      <t>ショメイ</t>
    </rPh>
    <phoneticPr fontId="24"/>
  </si>
  <si>
    <t>社印
Company
Stamp</t>
    <rPh sb="0" eb="2">
      <t>シャイン</t>
    </rPh>
    <phoneticPr fontId="24"/>
  </si>
  <si>
    <t>原本
Original</t>
    <rPh sb="0" eb="2">
      <t>ゲンポン</t>
    </rPh>
    <phoneticPr fontId="24"/>
  </si>
  <si>
    <t>Legalized at Japan</t>
  </si>
  <si>
    <t>進捗
Current Progress</t>
    <rPh sb="0" eb="2">
      <t>シンチョク</t>
    </rPh>
    <phoneticPr fontId="24"/>
  </si>
  <si>
    <t>備考
Remarks</t>
    <rPh sb="0" eb="2">
      <t>ビコウ</t>
    </rPh>
    <phoneticPr fontId="24"/>
  </si>
  <si>
    <t>DOSSIER FOR IRC</t>
  </si>
  <si>
    <t>Investor is company</t>
  </si>
  <si>
    <t>Notarized Copy of enterprise register certificate</t>
  </si>
  <si>
    <t>N/A</t>
    <phoneticPr fontId="24"/>
  </si>
  <si>
    <t>Needed
（TCF)</t>
    <phoneticPr fontId="24"/>
  </si>
  <si>
    <t>Translated file of enterprise register certificate</t>
  </si>
  <si>
    <t xml:space="preserve">Notarized copy of passport of all legal representatives of investment </t>
  </si>
  <si>
    <t>Notarized copy of bank balance/ Finacial report (latest 2 years)</t>
  </si>
  <si>
    <t>Minimum balance of all investors must be equal to charter capital</t>
  </si>
  <si>
    <t>Translated file of bank balance/ Finacial report (latest 2 years)</t>
  </si>
  <si>
    <t>Passport of investor</t>
  </si>
  <si>
    <t>Notarized copy of bank balance</t>
  </si>
  <si>
    <t>Location dossier</t>
  </si>
  <si>
    <t>Office leasing contract</t>
  </si>
  <si>
    <t>要/needed</t>
    <rPh sb="0" eb="1">
      <t>ヨウ</t>
    </rPh>
    <phoneticPr fontId="24"/>
  </si>
  <si>
    <t>Notarized copy of legal docs of lessor</t>
  </si>
  <si>
    <t>Notarized copy of legal docs of the building owner</t>
  </si>
  <si>
    <t xml:space="preserve">Notarized copy of building dossier: 
- Certifate of land using right,
- Document of office function, 
- Certificate of fire satefy, 
- Certificate of instruction, ... </t>
  </si>
  <si>
    <t>Application for IRC</t>
  </si>
  <si>
    <t>TCF has</t>
  </si>
  <si>
    <t>Proposal for Investment project</t>
  </si>
  <si>
    <t>Decision of Investor</t>
  </si>
  <si>
    <t>Eplanation for financial ability</t>
  </si>
  <si>
    <t>Explanation for business line</t>
  </si>
  <si>
    <t>POA</t>
  </si>
  <si>
    <t>DOSSIER FOR ERC</t>
  </si>
  <si>
    <t>Passpost of authorized representative</t>
  </si>
  <si>
    <t>Investor is individual</t>
  </si>
  <si>
    <t>Application for ERC</t>
  </si>
  <si>
    <t>Charter of Vietnamese company</t>
  </si>
  <si>
    <t>List of company member (If any)</t>
  </si>
  <si>
    <t>List of authorized representative (If any)</t>
  </si>
  <si>
    <t>Investor</t>
  </si>
  <si>
    <t>Enterprise register certificate (No., Place of issue, Date of issue)</t>
  </si>
  <si>
    <t>We recommend client choose lowest exchange rate within 2 weeks from the date of submit IRC dossier of the bank which they have plan to open direct investment account for new company</t>
  </si>
  <si>
    <t>Information of audited report of latest 2 years</t>
  </si>
  <si>
    <t>Year</t>
  </si>
  <si>
    <t>The first year</t>
  </si>
  <si>
    <t>The second year</t>
  </si>
  <si>
    <t>Total aset value</t>
  </si>
  <si>
    <t>CIT amount</t>
  </si>
  <si>
    <t>Net profit/ Loss</t>
  </si>
  <si>
    <t>Information of bank balance</t>
  </si>
  <si>
    <t>Content</t>
  </si>
  <si>
    <t>Information</t>
  </si>
  <si>
    <t>Bank name</t>
  </si>
  <si>
    <t>The branch which issued the document</t>
  </si>
  <si>
    <t>Account number</t>
  </si>
  <si>
    <t>Date of issue</t>
  </si>
  <si>
    <t>Bank balance</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</si>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</sst>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m&quot;月&quot;d&quot;日&quot;\(aaa\);@"/>
    <numFmt numFmtId="166" formatCode="[$-F800]dddd\,\ mmmm\ dd\,\ yyyy"/>
    <numFmt numFmtId="167" formatCode="_(* #,##0_);_(* \(#,##0\);_(* &quot;-&quot;??_);_(@_)"/>
    <numFmt numFmtId="168" formatCode="m&quot;月&quot;d&quot;日&quot;\(yy\a\);@"/>
    <numFmt numFmtId="169" formatCode="yyyy/m/d;@"/>
  </numFmts>
  <fonts count="123">
    <font>
      <sz val="11"/>
      <color theme="1"/>
      <name val="Arial"/>
      <family val="3"/>
      <charset val="128"/>
      <scheme val="minor"/>
    </font>
    <font>
      <sz val="11"/>
      <color theme="1"/>
      <name val="Arial"/>
      <family val="2"/>
      <scheme val="minor"/>
    </font>
    <font>
      <sz val="11"/>
      <color theme="1"/>
      <name val="Arial"/>
      <family val="2"/>
      <charset val="128"/>
      <scheme val="minor"/>
    </font>
    <font>
      <sz val="6"/>
      <name val="ＭＳ Ｐゴシック"/>
      <family val="3"/>
      <charset val="128"/>
    </font>
    <font>
      <sz val="11"/>
      <name val="ＭＳ Ｐゴシック"/>
      <family val="3"/>
      <charset val="128"/>
    </font>
    <font>
      <sz val="6"/>
      <name val="Arial"/>
      <family val="3"/>
      <charset val="128"/>
      <scheme val="minor"/>
    </font>
    <font>
      <sz val="11"/>
      <name val="Arial"/>
      <family val="3"/>
      <charset val="128"/>
      <scheme val="minor"/>
    </font>
    <font>
      <u/>
      <sz val="11"/>
      <color theme="10"/>
      <name val="Arial"/>
      <family val="3"/>
      <charset val="128"/>
      <scheme val="minor"/>
    </font>
    <font>
      <u/>
      <sz val="11"/>
      <color theme="11"/>
      <name val="Arial"/>
      <family val="3"/>
      <charset val="128"/>
      <scheme val="minor"/>
    </font>
    <font>
      <u/>
      <sz val="16"/>
      <color theme="1"/>
      <name val="Arial"/>
      <family val="3"/>
      <charset val="128"/>
      <scheme val="minor"/>
    </font>
    <font>
      <sz val="11"/>
      <color indexed="8"/>
      <name val="Arial"/>
      <family val="3"/>
      <charset val="128"/>
      <scheme val="minor"/>
    </font>
    <font>
      <sz val="14"/>
      <color theme="1"/>
      <name val="Arial"/>
      <family val="3"/>
      <charset val="128"/>
      <scheme val="minor"/>
    </font>
    <font>
      <u/>
      <sz val="18"/>
      <color theme="1"/>
      <name val="Arial"/>
      <family val="3"/>
      <charset val="128"/>
      <scheme val="minor"/>
    </font>
    <font>
      <u/>
      <sz val="18"/>
      <color indexed="8"/>
      <name val="Arial"/>
      <family val="3"/>
      <charset val="128"/>
      <scheme val="minor"/>
    </font>
    <font>
      <b/>
      <u/>
      <sz val="11"/>
      <color theme="1"/>
      <name val="Arial"/>
      <family val="3"/>
      <charset val="128"/>
      <scheme val="minor"/>
    </font>
    <font>
      <b/>
      <u/>
      <sz val="11"/>
      <color indexed="8"/>
      <name val="Arial"/>
      <family val="3"/>
      <charset val="128"/>
      <scheme val="minor"/>
    </font>
    <font>
      <u/>
      <sz val="12"/>
      <color theme="1"/>
      <name val="メイリオ"/>
      <family val="3"/>
      <charset val="128"/>
    </font>
    <font>
      <sz val="12"/>
      <color theme="1"/>
      <name val="メイリオ"/>
      <family val="3"/>
      <charset val="128"/>
    </font>
    <font>
      <sz val="12"/>
      <color indexed="8"/>
      <name val="メイリオ"/>
      <family val="3"/>
      <charset val="128"/>
    </font>
    <font>
      <sz val="12"/>
      <name val="メイリオ"/>
      <family val="3"/>
      <charset val="128"/>
    </font>
    <font>
      <sz val="11"/>
      <color theme="1"/>
      <name val="メイリオ"/>
      <family val="3"/>
      <charset val="128"/>
    </font>
    <font>
      <sz val="11"/>
      <name val="メイリオ"/>
      <family val="3"/>
      <charset val="128"/>
    </font>
    <font>
      <u/>
      <sz val="18"/>
      <color theme="1"/>
      <name val="メイリオ"/>
      <family val="3"/>
      <charset val="128"/>
    </font>
    <font>
      <u/>
      <sz val="18"/>
      <color indexed="8"/>
      <name val="メイリオ"/>
      <family val="3"/>
      <charset val="128"/>
    </font>
    <font>
      <sz val="11"/>
      <color indexed="8"/>
      <name val="メイリオ"/>
      <family val="3"/>
      <charset val="128"/>
    </font>
    <font>
      <b/>
      <u/>
      <sz val="11"/>
      <color theme="1"/>
      <name val="メイリオ"/>
      <family val="3"/>
      <charset val="128"/>
    </font>
    <font>
      <b/>
      <u/>
      <sz val="11"/>
      <color indexed="8"/>
      <name val="メイリオ"/>
      <family val="3"/>
      <charset val="128"/>
    </font>
    <font>
      <b/>
      <sz val="24"/>
      <name val="ＭＳ Ｐ明朝"/>
      <family val="1"/>
      <charset val="128"/>
    </font>
    <font>
      <sz val="12"/>
      <name val="ＭＳ Ｐ明朝"/>
      <family val="1"/>
      <charset val="128"/>
    </font>
    <font>
      <b/>
      <sz val="16"/>
      <name val="ＭＳ Ｐ明朝"/>
      <family val="1"/>
      <charset val="128"/>
    </font>
    <font>
      <sz val="12"/>
      <name val="Arial"/>
      <family val="3"/>
      <charset val="128"/>
      <scheme val="minor"/>
    </font>
    <font>
      <b/>
      <sz val="11"/>
      <color theme="0"/>
      <name val="ＭＳ Ｐ明朝"/>
      <family val="1"/>
      <charset val="128"/>
    </font>
    <font>
      <sz val="10"/>
      <color theme="0"/>
      <name val="ＭＳ Ｐ明朝"/>
      <family val="1"/>
      <charset val="128"/>
    </font>
    <font>
      <b/>
      <sz val="11"/>
      <name val="ＭＳ Ｐ明朝"/>
      <family val="1"/>
      <charset val="128"/>
    </font>
    <font>
      <sz val="11"/>
      <name val="ＭＳ Ｐ明朝"/>
      <family val="1"/>
      <charset val="128"/>
    </font>
    <font>
      <sz val="10"/>
      <name val="ＭＳ Ｐ明朝"/>
      <family val="1"/>
      <charset val="128"/>
    </font>
    <font>
      <b/>
      <sz val="16"/>
      <color theme="0"/>
      <name val="ＭＳ Ｐ明朝"/>
      <family val="1"/>
      <charset val="128"/>
    </font>
    <font>
      <sz val="16"/>
      <name val="ＭＳ Ｐ明朝"/>
      <family val="1"/>
      <charset val="128"/>
    </font>
    <font>
      <sz val="16"/>
      <name val="Arial"/>
      <family val="3"/>
      <charset val="128"/>
      <scheme val="minor"/>
    </font>
    <font>
      <sz val="11"/>
      <color theme="1"/>
      <name val="Arial"/>
      <family val="3"/>
      <charset val="128"/>
      <scheme val="minor"/>
    </font>
    <font>
      <sz val="11"/>
      <color theme="1"/>
      <name val="Arial"/>
      <family val="2"/>
      <scheme val="minor"/>
    </font>
    <font>
      <b/>
      <sz val="13"/>
      <color theme="1"/>
      <name val="Meiryo"/>
      <charset val="128"/>
    </font>
    <font>
      <b/>
      <sz val="10"/>
      <color theme="1"/>
      <name val="メイリオ"/>
      <family val="3"/>
      <charset val="128"/>
    </font>
    <font>
      <sz val="10"/>
      <color theme="1"/>
      <name val="メイリオ"/>
      <family val="3"/>
      <charset val="128"/>
    </font>
    <font>
      <sz val="10.5"/>
      <color theme="1"/>
      <name val="Meiryo"/>
      <charset val="128"/>
    </font>
    <font>
      <sz val="10"/>
      <color theme="1"/>
      <name val="Meiryo"/>
      <charset val="128"/>
    </font>
    <font>
      <b/>
      <sz val="10.5"/>
      <color theme="1"/>
      <name val="Meiryo"/>
      <charset val="128"/>
    </font>
    <font>
      <b/>
      <sz val="11"/>
      <color theme="0"/>
      <name val="Meiryo"/>
      <charset val="128"/>
    </font>
    <font>
      <b/>
      <sz val="11"/>
      <color theme="0"/>
      <name val="Meiryo"/>
      <charset val="134"/>
    </font>
    <font>
      <sz val="11"/>
      <color theme="1"/>
      <name val="Meiryo"/>
      <charset val="134"/>
    </font>
    <font>
      <sz val="11"/>
      <color theme="1"/>
      <name val="Meiryo"/>
      <charset val="128"/>
    </font>
    <font>
      <sz val="9"/>
      <color theme="1"/>
      <name val="Arial"/>
      <family val="2"/>
      <scheme val="minor"/>
    </font>
    <font>
      <b/>
      <sz val="11"/>
      <color indexed="62"/>
      <name val="Arial"/>
      <family val="2"/>
      <scheme val="minor"/>
    </font>
    <font>
      <b/>
      <u/>
      <sz val="24"/>
      <color indexed="62"/>
      <name val="Arial"/>
      <family val="2"/>
      <scheme val="minor"/>
    </font>
    <font>
      <sz val="9"/>
      <name val="ＭＳ Ｐゴシック"/>
      <family val="3"/>
      <charset val="128"/>
    </font>
    <font>
      <sz val="9"/>
      <name val="Arial"/>
      <family val="2"/>
    </font>
    <font>
      <b/>
      <sz val="20"/>
      <color indexed="8"/>
      <name val="Arial"/>
      <family val="2"/>
      <scheme val="minor"/>
    </font>
    <font>
      <sz val="10"/>
      <color indexed="8"/>
      <name val="Arial"/>
      <family val="2"/>
      <scheme val="minor"/>
    </font>
    <font>
      <b/>
      <sz val="12"/>
      <color indexed="8"/>
      <name val="Arial"/>
      <family val="2"/>
      <scheme val="minor"/>
    </font>
    <font>
      <b/>
      <sz val="11"/>
      <color indexed="8"/>
      <name val="Arial"/>
      <family val="2"/>
      <scheme val="minor"/>
    </font>
    <font>
      <sz val="11"/>
      <color indexed="8"/>
      <name val="Arial"/>
      <family val="2"/>
      <scheme val="minor"/>
    </font>
    <font>
      <sz val="11"/>
      <color rgb="FFFF0000"/>
      <name val="Arial"/>
      <family val="2"/>
      <scheme val="minor"/>
    </font>
    <font>
      <sz val="11"/>
      <name val="Arial"/>
      <family val="2"/>
      <scheme val="minor"/>
    </font>
    <font>
      <sz val="9"/>
      <name val="Arial"/>
      <family val="2"/>
      <scheme val="minor"/>
    </font>
    <font>
      <sz val="10"/>
      <color theme="1"/>
      <name val="Arial"/>
      <family val="2"/>
      <scheme val="minor"/>
    </font>
    <font>
      <sz val="11"/>
      <name val="Wingdings"/>
      <charset val="2"/>
    </font>
    <font>
      <b/>
      <sz val="10"/>
      <color indexed="8"/>
      <name val="Arial"/>
      <family val="2"/>
      <scheme val="minor"/>
    </font>
    <font>
      <sz val="10"/>
      <name val="Arial"/>
      <family val="2"/>
      <scheme val="minor"/>
    </font>
    <font>
      <sz val="9"/>
      <color indexed="8"/>
      <name val="Arial"/>
      <family val="2"/>
      <scheme val="minor"/>
    </font>
    <font>
      <sz val="12"/>
      <color indexed="8"/>
      <name val="Arial"/>
      <family val="2"/>
      <scheme val="minor"/>
    </font>
    <font>
      <u/>
      <sz val="11"/>
      <color theme="10"/>
      <name val="ＭＳ Ｐゴシック"/>
      <family val="3"/>
      <charset val="128"/>
    </font>
    <font>
      <sz val="11"/>
      <color indexed="8"/>
      <name val="ＭＳ Ｐゴシック"/>
      <family val="3"/>
      <charset val="128"/>
    </font>
    <font>
      <b/>
      <sz val="9"/>
      <color indexed="8"/>
      <name val="Arial"/>
      <family val="2"/>
      <scheme val="minor"/>
    </font>
    <font>
      <b/>
      <sz val="12"/>
      <name val="Arial"/>
      <family val="2"/>
      <scheme val="minor"/>
    </font>
    <font>
      <sz val="10"/>
      <name val="Times New Roman"/>
      <family val="1"/>
      <scheme val="major"/>
    </font>
    <font>
      <sz val="10"/>
      <color theme="1"/>
      <name val="Times New Roman"/>
      <family val="3"/>
      <charset val="128"/>
      <scheme val="major"/>
    </font>
    <font>
      <u/>
      <sz val="11"/>
      <color theme="10"/>
      <name val="Arial"/>
      <family val="2"/>
      <scheme val="minor"/>
    </font>
    <font>
      <sz val="10"/>
      <color rgb="FFFF0000"/>
      <name val="Times New Roman"/>
      <family val="3"/>
      <charset val="128"/>
      <scheme val="major"/>
    </font>
    <font>
      <b/>
      <u/>
      <sz val="18"/>
      <color indexed="8"/>
      <name val="メイリオ"/>
      <family val="3"/>
      <charset val="128"/>
    </font>
    <font>
      <b/>
      <sz val="16"/>
      <color theme="0"/>
      <name val="メイリオ"/>
      <family val="3"/>
      <charset val="128"/>
    </font>
    <font>
      <b/>
      <sz val="22"/>
      <color theme="1"/>
      <name val="Arial"/>
      <family val="2"/>
      <scheme val="minor"/>
    </font>
    <font>
      <b/>
      <sz val="16"/>
      <color theme="1"/>
      <name val="メイリオ"/>
      <family val="3"/>
      <charset val="128"/>
    </font>
    <font>
      <b/>
      <sz val="12"/>
      <color theme="1"/>
      <name val="メイリオ"/>
      <family val="3"/>
      <charset val="128"/>
    </font>
    <font>
      <b/>
      <sz val="13"/>
      <color indexed="8"/>
      <name val="Meiryo"/>
      <family val="3"/>
      <charset val="128"/>
    </font>
    <font>
      <sz val="11"/>
      <color theme="1"/>
      <name val="Meiryo"/>
      <family val="3"/>
      <charset val="128"/>
    </font>
    <font>
      <sz val="9"/>
      <color indexed="8"/>
      <name val="Meiryo"/>
      <family val="3"/>
      <charset val="128"/>
    </font>
    <font>
      <sz val="11"/>
      <color indexed="8"/>
      <name val="Meiryo"/>
      <family val="3"/>
      <charset val="128"/>
    </font>
    <font>
      <sz val="10"/>
      <color indexed="8"/>
      <name val="Meiryo"/>
      <family val="3"/>
      <charset val="128"/>
    </font>
    <font>
      <sz val="8"/>
      <name val="Meiryo"/>
      <family val="3"/>
      <charset val="128"/>
    </font>
    <font>
      <b/>
      <sz val="11"/>
      <color indexed="8"/>
      <name val="Meiryo"/>
      <family val="3"/>
      <charset val="128"/>
    </font>
    <font>
      <sz val="10"/>
      <color theme="1"/>
      <name val="Meiryo"/>
      <family val="3"/>
      <charset val="128"/>
    </font>
    <font>
      <b/>
      <sz val="10"/>
      <color theme="1"/>
      <name val="Meiryo"/>
      <family val="3"/>
      <charset val="128"/>
    </font>
    <font>
      <b/>
      <sz val="9"/>
      <name val="Times New Roman"/>
      <family val="1"/>
    </font>
    <font>
      <sz val="9"/>
      <name val="Times New Roman"/>
      <family val="1"/>
    </font>
    <font>
      <sz val="11"/>
      <color theme="1"/>
      <name val="游明朝"/>
      <family val="1"/>
      <charset val="128"/>
    </font>
    <font>
      <sz val="12"/>
      <color indexed="8"/>
      <name val="游明朝"/>
      <family val="1"/>
      <charset val="128"/>
    </font>
    <font>
      <b/>
      <u/>
      <sz val="18"/>
      <color indexed="8"/>
      <name val="游明朝"/>
      <family val="1"/>
      <charset val="128"/>
    </font>
    <font>
      <sz val="12"/>
      <color theme="1"/>
      <name val="游明朝"/>
      <family val="1"/>
      <charset val="128"/>
    </font>
    <font>
      <sz val="12"/>
      <name val="游明朝"/>
      <family val="1"/>
      <charset val="128"/>
    </font>
    <font>
      <b/>
      <sz val="16"/>
      <color theme="0"/>
      <name val="游明朝"/>
      <family val="1"/>
      <charset val="128"/>
    </font>
    <font>
      <b/>
      <sz val="16"/>
      <color theme="1"/>
      <name val="游明朝"/>
      <family val="1"/>
      <charset val="128"/>
    </font>
    <font>
      <sz val="11"/>
      <name val="游明朝"/>
      <family val="1"/>
      <charset val="128"/>
    </font>
    <font>
      <b/>
      <u/>
      <sz val="11"/>
      <color rgb="FF000000"/>
      <name val="游明朝"/>
      <family val="1"/>
      <charset val="128"/>
    </font>
    <font>
      <u/>
      <sz val="11"/>
      <color theme="1"/>
      <name val="游明朝"/>
      <family val="1"/>
      <charset val="128"/>
    </font>
    <font>
      <sz val="11"/>
      <color indexed="8"/>
      <name val="游明朝"/>
      <family val="1"/>
      <charset val="128"/>
    </font>
    <font>
      <b/>
      <u/>
      <sz val="11"/>
      <color indexed="8"/>
      <name val="游明朝"/>
      <family val="1"/>
      <charset val="128"/>
    </font>
    <font>
      <b/>
      <sz val="11"/>
      <color theme="0"/>
      <name val="游明朝"/>
      <family val="1"/>
      <charset val="128"/>
    </font>
    <font>
      <b/>
      <sz val="11"/>
      <color theme="1"/>
      <name val="游明朝"/>
      <family val="1"/>
      <charset val="128"/>
    </font>
    <font>
      <sz val="11"/>
      <color rgb="FFFF0000"/>
      <name val="Arial"/>
      <family val="2"/>
      <charset val="163"/>
      <scheme val="minor"/>
    </font>
    <font>
      <sz val="9"/>
      <color indexed="40"/>
      <name val="Meiryo"/>
      <family val="3"/>
      <charset val="128"/>
    </font>
    <font>
      <sz val="9"/>
      <color indexed="47"/>
      <name val="Meiryo"/>
      <family val="3"/>
      <charset val="128"/>
    </font>
    <font>
      <sz val="9"/>
      <color indexed="10"/>
      <name val="Meiryo"/>
      <family val="3"/>
      <charset val="128"/>
    </font>
    <font>
      <sz val="12"/>
      <color rgb="FF222222"/>
      <name val="Meiryo"/>
      <family val="3"/>
      <charset val="128"/>
    </font>
    <font>
      <b/>
      <i/>
      <sz val="11"/>
      <color theme="1"/>
      <name val="Meiryo"/>
      <family val="3"/>
      <charset val="128"/>
    </font>
    <font>
      <b/>
      <sz val="9"/>
      <color indexed="81"/>
      <name val="Tahoma"/>
      <family val="2"/>
      <charset val="163"/>
    </font>
    <font>
      <sz val="9"/>
      <color indexed="81"/>
      <name val="Tahoma"/>
      <family val="2"/>
      <charset val="163"/>
    </font>
    <font>
      <sz val="10"/>
      <name val="Meiryo"/>
      <family val="3"/>
      <charset val="128"/>
    </font>
    <font>
      <sz val="9"/>
      <color indexed="10"/>
      <name val="Tahoma"/>
      <family val="2"/>
      <charset val="163"/>
    </font>
    <font>
      <sz val="11"/>
      <color rgb="FFFF0000"/>
      <name val="游明朝"/>
      <family val="1"/>
      <charset val="128"/>
    </font>
    <font>
      <b/>
      <sz val="9"/>
      <color theme="1"/>
      <name val="メイリオ"/>
      <family val="3"/>
      <charset val="128"/>
    </font>
    <font>
      <b/>
      <sz val="10"/>
      <color theme="1"/>
      <name val="メイリオ"/>
      <charset val="163"/>
    </font>
    <font>
      <sz val="10"/>
      <color rgb="FF000000"/>
      <name val="メイリオ"/>
      <family val="3"/>
      <charset val="128"/>
    </font>
    <font>
      <sz val="9"/>
      <name val="メイリオ"/>
      <family val="3"/>
      <charset val="128"/>
    </font>
  </fonts>
  <fills count="2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3"/>
        <bgColor indexed="64"/>
      </patternFill>
    </fill>
    <fill>
      <patternFill patternType="solid">
        <fgColor indexed="9"/>
        <bgColor indexed="64"/>
      </patternFill>
    </fill>
    <fill>
      <patternFill patternType="solid">
        <fgColor theme="3" tint="-0.249977111117893"/>
        <bgColor indexed="64"/>
      </patternFill>
    </fill>
    <fill>
      <patternFill patternType="solid">
        <fgColor rgb="FFFFC000"/>
        <bgColor indexed="64"/>
      </patternFill>
    </fill>
    <fill>
      <patternFill patternType="solid">
        <fgColor them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2065187536243"/>
        <bgColor indexed="64"/>
      </patternFill>
    </fill>
    <fill>
      <patternFill patternType="solid">
        <fgColor indexed="26"/>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39997558519241921"/>
        <bgColor indexed="64"/>
      </patternFill>
    </fill>
  </fills>
  <borders count="13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right style="thin">
        <color indexed="64"/>
      </right>
      <top/>
      <bottom style="thin">
        <color auto="1"/>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rgb="FFFF0000"/>
      </right>
      <top style="medium">
        <color indexed="64"/>
      </top>
      <bottom/>
      <diagonal/>
    </border>
    <border>
      <left style="thin">
        <color rgb="FFFF0000"/>
      </left>
      <right style="thin">
        <color rgb="FFFF0000"/>
      </right>
      <top style="medium">
        <color indexed="64"/>
      </top>
      <bottom/>
      <diagonal/>
    </border>
    <border>
      <left style="thin">
        <color rgb="FFFF0000"/>
      </left>
      <right/>
      <top style="medium">
        <color indexed="64"/>
      </top>
      <bottom style="thin">
        <color rgb="FFFF0000"/>
      </bottom>
      <diagonal/>
    </border>
    <border>
      <left/>
      <right style="thin">
        <color rgb="FFFF0000"/>
      </right>
      <top style="medium">
        <color indexed="64"/>
      </top>
      <bottom style="thin">
        <color rgb="FFFF0000"/>
      </bottom>
      <diagonal/>
    </border>
    <border>
      <left/>
      <right/>
      <top style="medium">
        <color indexed="64"/>
      </top>
      <bottom style="thin">
        <color rgb="FFFF0000"/>
      </bottom>
      <diagonal/>
    </border>
    <border>
      <left style="medium">
        <color indexed="64"/>
      </left>
      <right style="thin">
        <color rgb="FFFF0000"/>
      </right>
      <top/>
      <bottom style="thin">
        <color indexed="64"/>
      </bottom>
      <diagonal/>
    </border>
    <border>
      <left style="thin">
        <color rgb="FFFF0000"/>
      </left>
      <right style="thin">
        <color rgb="FFFF0000"/>
      </right>
      <top/>
      <bottom style="thin">
        <color indexed="64"/>
      </bottom>
      <diagonal/>
    </border>
    <border>
      <left style="thin">
        <color rgb="FFFF0000"/>
      </left>
      <right style="thin">
        <color rgb="FFFF0000"/>
      </right>
      <top style="thin">
        <color rgb="FFFF0000"/>
      </top>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right style="thin">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style="thin">
        <color theme="0"/>
      </right>
      <top style="medium">
        <color indexed="64"/>
      </top>
      <bottom style="thin">
        <color theme="0"/>
      </bottom>
      <diagonal/>
    </border>
    <border>
      <left/>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top/>
      <bottom style="thin">
        <color indexed="64"/>
      </bottom>
      <diagonal/>
    </border>
    <border>
      <left style="thin">
        <color theme="0"/>
      </left>
      <right style="thin">
        <color theme="0"/>
      </right>
      <top/>
      <bottom style="thin">
        <color indexed="64"/>
      </bottom>
      <diagonal/>
    </border>
    <border>
      <left style="thin">
        <color theme="0"/>
      </left>
      <right style="medium">
        <color indexed="64"/>
      </right>
      <top style="thin">
        <color theme="0"/>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hair">
        <color indexed="64"/>
      </top>
      <bottom/>
      <diagonal/>
    </border>
    <border>
      <left style="hair">
        <color indexed="64"/>
      </left>
      <right style="hair">
        <color indexed="64"/>
      </right>
      <top style="hair">
        <color indexed="64"/>
      </top>
      <bottom/>
      <diagonal/>
    </border>
    <border>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thin">
        <color indexed="64"/>
      </top>
      <bottom style="medium">
        <color indexed="64"/>
      </bottom>
      <diagonal/>
    </border>
    <border>
      <left style="thin">
        <color indexed="64"/>
      </left>
      <right/>
      <top style="medium">
        <color indexed="64"/>
      </top>
      <bottom/>
      <diagonal/>
    </border>
    <border>
      <left style="thin">
        <color auto="1"/>
      </left>
      <right/>
      <top style="thin">
        <color auto="1"/>
      </top>
      <bottom style="medium">
        <color auto="1"/>
      </bottom>
      <diagonal/>
    </border>
    <border>
      <left/>
      <right style="medium">
        <color indexed="64"/>
      </right>
      <top style="thin">
        <color indexed="64"/>
      </top>
      <bottom/>
      <diagonal/>
    </border>
    <border>
      <left style="thin">
        <color rgb="FFFF0000"/>
      </left>
      <right/>
      <top style="medium">
        <color indexed="64"/>
      </top>
      <bottom/>
      <diagonal/>
    </border>
    <border>
      <left style="thin">
        <color rgb="FFFF0000"/>
      </left>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thin">
        <color indexed="64"/>
      </left>
      <right/>
      <top style="hair">
        <color indexed="64"/>
      </top>
      <bottom style="medium">
        <color indexed="64"/>
      </bottom>
      <diagonal/>
    </border>
    <border>
      <left style="thin">
        <color indexed="64"/>
      </left>
      <right style="medium">
        <color indexed="64"/>
      </right>
      <top style="medium">
        <color indexed="64"/>
      </top>
      <bottom style="hair">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style="thin">
        <color auto="1"/>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bottom style="medium">
        <color auto="1"/>
      </bottom>
      <diagonal/>
    </border>
    <border>
      <left style="medium">
        <color auto="1"/>
      </left>
      <right style="medium">
        <color auto="1"/>
      </right>
      <top/>
      <bottom style="medium">
        <color auto="1"/>
      </bottom>
      <diagonal/>
    </border>
    <border diagonalDown="1">
      <left style="medium">
        <color auto="1"/>
      </left>
      <right style="medium">
        <color auto="1"/>
      </right>
      <top style="medium">
        <color auto="1"/>
      </top>
      <bottom style="medium">
        <color auto="1"/>
      </bottom>
      <diagonal style="medium">
        <color auto="1"/>
      </diagonal>
    </border>
    <border>
      <left style="thin">
        <color auto="1"/>
      </left>
      <right/>
      <top style="medium">
        <color auto="1"/>
      </top>
      <bottom style="medium">
        <color auto="1"/>
      </bottom>
      <diagonal/>
    </border>
    <border>
      <left style="medium">
        <color auto="1"/>
      </left>
      <right/>
      <top style="thin">
        <color auto="1"/>
      </top>
      <bottom style="medium">
        <color auto="1"/>
      </bottom>
      <diagonal/>
    </border>
    <border diagonalDown="1">
      <left style="medium">
        <color auto="1"/>
      </left>
      <right/>
      <top style="medium">
        <color auto="1"/>
      </top>
      <bottom/>
      <diagonal style="medium">
        <color auto="1"/>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diagonal/>
    </border>
    <border>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style="medium">
        <color auto="1"/>
      </left>
      <right style="medium">
        <color auto="1"/>
      </right>
      <top style="thin">
        <color auto="1"/>
      </top>
      <bottom/>
      <diagonal/>
    </border>
    <border>
      <left/>
      <right style="hair">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medium">
        <color auto="1"/>
      </right>
      <top style="thick">
        <color auto="1"/>
      </top>
      <bottom style="medium">
        <color auto="1"/>
      </bottom>
      <diagonal/>
    </border>
    <border>
      <left style="medium">
        <color auto="1"/>
      </left>
      <right/>
      <top/>
      <bottom/>
      <diagonal/>
    </border>
    <border diagonalUp="1">
      <left style="thin">
        <color auto="1"/>
      </left>
      <right style="thin">
        <color auto="1"/>
      </right>
      <top style="thin">
        <color auto="1"/>
      </top>
      <bottom style="thin">
        <color auto="1"/>
      </bottom>
      <diagonal style="thin">
        <color auto="1"/>
      </diagonal>
    </border>
    <border>
      <left style="thin">
        <color indexed="64"/>
      </left>
      <right style="thin">
        <color indexed="64"/>
      </right>
      <top/>
      <bottom/>
      <diagonal/>
    </border>
    <border diagonalDown="1">
      <left style="medium">
        <color auto="1"/>
      </left>
      <right style="thin">
        <color indexed="64"/>
      </right>
      <top style="medium">
        <color auto="1"/>
      </top>
      <bottom style="thin">
        <color auto="1"/>
      </bottom>
      <diagonal style="thin">
        <color auto="1"/>
      </diagonal>
    </border>
    <border diagonalDown="1">
      <left style="medium">
        <color auto="1"/>
      </left>
      <right style="thin">
        <color auto="1"/>
      </right>
      <top style="thin">
        <color auto="1"/>
      </top>
      <bottom style="thin">
        <color auto="1"/>
      </bottom>
      <diagonal style="thin">
        <color auto="1"/>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diagonal/>
    </border>
    <border>
      <left style="thin">
        <color auto="1"/>
      </left>
      <right style="medium">
        <color auto="1"/>
      </right>
      <top/>
      <bottom style="thin">
        <color auto="1"/>
      </bottom>
      <diagonal/>
    </border>
  </borders>
  <cellStyleXfs count="21">
    <xf numFmtId="0" fontId="0" fillId="0" borderId="0">
      <alignment vertical="center"/>
    </xf>
    <xf numFmtId="38" fontId="4" fillId="0" borderId="0" applyFont="0" applyFill="0" applyBorder="0" applyAlignment="0" applyProtection="0"/>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4" fillId="0" borderId="0"/>
    <xf numFmtId="0" fontId="4" fillId="0" borderId="0">
      <alignment vertical="center"/>
    </xf>
    <xf numFmtId="0" fontId="4" fillId="0" borderId="0">
      <alignment vertical="center"/>
    </xf>
    <xf numFmtId="0" fontId="2" fillId="0" borderId="0">
      <alignment vertical="center"/>
    </xf>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70" fillId="0" borderId="0" applyNumberFormat="0" applyFill="0" applyBorder="0" applyAlignment="0" applyProtection="0">
      <alignment vertical="top"/>
      <protection locked="0"/>
    </xf>
    <xf numFmtId="38" fontId="71" fillId="0" borderId="0" applyFont="0" applyFill="0" applyBorder="0" applyAlignment="0" applyProtection="0">
      <alignment vertical="center"/>
    </xf>
    <xf numFmtId="0" fontId="39" fillId="0" borderId="0">
      <alignment vertical="center"/>
    </xf>
    <xf numFmtId="0" fontId="39" fillId="0" borderId="0"/>
    <xf numFmtId="0" fontId="39" fillId="0" borderId="0"/>
    <xf numFmtId="0" fontId="39" fillId="0" borderId="0">
      <alignment vertical="center"/>
    </xf>
    <xf numFmtId="0" fontId="39" fillId="0" borderId="0"/>
    <xf numFmtId="0" fontId="1" fillId="0" borderId="0">
      <alignment vertical="center"/>
    </xf>
    <xf numFmtId="0" fontId="39" fillId="0" borderId="0"/>
  </cellStyleXfs>
  <cellXfs count="737">
    <xf numFmtId="0" fontId="0" fillId="0" borderId="0" xfId="0">
      <alignment vertical="center"/>
    </xf>
    <xf numFmtId="0" fontId="9" fillId="0" borderId="0" xfId="0" applyFont="1">
      <alignment vertical="center"/>
    </xf>
    <xf numFmtId="0" fontId="0" fillId="0" borderId="0" xfId="0" applyAlignment="1">
      <alignment horizontal="center" vertical="center"/>
    </xf>
    <xf numFmtId="14" fontId="6" fillId="2" borderId="0" xfId="0" applyNumberFormat="1" applyFont="1" applyFill="1" applyAlignment="1">
      <alignment horizontal="left" vertical="center"/>
    </xf>
    <xf numFmtId="0" fontId="11" fillId="0" borderId="0" xfId="0" applyFont="1">
      <alignment vertical="center"/>
    </xf>
    <xf numFmtId="0" fontId="10" fillId="0" borderId="0" xfId="0" applyFont="1">
      <alignment vertical="center"/>
    </xf>
    <xf numFmtId="0" fontId="10" fillId="0" borderId="0" xfId="0" applyFont="1" applyAlignment="1">
      <alignment horizontal="center" vertical="center"/>
    </xf>
    <xf numFmtId="165" fontId="6" fillId="0" borderId="1" xfId="0" applyNumberFormat="1" applyFont="1" applyBorder="1" applyAlignment="1">
      <alignment horizontal="center" vertical="center" wrapText="1"/>
    </xf>
    <xf numFmtId="165" fontId="0" fillId="0" borderId="0" xfId="0" applyNumberFormat="1">
      <alignment vertical="center"/>
    </xf>
    <xf numFmtId="165" fontId="6" fillId="0" borderId="0" xfId="0" applyNumberFormat="1" applyFont="1">
      <alignment vertical="center"/>
    </xf>
    <xf numFmtId="165" fontId="6" fillId="0" borderId="1" xfId="0" applyNumberFormat="1" applyFont="1" applyBorder="1" applyAlignment="1">
      <alignment horizontal="center" vertical="center"/>
    </xf>
    <xf numFmtId="165" fontId="6" fillId="3" borderId="1" xfId="0" applyNumberFormat="1" applyFont="1" applyFill="1" applyBorder="1" applyAlignment="1">
      <alignment horizontal="center" vertical="center" wrapText="1"/>
    </xf>
    <xf numFmtId="166" fontId="6" fillId="2" borderId="0" xfId="0" applyNumberFormat="1" applyFont="1" applyFill="1" applyAlignment="1">
      <alignment horizontal="left" vertical="center"/>
    </xf>
    <xf numFmtId="0" fontId="16" fillId="0" borderId="0" xfId="0" applyFont="1">
      <alignment vertical="center"/>
    </xf>
    <xf numFmtId="0" fontId="17" fillId="0" borderId="0" xfId="0" applyFont="1">
      <alignment vertical="center"/>
    </xf>
    <xf numFmtId="0" fontId="17" fillId="0" borderId="0" xfId="0" applyFont="1" applyAlignment="1">
      <alignment horizontal="center" vertical="center"/>
    </xf>
    <xf numFmtId="14" fontId="19" fillId="2" borderId="0" xfId="0" applyNumberFormat="1" applyFont="1" applyFill="1" applyAlignment="1">
      <alignment horizontal="left" vertical="center"/>
    </xf>
    <xf numFmtId="0" fontId="20" fillId="0" borderId="0" xfId="0" applyFont="1">
      <alignment vertical="center"/>
    </xf>
    <xf numFmtId="0" fontId="18" fillId="0" borderId="0" xfId="0" applyFont="1">
      <alignment vertical="center"/>
    </xf>
    <xf numFmtId="0" fontId="18" fillId="0" borderId="0" xfId="0" applyFont="1" applyAlignment="1">
      <alignment horizontal="center" vertical="center"/>
    </xf>
    <xf numFmtId="165" fontId="20" fillId="0" borderId="0" xfId="0" applyNumberFormat="1" applyFont="1">
      <alignment vertical="center"/>
    </xf>
    <xf numFmtId="165" fontId="21" fillId="0" borderId="0" xfId="0" applyNumberFormat="1" applyFont="1">
      <alignment vertical="center"/>
    </xf>
    <xf numFmtId="165" fontId="21" fillId="0" borderId="1" xfId="0" applyNumberFormat="1" applyFont="1" applyBorder="1" applyAlignment="1">
      <alignment horizontal="center" vertical="center"/>
    </xf>
    <xf numFmtId="165" fontId="21" fillId="0" borderId="1" xfId="0" applyNumberFormat="1" applyFont="1" applyBorder="1" applyAlignment="1">
      <alignment horizontal="center" vertical="center" wrapText="1"/>
    </xf>
    <xf numFmtId="0" fontId="28" fillId="0" borderId="0" xfId="5" applyFont="1">
      <alignment vertical="center"/>
    </xf>
    <xf numFmtId="0" fontId="29" fillId="0" borderId="0" xfId="5" applyFont="1" applyAlignment="1">
      <alignment horizontal="center" vertical="center"/>
    </xf>
    <xf numFmtId="0" fontId="30" fillId="0" borderId="0" xfId="5" applyFont="1">
      <alignment vertical="center"/>
    </xf>
    <xf numFmtId="0" fontId="29" fillId="0" borderId="0" xfId="6" applyFont="1" applyAlignment="1">
      <alignment horizontal="centerContinuous" vertical="center"/>
    </xf>
    <xf numFmtId="0" fontId="2" fillId="0" borderId="0" xfId="7">
      <alignment vertical="center"/>
    </xf>
    <xf numFmtId="0" fontId="34" fillId="0" borderId="67" xfId="6" applyFont="1" applyBorder="1" applyAlignment="1">
      <alignment horizontal="center" vertical="center"/>
    </xf>
    <xf numFmtId="0" fontId="34" fillId="0" borderId="68" xfId="6" applyFont="1" applyBorder="1" applyAlignment="1">
      <alignment vertical="center" wrapText="1"/>
    </xf>
    <xf numFmtId="0" fontId="34" fillId="0" borderId="68" xfId="6" applyFont="1" applyBorder="1" applyAlignment="1">
      <alignment horizontal="center" vertical="center" wrapText="1"/>
    </xf>
    <xf numFmtId="0" fontId="34" fillId="0" borderId="68" xfId="6" applyFont="1" applyBorder="1" applyAlignment="1">
      <alignment horizontal="center" vertical="center"/>
    </xf>
    <xf numFmtId="0" fontId="35" fillId="0" borderId="69" xfId="6" applyFont="1" applyBorder="1">
      <alignment vertical="center"/>
    </xf>
    <xf numFmtId="0" fontId="34" fillId="0" borderId="35" xfId="6" applyFont="1" applyBorder="1" applyAlignment="1">
      <alignment horizontal="center" vertical="center"/>
    </xf>
    <xf numFmtId="0" fontId="34" fillId="0" borderId="36" xfId="6" applyFont="1" applyBorder="1" applyAlignment="1">
      <alignment vertical="center" wrapText="1"/>
    </xf>
    <xf numFmtId="0" fontId="34" fillId="0" borderId="36" xfId="6" applyFont="1" applyBorder="1" applyAlignment="1">
      <alignment horizontal="center" vertical="center" wrapText="1"/>
    </xf>
    <xf numFmtId="0" fontId="34" fillId="0" borderId="36" xfId="6" applyFont="1" applyBorder="1" applyAlignment="1">
      <alignment horizontal="center" vertical="center"/>
    </xf>
    <xf numFmtId="0" fontId="35" fillId="0" borderId="41" xfId="6" applyFont="1" applyBorder="1">
      <alignment vertical="center"/>
    </xf>
    <xf numFmtId="0" fontId="35" fillId="0" borderId="41" xfId="6" applyFont="1" applyBorder="1" applyAlignment="1">
      <alignment vertical="center" wrapText="1"/>
    </xf>
    <xf numFmtId="0" fontId="34" fillId="0" borderId="42" xfId="6" applyFont="1" applyBorder="1" applyAlignment="1">
      <alignment horizontal="center" vertical="center"/>
    </xf>
    <xf numFmtId="0" fontId="34" fillId="0" borderId="43" xfId="6" applyFont="1" applyBorder="1" applyAlignment="1">
      <alignment vertical="center" wrapText="1"/>
    </xf>
    <xf numFmtId="0" fontId="34" fillId="0" borderId="43" xfId="6" applyFont="1" applyBorder="1" applyAlignment="1">
      <alignment horizontal="center" vertical="center" wrapText="1"/>
    </xf>
    <xf numFmtId="0" fontId="34" fillId="0" borderId="43" xfId="6" applyFont="1" applyBorder="1" applyAlignment="1">
      <alignment horizontal="center" vertical="center"/>
    </xf>
    <xf numFmtId="0" fontId="35" fillId="0" borderId="48" xfId="6" applyFont="1" applyBorder="1">
      <alignment vertical="center"/>
    </xf>
    <xf numFmtId="0" fontId="34" fillId="8" borderId="35" xfId="6" applyFont="1" applyFill="1" applyBorder="1" applyAlignment="1">
      <alignment horizontal="center" vertical="center"/>
    </xf>
    <xf numFmtId="0" fontId="34" fillId="9" borderId="36" xfId="6" applyFont="1" applyFill="1" applyBorder="1" applyAlignment="1">
      <alignment vertical="center" wrapText="1"/>
    </xf>
    <xf numFmtId="0" fontId="34" fillId="8" borderId="36" xfId="6" applyFont="1" applyFill="1" applyBorder="1" applyAlignment="1">
      <alignment vertical="center" wrapText="1"/>
    </xf>
    <xf numFmtId="0" fontId="34" fillId="8" borderId="36" xfId="6" applyFont="1" applyFill="1" applyBorder="1" applyAlignment="1">
      <alignment horizontal="center" vertical="center" wrapText="1"/>
    </xf>
    <xf numFmtId="0" fontId="34" fillId="8" borderId="36" xfId="6" applyFont="1" applyFill="1" applyBorder="1" applyAlignment="1">
      <alignment horizontal="center" vertical="center"/>
    </xf>
    <xf numFmtId="0" fontId="34" fillId="8" borderId="41" xfId="6" applyFont="1" applyFill="1" applyBorder="1" applyAlignment="1">
      <alignment vertical="center" wrapText="1"/>
    </xf>
    <xf numFmtId="0" fontId="35" fillId="8" borderId="41" xfId="6" applyFont="1" applyFill="1" applyBorder="1">
      <alignment vertical="center"/>
    </xf>
    <xf numFmtId="0" fontId="34" fillId="8" borderId="42" xfId="6" applyFont="1" applyFill="1" applyBorder="1" applyAlignment="1">
      <alignment horizontal="center" vertical="center"/>
    </xf>
    <xf numFmtId="0" fontId="34" fillId="9" borderId="43" xfId="6" applyFont="1" applyFill="1" applyBorder="1" applyAlignment="1">
      <alignment vertical="center" wrapText="1"/>
    </xf>
    <xf numFmtId="0" fontId="34" fillId="8" borderId="43" xfId="6" applyFont="1" applyFill="1" applyBorder="1" applyAlignment="1">
      <alignment horizontal="center" vertical="center" wrapText="1"/>
    </xf>
    <xf numFmtId="0" fontId="34" fillId="8" borderId="43" xfId="6" applyFont="1" applyFill="1" applyBorder="1" applyAlignment="1">
      <alignment horizontal="center" vertical="center"/>
    </xf>
    <xf numFmtId="0" fontId="35" fillId="8" borderId="48" xfId="6" applyFont="1" applyFill="1" applyBorder="1">
      <alignment vertical="center"/>
    </xf>
    <xf numFmtId="0" fontId="36" fillId="6" borderId="34" xfId="5" applyFont="1" applyFill="1" applyBorder="1" applyAlignment="1">
      <alignment horizontal="center" vertical="center" wrapText="1"/>
    </xf>
    <xf numFmtId="0" fontId="37" fillId="0" borderId="35" xfId="5" applyFont="1" applyBorder="1" applyAlignment="1">
      <alignment horizontal="center" vertical="center"/>
    </xf>
    <xf numFmtId="0" fontId="37" fillId="0" borderId="68" xfId="6" applyFont="1" applyBorder="1" applyAlignment="1">
      <alignment vertical="center" wrapText="1"/>
    </xf>
    <xf numFmtId="0" fontId="37" fillId="0" borderId="40" xfId="5" applyFont="1" applyBorder="1" applyAlignment="1">
      <alignment horizontal="center" vertical="center"/>
    </xf>
    <xf numFmtId="0" fontId="37" fillId="0" borderId="38" xfId="5" applyFont="1" applyBorder="1" applyAlignment="1">
      <alignment horizontal="center" vertical="center" wrapText="1"/>
    </xf>
    <xf numFmtId="0" fontId="37" fillId="0" borderId="37" xfId="5" applyFont="1" applyBorder="1" applyAlignment="1">
      <alignment horizontal="center" vertical="center" wrapText="1"/>
    </xf>
    <xf numFmtId="0" fontId="37" fillId="0" borderId="39" xfId="5" applyFont="1" applyBorder="1" applyAlignment="1">
      <alignment horizontal="center" vertical="center"/>
    </xf>
    <xf numFmtId="0" fontId="37" fillId="0" borderId="37" xfId="5" applyFont="1" applyBorder="1" applyAlignment="1">
      <alignment horizontal="center" vertical="center"/>
    </xf>
    <xf numFmtId="0" fontId="37" fillId="0" borderId="36" xfId="5" applyFont="1" applyBorder="1" applyAlignment="1">
      <alignment vertical="center" wrapText="1"/>
    </xf>
    <xf numFmtId="0" fontId="37" fillId="0" borderId="41" xfId="5" applyFont="1" applyBorder="1">
      <alignment vertical="center"/>
    </xf>
    <xf numFmtId="0" fontId="37" fillId="2" borderId="36" xfId="5" applyFont="1" applyFill="1" applyBorder="1" applyAlignment="1">
      <alignment vertical="center" wrapText="1"/>
    </xf>
    <xf numFmtId="0" fontId="37" fillId="0" borderId="72" xfId="5" applyFont="1" applyBorder="1" applyAlignment="1">
      <alignment vertical="center" wrapText="1"/>
    </xf>
    <xf numFmtId="0" fontId="37" fillId="0" borderId="74" xfId="5" applyFont="1" applyBorder="1" applyAlignment="1">
      <alignment horizontal="center" vertical="center" wrapText="1"/>
    </xf>
    <xf numFmtId="0" fontId="37" fillId="0" borderId="75" xfId="5" applyFont="1" applyBorder="1" applyAlignment="1">
      <alignment horizontal="center" vertical="center" wrapText="1"/>
    </xf>
    <xf numFmtId="0" fontId="37" fillId="0" borderId="76" xfId="5" applyFont="1" applyBorder="1" applyAlignment="1">
      <alignment horizontal="center" vertical="center"/>
    </xf>
    <xf numFmtId="0" fontId="37" fillId="0" borderId="73" xfId="5" applyFont="1" applyBorder="1" applyAlignment="1">
      <alignment horizontal="center" vertical="center"/>
    </xf>
    <xf numFmtId="0" fontId="37" fillId="0" borderId="77" xfId="5" applyFont="1" applyBorder="1" applyAlignment="1">
      <alignment horizontal="center" vertical="center"/>
    </xf>
    <xf numFmtId="0" fontId="37" fillId="0" borderId="43" xfId="5" applyFont="1" applyBorder="1" applyAlignment="1">
      <alignment vertical="center" wrapText="1"/>
    </xf>
    <xf numFmtId="0" fontId="37" fillId="0" borderId="47" xfId="5" applyFont="1" applyBorder="1" applyAlignment="1">
      <alignment horizontal="center" vertical="center"/>
    </xf>
    <xf numFmtId="0" fontId="37" fillId="0" borderId="45" xfId="5" applyFont="1" applyBorder="1" applyAlignment="1">
      <alignment horizontal="center" vertical="center" wrapText="1"/>
    </xf>
    <xf numFmtId="0" fontId="37" fillId="0" borderId="44" xfId="5" applyFont="1" applyBorder="1" applyAlignment="1">
      <alignment horizontal="center" vertical="center" wrapText="1"/>
    </xf>
    <xf numFmtId="0" fontId="37" fillId="0" borderId="46" xfId="5" applyFont="1" applyBorder="1" applyAlignment="1">
      <alignment horizontal="center" vertical="center"/>
    </xf>
    <xf numFmtId="0" fontId="38" fillId="0" borderId="0" xfId="5" applyFont="1" applyAlignment="1">
      <alignment horizontal="center" vertical="center"/>
    </xf>
    <xf numFmtId="0" fontId="38" fillId="0" borderId="0" xfId="5" applyFont="1" applyAlignment="1">
      <alignment vertical="center" wrapText="1"/>
    </xf>
    <xf numFmtId="0" fontId="38" fillId="0" borderId="0" xfId="5" applyFont="1" applyAlignment="1">
      <alignment horizontal="center" vertical="center" wrapText="1"/>
    </xf>
    <xf numFmtId="0" fontId="29" fillId="0" borderId="0" xfId="5" applyFont="1">
      <alignment vertical="center"/>
    </xf>
    <xf numFmtId="0" fontId="37" fillId="0" borderId="0" xfId="5" applyFont="1">
      <alignment vertical="center"/>
    </xf>
    <xf numFmtId="0" fontId="37" fillId="0" borderId="0" xfId="5" applyFont="1" applyAlignment="1">
      <alignment horizontal="left" vertical="center"/>
    </xf>
    <xf numFmtId="0" fontId="37" fillId="0" borderId="78" xfId="5" applyFont="1" applyBorder="1" applyAlignment="1">
      <alignment horizontal="center" vertical="center"/>
    </xf>
    <xf numFmtId="0" fontId="37" fillId="0" borderId="79" xfId="5" applyFont="1" applyBorder="1" applyAlignment="1">
      <alignment horizontal="center" vertical="center"/>
    </xf>
    <xf numFmtId="0" fontId="28" fillId="0" borderId="0" xfId="5" applyFont="1" applyBorder="1">
      <alignment vertical="center"/>
    </xf>
    <xf numFmtId="0" fontId="37" fillId="0" borderId="0" xfId="5" applyFont="1" applyBorder="1">
      <alignment vertical="center"/>
    </xf>
    <xf numFmtId="0" fontId="38" fillId="0" borderId="0" xfId="5" applyFont="1" applyBorder="1">
      <alignment vertical="center"/>
    </xf>
    <xf numFmtId="0" fontId="30" fillId="0" borderId="0" xfId="5" applyFont="1" applyBorder="1">
      <alignment vertical="center"/>
    </xf>
    <xf numFmtId="0" fontId="37" fillId="0" borderId="86" xfId="5" applyFont="1" applyBorder="1" applyAlignment="1">
      <alignment vertical="center" wrapText="1"/>
    </xf>
    <xf numFmtId="0" fontId="37" fillId="0" borderId="87" xfId="5" applyFont="1" applyBorder="1" applyAlignment="1">
      <alignment vertical="center" wrapText="1"/>
    </xf>
    <xf numFmtId="0" fontId="37" fillId="0" borderId="88" xfId="5" applyFont="1" applyBorder="1" applyAlignment="1">
      <alignment vertical="center" wrapText="1"/>
    </xf>
    <xf numFmtId="0" fontId="28" fillId="0" borderId="41" xfId="5" applyFont="1" applyBorder="1">
      <alignment vertical="center"/>
    </xf>
    <xf numFmtId="0" fontId="37" fillId="0" borderId="48" xfId="5" applyFont="1" applyBorder="1">
      <alignment vertical="center"/>
    </xf>
    <xf numFmtId="0" fontId="40" fillId="0" borderId="0" xfId="8" applyAlignment="1">
      <alignment vertical="center"/>
    </xf>
    <xf numFmtId="0" fontId="41" fillId="0" borderId="0" xfId="8" applyFont="1" applyAlignment="1">
      <alignment vertical="center"/>
    </xf>
    <xf numFmtId="0" fontId="40" fillId="0" borderId="0" xfId="8"/>
    <xf numFmtId="0" fontId="43" fillId="10" borderId="93" xfId="8" applyFont="1" applyFill="1" applyBorder="1" applyAlignment="1">
      <alignment horizontal="center" vertical="center" wrapText="1"/>
    </xf>
    <xf numFmtId="0" fontId="43" fillId="10" borderId="94" xfId="8" applyFont="1" applyFill="1" applyBorder="1" applyAlignment="1">
      <alignment horizontal="center" vertical="center" wrapText="1"/>
    </xf>
    <xf numFmtId="0" fontId="43" fillId="10" borderId="11" xfId="8" applyFont="1" applyFill="1" applyBorder="1" applyAlignment="1">
      <alignment horizontal="center" vertical="center" wrapText="1"/>
    </xf>
    <xf numFmtId="164" fontId="43" fillId="10" borderId="95" xfId="9" applyFont="1" applyFill="1" applyBorder="1" applyAlignment="1">
      <alignment horizontal="center" vertical="center" wrapText="1"/>
    </xf>
    <xf numFmtId="164" fontId="43" fillId="10" borderId="95" xfId="9" applyFont="1" applyFill="1" applyBorder="1" applyAlignment="1">
      <alignment horizontal="left" vertical="center" wrapText="1"/>
    </xf>
    <xf numFmtId="0" fontId="44" fillId="0" borderId="1" xfId="10" applyFont="1" applyBorder="1" applyAlignment="1">
      <alignment horizontal="center" vertical="center" wrapText="1"/>
    </xf>
    <xf numFmtId="0" fontId="45" fillId="0" borderId="1" xfId="8" applyFont="1" applyBorder="1" applyAlignment="1">
      <alignment horizontal="center" vertical="center" wrapText="1"/>
    </xf>
    <xf numFmtId="164" fontId="45" fillId="0" borderId="96" xfId="9" applyFont="1" applyBorder="1" applyAlignment="1">
      <alignment wrapText="1"/>
    </xf>
    <xf numFmtId="0" fontId="45" fillId="0" borderId="1" xfId="8" applyFont="1" applyBorder="1" applyAlignment="1">
      <alignment horizontal="center" vertical="center"/>
    </xf>
    <xf numFmtId="164" fontId="46" fillId="0" borderId="98" xfId="11" applyFont="1" applyBorder="1" applyAlignment="1">
      <alignment horizontal="right"/>
    </xf>
    <xf numFmtId="0" fontId="46" fillId="0" borderId="0" xfId="10" applyFont="1" applyAlignment="1">
      <alignment horizontal="center"/>
    </xf>
    <xf numFmtId="164" fontId="46" fillId="0" borderId="0" xfId="11" applyFont="1" applyAlignment="1">
      <alignment horizontal="right"/>
    </xf>
    <xf numFmtId="164" fontId="43" fillId="10" borderId="81" xfId="9" applyFont="1" applyFill="1" applyBorder="1" applyAlignment="1">
      <alignment horizontal="center" vertical="center" wrapText="1"/>
    </xf>
    <xf numFmtId="164" fontId="43" fillId="10" borderId="99" xfId="9" applyFont="1" applyFill="1" applyBorder="1" applyAlignment="1">
      <alignment horizontal="left" vertical="center" wrapText="1"/>
    </xf>
    <xf numFmtId="0" fontId="45" fillId="0" borderId="15" xfId="10" applyFont="1" applyBorder="1" applyAlignment="1">
      <alignment horizontal="center" vertical="center" wrapText="1"/>
    </xf>
    <xf numFmtId="0" fontId="45" fillId="0" borderId="12" xfId="8" applyFont="1" applyBorder="1" applyAlignment="1">
      <alignment horizontal="left" wrapText="1"/>
    </xf>
    <xf numFmtId="167" fontId="44" fillId="0" borderId="13" xfId="11" applyNumberFormat="1" applyFont="1" applyBorder="1" applyAlignment="1">
      <alignment horizontal="right"/>
    </xf>
    <xf numFmtId="164" fontId="46" fillId="0" borderId="101" xfId="11" applyFont="1" applyBorder="1" applyAlignment="1">
      <alignment horizontal="right"/>
    </xf>
    <xf numFmtId="0" fontId="45" fillId="0" borderId="8" xfId="10" applyFont="1" applyBorder="1" applyAlignment="1">
      <alignment horizontal="center" vertical="center" wrapText="1"/>
    </xf>
    <xf numFmtId="0" fontId="45" fillId="0" borderId="103" xfId="8" applyFont="1" applyBorder="1" applyAlignment="1">
      <alignment horizontal="left" wrapText="1"/>
    </xf>
    <xf numFmtId="167" fontId="44" fillId="0" borderId="6" xfId="11" applyNumberFormat="1" applyFont="1" applyBorder="1" applyAlignment="1">
      <alignment horizontal="right"/>
    </xf>
    <xf numFmtId="164" fontId="46" fillId="0" borderId="104" xfId="11" applyFont="1" applyBorder="1" applyAlignment="1">
      <alignment horizontal="right"/>
    </xf>
    <xf numFmtId="0" fontId="45" fillId="0" borderId="5" xfId="10" applyFont="1" applyBorder="1" applyAlignment="1">
      <alignment horizontal="center" vertical="center" wrapText="1"/>
    </xf>
    <xf numFmtId="0" fontId="45" fillId="0" borderId="1" xfId="8" applyFont="1" applyBorder="1" applyAlignment="1">
      <alignment horizontal="left" vertical="center" wrapText="1"/>
    </xf>
    <xf numFmtId="167" fontId="44" fillId="0" borderId="4" xfId="11" applyNumberFormat="1" applyFont="1" applyBorder="1" applyAlignment="1">
      <alignment horizontal="right"/>
    </xf>
    <xf numFmtId="164" fontId="44" fillId="0" borderId="105" xfId="11" applyFont="1" applyBorder="1" applyAlignment="1">
      <alignment horizontal="right" wrapText="1"/>
    </xf>
    <xf numFmtId="0" fontId="45" fillId="0" borderId="20" xfId="10" applyFont="1" applyBorder="1" applyAlignment="1">
      <alignment horizontal="center" vertical="center" wrapText="1"/>
    </xf>
    <xf numFmtId="0" fontId="45" fillId="0" borderId="19" xfId="8" applyFont="1" applyBorder="1" applyAlignment="1">
      <alignment horizontal="left" wrapText="1"/>
    </xf>
    <xf numFmtId="167" fontId="44" fillId="0" borderId="82" xfId="11" applyNumberFormat="1" applyFont="1" applyBorder="1" applyAlignment="1">
      <alignment horizontal="right"/>
    </xf>
    <xf numFmtId="164" fontId="46" fillId="0" borderId="106" xfId="11" applyFont="1" applyBorder="1" applyAlignment="1">
      <alignment horizontal="right"/>
    </xf>
    <xf numFmtId="167" fontId="44" fillId="0" borderId="107" xfId="11" applyNumberFormat="1" applyFont="1" applyBorder="1" applyAlignment="1">
      <alignment horizontal="right"/>
    </xf>
    <xf numFmtId="164" fontId="46" fillId="0" borderId="108" xfId="11" applyFont="1" applyBorder="1" applyAlignment="1">
      <alignment horizontal="right"/>
    </xf>
    <xf numFmtId="0" fontId="40" fillId="0" borderId="0" xfId="10"/>
    <xf numFmtId="164" fontId="40" fillId="0" borderId="0" xfId="11" applyAlignment="1">
      <alignment horizontal="left"/>
    </xf>
    <xf numFmtId="164" fontId="40" fillId="0" borderId="0" xfId="11"/>
    <xf numFmtId="0" fontId="40" fillId="0" borderId="0" xfId="10" applyAlignment="1">
      <alignment horizontal="left"/>
    </xf>
    <xf numFmtId="0" fontId="47" fillId="4" borderId="0" xfId="0" applyFont="1" applyFill="1" applyAlignment="1">
      <alignment vertical="top"/>
    </xf>
    <xf numFmtId="0" fontId="48" fillId="4" borderId="0" xfId="0" applyFont="1" applyFill="1">
      <alignment vertical="center"/>
    </xf>
    <xf numFmtId="0" fontId="49" fillId="0" borderId="0" xfId="0" applyFont="1">
      <alignment vertical="center"/>
    </xf>
    <xf numFmtId="0" fontId="49" fillId="11" borderId="0" xfId="0" applyFont="1" applyFill="1" applyAlignment="1">
      <alignment horizontal="left" vertical="top"/>
    </xf>
    <xf numFmtId="0" fontId="49" fillId="11" borderId="0" xfId="0" applyFont="1" applyFill="1" applyAlignment="1">
      <alignment vertical="center" wrapText="1"/>
    </xf>
    <xf numFmtId="0" fontId="49" fillId="0" borderId="0" xfId="0" applyFont="1" applyAlignment="1">
      <alignment vertical="top"/>
    </xf>
    <xf numFmtId="0" fontId="49" fillId="0" borderId="0" xfId="0" applyFont="1" applyAlignment="1">
      <alignment vertical="center" wrapText="1"/>
    </xf>
    <xf numFmtId="0" fontId="49" fillId="11" borderId="0" xfId="0" applyFont="1" applyFill="1">
      <alignment vertical="center"/>
    </xf>
    <xf numFmtId="0" fontId="51" fillId="0" borderId="0" xfId="0" applyFont="1">
      <alignment vertical="center"/>
    </xf>
    <xf numFmtId="0" fontId="52" fillId="0" borderId="0" xfId="0" applyFont="1">
      <alignment vertical="center"/>
    </xf>
    <xf numFmtId="0" fontId="0" fillId="0" borderId="0" xfId="0" applyAlignment="1">
      <alignment vertical="center" wrapText="1"/>
    </xf>
    <xf numFmtId="0" fontId="57" fillId="0" borderId="0" xfId="0" applyFont="1" applyAlignment="1">
      <alignment horizontal="left" vertical="center"/>
    </xf>
    <xf numFmtId="0" fontId="57" fillId="0" borderId="0" xfId="0" applyFont="1">
      <alignment vertical="center"/>
    </xf>
    <xf numFmtId="0" fontId="58" fillId="0" borderId="0" xfId="0" applyFont="1">
      <alignment vertical="center"/>
    </xf>
    <xf numFmtId="0" fontId="59" fillId="0" borderId="0" xfId="0" applyFont="1">
      <alignment vertical="center"/>
    </xf>
    <xf numFmtId="0" fontId="60" fillId="12" borderId="109" xfId="0" applyFont="1" applyFill="1" applyBorder="1">
      <alignment vertical="center"/>
    </xf>
    <xf numFmtId="0" fontId="60" fillId="0" borderId="22" xfId="0" applyFont="1" applyBorder="1" applyAlignment="1">
      <alignment horizontal="center" vertical="center"/>
    </xf>
    <xf numFmtId="0" fontId="60" fillId="0" borderId="65" xfId="0" applyFont="1" applyBorder="1" applyAlignment="1">
      <alignment horizontal="center" vertical="center"/>
    </xf>
    <xf numFmtId="0" fontId="60" fillId="0" borderId="111" xfId="0" applyFont="1" applyBorder="1" applyAlignment="1">
      <alignment horizontal="center" vertical="center"/>
    </xf>
    <xf numFmtId="0" fontId="61" fillId="0" borderId="0" xfId="0" applyFont="1">
      <alignment vertical="center"/>
    </xf>
    <xf numFmtId="0" fontId="60" fillId="0" borderId="0" xfId="0" applyFont="1" applyAlignment="1">
      <alignment horizontal="center" vertical="center"/>
    </xf>
    <xf numFmtId="0" fontId="60" fillId="0" borderId="0" xfId="0" applyFont="1">
      <alignment vertical="center"/>
    </xf>
    <xf numFmtId="0" fontId="57" fillId="0" borderId="0" xfId="0" applyFont="1" applyAlignment="1">
      <alignment horizontal="center" vertical="center"/>
    </xf>
    <xf numFmtId="0" fontId="60" fillId="12" borderId="112" xfId="0" applyFont="1" applyFill="1" applyBorder="1">
      <alignment vertical="center"/>
    </xf>
    <xf numFmtId="3" fontId="61" fillId="0" borderId="0" xfId="0" applyNumberFormat="1" applyFont="1" applyAlignment="1">
      <alignment horizontal="left" vertical="center"/>
    </xf>
    <xf numFmtId="3" fontId="60" fillId="0" borderId="0" xfId="0" applyNumberFormat="1" applyFont="1" applyAlignment="1">
      <alignment horizontal="left" vertical="center"/>
    </xf>
    <xf numFmtId="3" fontId="62" fillId="0" borderId="0" xfId="0" applyNumberFormat="1" applyFont="1" applyAlignment="1">
      <alignment horizontal="left" vertical="center"/>
    </xf>
    <xf numFmtId="0" fontId="63" fillId="0" borderId="0" xfId="0" applyFont="1" applyAlignment="1">
      <alignment horizontal="center" vertical="center"/>
    </xf>
    <xf numFmtId="0" fontId="64" fillId="0" borderId="0" xfId="0" applyFont="1">
      <alignment vertical="center"/>
    </xf>
    <xf numFmtId="0" fontId="60" fillId="0" borderId="113" xfId="0" applyFont="1" applyBorder="1" applyAlignment="1">
      <alignment horizontal="center" vertical="center"/>
    </xf>
    <xf numFmtId="3" fontId="60" fillId="0" borderId="0" xfId="0" applyNumberFormat="1" applyFont="1" applyAlignment="1">
      <alignment horizontal="center" vertical="center"/>
    </xf>
    <xf numFmtId="0" fontId="62" fillId="0" borderId="0" xfId="0" applyFont="1" applyAlignment="1">
      <alignment horizontal="left" vertical="center" wrapText="1"/>
    </xf>
    <xf numFmtId="0" fontId="66" fillId="0" borderId="0" xfId="0" applyFont="1">
      <alignment vertical="center"/>
    </xf>
    <xf numFmtId="3" fontId="57" fillId="0" borderId="0" xfId="0" applyNumberFormat="1" applyFont="1" applyAlignment="1">
      <alignment horizontal="left" vertical="center"/>
    </xf>
    <xf numFmtId="3" fontId="57" fillId="0" borderId="0" xfId="0" applyNumberFormat="1" applyFont="1" applyAlignment="1">
      <alignment horizontal="center" vertical="center"/>
    </xf>
    <xf numFmtId="0" fontId="67" fillId="0" borderId="0" xfId="0" applyFont="1" applyAlignment="1">
      <alignment horizontal="left" vertical="center" wrapText="1"/>
    </xf>
    <xf numFmtId="0" fontId="0" fillId="12" borderId="112" xfId="0" applyFill="1" applyBorder="1">
      <alignment vertical="center"/>
    </xf>
    <xf numFmtId="0" fontId="60" fillId="0" borderId="101" xfId="0" applyFont="1" applyBorder="1" applyAlignment="1">
      <alignment horizontal="center" vertical="center"/>
    </xf>
    <xf numFmtId="0" fontId="60" fillId="0" borderId="105" xfId="0" applyFont="1" applyBorder="1" applyAlignment="1">
      <alignment horizontal="center" vertical="center"/>
    </xf>
    <xf numFmtId="0" fontId="60" fillId="0" borderId="106" xfId="0" applyFont="1" applyBorder="1" applyAlignment="1">
      <alignment horizontal="center" vertical="center"/>
    </xf>
    <xf numFmtId="0" fontId="60" fillId="0" borderId="0" xfId="0" applyFont="1" applyAlignment="1">
      <alignment horizontal="left" vertical="center"/>
    </xf>
    <xf numFmtId="0" fontId="60" fillId="0" borderId="0" xfId="0" applyFont="1" applyAlignment="1">
      <alignment horizontal="center" vertical="center" wrapText="1"/>
    </xf>
    <xf numFmtId="0" fontId="68" fillId="0" borderId="0" xfId="0" applyFont="1" applyAlignment="1">
      <alignment horizontal="center" vertical="center"/>
    </xf>
    <xf numFmtId="0" fontId="69" fillId="0" borderId="0" xfId="0" applyFont="1" applyAlignment="1">
      <alignment horizontal="center" vertical="center"/>
    </xf>
    <xf numFmtId="0" fontId="60" fillId="0" borderId="121" xfId="0" applyFont="1" applyBorder="1" applyAlignment="1">
      <alignment horizontal="center" vertical="center"/>
    </xf>
    <xf numFmtId="49" fontId="62" fillId="0" borderId="91" xfId="0" applyNumberFormat="1" applyFont="1" applyBorder="1">
      <alignment vertical="center"/>
    </xf>
    <xf numFmtId="49" fontId="62" fillId="0" borderId="122" xfId="0" applyNumberFormat="1" applyFont="1" applyBorder="1">
      <alignment vertical="center"/>
    </xf>
    <xf numFmtId="49" fontId="62" fillId="0" borderId="123" xfId="0" applyNumberFormat="1" applyFont="1" applyBorder="1">
      <alignment vertical="center"/>
    </xf>
    <xf numFmtId="49" fontId="62" fillId="0" borderId="92" xfId="0" applyNumberFormat="1" applyFont="1" applyBorder="1" applyAlignment="1">
      <alignment horizontal="right" vertical="center"/>
    </xf>
    <xf numFmtId="49" fontId="0" fillId="0" borderId="0" xfId="0" applyNumberFormat="1" applyAlignment="1">
      <alignment horizontal="left" vertical="center"/>
    </xf>
    <xf numFmtId="49" fontId="62" fillId="0" borderId="0" xfId="0" applyNumberFormat="1" applyFont="1">
      <alignment vertical="center"/>
    </xf>
    <xf numFmtId="0" fontId="72" fillId="0" borderId="0" xfId="0" applyFont="1">
      <alignment vertical="center"/>
    </xf>
    <xf numFmtId="49" fontId="51" fillId="0" borderId="100" xfId="0" applyNumberFormat="1" applyFont="1" applyBorder="1" applyAlignment="1">
      <alignment horizontal="center" vertical="center"/>
    </xf>
    <xf numFmtId="49" fontId="51" fillId="0" borderId="23" xfId="0" applyNumberFormat="1" applyFont="1" applyBorder="1" applyAlignment="1">
      <alignment horizontal="center" vertical="center"/>
    </xf>
    <xf numFmtId="49" fontId="51" fillId="0" borderId="25" xfId="0" applyNumberFormat="1" applyFont="1" applyBorder="1" applyAlignment="1">
      <alignment horizontal="center" vertical="center"/>
    </xf>
    <xf numFmtId="0" fontId="73" fillId="0" borderId="0" xfId="0" applyFont="1">
      <alignment vertical="center"/>
    </xf>
    <xf numFmtId="0" fontId="63" fillId="0" borderId="0" xfId="0" applyFont="1">
      <alignment vertical="center"/>
    </xf>
    <xf numFmtId="0" fontId="62" fillId="0" borderId="0" xfId="0" applyFont="1">
      <alignment vertical="center"/>
    </xf>
    <xf numFmtId="0" fontId="51" fillId="12" borderId="112" xfId="0" applyFont="1" applyFill="1" applyBorder="1">
      <alignment vertical="center"/>
    </xf>
    <xf numFmtId="0" fontId="68" fillId="0" borderId="101" xfId="0" applyFont="1" applyBorder="1" applyAlignment="1">
      <alignment horizontal="center" vertical="center"/>
    </xf>
    <xf numFmtId="0" fontId="68" fillId="0" borderId="105" xfId="0" applyFont="1" applyBorder="1" applyAlignment="1">
      <alignment horizontal="center" vertical="center"/>
    </xf>
    <xf numFmtId="0" fontId="68" fillId="0" borderId="121" xfId="0" applyFont="1" applyBorder="1" applyAlignment="1">
      <alignment horizontal="center" vertical="center"/>
    </xf>
    <xf numFmtId="0" fontId="68" fillId="0" borderId="106" xfId="0" applyFont="1" applyBorder="1" applyAlignment="1">
      <alignment horizontal="center" vertical="center"/>
    </xf>
    <xf numFmtId="38" fontId="60" fillId="2" borderId="0" xfId="13" applyFont="1" applyFill="1" applyBorder="1" applyAlignment="1">
      <alignment horizontal="center" vertical="center"/>
    </xf>
    <xf numFmtId="0" fontId="60" fillId="0" borderId="100" xfId="0" applyFont="1" applyBorder="1" applyAlignment="1">
      <alignment horizontal="center" vertical="center"/>
    </xf>
    <xf numFmtId="0" fontId="60" fillId="0" borderId="23" xfId="0" applyFont="1" applyBorder="1" applyAlignment="1">
      <alignment horizontal="center" vertical="center"/>
    </xf>
    <xf numFmtId="0" fontId="60" fillId="0" borderId="25" xfId="0" applyFont="1" applyBorder="1" applyAlignment="1">
      <alignment horizontal="center" vertical="center"/>
    </xf>
    <xf numFmtId="38" fontId="60" fillId="2" borderId="117" xfId="13" applyFont="1" applyFill="1" applyBorder="1" applyAlignment="1">
      <alignment horizontal="center" vertical="center"/>
    </xf>
    <xf numFmtId="49" fontId="64" fillId="0" borderId="90" xfId="0" applyNumberFormat="1" applyFont="1" applyBorder="1" applyAlignment="1">
      <alignment horizontal="left" vertical="center"/>
    </xf>
    <xf numFmtId="49" fontId="62" fillId="0" borderId="110" xfId="0" applyNumberFormat="1" applyFont="1" applyBorder="1">
      <alignment vertical="center"/>
    </xf>
    <xf numFmtId="49" fontId="62" fillId="0" borderId="92" xfId="0" applyNumberFormat="1" applyFont="1" applyBorder="1">
      <alignment vertical="center"/>
    </xf>
    <xf numFmtId="49" fontId="64" fillId="0" borderId="0" xfId="0" applyNumberFormat="1" applyFont="1" applyAlignment="1">
      <alignment horizontal="left" vertical="center"/>
    </xf>
    <xf numFmtId="3" fontId="60" fillId="0" borderId="0" xfId="0" applyNumberFormat="1" applyFont="1" applyAlignment="1">
      <alignment horizontal="center" vertical="center" wrapText="1"/>
    </xf>
    <xf numFmtId="0" fontId="51" fillId="0" borderId="0" xfId="0" applyFont="1" applyAlignment="1">
      <alignment horizontal="center" vertical="center"/>
    </xf>
    <xf numFmtId="0" fontId="60" fillId="0" borderId="130" xfId="0" applyFont="1" applyBorder="1" applyAlignment="1">
      <alignment horizontal="center" vertical="center"/>
    </xf>
    <xf numFmtId="49" fontId="62" fillId="0" borderId="91" xfId="0" applyNumberFormat="1" applyFont="1" applyBorder="1" applyAlignment="1">
      <alignment horizontal="center" vertical="center"/>
    </xf>
    <xf numFmtId="14" fontId="18" fillId="0" borderId="0" xfId="0" applyNumberFormat="1" applyFont="1">
      <alignment vertical="center"/>
    </xf>
    <xf numFmtId="0" fontId="18" fillId="0" borderId="0" xfId="0" applyFont="1" applyAlignment="1">
      <alignment horizontal="right" vertical="center"/>
    </xf>
    <xf numFmtId="0" fontId="17" fillId="0" borderId="0" xfId="0" applyFont="1" applyAlignment="1">
      <alignment horizontal="center" vertical="top"/>
    </xf>
    <xf numFmtId="169" fontId="19" fillId="2" borderId="0" xfId="0" applyNumberFormat="1" applyFont="1" applyFill="1" applyAlignment="1">
      <alignment horizontal="center" vertical="top"/>
    </xf>
    <xf numFmtId="0" fontId="79" fillId="4" borderId="0" xfId="0" applyFont="1" applyFill="1" applyAlignment="1">
      <alignment horizontal="center" vertical="center"/>
    </xf>
    <xf numFmtId="168" fontId="81" fillId="13" borderId="0" xfId="0" applyNumberFormat="1" applyFont="1" applyFill="1" applyAlignment="1">
      <alignment horizontal="center" vertical="center"/>
    </xf>
    <xf numFmtId="0" fontId="21" fillId="2" borderId="0" xfId="0" applyFont="1" applyFill="1" applyAlignment="1">
      <alignment horizontal="center" vertical="center" wrapText="1"/>
    </xf>
    <xf numFmtId="0" fontId="0" fillId="2" borderId="0" xfId="0" applyFill="1">
      <alignment vertical="center"/>
    </xf>
    <xf numFmtId="0" fontId="21" fillId="0" borderId="0" xfId="0" applyFont="1" applyAlignment="1">
      <alignment horizontal="center" vertical="center" wrapText="1"/>
    </xf>
    <xf numFmtId="0" fontId="21" fillId="7" borderId="0" xfId="0" applyFont="1" applyFill="1" applyAlignment="1">
      <alignment horizontal="center" vertical="center" wrapText="1"/>
    </xf>
    <xf numFmtId="0" fontId="21" fillId="0" borderId="0" xfId="0" applyFont="1" applyAlignment="1">
      <alignment horizontal="left" vertical="center" wrapText="1"/>
    </xf>
    <xf numFmtId="0" fontId="25" fillId="2" borderId="0" xfId="0" applyFont="1" applyFill="1" applyAlignment="1">
      <alignment horizontal="left" vertical="center"/>
    </xf>
    <xf numFmtId="0" fontId="19" fillId="2" borderId="0" xfId="0" applyFont="1" applyFill="1" applyAlignment="1">
      <alignment horizontal="left" vertical="center" wrapText="1"/>
    </xf>
    <xf numFmtId="0" fontId="25" fillId="2" borderId="0" xfId="0" applyFont="1" applyFill="1" applyAlignment="1">
      <alignment horizontal="left" vertical="center" wrapText="1"/>
    </xf>
    <xf numFmtId="0" fontId="82" fillId="2" borderId="0" xfId="0" applyFont="1" applyFill="1" applyAlignment="1">
      <alignment horizontal="left" vertical="center" wrapText="1"/>
    </xf>
    <xf numFmtId="168" fontId="0" fillId="0" borderId="0" xfId="0" applyNumberFormat="1">
      <alignment vertical="center"/>
    </xf>
    <xf numFmtId="168" fontId="62" fillId="0" borderId="0" xfId="0" applyNumberFormat="1" applyFont="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0" fillId="2" borderId="0" xfId="0" applyFill="1" applyAlignment="1">
      <alignment horizontal="left" vertical="center" wrapText="1"/>
    </xf>
    <xf numFmtId="0" fontId="0" fillId="2" borderId="0" xfId="0" applyFill="1" applyAlignment="1">
      <alignment horizontal="left" vertical="center"/>
    </xf>
    <xf numFmtId="0" fontId="0" fillId="2" borderId="0" xfId="0" applyFill="1" applyAlignment="1">
      <alignment horizontal="center" vertical="center"/>
    </xf>
    <xf numFmtId="0" fontId="78" fillId="0" borderId="0" xfId="0" applyFont="1" applyAlignment="1">
      <alignment horizontal="center" vertical="center"/>
    </xf>
    <xf numFmtId="0" fontId="37" fillId="0" borderId="44" xfId="5" applyFont="1" applyBorder="1" applyAlignment="1">
      <alignment horizontal="center" vertical="center"/>
    </xf>
    <xf numFmtId="0" fontId="84" fillId="0" borderId="0" xfId="15" applyFont="1"/>
    <xf numFmtId="0" fontId="85" fillId="0" borderId="0" xfId="14" applyFont="1">
      <alignment vertical="center"/>
    </xf>
    <xf numFmtId="0" fontId="86" fillId="0" borderId="0" xfId="14" applyFont="1" applyAlignment="1">
      <alignment horizontal="right" vertical="center"/>
    </xf>
    <xf numFmtId="0" fontId="86" fillId="0" borderId="0" xfId="14" applyFont="1">
      <alignment vertical="center"/>
    </xf>
    <xf numFmtId="0" fontId="86" fillId="0" borderId="0" xfId="14" applyFont="1" applyAlignment="1">
      <alignment horizontal="center" vertical="center"/>
    </xf>
    <xf numFmtId="1" fontId="86" fillId="0" borderId="0" xfId="14" applyNumberFormat="1" applyFont="1" applyAlignment="1">
      <alignment horizontal="center" vertical="center"/>
    </xf>
    <xf numFmtId="0" fontId="88" fillId="15" borderId="1" xfId="14" applyFont="1" applyFill="1" applyBorder="1" applyAlignment="1">
      <alignment horizontal="center" vertical="center"/>
    </xf>
    <xf numFmtId="0" fontId="87" fillId="0" borderId="1" xfId="14" applyFont="1" applyBorder="1" applyAlignment="1">
      <alignment horizontal="center" vertical="center"/>
    </xf>
    <xf numFmtId="0" fontId="87" fillId="0" borderId="1" xfId="14" applyFont="1" applyBorder="1" applyAlignment="1">
      <alignment horizontal="left" vertical="center" wrapText="1"/>
    </xf>
    <xf numFmtId="0" fontId="90" fillId="2" borderId="1" xfId="17" applyFont="1" applyFill="1" applyBorder="1" applyAlignment="1">
      <alignment horizontal="center" vertical="center"/>
    </xf>
    <xf numFmtId="0" fontId="90" fillId="0" borderId="1" xfId="15" applyFont="1" applyBorder="1" applyAlignment="1">
      <alignment horizontal="center" vertical="center"/>
    </xf>
    <xf numFmtId="0" fontId="91" fillId="16" borderId="1" xfId="18" applyFont="1" applyFill="1" applyBorder="1" applyAlignment="1">
      <alignment horizontal="center"/>
    </xf>
    <xf numFmtId="0" fontId="91" fillId="0" borderId="1" xfId="18" applyFont="1" applyBorder="1" applyAlignment="1">
      <alignment horizontal="center"/>
    </xf>
    <xf numFmtId="0" fontId="91" fillId="0" borderId="1" xfId="18" applyFont="1" applyBorder="1" applyAlignment="1">
      <alignment horizontal="center" wrapText="1"/>
    </xf>
    <xf numFmtId="0" fontId="90" fillId="0" borderId="1" xfId="16" applyFont="1" applyBorder="1"/>
    <xf numFmtId="0" fontId="90" fillId="0" borderId="1" xfId="18" applyFont="1" applyBorder="1" applyAlignment="1">
      <alignment horizontal="left" vertical="center" wrapText="1"/>
    </xf>
    <xf numFmtId="0" fontId="90" fillId="0" borderId="1" xfId="18" applyFont="1" applyBorder="1"/>
    <xf numFmtId="0" fontId="90" fillId="2" borderId="1" xfId="18" applyFont="1" applyFill="1" applyBorder="1"/>
    <xf numFmtId="0" fontId="90" fillId="16" borderId="1" xfId="18" applyFont="1" applyFill="1" applyBorder="1"/>
    <xf numFmtId="0" fontId="86" fillId="0" borderId="0" xfId="14" applyFont="1" applyAlignment="1">
      <alignment horizontal="center" vertical="center" wrapText="1"/>
    </xf>
    <xf numFmtId="0" fontId="87" fillId="0" borderId="0" xfId="14" applyFont="1" applyAlignment="1">
      <alignment horizontal="center" vertical="center"/>
    </xf>
    <xf numFmtId="0" fontId="84" fillId="0" borderId="0" xfId="16" applyFont="1" applyAlignment="1">
      <alignment wrapText="1"/>
    </xf>
    <xf numFmtId="0" fontId="84" fillId="0" borderId="0" xfId="15" applyFont="1" applyAlignment="1">
      <alignment horizontal="center"/>
    </xf>
    <xf numFmtId="0" fontId="84" fillId="0" borderId="0" xfId="16" applyFont="1"/>
    <xf numFmtId="166" fontId="0" fillId="0" borderId="0" xfId="0" applyNumberFormat="1">
      <alignment vertical="center"/>
    </xf>
    <xf numFmtId="0" fontId="21" fillId="0" borderId="0" xfId="0" applyFont="1" applyFill="1" applyAlignment="1">
      <alignment horizontal="center" vertical="center" wrapText="1"/>
    </xf>
    <xf numFmtId="0" fontId="0" fillId="0" borderId="0" xfId="0" applyFill="1">
      <alignment vertical="center"/>
    </xf>
    <xf numFmtId="0" fontId="94" fillId="0" borderId="0" xfId="0" applyFont="1">
      <alignment vertical="center"/>
    </xf>
    <xf numFmtId="14" fontId="95" fillId="0" borderId="0" xfId="0" applyNumberFormat="1" applyFont="1">
      <alignment vertical="center"/>
    </xf>
    <xf numFmtId="0" fontId="95" fillId="0" borderId="0" xfId="0" applyFont="1" applyAlignment="1">
      <alignment horizontal="right" vertical="center"/>
    </xf>
    <xf numFmtId="0" fontId="96" fillId="0" borderId="0" xfId="0" applyFont="1" applyAlignment="1">
      <alignment horizontal="center" vertical="center"/>
    </xf>
    <xf numFmtId="0" fontId="97" fillId="0" borderId="0" xfId="0" applyFont="1" applyAlignment="1">
      <alignment horizontal="center" vertical="top"/>
    </xf>
    <xf numFmtId="169" fontId="98" fillId="2" borderId="0" xfId="0" applyNumberFormat="1" applyFont="1" applyFill="1" applyAlignment="1">
      <alignment horizontal="center" vertical="top"/>
    </xf>
    <xf numFmtId="0" fontId="99" fillId="4" borderId="0" xfId="0" applyFont="1" applyFill="1" applyAlignment="1">
      <alignment horizontal="center" vertical="center"/>
    </xf>
    <xf numFmtId="168" fontId="100" fillId="13" borderId="0" xfId="0" applyNumberFormat="1" applyFont="1" applyFill="1" applyAlignment="1">
      <alignment horizontal="center" vertical="center"/>
    </xf>
    <xf numFmtId="168" fontId="101" fillId="0" borderId="1" xfId="0" applyNumberFormat="1" applyFont="1" applyFill="1" applyBorder="1" applyAlignment="1">
      <alignment horizontal="center" vertical="center" wrapText="1"/>
    </xf>
    <xf numFmtId="166" fontId="101" fillId="0" borderId="1" xfId="0" applyNumberFormat="1" applyFont="1" applyFill="1" applyBorder="1" applyAlignment="1">
      <alignment vertical="center" wrapText="1"/>
    </xf>
    <xf numFmtId="0" fontId="101" fillId="0" borderId="0" xfId="0" applyFont="1" applyFill="1" applyAlignment="1">
      <alignment horizontal="center" vertical="center" wrapText="1"/>
    </xf>
    <xf numFmtId="168" fontId="101" fillId="2" borderId="1" xfId="0" applyNumberFormat="1" applyFont="1" applyFill="1" applyBorder="1" applyAlignment="1">
      <alignment horizontal="center" vertical="center" wrapText="1"/>
    </xf>
    <xf numFmtId="166" fontId="101" fillId="2" borderId="1" xfId="0" applyNumberFormat="1" applyFont="1" applyFill="1" applyBorder="1" applyAlignment="1">
      <alignment horizontal="center" vertical="center" wrapText="1"/>
    </xf>
    <xf numFmtId="0" fontId="101" fillId="2" borderId="0" xfId="0" applyFont="1" applyFill="1" applyAlignment="1">
      <alignment horizontal="center" vertical="center" wrapText="1"/>
    </xf>
    <xf numFmtId="166" fontId="101" fillId="0" borderId="1" xfId="0" applyNumberFormat="1" applyFont="1" applyFill="1" applyBorder="1" applyAlignment="1">
      <alignment horizontal="center" vertical="center" wrapText="1"/>
    </xf>
    <xf numFmtId="168" fontId="101" fillId="14" borderId="1" xfId="0" applyNumberFormat="1" applyFont="1" applyFill="1" applyBorder="1" applyAlignment="1">
      <alignment horizontal="center" vertical="center" wrapText="1"/>
    </xf>
    <xf numFmtId="166" fontId="101" fillId="14" borderId="1" xfId="0" applyNumberFormat="1" applyFont="1" applyFill="1" applyBorder="1" applyAlignment="1">
      <alignment horizontal="center" vertical="center" wrapText="1"/>
    </xf>
    <xf numFmtId="0" fontId="101" fillId="7" borderId="0" xfId="0" applyFont="1" applyFill="1" applyAlignment="1">
      <alignment horizontal="center" vertical="center" wrapText="1"/>
    </xf>
    <xf numFmtId="168" fontId="101" fillId="0" borderId="1" xfId="0" applyNumberFormat="1" applyFont="1" applyBorder="1" applyAlignment="1">
      <alignment horizontal="center" vertical="center" wrapText="1"/>
    </xf>
    <xf numFmtId="166" fontId="101" fillId="0" borderId="1" xfId="0" applyNumberFormat="1" applyFont="1" applyBorder="1" applyAlignment="1">
      <alignment horizontal="center" vertical="center" wrapText="1"/>
    </xf>
    <xf numFmtId="0" fontId="101" fillId="0" borderId="0" xfId="0" applyFont="1" applyAlignment="1">
      <alignment horizontal="center" vertical="center" wrapText="1"/>
    </xf>
    <xf numFmtId="0" fontId="101" fillId="0" borderId="0" xfId="0" applyFont="1" applyAlignment="1">
      <alignment horizontal="left" vertical="center" wrapText="1"/>
    </xf>
    <xf numFmtId="166" fontId="94" fillId="0" borderId="0" xfId="0" applyNumberFormat="1" applyFont="1">
      <alignment vertical="center"/>
    </xf>
    <xf numFmtId="168" fontId="101" fillId="0" borderId="0" xfId="0" applyNumberFormat="1" applyFont="1">
      <alignment vertical="center"/>
    </xf>
    <xf numFmtId="0" fontId="103" fillId="0" borderId="0" xfId="0" applyFont="1">
      <alignment vertical="center"/>
    </xf>
    <xf numFmtId="0" fontId="94" fillId="0" borderId="0" xfId="0" applyFont="1" applyAlignment="1">
      <alignment horizontal="center" vertical="center"/>
    </xf>
    <xf numFmtId="14" fontId="104" fillId="0" borderId="0" xfId="0" applyNumberFormat="1" applyFont="1">
      <alignment vertical="center"/>
    </xf>
    <xf numFmtId="168" fontId="106" fillId="4" borderId="1" xfId="0" applyNumberFormat="1" applyFont="1" applyFill="1" applyBorder="1" applyAlignment="1">
      <alignment horizontal="center" vertical="center"/>
    </xf>
    <xf numFmtId="166" fontId="106" fillId="4" borderId="1" xfId="0" applyNumberFormat="1" applyFont="1" applyFill="1" applyBorder="1" applyAlignment="1">
      <alignment horizontal="center" vertical="center" wrapText="1"/>
    </xf>
    <xf numFmtId="14" fontId="101" fillId="0" borderId="4" xfId="0" applyNumberFormat="1" applyFont="1" applyFill="1" applyBorder="1" applyAlignment="1">
      <alignment horizontal="center" vertical="center" wrapText="1"/>
    </xf>
    <xf numFmtId="14" fontId="106" fillId="4" borderId="1" xfId="0" applyNumberFormat="1" applyFont="1" applyFill="1" applyBorder="1" applyAlignment="1">
      <alignment horizontal="center" vertical="center" wrapText="1"/>
    </xf>
    <xf numFmtId="14" fontId="101" fillId="2" borderId="1" xfId="0" applyNumberFormat="1" applyFont="1" applyFill="1" applyBorder="1" applyAlignment="1">
      <alignment horizontal="center" vertical="center" wrapText="1"/>
    </xf>
    <xf numFmtId="14" fontId="101" fillId="0" borderId="1" xfId="0" applyNumberFormat="1" applyFont="1" applyFill="1" applyBorder="1" applyAlignment="1">
      <alignment horizontal="center" vertical="center" wrapText="1"/>
    </xf>
    <xf numFmtId="14" fontId="101" fillId="14" borderId="1" xfId="0" applyNumberFormat="1" applyFont="1" applyFill="1" applyBorder="1" applyAlignment="1">
      <alignment horizontal="center" vertical="center" wrapText="1"/>
    </xf>
    <xf numFmtId="14" fontId="101" fillId="0" borderId="1" xfId="0" applyNumberFormat="1" applyFont="1" applyBorder="1" applyAlignment="1">
      <alignment horizontal="center" vertical="center" wrapText="1"/>
    </xf>
    <xf numFmtId="14" fontId="94" fillId="0" borderId="0" xfId="0" applyNumberFormat="1" applyFont="1" applyAlignment="1">
      <alignment horizontal="center" vertical="center"/>
    </xf>
    <xf numFmtId="14" fontId="0" fillId="0" borderId="0" xfId="0" applyNumberFormat="1" applyAlignment="1">
      <alignment horizontal="center" vertical="center"/>
    </xf>
    <xf numFmtId="0" fontId="45" fillId="0" borderId="1" xfId="9" applyNumberFormat="1" applyFont="1" applyBorder="1" applyAlignment="1">
      <alignment vertical="top" wrapText="1"/>
    </xf>
    <xf numFmtId="0" fontId="45" fillId="0" borderId="1" xfId="9" applyNumberFormat="1" applyFont="1" applyBorder="1" applyAlignment="1">
      <alignment wrapText="1"/>
    </xf>
    <xf numFmtId="0" fontId="83" fillId="0" borderId="0" xfId="14" applyFont="1" applyAlignment="1">
      <alignment horizontal="left" vertical="center" wrapText="1"/>
    </xf>
    <xf numFmtId="0" fontId="87" fillId="15" borderId="1" xfId="14" applyFont="1" applyFill="1" applyBorder="1" applyAlignment="1">
      <alignment horizontal="center" vertical="center"/>
    </xf>
    <xf numFmtId="0" fontId="112" fillId="0" borderId="0" xfId="16" applyFont="1"/>
    <xf numFmtId="0" fontId="91" fillId="17" borderId="1" xfId="18" applyFont="1" applyFill="1" applyBorder="1" applyAlignment="1">
      <alignment horizontal="center"/>
    </xf>
    <xf numFmtId="0" fontId="91" fillId="2" borderId="1" xfId="18" applyFont="1" applyFill="1" applyBorder="1" applyAlignment="1">
      <alignment horizontal="center"/>
    </xf>
    <xf numFmtId="0" fontId="90" fillId="0" borderId="1" xfId="18" applyFont="1" applyBorder="1" applyAlignment="1">
      <alignment wrapText="1"/>
    </xf>
    <xf numFmtId="0" fontId="90" fillId="0" borderId="1" xfId="15" applyFont="1" applyBorder="1"/>
    <xf numFmtId="0" fontId="116" fillId="0" borderId="1" xfId="18" applyFont="1" applyBorder="1" applyAlignment="1">
      <alignment horizontal="left" vertical="center" wrapText="1"/>
    </xf>
    <xf numFmtId="0" fontId="60" fillId="12" borderId="133" xfId="0" applyFont="1" applyFill="1" applyBorder="1">
      <alignment vertical="center"/>
    </xf>
    <xf numFmtId="0" fontId="60" fillId="12" borderId="134" xfId="0" applyFont="1" applyFill="1" applyBorder="1">
      <alignment vertical="center"/>
    </xf>
    <xf numFmtId="0" fontId="42" fillId="10" borderId="1" xfId="20" applyFont="1" applyFill="1" applyBorder="1" applyAlignment="1">
      <alignment horizontal="center" vertical="center" wrapText="1"/>
    </xf>
    <xf numFmtId="0" fontId="119" fillId="10" borderId="1" xfId="20" applyFont="1" applyFill="1" applyBorder="1" applyAlignment="1">
      <alignment horizontal="center" vertical="center" wrapText="1"/>
    </xf>
    <xf numFmtId="0" fontId="43" fillId="0" borderId="0" xfId="16" applyFont="1" applyAlignment="1">
      <alignment vertical="center"/>
    </xf>
    <xf numFmtId="0" fontId="43" fillId="18" borderId="1" xfId="16" applyFont="1" applyFill="1" applyBorder="1" applyAlignment="1">
      <alignment horizontal="center" vertical="center" wrapText="1"/>
    </xf>
    <xf numFmtId="0" fontId="116" fillId="19" borderId="1" xfId="16" applyFont="1" applyFill="1" applyBorder="1" applyAlignment="1">
      <alignment horizontal="left" vertical="center" wrapText="1"/>
    </xf>
    <xf numFmtId="0" fontId="43" fillId="19" borderId="1" xfId="16" applyFont="1" applyFill="1" applyBorder="1" applyAlignment="1">
      <alignment horizontal="center" vertical="center" wrapText="1"/>
    </xf>
    <xf numFmtId="0" fontId="43" fillId="19" borderId="1" xfId="16" applyFont="1" applyFill="1" applyBorder="1" applyAlignment="1">
      <alignment vertical="center" wrapText="1"/>
    </xf>
    <xf numFmtId="0" fontId="121" fillId="19" borderId="1" xfId="16" applyFont="1" applyFill="1" applyBorder="1" applyAlignment="1">
      <alignment vertical="center" wrapText="1"/>
    </xf>
    <xf numFmtId="0" fontId="43" fillId="19" borderId="1" xfId="16" applyFont="1" applyFill="1" applyBorder="1" applyAlignment="1">
      <alignment vertical="center"/>
    </xf>
    <xf numFmtId="0" fontId="43" fillId="19" borderId="1" xfId="16" applyFont="1" applyFill="1" applyBorder="1" applyAlignment="1">
      <alignment horizontal="center" vertical="center"/>
    </xf>
    <xf numFmtId="0" fontId="43" fillId="0" borderId="0" xfId="16" applyFont="1" applyAlignment="1">
      <alignment horizontal="center" vertical="center"/>
    </xf>
    <xf numFmtId="0" fontId="60" fillId="0" borderId="22" xfId="0" applyFont="1" applyBorder="1" applyAlignment="1">
      <alignment horizontal="center" vertical="center"/>
    </xf>
    <xf numFmtId="0" fontId="43" fillId="20" borderId="1" xfId="16" applyFont="1" applyFill="1" applyBorder="1" applyAlignment="1">
      <alignment horizontal="center" vertical="center" wrapText="1"/>
    </xf>
    <xf numFmtId="49" fontId="0" fillId="0" borderId="0" xfId="0" applyNumberFormat="1" applyBorder="1" applyAlignment="1">
      <alignment horizontal="center" vertical="center" wrapText="1"/>
    </xf>
    <xf numFmtId="49" fontId="62" fillId="0" borderId="0" xfId="0" applyNumberFormat="1" applyFont="1" applyBorder="1" applyAlignment="1">
      <alignment horizontal="center" vertical="center"/>
    </xf>
    <xf numFmtId="0" fontId="0" fillId="12" borderId="109" xfId="0" applyFill="1" applyBorder="1">
      <alignment vertical="center"/>
    </xf>
    <xf numFmtId="0" fontId="60" fillId="0" borderId="0" xfId="0" applyFont="1" applyBorder="1" applyAlignment="1">
      <alignment horizontal="center" vertical="center"/>
    </xf>
    <xf numFmtId="0" fontId="60" fillId="0" borderId="137" xfId="0" applyFont="1" applyBorder="1" applyAlignment="1">
      <alignment horizontal="center" vertical="center"/>
    </xf>
    <xf numFmtId="49" fontId="0" fillId="0" borderId="0" xfId="0" applyNumberFormat="1" applyBorder="1" applyAlignment="1">
      <alignment horizontal="left" vertical="center" wrapText="1"/>
    </xf>
    <xf numFmtId="0" fontId="1" fillId="2" borderId="113" xfId="0" applyFont="1" applyFill="1" applyBorder="1" applyAlignment="1">
      <alignment horizontal="center" vertical="center"/>
    </xf>
    <xf numFmtId="49" fontId="21" fillId="0" borderId="90" xfId="19" applyNumberFormat="1" applyFont="1" applyBorder="1" applyAlignment="1">
      <alignment horizontal="left" vertical="center"/>
    </xf>
    <xf numFmtId="49" fontId="122" fillId="0" borderId="90" xfId="19" applyNumberFormat="1" applyFont="1" applyBorder="1" applyAlignment="1">
      <alignment horizontal="center" vertical="center"/>
    </xf>
    <xf numFmtId="0" fontId="122" fillId="0" borderId="113" xfId="19" applyFont="1" applyBorder="1" applyAlignment="1">
      <alignment horizontal="center" vertical="center"/>
    </xf>
    <xf numFmtId="0" fontId="22" fillId="0" borderId="0" xfId="0" applyFont="1" applyAlignment="1">
      <alignment horizontal="center" vertical="center"/>
    </xf>
    <xf numFmtId="0" fontId="20" fillId="0" borderId="0" xfId="0" applyFont="1" applyAlignment="1">
      <alignment horizontal="center" vertical="top"/>
    </xf>
    <xf numFmtId="0" fontId="21" fillId="2" borderId="3" xfId="0" applyFont="1" applyFill="1" applyBorder="1" applyAlignment="1">
      <alignment horizontal="center" vertical="top"/>
    </xf>
    <xf numFmtId="0" fontId="21" fillId="0" borderId="1" xfId="0" applyFont="1" applyBorder="1" applyAlignment="1">
      <alignment horizontal="center" vertical="center" textRotation="255"/>
    </xf>
    <xf numFmtId="0" fontId="21" fillId="0" borderId="1" xfId="0" applyFont="1" applyBorder="1" applyAlignment="1">
      <alignment horizontal="center" vertical="center"/>
    </xf>
    <xf numFmtId="0" fontId="21" fillId="0" borderId="4" xfId="0" applyFont="1" applyBorder="1" applyAlignment="1">
      <alignment horizontal="left" vertical="center" wrapText="1"/>
    </xf>
    <xf numFmtId="0" fontId="21" fillId="0" borderId="5" xfId="0" applyFont="1" applyBorder="1" applyAlignment="1">
      <alignment horizontal="left" vertical="center" wrapText="1"/>
    </xf>
    <xf numFmtId="0" fontId="21" fillId="0" borderId="1" xfId="0" applyFont="1" applyBorder="1" applyAlignment="1">
      <alignment horizontal="left" vertical="top" wrapText="1"/>
    </xf>
    <xf numFmtId="0" fontId="21" fillId="0" borderId="1" xfId="0" applyFont="1" applyBorder="1" applyAlignment="1">
      <alignment horizontal="center" vertical="center" wrapText="1"/>
    </xf>
    <xf numFmtId="0" fontId="21" fillId="0" borderId="4" xfId="0" applyFont="1" applyBorder="1" applyAlignment="1">
      <alignment horizontal="left" vertical="top" wrapText="1"/>
    </xf>
    <xf numFmtId="0" fontId="21" fillId="0" borderId="2" xfId="0" applyFont="1" applyBorder="1" applyAlignment="1">
      <alignment horizontal="left" vertical="top" wrapText="1"/>
    </xf>
    <xf numFmtId="0" fontId="21" fillId="0" borderId="5" xfId="0" applyFont="1" applyBorder="1" applyAlignment="1">
      <alignment horizontal="left" vertical="top" wrapText="1"/>
    </xf>
    <xf numFmtId="14" fontId="21" fillId="0" borderId="1" xfId="0"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vertical="top" wrapText="1"/>
    </xf>
    <xf numFmtId="0" fontId="20" fillId="0" borderId="2" xfId="0" applyFont="1" applyBorder="1" applyAlignment="1">
      <alignment horizontal="center" vertical="center"/>
    </xf>
    <xf numFmtId="0" fontId="25" fillId="0" borderId="1" xfId="0" applyFont="1" applyBorder="1" applyAlignment="1">
      <alignment horizontal="left" vertical="center"/>
    </xf>
    <xf numFmtId="0" fontId="6" fillId="0" borderId="1" xfId="0" applyFont="1" applyBorder="1" applyAlignment="1">
      <alignment horizontal="left" vertical="top" wrapText="1"/>
    </xf>
    <xf numFmtId="0" fontId="14" fillId="0" borderId="1" xfId="0" applyFont="1" applyBorder="1" applyAlignment="1">
      <alignment horizontal="left" vertical="center" wrapText="1"/>
    </xf>
    <xf numFmtId="0" fontId="0" fillId="0" borderId="1" xfId="0" applyBorder="1" applyAlignment="1">
      <alignment horizontal="left" vertical="top"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6" fillId="0" borderId="1" xfId="0" applyFont="1" applyBorder="1" applyAlignment="1">
      <alignment horizontal="center" vertical="center" wrapText="1"/>
    </xf>
    <xf numFmtId="0" fontId="0" fillId="0" borderId="2" xfId="0" applyBorder="1" applyAlignment="1">
      <alignment horizontal="center" vertical="center"/>
    </xf>
    <xf numFmtId="0" fontId="14" fillId="0" borderId="1" xfId="0" applyFont="1" applyBorder="1" applyAlignment="1">
      <alignment horizontal="left" vertical="center"/>
    </xf>
    <xf numFmtId="14" fontId="6" fillId="0" borderId="1" xfId="0" applyNumberFormat="1" applyFont="1" applyBorder="1" applyAlignment="1">
      <alignment horizontal="center" vertical="center" wrapText="1"/>
    </xf>
    <xf numFmtId="0" fontId="12" fillId="0" borderId="0" xfId="0" applyFont="1" applyAlignment="1">
      <alignment horizontal="center" vertical="center"/>
    </xf>
    <xf numFmtId="0" fontId="0" fillId="0" borderId="0" xfId="0" applyAlignment="1">
      <alignment horizontal="center" vertical="top"/>
    </xf>
    <xf numFmtId="0" fontId="6" fillId="2" borderId="3" xfId="0" applyFont="1" applyFill="1" applyBorder="1" applyAlignment="1">
      <alignment horizontal="center" vertical="top"/>
    </xf>
    <xf numFmtId="0" fontId="6" fillId="0" borderId="1" xfId="0" applyFont="1" applyBorder="1" applyAlignment="1">
      <alignment horizontal="center" vertical="center" textRotation="255"/>
    </xf>
    <xf numFmtId="0" fontId="6" fillId="0" borderId="1" xfId="0" applyFont="1" applyBorder="1" applyAlignment="1">
      <alignment horizontal="center" vertical="center"/>
    </xf>
    <xf numFmtId="0" fontId="6" fillId="3" borderId="4"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1" xfId="0" applyFont="1" applyFill="1" applyBorder="1" applyAlignment="1">
      <alignment horizontal="left" vertical="top" wrapText="1"/>
    </xf>
    <xf numFmtId="0" fontId="6" fillId="3" borderId="4"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0" borderId="4" xfId="0" applyFont="1" applyBorder="1" applyAlignment="1">
      <alignment horizontal="left" vertical="top" wrapText="1"/>
    </xf>
    <xf numFmtId="0" fontId="6" fillId="0" borderId="2" xfId="0" applyFont="1" applyBorder="1" applyAlignment="1">
      <alignment horizontal="left" vertical="top" wrapText="1"/>
    </xf>
    <xf numFmtId="0" fontId="6" fillId="0" borderId="5" xfId="0" applyFont="1" applyBorder="1" applyAlignment="1">
      <alignment horizontal="left" vertical="top" wrapText="1"/>
    </xf>
    <xf numFmtId="14" fontId="6" fillId="0" borderId="4" xfId="0" applyNumberFormat="1" applyFont="1" applyBorder="1" applyAlignment="1">
      <alignment horizontal="left" vertical="top" wrapText="1"/>
    </xf>
    <xf numFmtId="14" fontId="6" fillId="0" borderId="2" xfId="0" applyNumberFormat="1" applyFont="1" applyBorder="1" applyAlignment="1">
      <alignment horizontal="left" vertical="top" wrapText="1"/>
    </xf>
    <xf numFmtId="14" fontId="6" fillId="0" borderId="5" xfId="0" applyNumberFormat="1" applyFont="1" applyBorder="1" applyAlignment="1">
      <alignment horizontal="left" vertical="top" wrapText="1"/>
    </xf>
    <xf numFmtId="14" fontId="6" fillId="3" borderId="4" xfId="0" applyNumberFormat="1" applyFont="1" applyFill="1" applyBorder="1" applyAlignment="1">
      <alignment horizontal="left" vertical="top" wrapText="1"/>
    </xf>
    <xf numFmtId="14" fontId="6" fillId="3" borderId="2" xfId="0" applyNumberFormat="1" applyFont="1" applyFill="1" applyBorder="1" applyAlignment="1">
      <alignment horizontal="left" vertical="top" wrapText="1"/>
    </xf>
    <xf numFmtId="14" fontId="6" fillId="3" borderId="5" xfId="0" applyNumberFormat="1"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 xfId="0" applyFont="1" applyFill="1" applyBorder="1" applyAlignment="1">
      <alignment horizontal="center" vertical="center" wrapText="1"/>
    </xf>
    <xf numFmtId="0" fontId="6" fillId="0" borderId="2" xfId="0" applyFont="1" applyBorder="1" applyAlignment="1">
      <alignment horizontal="left" vertical="center" wrapText="1"/>
    </xf>
    <xf numFmtId="0" fontId="101" fillId="14" borderId="1" xfId="0" applyFont="1" applyFill="1" applyBorder="1" applyAlignment="1">
      <alignment horizontal="left" vertical="center" wrapText="1"/>
    </xf>
    <xf numFmtId="0" fontId="101" fillId="2" borderId="1" xfId="0" applyFont="1" applyFill="1" applyBorder="1" applyAlignment="1">
      <alignment horizontal="left" vertical="center" wrapText="1"/>
    </xf>
    <xf numFmtId="0" fontId="101" fillId="2" borderId="1" xfId="0" applyFont="1" applyFill="1" applyBorder="1" applyAlignment="1">
      <alignment horizontal="center" vertical="center" wrapText="1"/>
    </xf>
    <xf numFmtId="14" fontId="104" fillId="0" borderId="0" xfId="0" applyNumberFormat="1" applyFont="1" applyAlignment="1">
      <alignment horizontal="right" vertical="center"/>
    </xf>
    <xf numFmtId="0" fontId="104" fillId="0" borderId="0" xfId="0" applyFont="1" applyAlignment="1">
      <alignment horizontal="right" vertical="center"/>
    </xf>
    <xf numFmtId="0" fontId="101" fillId="0" borderId="4" xfId="0" applyFont="1" applyBorder="1" applyAlignment="1">
      <alignment horizontal="left" vertical="center" wrapText="1"/>
    </xf>
    <xf numFmtId="0" fontId="101" fillId="0" borderId="2" xfId="0" applyFont="1" applyBorder="1" applyAlignment="1">
      <alignment horizontal="left" vertical="center" wrapText="1"/>
    </xf>
    <xf numFmtId="0" fontId="101" fillId="0" borderId="5" xfId="0" applyFont="1" applyBorder="1" applyAlignment="1">
      <alignment horizontal="left" vertical="center" wrapText="1"/>
    </xf>
    <xf numFmtId="0" fontId="101" fillId="2" borderId="4" xfId="0" applyFont="1" applyFill="1" applyBorder="1" applyAlignment="1">
      <alignment horizontal="center" vertical="center" wrapText="1"/>
    </xf>
    <xf numFmtId="0" fontId="101" fillId="2" borderId="2" xfId="0" applyFont="1" applyFill="1" applyBorder="1" applyAlignment="1">
      <alignment horizontal="center" vertical="center" wrapText="1"/>
    </xf>
    <xf numFmtId="0" fontId="101" fillId="2" borderId="5" xfId="0" applyFont="1" applyFill="1" applyBorder="1" applyAlignment="1">
      <alignment horizontal="center" vertical="center" wrapText="1"/>
    </xf>
    <xf numFmtId="0" fontId="105" fillId="0" borderId="0" xfId="0" applyFont="1" applyAlignment="1">
      <alignment horizontal="center" vertical="center"/>
    </xf>
    <xf numFmtId="0" fontId="104" fillId="0" borderId="0" xfId="0" applyFont="1" applyAlignment="1">
      <alignment horizontal="center" vertical="center"/>
    </xf>
    <xf numFmtId="169" fontId="101" fillId="2" borderId="3" xfId="0" applyNumberFormat="1" applyFont="1" applyFill="1" applyBorder="1" applyAlignment="1">
      <alignment horizontal="center" vertical="center"/>
    </xf>
    <xf numFmtId="0" fontId="106" fillId="4" borderId="1" xfId="0" applyFont="1" applyFill="1" applyBorder="1" applyAlignment="1">
      <alignment horizontal="center" vertical="center"/>
    </xf>
    <xf numFmtId="0" fontId="106" fillId="4" borderId="1" xfId="0" applyFont="1" applyFill="1" applyBorder="1" applyAlignment="1">
      <alignment horizontal="center" vertical="center" wrapText="1"/>
    </xf>
    <xf numFmtId="168" fontId="107" fillId="13" borderId="1" xfId="0" applyNumberFormat="1" applyFont="1" applyFill="1" applyBorder="1" applyAlignment="1">
      <alignment horizontal="center" vertical="center"/>
    </xf>
    <xf numFmtId="0" fontId="101" fillId="0" borderId="1" xfId="0" applyFont="1" applyFill="1" applyBorder="1" applyAlignment="1">
      <alignment horizontal="left" vertical="center" wrapText="1"/>
    </xf>
    <xf numFmtId="0" fontId="80" fillId="0" borderId="91" xfId="0" applyFont="1" applyBorder="1" applyAlignment="1">
      <alignment horizontal="center" vertical="center"/>
    </xf>
    <xf numFmtId="0" fontId="80" fillId="0" borderId="92" xfId="0" applyFont="1" applyBorder="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center" vertical="center"/>
    </xf>
    <xf numFmtId="166" fontId="101" fillId="0" borderId="1" xfId="0" applyNumberFormat="1" applyFont="1" applyFill="1" applyBorder="1" applyAlignment="1">
      <alignment horizontal="center" vertical="center" wrapText="1"/>
    </xf>
    <xf numFmtId="0" fontId="21" fillId="2" borderId="1" xfId="0" applyFont="1" applyFill="1" applyBorder="1" applyAlignment="1">
      <alignment horizontal="left" vertical="center" wrapText="1"/>
    </xf>
    <xf numFmtId="0" fontId="0" fillId="2" borderId="0" xfId="0" applyFill="1" applyAlignment="1">
      <alignment horizontal="center" vertical="center"/>
    </xf>
    <xf numFmtId="0" fontId="101" fillId="2" borderId="4" xfId="0" applyFont="1" applyFill="1" applyBorder="1" applyAlignment="1">
      <alignment horizontal="left" vertical="center" wrapText="1"/>
    </xf>
    <xf numFmtId="0" fontId="101" fillId="2" borderId="2" xfId="0" applyFont="1" applyFill="1" applyBorder="1" applyAlignment="1">
      <alignment horizontal="left" vertical="center" wrapText="1"/>
    </xf>
    <xf numFmtId="0" fontId="101" fillId="2" borderId="5" xfId="0" applyFont="1" applyFill="1" applyBorder="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xf>
    <xf numFmtId="0" fontId="101" fillId="0" borderId="1" xfId="0" applyFont="1" applyFill="1" applyBorder="1" applyAlignment="1">
      <alignment horizontal="center" vertical="center" wrapText="1"/>
    </xf>
    <xf numFmtId="0" fontId="0" fillId="0" borderId="0" xfId="0" applyAlignment="1">
      <alignment horizontal="center" vertical="center"/>
    </xf>
    <xf numFmtId="0" fontId="118" fillId="0" borderId="1" xfId="0" applyFont="1" applyBorder="1" applyAlignment="1">
      <alignment horizontal="left" vertical="center" wrapText="1"/>
    </xf>
    <xf numFmtId="0" fontId="101"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98" fillId="2"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02" fillId="2" borderId="1" xfId="0" applyFont="1" applyFill="1" applyBorder="1" applyAlignment="1">
      <alignment horizontal="left" vertical="center" wrapText="1"/>
    </xf>
    <xf numFmtId="0" fontId="25" fillId="2" borderId="1" xfId="0" applyFont="1" applyFill="1" applyBorder="1" applyAlignment="1">
      <alignment horizontal="left" vertical="center" wrapText="1"/>
    </xf>
    <xf numFmtId="0" fontId="82" fillId="2" borderId="1" xfId="0" applyFont="1" applyFill="1" applyBorder="1" applyAlignment="1">
      <alignment horizontal="left" vertical="center" wrapText="1"/>
    </xf>
    <xf numFmtId="0" fontId="101" fillId="0" borderId="131" xfId="0" applyFont="1" applyBorder="1" applyAlignment="1">
      <alignment horizontal="left" vertical="center" wrapText="1"/>
    </xf>
    <xf numFmtId="0" fontId="101" fillId="2" borderId="131" xfId="0" applyFont="1" applyFill="1" applyBorder="1" applyAlignment="1">
      <alignment horizontal="left" vertical="center" wrapText="1"/>
    </xf>
    <xf numFmtId="0" fontId="26" fillId="2" borderId="1" xfId="0" applyFont="1" applyFill="1" applyBorder="1" applyAlignment="1">
      <alignment horizontal="left" vertical="center"/>
    </xf>
    <xf numFmtId="0" fontId="25" fillId="2" borderId="1" xfId="0" applyFont="1" applyFill="1" applyBorder="1" applyAlignment="1">
      <alignment horizontal="left" vertical="center"/>
    </xf>
    <xf numFmtId="17" fontId="87" fillId="15" borderId="1" xfId="14" applyNumberFormat="1" applyFont="1" applyFill="1" applyBorder="1" applyAlignment="1">
      <alignment horizontal="center" vertical="center"/>
    </xf>
    <xf numFmtId="0" fontId="89" fillId="15" borderId="1" xfId="14" applyFont="1" applyFill="1" applyBorder="1" applyAlignment="1">
      <alignment horizontal="left" vertical="center"/>
    </xf>
    <xf numFmtId="0" fontId="87" fillId="0" borderId="1" xfId="14" applyFont="1" applyBorder="1" applyAlignment="1">
      <alignment horizontal="center" vertical="center" wrapText="1"/>
    </xf>
    <xf numFmtId="0" fontId="83" fillId="0" borderId="0" xfId="14" applyFont="1" applyAlignment="1">
      <alignment horizontal="left" vertical="center" wrapText="1"/>
    </xf>
    <xf numFmtId="0" fontId="87" fillId="15" borderId="1" xfId="14" applyFont="1" applyFill="1" applyBorder="1" applyAlignment="1">
      <alignment horizontal="center" vertical="center"/>
    </xf>
    <xf numFmtId="0" fontId="87" fillId="15" borderId="1" xfId="14" applyFont="1" applyFill="1" applyBorder="1" applyAlignment="1">
      <alignment horizontal="center" vertical="center" wrapText="1"/>
    </xf>
    <xf numFmtId="0" fontId="85" fillId="15" borderId="1" xfId="14" applyFont="1" applyFill="1" applyBorder="1" applyAlignment="1">
      <alignment horizontal="center" vertical="center" wrapText="1"/>
    </xf>
    <xf numFmtId="1" fontId="87" fillId="15" borderId="1" xfId="14" applyNumberFormat="1" applyFont="1" applyFill="1" applyBorder="1" applyAlignment="1">
      <alignment horizontal="center" vertical="top" wrapText="1"/>
    </xf>
    <xf numFmtId="0" fontId="87" fillId="0" borderId="24" xfId="14" applyFont="1" applyBorder="1" applyAlignment="1">
      <alignment horizontal="center" vertical="center" wrapText="1"/>
    </xf>
    <xf numFmtId="0" fontId="87" fillId="0" borderId="132" xfId="14" applyFont="1" applyBorder="1" applyAlignment="1">
      <alignment horizontal="center" vertical="center" wrapText="1"/>
    </xf>
    <xf numFmtId="0" fontId="84" fillId="10" borderId="1" xfId="15" applyFont="1" applyFill="1" applyBorder="1" applyAlignment="1">
      <alignment horizontal="center" vertical="center"/>
    </xf>
    <xf numFmtId="0" fontId="113" fillId="0" borderId="1" xfId="16" applyFont="1" applyBorder="1" applyAlignment="1">
      <alignment horizontal="left" wrapText="1"/>
    </xf>
    <xf numFmtId="0" fontId="60" fillId="0" borderId="90" xfId="0" applyFont="1" applyBorder="1" applyAlignment="1">
      <alignment horizontal="center" vertical="center"/>
    </xf>
    <xf numFmtId="0" fontId="60" fillId="0" borderId="91" xfId="0" applyFont="1" applyBorder="1" applyAlignment="1">
      <alignment horizontal="center" vertical="center"/>
    </xf>
    <xf numFmtId="0" fontId="60" fillId="0" borderId="110" xfId="0" applyFont="1" applyBorder="1" applyAlignment="1">
      <alignment horizontal="center" vertical="center"/>
    </xf>
    <xf numFmtId="0" fontId="60" fillId="0" borderId="123" xfId="0" applyFont="1" applyBorder="1" applyAlignment="1">
      <alignment horizontal="center" vertical="center"/>
    </xf>
    <xf numFmtId="38" fontId="76" fillId="2" borderId="18" xfId="12" applyNumberFormat="1" applyFont="1" applyFill="1" applyBorder="1" applyAlignment="1" applyProtection="1">
      <alignment horizontal="center" vertical="center"/>
    </xf>
    <xf numFmtId="38" fontId="60" fillId="2" borderId="18" xfId="13" applyFont="1" applyFill="1" applyBorder="1" applyAlignment="1">
      <alignment horizontal="center" vertical="center"/>
    </xf>
    <xf numFmtId="38" fontId="60" fillId="2" borderId="98" xfId="13" applyFont="1" applyFill="1" applyBorder="1" applyAlignment="1">
      <alignment horizontal="center" vertical="center"/>
    </xf>
    <xf numFmtId="0" fontId="57" fillId="12" borderId="90" xfId="0" applyFont="1" applyFill="1" applyBorder="1" applyAlignment="1">
      <alignment horizontal="center" vertical="center" wrapText="1"/>
    </xf>
    <xf numFmtId="0" fontId="57" fillId="12" borderId="91" xfId="0" applyFont="1" applyFill="1" applyBorder="1" applyAlignment="1">
      <alignment horizontal="center" vertical="center" wrapText="1"/>
    </xf>
    <xf numFmtId="0" fontId="57" fillId="12" borderId="92" xfId="0" applyFont="1" applyFill="1" applyBorder="1" applyAlignment="1">
      <alignment horizontal="center" vertical="center" wrapText="1"/>
    </xf>
    <xf numFmtId="0" fontId="60" fillId="12" borderId="90" xfId="0" applyFont="1" applyFill="1" applyBorder="1" applyAlignment="1">
      <alignment horizontal="center" vertical="center" wrapText="1"/>
    </xf>
    <xf numFmtId="0" fontId="60" fillId="12" borderId="91" xfId="0" applyFont="1" applyFill="1" applyBorder="1" applyAlignment="1">
      <alignment horizontal="center" vertical="center" wrapText="1"/>
    </xf>
    <xf numFmtId="0" fontId="60" fillId="12" borderId="123" xfId="0" applyFont="1" applyFill="1" applyBorder="1" applyAlignment="1">
      <alignment horizontal="center" vertical="center" wrapText="1"/>
    </xf>
    <xf numFmtId="0" fontId="60" fillId="12" borderId="110" xfId="0" applyFont="1" applyFill="1" applyBorder="1" applyAlignment="1">
      <alignment horizontal="center" vertical="center" wrapText="1"/>
    </xf>
    <xf numFmtId="0" fontId="60" fillId="12" borderId="92" xfId="0" applyFont="1" applyFill="1" applyBorder="1" applyAlignment="1">
      <alignment horizontal="center" vertical="center" wrapText="1"/>
    </xf>
    <xf numFmtId="0" fontId="60" fillId="0" borderId="19" xfId="0" applyFont="1" applyBorder="1" applyAlignment="1">
      <alignment horizontal="center" vertical="center"/>
    </xf>
    <xf numFmtId="38" fontId="60" fillId="2" borderId="19" xfId="13" applyFont="1" applyFill="1" applyBorder="1" applyAlignment="1">
      <alignment horizontal="center" vertical="center"/>
    </xf>
    <xf numFmtId="38" fontId="60" fillId="2" borderId="126" xfId="13" applyFont="1" applyFill="1" applyBorder="1" applyAlignment="1">
      <alignment horizontal="center" vertical="center"/>
    </xf>
    <xf numFmtId="0" fontId="57" fillId="12" borderId="127" xfId="0" applyFont="1" applyFill="1" applyBorder="1" applyAlignment="1">
      <alignment horizontal="center" vertical="center" wrapText="1"/>
    </xf>
    <xf numFmtId="0" fontId="57" fillId="12" borderId="128" xfId="0" applyFont="1" applyFill="1" applyBorder="1" applyAlignment="1">
      <alignment horizontal="center" vertical="center" wrapText="1"/>
    </xf>
    <xf numFmtId="0" fontId="57" fillId="12" borderId="129" xfId="0" applyFont="1" applyFill="1" applyBorder="1" applyAlignment="1">
      <alignment horizontal="center" vertical="center" wrapText="1"/>
    </xf>
    <xf numFmtId="0" fontId="60" fillId="0" borderId="1" xfId="0" applyFont="1" applyBorder="1" applyAlignment="1">
      <alignment horizontal="center" vertical="center" shrinkToFit="1"/>
    </xf>
    <xf numFmtId="0" fontId="60" fillId="0" borderId="1" xfId="0" applyFont="1" applyBorder="1" applyAlignment="1">
      <alignment horizontal="center" vertical="center"/>
    </xf>
    <xf numFmtId="38" fontId="60" fillId="2" borderId="1" xfId="13" applyFont="1" applyFill="1" applyBorder="1" applyAlignment="1">
      <alignment horizontal="center" vertical="center"/>
    </xf>
    <xf numFmtId="38" fontId="60" fillId="2" borderId="96" xfId="13" applyFont="1" applyFill="1" applyBorder="1" applyAlignment="1">
      <alignment horizontal="center" vertical="center"/>
    </xf>
    <xf numFmtId="0" fontId="60" fillId="0" borderId="12" xfId="0" applyFont="1" applyBorder="1" applyAlignment="1">
      <alignment horizontal="center" vertical="center"/>
    </xf>
    <xf numFmtId="38" fontId="76" fillId="2" borderId="12" xfId="12" applyNumberFormat="1" applyFont="1" applyFill="1" applyBorder="1" applyAlignment="1" applyProtection="1">
      <alignment horizontal="center" vertical="center"/>
    </xf>
    <xf numFmtId="38" fontId="60" fillId="2" borderId="12" xfId="13" applyFont="1" applyFill="1" applyBorder="1" applyAlignment="1">
      <alignment horizontal="center" vertical="center"/>
    </xf>
    <xf numFmtId="38" fontId="60" fillId="2" borderId="125" xfId="13" applyFont="1" applyFill="1" applyBorder="1" applyAlignment="1">
      <alignment horizontal="center" vertical="center"/>
    </xf>
    <xf numFmtId="0" fontId="57" fillId="12" borderId="93" xfId="0" applyFont="1" applyFill="1" applyBorder="1" applyAlignment="1">
      <alignment horizontal="center" vertical="center" wrapText="1"/>
    </xf>
    <xf numFmtId="0" fontId="57" fillId="12" borderId="26" xfId="0" applyFont="1" applyFill="1" applyBorder="1" applyAlignment="1">
      <alignment horizontal="center" vertical="center" wrapText="1"/>
    </xf>
    <xf numFmtId="0" fontId="57" fillId="12" borderId="115" xfId="0" applyFont="1" applyFill="1" applyBorder="1" applyAlignment="1">
      <alignment horizontal="center" vertical="center" wrapText="1"/>
    </xf>
    <xf numFmtId="0" fontId="57" fillId="12" borderId="99" xfId="0" applyFont="1" applyFill="1" applyBorder="1" applyAlignment="1">
      <alignment horizontal="center" vertical="center" wrapText="1"/>
    </xf>
    <xf numFmtId="0" fontId="57" fillId="12" borderId="108" xfId="0" applyFont="1" applyFill="1" applyBorder="1" applyAlignment="1">
      <alignment horizontal="center" vertical="center" wrapText="1"/>
    </xf>
    <xf numFmtId="0" fontId="60" fillId="12" borderId="93" xfId="0" applyFont="1" applyFill="1" applyBorder="1" applyAlignment="1">
      <alignment horizontal="center" vertical="center" wrapText="1"/>
    </xf>
    <xf numFmtId="0" fontId="60" fillId="12" borderId="26" xfId="0" applyFont="1" applyFill="1" applyBorder="1" applyAlignment="1">
      <alignment horizontal="center" vertical="center" wrapText="1"/>
    </xf>
    <xf numFmtId="0" fontId="60" fillId="12" borderId="115" xfId="0" applyFont="1" applyFill="1" applyBorder="1" applyAlignment="1">
      <alignment horizontal="center" vertical="center" wrapText="1"/>
    </xf>
    <xf numFmtId="0" fontId="60" fillId="12" borderId="124" xfId="0" applyFont="1" applyFill="1" applyBorder="1" applyAlignment="1">
      <alignment horizontal="center" vertical="center" wrapText="1"/>
    </xf>
    <xf numFmtId="0" fontId="60" fillId="12" borderId="9" xfId="0" applyFont="1" applyFill="1" applyBorder="1" applyAlignment="1">
      <alignment horizontal="center" vertical="center" wrapText="1"/>
    </xf>
    <xf numFmtId="0" fontId="60" fillId="12" borderId="118" xfId="0" applyFont="1" applyFill="1" applyBorder="1" applyAlignment="1">
      <alignment horizontal="center" vertical="center" wrapText="1"/>
    </xf>
    <xf numFmtId="0" fontId="60" fillId="12" borderId="99" xfId="0" applyFont="1" applyFill="1" applyBorder="1" applyAlignment="1">
      <alignment horizontal="center" vertical="center" wrapText="1"/>
    </xf>
    <xf numFmtId="0" fontId="60" fillId="12" borderId="108" xfId="0"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60" fillId="0" borderId="113" xfId="0" applyFont="1" applyBorder="1" applyAlignment="1">
      <alignment horizontal="center" vertical="center"/>
    </xf>
    <xf numFmtId="38" fontId="76" fillId="2" borderId="113" xfId="12" applyNumberFormat="1" applyFont="1" applyFill="1" applyBorder="1" applyAlignment="1" applyProtection="1">
      <alignment horizontal="center" vertical="center"/>
    </xf>
    <xf numFmtId="0" fontId="60" fillId="0" borderId="65" xfId="0" applyFont="1" applyBorder="1" applyAlignment="1">
      <alignment horizontal="center" vertical="center" shrinkToFit="1"/>
    </xf>
    <xf numFmtId="0" fontId="60" fillId="0" borderId="2" xfId="0" applyFont="1" applyBorder="1" applyAlignment="1">
      <alignment horizontal="center" vertical="center" shrinkToFit="1"/>
    </xf>
    <xf numFmtId="0" fontId="60" fillId="0" borderId="5" xfId="0" applyFont="1" applyBorder="1" applyAlignment="1">
      <alignment horizontal="center" vertical="center" shrinkToFit="1"/>
    </xf>
    <xf numFmtId="0" fontId="60" fillId="5" borderId="4" xfId="0" applyFont="1" applyFill="1" applyBorder="1" applyAlignment="1">
      <alignment horizontal="center" vertical="center"/>
    </xf>
    <xf numFmtId="0" fontId="60" fillId="5" borderId="2" xfId="0" applyFont="1" applyFill="1" applyBorder="1" applyAlignment="1">
      <alignment horizontal="center" vertical="center"/>
    </xf>
    <xf numFmtId="0" fontId="60" fillId="5" borderId="66" xfId="0" applyFont="1" applyFill="1" applyBorder="1" applyAlignment="1">
      <alignment horizontal="center" vertical="center"/>
    </xf>
    <xf numFmtId="0" fontId="60" fillId="0" borderId="111" xfId="0" applyFont="1" applyBorder="1" applyAlignment="1">
      <alignment horizontal="center" vertical="center"/>
    </xf>
    <xf numFmtId="0" fontId="60" fillId="0" borderId="80" xfId="0" applyFont="1" applyBorder="1" applyAlignment="1">
      <alignment horizontal="center" vertical="center"/>
    </xf>
    <xf numFmtId="0" fontId="60" fillId="0" borderId="20" xfId="0" applyFont="1" applyBorder="1" applyAlignment="1">
      <alignment horizontal="center" vertical="center"/>
    </xf>
    <xf numFmtId="0" fontId="69" fillId="0" borderId="82" xfId="0" applyFont="1" applyBorder="1" applyAlignment="1">
      <alignment horizontal="center" vertical="center"/>
    </xf>
    <xf numFmtId="0" fontId="69" fillId="0" borderId="80" xfId="0" applyFont="1" applyBorder="1" applyAlignment="1">
      <alignment horizontal="center" vertical="center"/>
    </xf>
    <xf numFmtId="0" fontId="69" fillId="0" borderId="21" xfId="0" applyFont="1" applyBorder="1" applyAlignment="1">
      <alignment horizontal="center" vertical="center"/>
    </xf>
    <xf numFmtId="0" fontId="60" fillId="5" borderId="5" xfId="0" applyFont="1" applyFill="1" applyBorder="1" applyAlignment="1">
      <alignment horizontal="center" vertical="center"/>
    </xf>
    <xf numFmtId="0" fontId="60" fillId="0" borderId="22" xfId="0" applyFont="1" applyBorder="1" applyAlignment="1">
      <alignment horizontal="center" vertical="center"/>
    </xf>
    <xf numFmtId="0" fontId="60" fillId="0" borderId="14" xfId="0" applyFont="1" applyBorder="1" applyAlignment="1">
      <alignment horizontal="center" vertical="center"/>
    </xf>
    <xf numFmtId="0" fontId="60" fillId="0" borderId="13" xfId="0" applyFont="1" applyBorder="1" applyAlignment="1">
      <alignment horizontal="center" vertical="center"/>
    </xf>
    <xf numFmtId="0" fontId="60" fillId="0" borderId="16" xfId="0" applyFont="1" applyBorder="1" applyAlignment="1">
      <alignment horizontal="center" vertical="center"/>
    </xf>
    <xf numFmtId="49" fontId="0" fillId="5" borderId="4" xfId="0" applyNumberFormat="1" applyFill="1" applyBorder="1" applyAlignment="1">
      <alignment horizontal="left" vertical="center"/>
    </xf>
    <xf numFmtId="49" fontId="0" fillId="5" borderId="2" xfId="0" applyNumberFormat="1" applyFill="1" applyBorder="1" applyAlignment="1">
      <alignment horizontal="left" vertical="center"/>
    </xf>
    <xf numFmtId="49" fontId="0" fillId="5" borderId="66" xfId="0" applyNumberFormat="1" applyFill="1" applyBorder="1" applyAlignment="1">
      <alignment horizontal="left" vertical="center"/>
    </xf>
    <xf numFmtId="49" fontId="0" fillId="0" borderId="4" xfId="0" applyNumberFormat="1" applyBorder="1" applyAlignment="1">
      <alignment horizontal="left" vertical="center"/>
    </xf>
    <xf numFmtId="49" fontId="0" fillId="0" borderId="2" xfId="0" applyNumberFormat="1" applyBorder="1" applyAlignment="1">
      <alignment horizontal="left" vertical="center"/>
    </xf>
    <xf numFmtId="49" fontId="0" fillId="0" borderId="66" xfId="0" applyNumberFormat="1" applyBorder="1" applyAlignment="1">
      <alignment horizontal="left" vertical="center"/>
    </xf>
    <xf numFmtId="49" fontId="0" fillId="0" borderId="82" xfId="0" applyNumberFormat="1" applyBorder="1" applyAlignment="1">
      <alignment horizontal="left" vertical="center"/>
    </xf>
    <xf numFmtId="49" fontId="0" fillId="0" borderId="80" xfId="0" applyNumberFormat="1" applyBorder="1" applyAlignment="1">
      <alignment horizontal="left" vertical="center"/>
    </xf>
    <xf numFmtId="49" fontId="0" fillId="0" borderId="21" xfId="0" applyNumberFormat="1" applyBorder="1" applyAlignment="1">
      <alignment horizontal="left" vertical="center"/>
    </xf>
    <xf numFmtId="49" fontId="0" fillId="0" borderId="90" xfId="0" applyNumberFormat="1" applyBorder="1" applyAlignment="1">
      <alignment horizontal="center" vertical="center" wrapText="1"/>
    </xf>
    <xf numFmtId="49" fontId="0" fillId="0" borderId="91" xfId="0" applyNumberFormat="1" applyBorder="1" applyAlignment="1">
      <alignment horizontal="center" vertical="center" wrapText="1"/>
    </xf>
    <xf numFmtId="49" fontId="62" fillId="0" borderId="91" xfId="0" applyNumberFormat="1" applyFont="1" applyBorder="1" applyAlignment="1">
      <alignment horizontal="center" vertical="center"/>
    </xf>
    <xf numFmtId="38" fontId="62" fillId="0" borderId="91" xfId="13" applyFont="1" applyBorder="1" applyAlignment="1">
      <alignment horizontal="center" vertical="center"/>
    </xf>
    <xf numFmtId="49" fontId="0" fillId="5" borderId="4" xfId="0" applyNumberFormat="1" applyFill="1" applyBorder="1" applyAlignment="1">
      <alignment horizontal="left" vertical="center" wrapText="1"/>
    </xf>
    <xf numFmtId="49" fontId="0" fillId="5" borderId="2" xfId="0" applyNumberFormat="1" applyFill="1" applyBorder="1" applyAlignment="1">
      <alignment horizontal="left" vertical="center" wrapText="1"/>
    </xf>
    <xf numFmtId="49" fontId="0" fillId="5" borderId="66" xfId="0" applyNumberFormat="1" applyFill="1" applyBorder="1" applyAlignment="1">
      <alignment horizontal="left" vertical="center" wrapText="1"/>
    </xf>
    <xf numFmtId="0" fontId="70" fillId="5" borderId="4" xfId="12" applyFill="1" applyBorder="1" applyAlignment="1" applyProtection="1">
      <alignment horizontal="center" vertical="center"/>
    </xf>
    <xf numFmtId="0" fontId="70" fillId="0" borderId="82" xfId="12" applyBorder="1" applyAlignment="1" applyProtection="1">
      <alignment horizontal="center" vertical="center"/>
    </xf>
    <xf numFmtId="0" fontId="60" fillId="0" borderId="21" xfId="0" applyFont="1" applyBorder="1" applyAlignment="1">
      <alignment horizontal="center" vertical="center"/>
    </xf>
    <xf numFmtId="0" fontId="60" fillId="0" borderId="82" xfId="0" applyFont="1" applyBorder="1" applyAlignment="1">
      <alignment horizontal="center" vertical="center"/>
    </xf>
    <xf numFmtId="0" fontId="60" fillId="0" borderId="0" xfId="0" applyFont="1" applyAlignment="1">
      <alignment horizontal="center" vertical="center"/>
    </xf>
    <xf numFmtId="0" fontId="60" fillId="0" borderId="22" xfId="0" applyFont="1" applyBorder="1" applyAlignment="1">
      <alignment horizontal="center" vertical="center" wrapText="1"/>
    </xf>
    <xf numFmtId="0" fontId="60" fillId="0" borderId="13" xfId="0" applyFont="1" applyBorder="1" applyAlignment="1">
      <alignment horizontal="center" vertical="center" wrapText="1"/>
    </xf>
    <xf numFmtId="0" fontId="60" fillId="12" borderId="13" xfId="0" applyFont="1" applyFill="1" applyBorder="1" applyAlignment="1">
      <alignment horizontal="center" vertical="center"/>
    </xf>
    <xf numFmtId="0" fontId="60" fillId="12" borderId="14" xfId="0" applyFont="1" applyFill="1" applyBorder="1" applyAlignment="1">
      <alignment horizontal="center" vertical="center"/>
    </xf>
    <xf numFmtId="0" fontId="60" fillId="12" borderId="15" xfId="0" applyFont="1" applyFill="1" applyBorder="1" applyAlignment="1">
      <alignment horizontal="center" vertical="center"/>
    </xf>
    <xf numFmtId="0" fontId="60" fillId="12" borderId="81" xfId="0" applyFont="1" applyFill="1" applyBorder="1" applyAlignment="1">
      <alignment horizontal="center" vertical="center"/>
    </xf>
    <xf numFmtId="0" fontId="60" fillId="12" borderId="26" xfId="0" applyFont="1" applyFill="1" applyBorder="1" applyAlignment="1">
      <alignment horizontal="center" vertical="center"/>
    </xf>
    <xf numFmtId="0" fontId="60" fillId="12" borderId="115" xfId="0" applyFont="1" applyFill="1" applyBorder="1" applyAlignment="1">
      <alignment horizontal="center" vertical="center"/>
    </xf>
    <xf numFmtId="3" fontId="60" fillId="0" borderId="65" xfId="0" applyNumberFormat="1" applyFont="1" applyBorder="1" applyAlignment="1">
      <alignment horizontal="center" vertical="center"/>
    </xf>
    <xf numFmtId="3" fontId="60" fillId="0" borderId="2" xfId="0" applyNumberFormat="1" applyFont="1" applyBorder="1" applyAlignment="1">
      <alignment horizontal="center" vertical="center"/>
    </xf>
    <xf numFmtId="0" fontId="62" fillId="0" borderId="119" xfId="0" applyFont="1" applyBorder="1" applyAlignment="1">
      <alignment horizontal="left" vertical="center" wrapText="1"/>
    </xf>
    <xf numFmtId="0" fontId="62" fillId="0" borderId="120" xfId="0" applyFont="1" applyBorder="1" applyAlignment="1">
      <alignment horizontal="left" vertical="center" wrapText="1"/>
    </xf>
    <xf numFmtId="0" fontId="62" fillId="0" borderId="83" xfId="0" applyFont="1" applyBorder="1" applyAlignment="1">
      <alignment horizontal="left" vertical="center" wrapText="1"/>
    </xf>
    <xf numFmtId="0" fontId="62" fillId="0" borderId="7" xfId="0" applyFont="1" applyBorder="1" applyAlignment="1">
      <alignment horizontal="left" vertical="center" wrapText="1"/>
    </xf>
    <xf numFmtId="0" fontId="62" fillId="0" borderId="0" xfId="0" applyFont="1" applyAlignment="1">
      <alignment horizontal="left" vertical="center" wrapText="1"/>
    </xf>
    <xf numFmtId="0" fontId="62" fillId="0" borderId="117" xfId="0" applyFont="1" applyBorder="1" applyAlignment="1">
      <alignment horizontal="left" vertical="center" wrapText="1"/>
    </xf>
    <xf numFmtId="0" fontId="62" fillId="0" borderId="107" xfId="0" applyFont="1" applyBorder="1" applyAlignment="1">
      <alignment horizontal="left" vertical="center" wrapText="1"/>
    </xf>
    <xf numFmtId="0" fontId="62" fillId="0" borderId="9" xfId="0" applyFont="1" applyBorder="1" applyAlignment="1">
      <alignment horizontal="left" vertical="center" wrapText="1"/>
    </xf>
    <xf numFmtId="0" fontId="62" fillId="0" borderId="118" xfId="0" applyFont="1" applyBorder="1" applyAlignment="1">
      <alignment horizontal="left" vertical="center" wrapText="1"/>
    </xf>
    <xf numFmtId="0" fontId="60" fillId="12" borderId="4" xfId="0" applyFont="1" applyFill="1" applyBorder="1" applyAlignment="1">
      <alignment horizontal="center" vertical="center"/>
    </xf>
    <xf numFmtId="0" fontId="60" fillId="12" borderId="2" xfId="0" applyFont="1" applyFill="1" applyBorder="1" applyAlignment="1">
      <alignment horizontal="center" vertical="center"/>
    </xf>
    <xf numFmtId="3" fontId="60" fillId="0" borderId="111" xfId="0" applyNumberFormat="1" applyFont="1" applyBorder="1" applyAlignment="1">
      <alignment horizontal="center" vertical="center" wrapText="1"/>
    </xf>
    <xf numFmtId="3" fontId="60" fillId="0" borderId="80" xfId="0" applyNumberFormat="1" applyFont="1" applyBorder="1" applyAlignment="1">
      <alignment horizontal="center" vertical="center"/>
    </xf>
    <xf numFmtId="0" fontId="60" fillId="2" borderId="99" xfId="0" applyFont="1" applyFill="1" applyBorder="1" applyAlignment="1">
      <alignment horizontal="center" vertical="center"/>
    </xf>
    <xf numFmtId="0" fontId="60" fillId="2" borderId="116" xfId="0" applyFont="1" applyFill="1" applyBorder="1" applyAlignment="1">
      <alignment horizontal="center" vertical="center"/>
    </xf>
    <xf numFmtId="0" fontId="60" fillId="2" borderId="108" xfId="0" applyFont="1" applyFill="1" applyBorder="1" applyAlignment="1">
      <alignment horizontal="center" vertical="center"/>
    </xf>
    <xf numFmtId="0" fontId="60" fillId="2" borderId="113" xfId="0" applyFont="1" applyFill="1" applyBorder="1" applyAlignment="1">
      <alignment horizontal="left" vertical="center"/>
    </xf>
    <xf numFmtId="0" fontId="60" fillId="2" borderId="113" xfId="0" applyFont="1" applyFill="1" applyBorder="1" applyAlignment="1">
      <alignment horizontal="center" vertical="center"/>
    </xf>
    <xf numFmtId="0" fontId="60" fillId="2" borderId="114" xfId="0" applyFont="1" applyFill="1" applyBorder="1" applyAlignment="1">
      <alignment horizontal="center" vertical="center"/>
    </xf>
    <xf numFmtId="3" fontId="62" fillId="0" borderId="81" xfId="0" applyNumberFormat="1" applyFont="1" applyBorder="1" applyAlignment="1">
      <alignment horizontal="right" vertical="center" wrapText="1"/>
    </xf>
    <xf numFmtId="3" fontId="62" fillId="0" borderId="26" xfId="0" applyNumberFormat="1" applyFont="1" applyBorder="1" applyAlignment="1">
      <alignment horizontal="right" vertical="center" wrapText="1"/>
    </xf>
    <xf numFmtId="3" fontId="62" fillId="0" borderId="115" xfId="0" applyNumberFormat="1" applyFont="1" applyBorder="1" applyAlignment="1">
      <alignment horizontal="right" vertical="center" wrapText="1"/>
    </xf>
    <xf numFmtId="3" fontId="62" fillId="0" borderId="7" xfId="0" applyNumberFormat="1" applyFont="1" applyBorder="1" applyAlignment="1">
      <alignment horizontal="right" vertical="center" wrapText="1"/>
    </xf>
    <xf numFmtId="3" fontId="62" fillId="0" borderId="0" xfId="0" applyNumberFormat="1" applyFont="1" applyAlignment="1">
      <alignment horizontal="right" vertical="center" wrapText="1"/>
    </xf>
    <xf numFmtId="3" fontId="62" fillId="0" borderId="117" xfId="0" applyNumberFormat="1" applyFont="1" applyBorder="1" applyAlignment="1">
      <alignment horizontal="right" vertical="center" wrapText="1"/>
    </xf>
    <xf numFmtId="3" fontId="62" fillId="0" borderId="107" xfId="0" applyNumberFormat="1" applyFont="1" applyBorder="1" applyAlignment="1">
      <alignment horizontal="right" vertical="center" wrapText="1"/>
    </xf>
    <xf numFmtId="3" fontId="62" fillId="0" borderId="9" xfId="0" applyNumberFormat="1" applyFont="1" applyBorder="1" applyAlignment="1">
      <alignment horizontal="right" vertical="center" wrapText="1"/>
    </xf>
    <xf numFmtId="3" fontId="62" fillId="0" borderId="118" xfId="0" applyNumberFormat="1" applyFont="1" applyBorder="1" applyAlignment="1">
      <alignment horizontal="right" vertical="center" wrapText="1"/>
    </xf>
    <xf numFmtId="3" fontId="39" fillId="2" borderId="113" xfId="0" applyNumberFormat="1" applyFont="1" applyFill="1" applyBorder="1" applyAlignment="1">
      <alignment horizontal="left" vertical="center" wrapText="1"/>
    </xf>
    <xf numFmtId="3" fontId="61" fillId="2" borderId="113" xfId="0" applyNumberFormat="1" applyFont="1" applyFill="1" applyBorder="1" applyAlignment="1">
      <alignment horizontal="left" vertical="center" wrapText="1"/>
    </xf>
    <xf numFmtId="3" fontId="61" fillId="2" borderId="113" xfId="0" applyNumberFormat="1" applyFont="1" applyFill="1" applyBorder="1" applyAlignment="1">
      <alignment horizontal="center" vertical="center" wrapText="1"/>
    </xf>
    <xf numFmtId="3" fontId="61" fillId="2" borderId="114" xfId="0" applyNumberFormat="1" applyFont="1" applyFill="1" applyBorder="1" applyAlignment="1">
      <alignment horizontal="center" vertical="center" wrapText="1"/>
    </xf>
    <xf numFmtId="0" fontId="60" fillId="0" borderId="22" xfId="0" applyFont="1" applyBorder="1" applyAlignment="1">
      <alignment horizontal="right" vertical="center"/>
    </xf>
    <xf numFmtId="0" fontId="60" fillId="0" borderId="14" xfId="0" applyFont="1" applyBorder="1" applyAlignment="1">
      <alignment horizontal="right" vertical="center"/>
    </xf>
    <xf numFmtId="0" fontId="60" fillId="0" borderId="15" xfId="0" applyFont="1" applyBorder="1" applyAlignment="1">
      <alignment horizontal="right" vertical="center"/>
    </xf>
    <xf numFmtId="0" fontId="60" fillId="0" borderId="4" xfId="0" applyFont="1" applyBorder="1" applyAlignment="1">
      <alignment horizontal="right" vertical="center"/>
    </xf>
    <xf numFmtId="0" fontId="60" fillId="0" borderId="2" xfId="0" applyFont="1" applyBorder="1" applyAlignment="1">
      <alignment horizontal="right" vertical="center"/>
    </xf>
    <xf numFmtId="0" fontId="60" fillId="0" borderId="66" xfId="0" applyFont="1" applyBorder="1" applyAlignment="1">
      <alignment horizontal="right" vertical="center"/>
    </xf>
    <xf numFmtId="0" fontId="60" fillId="0" borderId="82" xfId="0" applyFont="1" applyBorder="1" applyAlignment="1">
      <alignment horizontal="right" vertical="center"/>
    </xf>
    <xf numFmtId="0" fontId="60" fillId="0" borderId="80" xfId="0" applyFont="1" applyBorder="1" applyAlignment="1">
      <alignment horizontal="right" vertical="center"/>
    </xf>
    <xf numFmtId="0" fontId="60" fillId="0" borderId="21" xfId="0" applyFont="1" applyBorder="1" applyAlignment="1">
      <alignment horizontal="right" vertical="center"/>
    </xf>
    <xf numFmtId="0" fontId="60" fillId="12" borderId="90" xfId="0" applyFont="1" applyFill="1" applyBorder="1" applyAlignment="1">
      <alignment horizontal="center" vertical="center"/>
    </xf>
    <xf numFmtId="0" fontId="60" fillId="12" borderId="91" xfId="0" applyFont="1" applyFill="1" applyBorder="1" applyAlignment="1">
      <alignment horizontal="center" vertical="center"/>
    </xf>
    <xf numFmtId="0" fontId="60" fillId="12" borderId="110" xfId="0" applyFont="1" applyFill="1" applyBorder="1" applyAlignment="1">
      <alignment horizontal="center" vertical="center"/>
    </xf>
    <xf numFmtId="0" fontId="60" fillId="12" borderId="92" xfId="0" applyFont="1" applyFill="1" applyBorder="1" applyAlignment="1">
      <alignment horizontal="center" vertical="center"/>
    </xf>
    <xf numFmtId="0" fontId="53" fillId="0" borderId="0" xfId="0" applyFont="1" applyAlignment="1">
      <alignment horizontal="right" vertical="top" wrapText="1"/>
    </xf>
    <xf numFmtId="0" fontId="0" fillId="0" borderId="0" xfId="0" applyAlignment="1">
      <alignment horizontal="right" vertical="top" wrapText="1"/>
    </xf>
    <xf numFmtId="0" fontId="56" fillId="0" borderId="0" xfId="0" applyFont="1" applyAlignment="1">
      <alignment horizontal="center" vertical="center"/>
    </xf>
    <xf numFmtId="0" fontId="60" fillId="12" borderId="10" xfId="0" applyFont="1" applyFill="1" applyBorder="1" applyAlignment="1">
      <alignment horizontal="center" vertical="center"/>
    </xf>
    <xf numFmtId="0" fontId="60" fillId="12" borderId="11" xfId="0" applyFont="1" applyFill="1" applyBorder="1" applyAlignment="1">
      <alignment horizontal="center" vertical="center"/>
    </xf>
    <xf numFmtId="0" fontId="60" fillId="0" borderId="13" xfId="0" applyFont="1" applyBorder="1" applyAlignment="1">
      <alignment horizontal="right" vertical="center"/>
    </xf>
    <xf numFmtId="0" fontId="60" fillId="0" borderId="16" xfId="0" applyFont="1" applyBorder="1" applyAlignment="1">
      <alignment horizontal="right" vertical="center"/>
    </xf>
    <xf numFmtId="0" fontId="1" fillId="12" borderId="1" xfId="0" applyFont="1" applyFill="1" applyBorder="1" applyAlignment="1">
      <alignment horizontal="center" vertical="center"/>
    </xf>
    <xf numFmtId="0" fontId="61" fillId="0" borderId="1" xfId="0" applyFont="1" applyBorder="1" applyAlignment="1">
      <alignment horizontal="left" vertical="center" wrapText="1"/>
    </xf>
    <xf numFmtId="0" fontId="61" fillId="0" borderId="96" xfId="0" applyFont="1" applyBorder="1" applyAlignment="1">
      <alignment horizontal="left" vertical="center" wrapText="1"/>
    </xf>
    <xf numFmtId="0" fontId="61" fillId="0" borderId="19" xfId="0" applyFont="1" applyBorder="1" applyAlignment="1">
      <alignment horizontal="left" vertical="center" wrapText="1"/>
    </xf>
    <xf numFmtId="0" fontId="61" fillId="0" borderId="126" xfId="0" applyFont="1" applyBorder="1" applyAlignment="1">
      <alignment horizontal="left" vertical="center" wrapText="1"/>
    </xf>
    <xf numFmtId="3" fontId="61" fillId="0" borderId="19" xfId="0" applyNumberFormat="1" applyFont="1" applyBorder="1" applyAlignment="1">
      <alignment horizontal="center" vertical="center" wrapText="1"/>
    </xf>
    <xf numFmtId="3" fontId="61" fillId="0" borderId="19" xfId="0" applyNumberFormat="1" applyFont="1" applyBorder="1" applyAlignment="1">
      <alignment horizontal="center" vertical="center"/>
    </xf>
    <xf numFmtId="49" fontId="64" fillId="0" borderId="90" xfId="0" applyNumberFormat="1" applyFont="1" applyBorder="1" applyAlignment="1">
      <alignment horizontal="center" vertical="center"/>
    </xf>
    <xf numFmtId="49" fontId="64" fillId="0" borderId="91" xfId="0" applyNumberFormat="1" applyFont="1" applyBorder="1" applyAlignment="1">
      <alignment horizontal="center" vertical="center"/>
    </xf>
    <xf numFmtId="0" fontId="77" fillId="0" borderId="0" xfId="0" applyFont="1" applyAlignment="1">
      <alignment horizontal="left" vertical="center" wrapText="1"/>
    </xf>
    <xf numFmtId="0" fontId="60" fillId="0" borderId="65" xfId="0" applyFont="1" applyBorder="1" applyAlignment="1">
      <alignment horizontal="center" vertical="center" wrapText="1" shrinkToFit="1"/>
    </xf>
    <xf numFmtId="0" fontId="60" fillId="0" borderId="0" xfId="0" applyFont="1" applyBorder="1" applyAlignment="1">
      <alignment horizontal="left" vertical="center"/>
    </xf>
    <xf numFmtId="49" fontId="0" fillId="0" borderId="114" xfId="0" applyNumberFormat="1" applyBorder="1" applyAlignment="1">
      <alignment horizontal="center" vertical="center" wrapText="1"/>
    </xf>
    <xf numFmtId="49" fontId="0" fillId="0" borderId="135" xfId="0" applyNumberFormat="1" applyBorder="1" applyAlignment="1">
      <alignment horizontal="center" vertical="center" wrapText="1"/>
    </xf>
    <xf numFmtId="0" fontId="21" fillId="0" borderId="114" xfId="19" applyFont="1" applyBorder="1" applyAlignment="1">
      <alignment horizontal="center" vertical="center"/>
    </xf>
    <xf numFmtId="0" fontId="21" fillId="0" borderId="135" xfId="19" applyFont="1" applyBorder="1" applyAlignment="1">
      <alignment horizontal="center" vertical="center"/>
    </xf>
    <xf numFmtId="0" fontId="21" fillId="0" borderId="136" xfId="19" applyFont="1" applyBorder="1" applyAlignment="1">
      <alignment horizontal="center" vertical="center"/>
    </xf>
    <xf numFmtId="49" fontId="21" fillId="0" borderId="92" xfId="19" applyNumberFormat="1" applyFont="1" applyBorder="1" applyAlignment="1">
      <alignment horizontal="center" vertical="center"/>
    </xf>
    <xf numFmtId="49" fontId="21" fillId="0" borderId="113" xfId="19" applyNumberFormat="1" applyFont="1" applyBorder="1" applyAlignment="1">
      <alignment horizontal="center" vertical="center"/>
    </xf>
    <xf numFmtId="0" fontId="60" fillId="0" borderId="103" xfId="0" applyFont="1" applyBorder="1" applyAlignment="1">
      <alignment horizontal="center" vertical="center" wrapText="1"/>
    </xf>
    <xf numFmtId="0" fontId="60" fillId="5" borderId="1" xfId="0" applyFont="1" applyFill="1" applyBorder="1" applyAlignment="1">
      <alignment horizontal="center" vertical="center"/>
    </xf>
    <xf numFmtId="3" fontId="60" fillId="0" borderId="1" xfId="0" applyNumberFormat="1" applyFont="1" applyBorder="1" applyAlignment="1">
      <alignment horizontal="center" vertical="center"/>
    </xf>
    <xf numFmtId="0" fontId="108" fillId="0" borderId="1" xfId="0" applyFont="1" applyBorder="1" applyAlignment="1">
      <alignment horizontal="left" vertical="center" wrapText="1"/>
    </xf>
    <xf numFmtId="0" fontId="62" fillId="0" borderId="1" xfId="0" applyFont="1" applyBorder="1" applyAlignment="1">
      <alignment horizontal="left" vertical="center" wrapText="1"/>
    </xf>
    <xf numFmtId="0" fontId="62" fillId="0" borderId="96" xfId="0" applyFont="1" applyBorder="1" applyAlignment="1">
      <alignment horizontal="left" vertical="center" wrapText="1"/>
    </xf>
    <xf numFmtId="0" fontId="60" fillId="12" borderId="1" xfId="0" applyFont="1" applyFill="1" applyBorder="1" applyAlignment="1">
      <alignment horizontal="center" vertical="center"/>
    </xf>
    <xf numFmtId="3" fontId="60" fillId="0" borderId="1" xfId="0" applyNumberFormat="1" applyFont="1" applyBorder="1" applyAlignment="1">
      <alignment horizontal="center" vertical="center" wrapText="1"/>
    </xf>
    <xf numFmtId="3" fontId="62" fillId="0" borderId="81" xfId="0" applyNumberFormat="1" applyFont="1" applyBorder="1" applyAlignment="1">
      <alignment horizontal="center" vertical="center" wrapText="1"/>
    </xf>
    <xf numFmtId="3" fontId="62" fillId="0" borderId="26" xfId="0" applyNumberFormat="1" applyFont="1" applyBorder="1" applyAlignment="1">
      <alignment horizontal="center" vertical="center" wrapText="1"/>
    </xf>
    <xf numFmtId="3" fontId="62" fillId="0" borderId="115" xfId="0" applyNumberFormat="1" applyFont="1" applyBorder="1" applyAlignment="1">
      <alignment horizontal="center" vertical="center" wrapText="1"/>
    </xf>
    <xf numFmtId="3" fontId="62" fillId="0" borderId="7" xfId="0" applyNumberFormat="1" applyFont="1" applyBorder="1" applyAlignment="1">
      <alignment horizontal="center" vertical="center" wrapText="1"/>
    </xf>
    <xf numFmtId="3" fontId="62" fillId="0" borderId="0" xfId="0" applyNumberFormat="1" applyFont="1" applyAlignment="1">
      <alignment horizontal="center" vertical="center" wrapText="1"/>
    </xf>
    <xf numFmtId="3" fontId="62" fillId="0" borderId="117" xfId="0" applyNumberFormat="1" applyFont="1" applyBorder="1" applyAlignment="1">
      <alignment horizontal="center" vertical="center" wrapText="1"/>
    </xf>
    <xf numFmtId="3" fontId="62" fillId="0" borderId="0" xfId="0" applyNumberFormat="1" applyFont="1" applyBorder="1" applyAlignment="1">
      <alignment horizontal="center" vertical="center" wrapText="1"/>
    </xf>
    <xf numFmtId="3" fontId="39" fillId="2" borderId="99" xfId="0" applyNumberFormat="1" applyFont="1" applyFill="1" applyBorder="1" applyAlignment="1">
      <alignment horizontal="left" vertical="center" wrapText="1"/>
    </xf>
    <xf numFmtId="3" fontId="61" fillId="2" borderId="99" xfId="0" applyNumberFormat="1" applyFont="1" applyFill="1" applyBorder="1" applyAlignment="1">
      <alignment horizontal="left" vertical="center" wrapText="1"/>
    </xf>
    <xf numFmtId="3" fontId="61" fillId="2" borderId="99" xfId="0" applyNumberFormat="1" applyFont="1" applyFill="1" applyBorder="1" applyAlignment="1">
      <alignment horizontal="center" vertical="center" wrapText="1"/>
    </xf>
    <xf numFmtId="3" fontId="61" fillId="2" borderId="10" xfId="0" applyNumberFormat="1" applyFont="1" applyFill="1" applyBorder="1" applyAlignment="1">
      <alignment horizontal="center" vertical="center" wrapText="1"/>
    </xf>
    <xf numFmtId="3" fontId="1" fillId="2" borderId="113" xfId="0" applyNumberFormat="1" applyFont="1" applyFill="1" applyBorder="1" applyAlignment="1">
      <alignment horizontal="left" wrapText="1"/>
    </xf>
    <xf numFmtId="0" fontId="62" fillId="0" borderId="65" xfId="0" applyFont="1" applyBorder="1" applyAlignment="1">
      <alignment horizontal="right" vertical="center"/>
    </xf>
    <xf numFmtId="0" fontId="62" fillId="0" borderId="2" xfId="0" applyFont="1" applyBorder="1" applyAlignment="1">
      <alignment horizontal="right" vertical="center"/>
    </xf>
    <xf numFmtId="0" fontId="62" fillId="0" borderId="5" xfId="0" applyFont="1" applyBorder="1" applyAlignment="1">
      <alignment horizontal="right" vertical="center"/>
    </xf>
    <xf numFmtId="0" fontId="62" fillId="0" borderId="111" xfId="0" applyFont="1" applyBorder="1" applyAlignment="1">
      <alignment horizontal="right" vertical="center"/>
    </xf>
    <xf numFmtId="0" fontId="62" fillId="0" borderId="80" xfId="0" applyFont="1" applyBorder="1" applyAlignment="1">
      <alignment horizontal="right" vertical="center"/>
    </xf>
    <xf numFmtId="0" fontId="62" fillId="0" borderId="20" xfId="0" applyFont="1" applyBorder="1" applyAlignment="1">
      <alignment horizontal="right" vertical="center"/>
    </xf>
    <xf numFmtId="0" fontId="1" fillId="12" borderId="135" xfId="0" applyFont="1" applyFill="1" applyBorder="1" applyAlignment="1">
      <alignment horizontal="center" vertical="center" wrapText="1"/>
    </xf>
    <xf numFmtId="0" fontId="1" fillId="12" borderId="91" xfId="0" applyFont="1" applyFill="1" applyBorder="1" applyAlignment="1">
      <alignment horizontal="center" vertical="center" wrapText="1"/>
    </xf>
    <xf numFmtId="0" fontId="1" fillId="12" borderId="92" xfId="0" applyFont="1" applyFill="1" applyBorder="1" applyAlignment="1">
      <alignment horizontal="center" vertical="center" wrapText="1"/>
    </xf>
    <xf numFmtId="0" fontId="60" fillId="0" borderId="15" xfId="0" applyFont="1" applyBorder="1" applyAlignment="1">
      <alignment horizontal="center" vertical="center"/>
    </xf>
    <xf numFmtId="0" fontId="60" fillId="12" borderId="135" xfId="0" applyFont="1" applyFill="1" applyBorder="1" applyAlignment="1">
      <alignment horizontal="center" vertical="center" wrapText="1"/>
    </xf>
    <xf numFmtId="49" fontId="122" fillId="0" borderId="0" xfId="19" applyNumberFormat="1" applyFont="1" applyAlignment="1">
      <alignment horizontal="left" vertical="center"/>
    </xf>
    <xf numFmtId="49" fontId="21" fillId="0" borderId="114" xfId="19" applyNumberFormat="1" applyFont="1" applyBorder="1" applyAlignment="1">
      <alignment horizontal="center" vertical="center"/>
    </xf>
    <xf numFmtId="49" fontId="21" fillId="0" borderId="135" xfId="19" applyNumberFormat="1" applyFont="1" applyBorder="1" applyAlignment="1">
      <alignment horizontal="center" vertical="center"/>
    </xf>
    <xf numFmtId="49" fontId="21" fillId="0" borderId="136" xfId="19" applyNumberFormat="1" applyFont="1" applyBorder="1" applyAlignment="1">
      <alignment horizontal="center" vertical="center"/>
    </xf>
    <xf numFmtId="0" fontId="60" fillId="0" borderId="14" xfId="0" applyFont="1" applyBorder="1" applyAlignment="1">
      <alignment horizontal="center" vertical="center" wrapText="1"/>
    </xf>
    <xf numFmtId="0" fontId="60" fillId="0" borderId="15" xfId="0" applyFont="1" applyBorder="1" applyAlignment="1">
      <alignment horizontal="center" vertical="center" wrapText="1"/>
    </xf>
    <xf numFmtId="0" fontId="60" fillId="0" borderId="9" xfId="0" applyFont="1" applyBorder="1" applyAlignment="1">
      <alignment horizontal="left" vertical="center"/>
    </xf>
    <xf numFmtId="49" fontId="0" fillId="0" borderId="100" xfId="0" applyNumberFormat="1" applyBorder="1" applyAlignment="1">
      <alignment horizontal="center" vertical="center" wrapText="1"/>
    </xf>
    <xf numFmtId="49" fontId="0" fillId="0" borderId="12" xfId="0" applyNumberFormat="1" applyBorder="1" applyAlignment="1">
      <alignment horizontal="center" vertical="center" wrapText="1"/>
    </xf>
    <xf numFmtId="49" fontId="0" fillId="0" borderId="25" xfId="0" applyNumberFormat="1" applyBorder="1" applyAlignment="1">
      <alignment horizontal="center" vertical="center" wrapText="1"/>
    </xf>
    <xf numFmtId="49" fontId="0" fillId="0" borderId="19" xfId="0" applyNumberFormat="1" applyBorder="1" applyAlignment="1">
      <alignment horizontal="center" vertical="center" wrapText="1"/>
    </xf>
    <xf numFmtId="49" fontId="62" fillId="0" borderId="135" xfId="0" applyNumberFormat="1" applyFont="1" applyBorder="1" applyAlignment="1">
      <alignment horizontal="center" vertical="center"/>
    </xf>
    <xf numFmtId="49" fontId="62" fillId="0" borderId="12" xfId="0" applyNumberFormat="1" applyFont="1" applyBorder="1" applyAlignment="1">
      <alignment horizontal="center" vertical="center"/>
    </xf>
    <xf numFmtId="49" fontId="62" fillId="0" borderId="19" xfId="0" applyNumberFormat="1" applyFont="1" applyBorder="1" applyAlignment="1">
      <alignment horizontal="center" vertical="center"/>
    </xf>
    <xf numFmtId="49" fontId="62" fillId="0" borderId="92" xfId="0" applyNumberFormat="1" applyFont="1" applyBorder="1" applyAlignment="1">
      <alignment horizontal="center" vertical="center"/>
    </xf>
    <xf numFmtId="49" fontId="62" fillId="0" borderId="125" xfId="0" applyNumberFormat="1" applyFont="1" applyBorder="1" applyAlignment="1">
      <alignment horizontal="center" vertical="center"/>
    </xf>
    <xf numFmtId="49" fontId="62" fillId="0" borderId="126" xfId="0" applyNumberFormat="1" applyFont="1" applyBorder="1" applyAlignment="1">
      <alignment horizontal="center" vertical="center"/>
    </xf>
    <xf numFmtId="49" fontId="0" fillId="0" borderId="102" xfId="0" applyNumberFormat="1" applyBorder="1" applyAlignment="1">
      <alignment horizontal="left" vertical="center" wrapText="1"/>
    </xf>
    <xf numFmtId="49" fontId="0" fillId="0" borderId="103" xfId="0" applyNumberFormat="1" applyBorder="1" applyAlignment="1">
      <alignment horizontal="left" vertical="center" wrapText="1"/>
    </xf>
    <xf numFmtId="49" fontId="0" fillId="0" borderId="23" xfId="0" applyNumberFormat="1" applyBorder="1" applyAlignment="1">
      <alignment horizontal="left" vertical="center" wrapText="1"/>
    </xf>
    <xf numFmtId="49" fontId="0" fillId="0" borderId="1" xfId="0" applyNumberFormat="1" applyBorder="1" applyAlignment="1">
      <alignment horizontal="left" vertical="center" wrapText="1"/>
    </xf>
    <xf numFmtId="49" fontId="0" fillId="0" borderId="25" xfId="0" applyNumberFormat="1" applyBorder="1" applyAlignment="1">
      <alignment horizontal="left" vertical="center" wrapText="1"/>
    </xf>
    <xf numFmtId="49" fontId="0" fillId="0" borderId="19" xfId="0" applyNumberFormat="1" applyBorder="1" applyAlignment="1">
      <alignment horizontal="left" vertical="center" wrapText="1"/>
    </xf>
    <xf numFmtId="49" fontId="0" fillId="0" borderId="136" xfId="0" applyNumberFormat="1" applyBorder="1" applyAlignment="1">
      <alignment horizontal="center" vertical="center" wrapText="1"/>
    </xf>
    <xf numFmtId="49" fontId="0" fillId="0" borderId="103" xfId="0" applyNumberFormat="1" applyBorder="1" applyAlignment="1">
      <alignment horizontal="center" vertical="center" wrapText="1"/>
    </xf>
    <xf numFmtId="49" fontId="0" fillId="0" borderId="138" xfId="0" applyNumberFormat="1" applyBorder="1" applyAlignment="1">
      <alignment horizontal="center" vertical="center" wrapText="1"/>
    </xf>
    <xf numFmtId="49" fontId="0" fillId="0" borderId="1" xfId="0" applyNumberFormat="1" applyBorder="1" applyAlignment="1">
      <alignment horizontal="center" vertical="center" wrapText="1"/>
    </xf>
    <xf numFmtId="49" fontId="0" fillId="0" borderId="96" xfId="0" applyNumberFormat="1" applyBorder="1" applyAlignment="1">
      <alignment horizontal="center" vertical="center" wrapText="1"/>
    </xf>
    <xf numFmtId="49" fontId="0" fillId="0" borderId="126" xfId="0" applyNumberFormat="1" applyBorder="1" applyAlignment="1">
      <alignment horizontal="center" vertical="center" wrapText="1"/>
    </xf>
    <xf numFmtId="0" fontId="43" fillId="19" borderId="24" xfId="16" applyFont="1" applyFill="1" applyBorder="1" applyAlignment="1">
      <alignment horizontal="center" vertical="center" wrapText="1"/>
    </xf>
    <xf numFmtId="0" fontId="43" fillId="19" borderId="103" xfId="16" applyFont="1" applyFill="1" applyBorder="1" applyAlignment="1">
      <alignment horizontal="center" vertical="center" wrapText="1"/>
    </xf>
    <xf numFmtId="0" fontId="43" fillId="19" borderId="1" xfId="16" applyFont="1" applyFill="1" applyBorder="1" applyAlignment="1">
      <alignment horizontal="center" vertical="center" textRotation="90" wrapText="1"/>
    </xf>
    <xf numFmtId="0" fontId="43" fillId="19" borderId="1" xfId="16" applyFont="1" applyFill="1" applyBorder="1" applyAlignment="1">
      <alignment horizontal="left" vertical="center"/>
    </xf>
    <xf numFmtId="0" fontId="120" fillId="20" borderId="24" xfId="16" applyFont="1" applyFill="1" applyBorder="1" applyAlignment="1">
      <alignment horizontal="center" vertical="center" textRotation="90"/>
    </xf>
    <xf numFmtId="0" fontId="120" fillId="20" borderId="132" xfId="16" applyFont="1" applyFill="1" applyBorder="1" applyAlignment="1">
      <alignment horizontal="center" vertical="center" textRotation="90"/>
    </xf>
    <xf numFmtId="0" fontId="120" fillId="20" borderId="103" xfId="16" applyFont="1" applyFill="1" applyBorder="1" applyAlignment="1">
      <alignment horizontal="center" vertical="center" textRotation="90"/>
    </xf>
    <xf numFmtId="0" fontId="43" fillId="19" borderId="24" xfId="16" applyFont="1" applyFill="1" applyBorder="1" applyAlignment="1">
      <alignment horizontal="center" vertical="center" textRotation="90"/>
    </xf>
    <xf numFmtId="0" fontId="43" fillId="19" borderId="132" xfId="16" applyFont="1" applyFill="1" applyBorder="1" applyAlignment="1">
      <alignment horizontal="center" vertical="center" textRotation="90"/>
    </xf>
    <xf numFmtId="0" fontId="43" fillId="19" borderId="103" xfId="16" applyFont="1" applyFill="1" applyBorder="1" applyAlignment="1">
      <alignment horizontal="center" vertical="center" textRotation="90"/>
    </xf>
    <xf numFmtId="0" fontId="43" fillId="19" borderId="4" xfId="16" applyFont="1" applyFill="1" applyBorder="1" applyAlignment="1">
      <alignment horizontal="left" vertical="center"/>
    </xf>
    <xf numFmtId="0" fontId="43" fillId="19" borderId="5" xfId="16" applyFont="1" applyFill="1" applyBorder="1" applyAlignment="1">
      <alignment horizontal="left" vertical="center"/>
    </xf>
    <xf numFmtId="0" fontId="120" fillId="18" borderId="1" xfId="16" applyFont="1" applyFill="1" applyBorder="1" applyAlignment="1">
      <alignment horizontal="center" vertical="center" textRotation="90" wrapText="1"/>
    </xf>
    <xf numFmtId="0" fontId="36" fillId="6" borderId="89" xfId="5" applyFont="1" applyFill="1" applyBorder="1" applyAlignment="1">
      <alignment horizontal="center" vertical="center" wrapText="1"/>
    </xf>
    <xf numFmtId="0" fontId="36" fillId="6" borderId="41" xfId="5" applyFont="1" applyFill="1" applyBorder="1" applyAlignment="1">
      <alignment horizontal="center" vertical="center" wrapText="1"/>
    </xf>
    <xf numFmtId="0" fontId="27" fillId="0" borderId="0" xfId="5" applyFont="1" applyAlignment="1">
      <alignment horizontal="center" vertical="center"/>
    </xf>
    <xf numFmtId="0" fontId="36" fillId="6" borderId="27" xfId="5" applyFont="1" applyFill="1" applyBorder="1" applyAlignment="1">
      <alignment horizontal="center" vertical="center"/>
    </xf>
    <xf numFmtId="0" fontId="36" fillId="6" borderId="32" xfId="5" applyFont="1" applyFill="1" applyBorder="1" applyAlignment="1">
      <alignment horizontal="center" vertical="center"/>
    </xf>
    <xf numFmtId="0" fontId="36" fillId="6" borderId="28" xfId="5" applyFont="1" applyFill="1" applyBorder="1" applyAlignment="1">
      <alignment horizontal="center" vertical="center"/>
    </xf>
    <xf numFmtId="0" fontId="36" fillId="6" borderId="33" xfId="5" applyFont="1" applyFill="1" applyBorder="1" applyAlignment="1">
      <alignment horizontal="center" vertical="center"/>
    </xf>
    <xf numFmtId="0" fontId="36" fillId="6" borderId="29" xfId="5" applyFont="1" applyFill="1" applyBorder="1" applyAlignment="1">
      <alignment horizontal="center" vertical="center" wrapText="1"/>
    </xf>
    <xf numFmtId="0" fontId="36" fillId="6" borderId="30" xfId="5" applyFont="1" applyFill="1" applyBorder="1" applyAlignment="1">
      <alignment horizontal="center" vertical="center" wrapText="1"/>
    </xf>
    <xf numFmtId="0" fontId="36" fillId="6" borderId="31" xfId="5" applyFont="1" applyFill="1" applyBorder="1" applyAlignment="1">
      <alignment horizontal="center" vertical="center" wrapText="1"/>
    </xf>
    <xf numFmtId="0" fontId="36" fillId="6" borderId="84" xfId="5" applyFont="1" applyFill="1" applyBorder="1" applyAlignment="1">
      <alignment horizontal="center" vertical="center" wrapText="1"/>
    </xf>
    <xf numFmtId="0" fontId="36" fillId="6" borderId="85" xfId="5" applyFont="1" applyFill="1" applyBorder="1" applyAlignment="1">
      <alignment horizontal="center" vertical="center" wrapText="1"/>
    </xf>
    <xf numFmtId="0" fontId="46" fillId="0" borderId="17" xfId="10" applyFont="1" applyBorder="1" applyAlignment="1">
      <alignment horizontal="left"/>
    </xf>
    <xf numFmtId="0" fontId="46" fillId="0" borderId="97" xfId="10" applyFont="1" applyBorder="1" applyAlignment="1">
      <alignment horizontal="left"/>
    </xf>
    <xf numFmtId="0" fontId="46" fillId="0" borderId="18" xfId="10" applyFont="1" applyBorder="1" applyAlignment="1">
      <alignment horizontal="left"/>
    </xf>
    <xf numFmtId="0" fontId="45" fillId="10" borderId="1" xfId="8" applyFont="1" applyFill="1" applyBorder="1" applyAlignment="1">
      <alignment horizontal="left" vertical="center" wrapText="1"/>
    </xf>
    <xf numFmtId="0" fontId="45" fillId="0" borderId="1" xfId="8" applyFont="1" applyBorder="1" applyAlignment="1">
      <alignment horizontal="left" vertical="center" wrapText="1"/>
    </xf>
    <xf numFmtId="0" fontId="45" fillId="0" borderId="1" xfId="8" applyFont="1" applyBorder="1" applyAlignment="1">
      <alignment horizontal="left" vertical="center"/>
    </xf>
    <xf numFmtId="0" fontId="42" fillId="10" borderId="90" xfId="8" applyFont="1" applyFill="1" applyBorder="1" applyAlignment="1">
      <alignment horizontal="left" vertical="center" wrapText="1"/>
    </xf>
    <xf numFmtId="0" fontId="42" fillId="10" borderId="91" xfId="8" applyFont="1" applyFill="1" applyBorder="1" applyAlignment="1">
      <alignment horizontal="left" vertical="center" wrapText="1"/>
    </xf>
    <xf numFmtId="0" fontId="42" fillId="10" borderId="92" xfId="8" applyFont="1" applyFill="1" applyBorder="1" applyAlignment="1">
      <alignment horizontal="left" vertical="center" wrapText="1"/>
    </xf>
    <xf numFmtId="0" fontId="44" fillId="0" borderId="23" xfId="10" applyFont="1" applyBorder="1" applyAlignment="1">
      <alignment horizontal="center" vertical="center" wrapText="1"/>
    </xf>
    <xf numFmtId="0" fontId="42" fillId="10" borderId="93" xfId="8" applyFont="1" applyFill="1" applyBorder="1" applyAlignment="1">
      <alignment horizontal="left" vertical="center" wrapText="1"/>
    </xf>
    <xf numFmtId="0" fontId="42" fillId="10" borderId="26" xfId="8" applyFont="1" applyFill="1" applyBorder="1" applyAlignment="1">
      <alignment horizontal="left" vertical="center" wrapText="1"/>
    </xf>
    <xf numFmtId="0" fontId="42" fillId="10" borderId="94" xfId="8" applyFont="1" applyFill="1" applyBorder="1" applyAlignment="1">
      <alignment horizontal="left" vertical="center" wrapText="1"/>
    </xf>
    <xf numFmtId="0" fontId="45" fillId="0" borderId="100" xfId="10" applyFont="1" applyBorder="1" applyAlignment="1">
      <alignment horizontal="center" vertical="center" wrapText="1"/>
    </xf>
    <xf numFmtId="0" fontId="45" fillId="0" borderId="102" xfId="10" applyFont="1" applyBorder="1" applyAlignment="1">
      <alignment horizontal="center" vertical="center" wrapText="1"/>
    </xf>
    <xf numFmtId="0" fontId="45" fillId="0" borderId="23" xfId="10" applyFont="1" applyBorder="1" applyAlignment="1">
      <alignment horizontal="center" vertical="center" wrapText="1"/>
    </xf>
    <xf numFmtId="0" fontId="45" fillId="0" borderId="25" xfId="10" applyFont="1" applyBorder="1" applyAlignment="1">
      <alignment horizontal="center" vertical="center" wrapText="1"/>
    </xf>
    <xf numFmtId="0" fontId="32" fillId="6" borderId="56" xfId="6" applyFont="1" applyFill="1" applyBorder="1" applyAlignment="1">
      <alignment horizontal="center" vertical="center" wrapText="1"/>
    </xf>
    <xf numFmtId="0" fontId="32" fillId="6" borderId="61" xfId="6" applyFont="1" applyFill="1" applyBorder="1" applyAlignment="1">
      <alignment horizontal="center" vertical="center" wrapText="1"/>
    </xf>
    <xf numFmtId="0" fontId="33" fillId="7" borderId="65" xfId="6" applyFont="1" applyFill="1" applyBorder="1" applyAlignment="1">
      <alignment horizontal="left" vertical="center"/>
    </xf>
    <xf numFmtId="0" fontId="33" fillId="7" borderId="2" xfId="6" applyFont="1" applyFill="1" applyBorder="1" applyAlignment="1">
      <alignment horizontal="left" vertical="center"/>
    </xf>
    <xf numFmtId="0" fontId="33" fillId="7" borderId="66" xfId="6" applyFont="1" applyFill="1" applyBorder="1" applyAlignment="1">
      <alignment horizontal="left" vertical="center"/>
    </xf>
    <xf numFmtId="0" fontId="33" fillId="7" borderId="70" xfId="6" applyFont="1" applyFill="1" applyBorder="1" applyAlignment="1">
      <alignment horizontal="left" vertical="center"/>
    </xf>
    <xf numFmtId="0" fontId="33" fillId="7" borderId="3" xfId="6" applyFont="1" applyFill="1" applyBorder="1" applyAlignment="1">
      <alignment horizontal="left" vertical="center"/>
    </xf>
    <xf numFmtId="0" fontId="33" fillId="7" borderId="71" xfId="6" applyFont="1" applyFill="1" applyBorder="1" applyAlignment="1">
      <alignment horizontal="left" vertical="center"/>
    </xf>
    <xf numFmtId="0" fontId="31" fillId="6" borderId="49" xfId="6" applyFont="1" applyFill="1" applyBorder="1" applyAlignment="1">
      <alignment horizontal="center" vertical="center"/>
    </xf>
    <xf numFmtId="0" fontId="31" fillId="6" borderId="55" xfId="6" applyFont="1" applyFill="1" applyBorder="1" applyAlignment="1">
      <alignment horizontal="center" vertical="center"/>
    </xf>
    <xf numFmtId="0" fontId="31" fillId="6" borderId="60" xfId="6" applyFont="1" applyFill="1" applyBorder="1" applyAlignment="1">
      <alignment horizontal="center" vertical="center"/>
    </xf>
    <xf numFmtId="0" fontId="31" fillId="6" borderId="50" xfId="6" applyFont="1" applyFill="1" applyBorder="1" applyAlignment="1">
      <alignment horizontal="center" vertical="center"/>
    </xf>
    <xf numFmtId="0" fontId="31" fillId="6" borderId="56" xfId="6" applyFont="1" applyFill="1" applyBorder="1" applyAlignment="1">
      <alignment horizontal="center" vertical="center"/>
    </xf>
    <xf numFmtId="0" fontId="31" fillId="6" borderId="61" xfId="6" applyFont="1" applyFill="1" applyBorder="1" applyAlignment="1">
      <alignment horizontal="center" vertical="center"/>
    </xf>
    <xf numFmtId="0" fontId="31" fillId="6" borderId="51" xfId="6" applyFont="1" applyFill="1" applyBorder="1" applyAlignment="1">
      <alignment horizontal="center" vertical="center"/>
    </xf>
    <xf numFmtId="0" fontId="31" fillId="6" borderId="52" xfId="6" applyFont="1" applyFill="1" applyBorder="1" applyAlignment="1">
      <alignment horizontal="center" vertical="center"/>
    </xf>
    <xf numFmtId="0" fontId="31" fillId="6" borderId="51" xfId="6" applyFont="1" applyFill="1" applyBorder="1" applyAlignment="1">
      <alignment horizontal="center" vertical="center" wrapText="1"/>
    </xf>
    <xf numFmtId="0" fontId="31" fillId="6" borderId="53" xfId="6" applyFont="1" applyFill="1" applyBorder="1" applyAlignment="1">
      <alignment horizontal="center" vertical="center" wrapText="1"/>
    </xf>
    <xf numFmtId="0" fontId="31" fillId="6" borderId="52" xfId="6" applyFont="1" applyFill="1" applyBorder="1" applyAlignment="1">
      <alignment horizontal="center" vertical="center" wrapText="1"/>
    </xf>
    <xf numFmtId="0" fontId="31" fillId="6" borderId="54" xfId="6" applyFont="1" applyFill="1" applyBorder="1" applyAlignment="1">
      <alignment horizontal="center" vertical="center" wrapText="1"/>
    </xf>
    <xf numFmtId="0" fontId="31" fillId="6" borderId="59" xfId="6" applyFont="1" applyFill="1" applyBorder="1" applyAlignment="1">
      <alignment horizontal="center" vertical="center" wrapText="1"/>
    </xf>
    <xf numFmtId="0" fontId="31" fillId="6" borderId="64" xfId="6" applyFont="1" applyFill="1" applyBorder="1" applyAlignment="1">
      <alignment horizontal="center" vertical="center" wrapText="1"/>
    </xf>
    <xf numFmtId="0" fontId="32" fillId="6" borderId="57" xfId="6" applyFont="1" applyFill="1" applyBorder="1" applyAlignment="1">
      <alignment horizontal="center" vertical="center" wrapText="1"/>
    </xf>
    <xf numFmtId="0" fontId="32" fillId="6" borderId="62" xfId="6" applyFont="1" applyFill="1" applyBorder="1" applyAlignment="1">
      <alignment horizontal="center" vertical="center" wrapText="1"/>
    </xf>
    <xf numFmtId="0" fontId="32" fillId="6" borderId="58" xfId="6" applyFont="1" applyFill="1" applyBorder="1" applyAlignment="1">
      <alignment horizontal="center" vertical="center" wrapText="1"/>
    </xf>
    <xf numFmtId="0" fontId="32" fillId="6" borderId="63" xfId="6" applyFont="1" applyFill="1" applyBorder="1" applyAlignment="1">
      <alignment horizontal="center" vertical="center" wrapText="1"/>
    </xf>
  </cellXfs>
  <cellStyles count="21">
    <cellStyle name="Comma 2" xfId="11"/>
    <cellStyle name="Followed Hyperlink" xfId="3" builtinId="9" hidden="1"/>
    <cellStyle name="Hyperlink" xfId="2" builtinId="8" hidden="1"/>
    <cellStyle name="Hyperlink" xfId="12" builtinId="8"/>
    <cellStyle name="Normal" xfId="0" builtinId="0"/>
    <cellStyle name="Normal 2" xfId="10"/>
    <cellStyle name="Normal 2 2" xfId="18"/>
    <cellStyle name="桁区切り [0.00] 2" xfId="9"/>
    <cellStyle name="桁区切り 2" xfId="13"/>
    <cellStyle name="桁区切り 2 2" xfId="1"/>
    <cellStyle name="標準 2" xfId="5"/>
    <cellStyle name="標準 2 2" xfId="8"/>
    <cellStyle name="標準 2 2 2" xfId="14"/>
    <cellStyle name="標準 2 3" xfId="16"/>
    <cellStyle name="標準 2 3 2" xfId="17"/>
    <cellStyle name="標準 3" xfId="4"/>
    <cellStyle name="標準 3 2" xfId="15"/>
    <cellStyle name="標準 4" xfId="7"/>
    <cellStyle name="標準 4 2" xfId="20"/>
    <cellStyle name="標準 6" xfId="19"/>
    <cellStyle name="標準 8" xfId="6"/>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1168400</xdr:rowOff>
    </xdr:from>
    <xdr:to>
      <xdr:col>14</xdr:col>
      <xdr:colOff>38100</xdr:colOff>
      <xdr:row>12</xdr:row>
      <xdr:rowOff>0</xdr:rowOff>
    </xdr:to>
    <xdr:cxnSp macro="">
      <xdr:nvCxnSpPr>
        <xdr:cNvPr id="2" name="直線コネクタ 1">
          <a:extLst>
            <a:ext uri="{FF2B5EF4-FFF2-40B4-BE49-F238E27FC236}">
              <a16:creationId xmlns:a16="http://schemas.microsoft.com/office/drawing/2014/main" id="{D13438F0-B64F-406B-BFDE-FE6FD3D446F5}"/>
            </a:ext>
          </a:extLst>
        </xdr:cNvPr>
        <xdr:cNvCxnSpPr/>
      </xdr:nvCxnSpPr>
      <xdr:spPr>
        <a:xfrm flipV="1">
          <a:off x="0" y="6502400"/>
          <a:ext cx="15824200" cy="25400"/>
        </a:xfrm>
        <a:prstGeom prst="line">
          <a:avLst/>
        </a:prstGeom>
        <a:ln w="38100">
          <a:solidFill>
            <a:srgbClr val="FF0000"/>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63500</xdr:colOff>
      <xdr:row>17</xdr:row>
      <xdr:rowOff>2984500</xdr:rowOff>
    </xdr:from>
    <xdr:to>
      <xdr:col>13</xdr:col>
      <xdr:colOff>1574800</xdr:colOff>
      <xdr:row>17</xdr:row>
      <xdr:rowOff>2984500</xdr:rowOff>
    </xdr:to>
    <xdr:cxnSp macro="">
      <xdr:nvCxnSpPr>
        <xdr:cNvPr id="4" name="直線コネクタ 3">
          <a:extLst>
            <a:ext uri="{FF2B5EF4-FFF2-40B4-BE49-F238E27FC236}">
              <a16:creationId xmlns:a16="http://schemas.microsoft.com/office/drawing/2014/main" id="{76959873-D029-4A93-9668-E6295FE46753}"/>
            </a:ext>
          </a:extLst>
        </xdr:cNvPr>
        <xdr:cNvCxnSpPr/>
      </xdr:nvCxnSpPr>
      <xdr:spPr>
        <a:xfrm>
          <a:off x="63500" y="15709900"/>
          <a:ext cx="15709900" cy="0"/>
        </a:xfrm>
        <a:prstGeom prst="line">
          <a:avLst/>
        </a:prstGeom>
        <a:ln>
          <a:headEnd type="oval" w="med" len="med"/>
          <a:tailEnd type="oval" w="med" len="med"/>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18</xdr:row>
      <xdr:rowOff>200025</xdr:rowOff>
    </xdr:from>
    <xdr:to>
      <xdr:col>28</xdr:col>
      <xdr:colOff>161925</xdr:colOff>
      <xdr:row>18</xdr:row>
      <xdr:rowOff>200025</xdr:rowOff>
    </xdr:to>
    <xdr:cxnSp macro="">
      <xdr:nvCxnSpPr>
        <xdr:cNvPr id="2" name="直線コネクタ 3">
          <a:extLst>
            <a:ext uri="{FF2B5EF4-FFF2-40B4-BE49-F238E27FC236}">
              <a16:creationId xmlns:a16="http://schemas.microsoft.com/office/drawing/2014/main" id="{5AD32B38-62E3-4FF6-9664-317CCCE80818}"/>
            </a:ext>
          </a:extLst>
        </xdr:cNvPr>
        <xdr:cNvCxnSpPr/>
      </xdr:nvCxnSpPr>
      <xdr:spPr>
        <a:xfrm>
          <a:off x="200025" y="3943350"/>
          <a:ext cx="9477375" cy="0"/>
        </a:xfrm>
        <a:prstGeom prst="line">
          <a:avLst/>
        </a:prstGeom>
        <a:ln w="38100">
          <a:solidFill>
            <a:srgbClr val="00B050"/>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200025</xdr:colOff>
      <xdr:row>20</xdr:row>
      <xdr:rowOff>28575</xdr:rowOff>
    </xdr:from>
    <xdr:to>
      <xdr:col>28</xdr:col>
      <xdr:colOff>161925</xdr:colOff>
      <xdr:row>20</xdr:row>
      <xdr:rowOff>28575</xdr:rowOff>
    </xdr:to>
    <xdr:cxnSp macro="">
      <xdr:nvCxnSpPr>
        <xdr:cNvPr id="4" name="直線コネクタ 3">
          <a:extLst>
            <a:ext uri="{FF2B5EF4-FFF2-40B4-BE49-F238E27FC236}">
              <a16:creationId xmlns:a16="http://schemas.microsoft.com/office/drawing/2014/main" id="{5AD32B38-62E3-4FF6-9664-317CCCE80818}"/>
            </a:ext>
          </a:extLst>
        </xdr:cNvPr>
        <xdr:cNvCxnSpPr/>
      </xdr:nvCxnSpPr>
      <xdr:spPr>
        <a:xfrm>
          <a:off x="200025" y="4191000"/>
          <a:ext cx="9477375" cy="0"/>
        </a:xfrm>
        <a:prstGeom prst="line">
          <a:avLst/>
        </a:prstGeom>
        <a:ln w="38100">
          <a:solidFill>
            <a:srgbClr val="00B050"/>
          </a:solidFill>
          <a:headEnd type="oval" w="med" len="med"/>
          <a:tailEnd type="oval"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365499</xdr:rowOff>
    </xdr:from>
    <xdr:to>
      <xdr:col>6</xdr:col>
      <xdr:colOff>56351</xdr:colOff>
      <xdr:row>3</xdr:row>
      <xdr:rowOff>80309</xdr:rowOff>
    </xdr:to>
    <xdr:pic>
      <xdr:nvPicPr>
        <xdr:cNvPr id="2" name="図 1" descr="logo（原本）.JPG">
          <a:extLst>
            <a:ext uri="{FF2B5EF4-FFF2-40B4-BE49-F238E27FC236}">
              <a16:creationId xmlns:a16="http://schemas.microsoft.com/office/drawing/2014/main" id="{C7C7EE64-2754-49D0-8615-4C6B80DE2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30599"/>
          <a:ext cx="1224751" cy="953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54</xdr:col>
      <xdr:colOff>78254</xdr:colOff>
      <xdr:row>46</xdr:row>
      <xdr:rowOff>75453</xdr:rowOff>
    </xdr:from>
    <xdr:to>
      <xdr:col>61</xdr:col>
      <xdr:colOff>30630</xdr:colOff>
      <xdr:row>52</xdr:row>
      <xdr:rowOff>7594</xdr:rowOff>
    </xdr:to>
    <xdr:pic>
      <xdr:nvPicPr>
        <xdr:cNvPr id="3" name="図 1" descr="logo（原本）.JPG">
          <a:extLst>
            <a:ext uri="{FF2B5EF4-FFF2-40B4-BE49-F238E27FC236}">
              <a16:creationId xmlns:a16="http://schemas.microsoft.com/office/drawing/2014/main" id="{3CE6CBB1-2413-4107-92C9-3FA584AF9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838454" y="9975103"/>
          <a:ext cx="1241426" cy="9989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365499</xdr:rowOff>
    </xdr:from>
    <xdr:to>
      <xdr:col>6</xdr:col>
      <xdr:colOff>27776</xdr:colOff>
      <xdr:row>3</xdr:row>
      <xdr:rowOff>80309</xdr:rowOff>
    </xdr:to>
    <xdr:pic>
      <xdr:nvPicPr>
        <xdr:cNvPr id="2" name="図 1" descr="logo（原本）.JPG">
          <a:extLst>
            <a:ext uri="{FF2B5EF4-FFF2-40B4-BE49-F238E27FC236}">
              <a16:creationId xmlns:a16="http://schemas.microsoft.com/office/drawing/2014/main" id="{20AE6B07-4263-4497-97E1-972A030A6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530599"/>
          <a:ext cx="1224751" cy="953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54</xdr:col>
      <xdr:colOff>78254</xdr:colOff>
      <xdr:row>47</xdr:row>
      <xdr:rowOff>75453</xdr:rowOff>
    </xdr:from>
    <xdr:to>
      <xdr:col>61</xdr:col>
      <xdr:colOff>30630</xdr:colOff>
      <xdr:row>53</xdr:row>
      <xdr:rowOff>60511</xdr:rowOff>
    </xdr:to>
    <xdr:pic>
      <xdr:nvPicPr>
        <xdr:cNvPr id="3" name="図 1" descr="logo（原本）.JPG">
          <a:extLst>
            <a:ext uri="{FF2B5EF4-FFF2-40B4-BE49-F238E27FC236}">
              <a16:creationId xmlns:a16="http://schemas.microsoft.com/office/drawing/2014/main" id="{F4B98370-F3FD-4747-89E1-E89E4120D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838454" y="10940303"/>
          <a:ext cx="1241426" cy="9756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ownloads\&#12505;&#12488;&#12490;&#12512;&#20250;&#31038;\&#23713;&#23665;&#12488;&#12520;&#12479;&#12525;&#12472;&#12486;&#12483;&#12463;&#26666;&#24335;&#20250;&#31038;\200925&#12304;&#26989;&#21209;&#22577;&#21578;&#26360;&#12305;&#23713;&#23665;&#12488;&#12520;&#12479;&#12525;&#12472;&#12486;&#12483;&#12463;&#26666;&#24335;&#20250;&#31038;%20&#24481;&#20013;(English%20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報告書"/>
      <sheetName val="設立スケジュール"/>
      <sheetName val="申請書類"/>
      <sheetName val="祝日一覧"/>
    </sheetNames>
    <sheetDataSet>
      <sheetData sheetId="0"/>
      <sheetData sheetId="1"/>
      <sheetData sheetId="2"/>
      <sheetData sheetId="3">
        <row r="3">
          <cell r="B3">
            <v>43831</v>
          </cell>
        </row>
        <row r="4">
          <cell r="B4">
            <v>43853</v>
          </cell>
        </row>
        <row r="5">
          <cell r="B5">
            <v>43854</v>
          </cell>
        </row>
        <row r="6">
          <cell r="B6">
            <v>43855</v>
          </cell>
        </row>
        <row r="7">
          <cell r="B7">
            <v>43856</v>
          </cell>
        </row>
        <row r="8">
          <cell r="B8">
            <v>43857</v>
          </cell>
        </row>
        <row r="9">
          <cell r="B9">
            <v>43858</v>
          </cell>
        </row>
        <row r="10">
          <cell r="B10">
            <v>43859</v>
          </cell>
        </row>
        <row r="11">
          <cell r="B11">
            <v>43923</v>
          </cell>
        </row>
        <row r="12">
          <cell r="B12">
            <v>43951</v>
          </cell>
        </row>
        <row r="13">
          <cell r="B13">
            <v>43952</v>
          </cell>
        </row>
        <row r="14">
          <cell r="B14">
            <v>44076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0.bin"/><Relationship Id="rId4" Type="http://schemas.openxmlformats.org/officeDocument/2006/relationships/comments" Target="../comments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32"/>
  <sheetViews>
    <sheetView view="pageBreakPreview" topLeftCell="A3" zoomScaleNormal="85" zoomScaleSheetLayoutView="100" zoomScalePageLayoutView="85" workbookViewId="0">
      <selection activeCell="B12" sqref="B12:C12"/>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7" width="8.875" customWidth="1"/>
    <col min="8" max="8" width="17.375" customWidth="1"/>
    <col min="9" max="10" width="11.125" customWidth="1"/>
    <col min="11" max="11" width="19.125" customWidth="1"/>
    <col min="12" max="12" width="17.375" customWidth="1"/>
    <col min="13" max="13" width="11.375" customWidth="1"/>
    <col min="14" max="14" width="17.125" customWidth="1"/>
  </cols>
  <sheetData>
    <row r="1" spans="1:14" ht="11.25" customHeight="1">
      <c r="A1" s="17" t="s">
        <v>1</v>
      </c>
      <c r="B1" s="17"/>
      <c r="C1" s="17"/>
      <c r="D1" s="20"/>
      <c r="E1" s="21"/>
      <c r="F1" s="17"/>
      <c r="G1" s="17"/>
      <c r="H1" s="17"/>
      <c r="I1" s="17"/>
      <c r="J1" s="17"/>
      <c r="K1" s="17"/>
      <c r="L1" s="17"/>
      <c r="M1" s="17"/>
      <c r="N1" s="17"/>
    </row>
    <row r="2" spans="1:14">
      <c r="A2" s="13" t="s">
        <v>97</v>
      </c>
      <c r="B2" s="17"/>
      <c r="C2" s="17"/>
      <c r="D2" s="20"/>
      <c r="E2" s="21"/>
      <c r="F2" s="17"/>
      <c r="G2" s="17"/>
      <c r="H2" s="17"/>
      <c r="I2" s="17"/>
      <c r="J2" s="17"/>
      <c r="K2" s="15" t="s">
        <v>103</v>
      </c>
      <c r="L2" s="16">
        <v>41632</v>
      </c>
      <c r="M2" s="17"/>
      <c r="N2" s="17"/>
    </row>
    <row r="3" spans="1:14">
      <c r="A3" s="14" t="s">
        <v>98</v>
      </c>
      <c r="B3" s="17"/>
      <c r="C3" s="17"/>
      <c r="D3" s="20"/>
      <c r="E3" s="21"/>
      <c r="F3" s="17"/>
      <c r="G3" s="17"/>
      <c r="H3" s="17"/>
      <c r="I3" s="17"/>
      <c r="J3" s="17"/>
      <c r="K3" s="15"/>
      <c r="L3" s="18"/>
      <c r="M3" s="17"/>
      <c r="N3" s="17"/>
    </row>
    <row r="4" spans="1:14">
      <c r="A4" s="14" t="s">
        <v>99</v>
      </c>
      <c r="B4" s="17"/>
      <c r="C4" s="17"/>
      <c r="D4" s="20"/>
      <c r="E4" s="21"/>
      <c r="F4" s="17"/>
      <c r="G4" s="17"/>
      <c r="H4" s="17"/>
      <c r="I4" s="17"/>
      <c r="J4" s="17"/>
      <c r="K4" s="19" t="s">
        <v>0</v>
      </c>
      <c r="L4" s="18" t="s">
        <v>101</v>
      </c>
      <c r="M4" s="17"/>
      <c r="N4" s="17"/>
    </row>
    <row r="5" spans="1:14">
      <c r="A5" s="14" t="s">
        <v>100</v>
      </c>
      <c r="B5" s="17"/>
      <c r="C5" s="17"/>
      <c r="D5" s="20"/>
      <c r="E5" s="21"/>
      <c r="F5" s="17"/>
      <c r="G5" s="17"/>
      <c r="H5" s="17"/>
      <c r="I5" s="17"/>
      <c r="J5" s="17"/>
      <c r="K5" s="19"/>
      <c r="L5" s="18" t="s">
        <v>110</v>
      </c>
      <c r="M5" s="17"/>
      <c r="N5" s="17"/>
    </row>
    <row r="6" spans="1:14" ht="21" customHeight="1">
      <c r="A6" s="17"/>
      <c r="B6" s="17"/>
      <c r="C6" s="17"/>
      <c r="D6" s="20"/>
      <c r="E6" s="21"/>
      <c r="F6" s="17"/>
      <c r="G6" s="17"/>
      <c r="H6" s="17"/>
      <c r="I6" s="17"/>
      <c r="J6" s="17"/>
      <c r="K6" s="15" t="s">
        <v>104</v>
      </c>
      <c r="L6" s="18" t="s">
        <v>102</v>
      </c>
      <c r="M6" s="17"/>
      <c r="N6" s="17"/>
    </row>
    <row r="7" spans="1:14" ht="21">
      <c r="A7" s="335" t="s">
        <v>105</v>
      </c>
      <c r="B7" s="335"/>
      <c r="C7" s="335"/>
      <c r="D7" s="335"/>
      <c r="E7" s="335"/>
      <c r="F7" s="335"/>
      <c r="G7" s="335"/>
      <c r="H7" s="335"/>
      <c r="I7" s="335"/>
      <c r="J7" s="335"/>
      <c r="K7" s="335"/>
      <c r="L7" s="335"/>
      <c r="M7" s="335"/>
      <c r="N7" s="335"/>
    </row>
    <row r="8" spans="1:14">
      <c r="A8" s="336" t="s">
        <v>106</v>
      </c>
      <c r="B8" s="336"/>
      <c r="C8" s="336"/>
      <c r="D8" s="336"/>
      <c r="E8" s="336"/>
      <c r="F8" s="336"/>
      <c r="G8" s="336"/>
      <c r="H8" s="336"/>
      <c r="I8" s="336"/>
      <c r="J8" s="336"/>
      <c r="K8" s="336"/>
      <c r="L8" s="336"/>
      <c r="M8" s="336"/>
      <c r="N8" s="336"/>
    </row>
    <row r="9" spans="1:14">
      <c r="A9" s="337" t="s">
        <v>115</v>
      </c>
      <c r="B9" s="337"/>
      <c r="C9" s="337"/>
      <c r="D9" s="337"/>
      <c r="E9" s="337"/>
      <c r="F9" s="337"/>
      <c r="G9" s="337"/>
      <c r="H9" s="337"/>
      <c r="I9" s="337"/>
      <c r="J9" s="337"/>
      <c r="K9" s="337"/>
      <c r="L9" s="337"/>
      <c r="M9" s="337"/>
      <c r="N9" s="337"/>
    </row>
    <row r="10" spans="1:14" ht="20.25" customHeight="1">
      <c r="A10" s="338" t="s">
        <v>22</v>
      </c>
      <c r="B10" s="339" t="s">
        <v>7</v>
      </c>
      <c r="C10" s="339"/>
      <c r="D10" s="22" t="s">
        <v>4</v>
      </c>
      <c r="E10" s="22" t="s">
        <v>2</v>
      </c>
      <c r="F10" s="339" t="s">
        <v>8</v>
      </c>
      <c r="G10" s="339"/>
      <c r="H10" s="339"/>
      <c r="I10" s="339" t="s">
        <v>5</v>
      </c>
      <c r="J10" s="339"/>
      <c r="K10" s="339"/>
      <c r="L10" s="339" t="s">
        <v>6</v>
      </c>
      <c r="M10" s="339"/>
      <c r="N10" s="339"/>
    </row>
    <row r="11" spans="1:14" ht="138" customHeight="1">
      <c r="A11" s="338"/>
      <c r="B11" s="340" t="s">
        <v>23</v>
      </c>
      <c r="C11" s="341"/>
      <c r="D11" s="23" t="s">
        <v>14</v>
      </c>
      <c r="E11" s="23">
        <v>41621</v>
      </c>
      <c r="F11" s="342" t="s">
        <v>117</v>
      </c>
      <c r="G11" s="342"/>
      <c r="H11" s="342"/>
      <c r="I11" s="342" t="s">
        <v>118</v>
      </c>
      <c r="J11" s="342"/>
      <c r="K11" s="342"/>
      <c r="L11" s="343" t="s">
        <v>3</v>
      </c>
      <c r="M11" s="343"/>
      <c r="N11" s="343"/>
    </row>
    <row r="12" spans="1:14" ht="66" customHeight="1">
      <c r="A12" s="338"/>
      <c r="B12" s="340" t="s">
        <v>29</v>
      </c>
      <c r="C12" s="341"/>
      <c r="D12" s="23" t="s">
        <v>14</v>
      </c>
      <c r="E12" s="23">
        <v>41628</v>
      </c>
      <c r="F12" s="343" t="s">
        <v>3</v>
      </c>
      <c r="G12" s="343"/>
      <c r="H12" s="343"/>
      <c r="I12" s="344" t="s">
        <v>112</v>
      </c>
      <c r="J12" s="345"/>
      <c r="K12" s="346"/>
      <c r="L12" s="344" t="s">
        <v>111</v>
      </c>
      <c r="M12" s="345"/>
      <c r="N12" s="346"/>
    </row>
    <row r="13" spans="1:14" ht="66" customHeight="1">
      <c r="A13" s="338"/>
      <c r="B13" s="340" t="s">
        <v>30</v>
      </c>
      <c r="C13" s="341"/>
      <c r="D13" s="23" t="s">
        <v>14</v>
      </c>
      <c r="E13" s="23">
        <v>41628</v>
      </c>
      <c r="F13" s="347" t="s">
        <v>3</v>
      </c>
      <c r="G13" s="347"/>
      <c r="H13" s="347"/>
      <c r="I13" s="344" t="s">
        <v>113</v>
      </c>
      <c r="J13" s="345"/>
      <c r="K13" s="346"/>
      <c r="L13" s="344" t="s">
        <v>114</v>
      </c>
      <c r="M13" s="345"/>
      <c r="N13" s="346"/>
    </row>
    <row r="14" spans="1:14" ht="66" customHeight="1">
      <c r="A14" s="338"/>
      <c r="B14" s="340" t="s">
        <v>28</v>
      </c>
      <c r="C14" s="341"/>
      <c r="D14" s="23" t="s">
        <v>14</v>
      </c>
      <c r="E14" s="23">
        <v>41624</v>
      </c>
      <c r="F14" s="343" t="s">
        <v>3</v>
      </c>
      <c r="G14" s="343"/>
      <c r="H14" s="343"/>
      <c r="I14" s="343" t="s">
        <v>3</v>
      </c>
      <c r="J14" s="343"/>
      <c r="K14" s="343"/>
      <c r="L14" s="343" t="s">
        <v>3</v>
      </c>
      <c r="M14" s="343"/>
      <c r="N14" s="343"/>
    </row>
    <row r="15" spans="1:14" ht="51" customHeight="1">
      <c r="A15" s="338"/>
      <c r="B15" s="340" t="s">
        <v>25</v>
      </c>
      <c r="C15" s="341"/>
      <c r="D15" s="23" t="s">
        <v>14</v>
      </c>
      <c r="E15" s="23">
        <v>41635</v>
      </c>
      <c r="F15" s="343" t="s">
        <v>3</v>
      </c>
      <c r="G15" s="343"/>
      <c r="H15" s="343"/>
      <c r="I15" s="343" t="s">
        <v>3</v>
      </c>
      <c r="J15" s="343"/>
      <c r="K15" s="343"/>
      <c r="L15" s="343" t="s">
        <v>3</v>
      </c>
      <c r="M15" s="343"/>
      <c r="N15" s="343"/>
    </row>
    <row r="16" spans="1:14" ht="51" customHeight="1">
      <c r="A16" s="338"/>
      <c r="B16" s="340" t="s">
        <v>26</v>
      </c>
      <c r="C16" s="341"/>
      <c r="D16" s="23" t="s">
        <v>14</v>
      </c>
      <c r="E16" s="23">
        <v>41635</v>
      </c>
      <c r="F16" s="347" t="s">
        <v>3</v>
      </c>
      <c r="G16" s="347"/>
      <c r="H16" s="347"/>
      <c r="I16" s="343" t="s">
        <v>3</v>
      </c>
      <c r="J16" s="343"/>
      <c r="K16" s="343"/>
      <c r="L16" s="343" t="s">
        <v>3</v>
      </c>
      <c r="M16" s="343"/>
      <c r="N16" s="343"/>
    </row>
    <row r="17" spans="1:14" ht="46.5" customHeight="1">
      <c r="A17" s="338"/>
      <c r="B17" s="340" t="s">
        <v>27</v>
      </c>
      <c r="C17" s="341"/>
      <c r="D17" s="23" t="s">
        <v>14</v>
      </c>
      <c r="E17" s="23">
        <v>41628</v>
      </c>
      <c r="F17" s="343" t="s">
        <v>3</v>
      </c>
      <c r="G17" s="343"/>
      <c r="H17" s="343"/>
      <c r="I17" s="343" t="s">
        <v>3</v>
      </c>
      <c r="J17" s="343"/>
      <c r="K17" s="343"/>
      <c r="L17" s="343" t="s">
        <v>3</v>
      </c>
      <c r="M17" s="343"/>
      <c r="N17" s="343"/>
    </row>
    <row r="18" spans="1:14" ht="38.25" customHeight="1">
      <c r="A18" s="338"/>
      <c r="B18" s="340" t="s">
        <v>24</v>
      </c>
      <c r="C18" s="341"/>
      <c r="D18" s="23" t="s">
        <v>14</v>
      </c>
      <c r="E18" s="23">
        <v>41715</v>
      </c>
      <c r="F18" s="343" t="s">
        <v>3</v>
      </c>
      <c r="G18" s="343"/>
      <c r="H18" s="343"/>
      <c r="I18" s="343" t="s">
        <v>3</v>
      </c>
      <c r="J18" s="343"/>
      <c r="K18" s="343"/>
      <c r="L18" s="343" t="s">
        <v>3</v>
      </c>
      <c r="M18" s="343"/>
      <c r="N18" s="343"/>
    </row>
    <row r="19" spans="1:14" ht="38.25" customHeight="1">
      <c r="A19" s="338"/>
      <c r="B19" s="340" t="s">
        <v>31</v>
      </c>
      <c r="C19" s="341"/>
      <c r="D19" s="23" t="s">
        <v>14</v>
      </c>
      <c r="E19" s="23">
        <v>41729</v>
      </c>
      <c r="F19" s="343" t="s">
        <v>3</v>
      </c>
      <c r="G19" s="343"/>
      <c r="H19" s="343"/>
      <c r="I19" s="343" t="s">
        <v>3</v>
      </c>
      <c r="J19" s="343"/>
      <c r="K19" s="343"/>
      <c r="L19" s="343" t="s">
        <v>3</v>
      </c>
      <c r="M19" s="343"/>
      <c r="N19" s="343"/>
    </row>
    <row r="20" spans="1:14" ht="48" customHeight="1">
      <c r="A20" s="338"/>
      <c r="B20" s="340" t="s">
        <v>32</v>
      </c>
      <c r="C20" s="341"/>
      <c r="D20" s="23" t="s">
        <v>14</v>
      </c>
      <c r="E20" s="23">
        <v>41736</v>
      </c>
      <c r="F20" s="343" t="s">
        <v>3</v>
      </c>
      <c r="G20" s="343"/>
      <c r="H20" s="343"/>
      <c r="I20" s="343" t="s">
        <v>3</v>
      </c>
      <c r="J20" s="343"/>
      <c r="K20" s="343"/>
      <c r="L20" s="343" t="s">
        <v>3</v>
      </c>
      <c r="M20" s="343"/>
      <c r="N20" s="343"/>
    </row>
    <row r="21" spans="1:14" ht="48" customHeight="1">
      <c r="A21" s="338"/>
      <c r="B21" s="340" t="s">
        <v>33</v>
      </c>
      <c r="C21" s="341"/>
      <c r="D21" s="23" t="s">
        <v>14</v>
      </c>
      <c r="E21" s="23">
        <v>41757</v>
      </c>
      <c r="F21" s="343" t="s">
        <v>3</v>
      </c>
      <c r="G21" s="343"/>
      <c r="H21" s="343"/>
      <c r="I21" s="343" t="s">
        <v>3</v>
      </c>
      <c r="J21" s="343"/>
      <c r="K21" s="343"/>
      <c r="L21" s="343" t="s">
        <v>3</v>
      </c>
      <c r="M21" s="343"/>
      <c r="N21" s="343"/>
    </row>
    <row r="22" spans="1:14" ht="16.5" customHeight="1">
      <c r="A22" s="350"/>
      <c r="B22" s="350"/>
      <c r="C22" s="350"/>
      <c r="D22" s="350"/>
      <c r="E22" s="350"/>
      <c r="F22" s="350"/>
      <c r="G22" s="350"/>
      <c r="H22" s="350"/>
      <c r="I22" s="350"/>
      <c r="J22" s="350"/>
      <c r="K22" s="350"/>
      <c r="L22" s="350"/>
      <c r="M22" s="350"/>
      <c r="N22" s="350"/>
    </row>
    <row r="23" spans="1:14">
      <c r="A23" s="351" t="s">
        <v>107</v>
      </c>
      <c r="B23" s="351"/>
      <c r="C23" s="351"/>
      <c r="D23" s="351"/>
      <c r="E23" s="351"/>
      <c r="F23" s="351"/>
      <c r="G23" s="351"/>
      <c r="H23" s="351"/>
      <c r="I23" s="351"/>
      <c r="J23" s="351"/>
      <c r="K23" s="351"/>
      <c r="L23" s="351"/>
      <c r="M23" s="351"/>
      <c r="N23" s="351"/>
    </row>
    <row r="24" spans="1:14" ht="63.6" customHeight="1">
      <c r="A24" s="342" t="s">
        <v>116</v>
      </c>
      <c r="B24" s="342"/>
      <c r="C24" s="342"/>
      <c r="D24" s="342"/>
      <c r="E24" s="342"/>
      <c r="F24" s="342"/>
      <c r="G24" s="342"/>
      <c r="H24" s="342"/>
      <c r="I24" s="342"/>
      <c r="J24" s="342"/>
      <c r="K24" s="342"/>
      <c r="L24" s="342"/>
      <c r="M24" s="342"/>
      <c r="N24" s="342"/>
    </row>
    <row r="25" spans="1:14" ht="17.25" customHeight="1">
      <c r="A25" s="348" t="s">
        <v>108</v>
      </c>
      <c r="B25" s="348"/>
      <c r="C25" s="348"/>
      <c r="D25" s="348"/>
      <c r="E25" s="348"/>
      <c r="F25" s="348"/>
      <c r="G25" s="348"/>
      <c r="H25" s="348"/>
      <c r="I25" s="348"/>
      <c r="J25" s="348"/>
      <c r="K25" s="348"/>
      <c r="L25" s="348"/>
      <c r="M25" s="348"/>
      <c r="N25" s="348"/>
    </row>
    <row r="26" spans="1:14" ht="26.1" customHeight="1">
      <c r="A26" s="349" t="s">
        <v>109</v>
      </c>
      <c r="B26" s="349"/>
      <c r="C26" s="349"/>
      <c r="D26" s="349"/>
      <c r="E26" s="349"/>
      <c r="F26" s="349"/>
      <c r="G26" s="349"/>
      <c r="H26" s="349"/>
      <c r="I26" s="349"/>
      <c r="J26" s="349"/>
      <c r="K26" s="349"/>
      <c r="L26" s="349"/>
      <c r="M26" s="349"/>
      <c r="N26" s="349"/>
    </row>
    <row r="27" spans="1:14" ht="15" customHeight="1">
      <c r="A27" s="349"/>
      <c r="B27" s="349"/>
      <c r="C27" s="349"/>
      <c r="D27" s="349"/>
      <c r="E27" s="349"/>
      <c r="F27" s="349"/>
      <c r="G27" s="349"/>
      <c r="H27" s="349"/>
      <c r="I27" s="349"/>
      <c r="J27" s="349"/>
      <c r="K27" s="349"/>
      <c r="L27" s="349"/>
      <c r="M27" s="349"/>
      <c r="N27" s="349"/>
    </row>
    <row r="28" spans="1:14" ht="13.5" customHeight="1"/>
    <row r="32" spans="1:14">
      <c r="E32" s="8"/>
    </row>
  </sheetData>
  <mergeCells count="57">
    <mergeCell ref="A24:N24"/>
    <mergeCell ref="A25:N25"/>
    <mergeCell ref="A26:N27"/>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51" orientation="landscape" horizontalDpi="300" verticalDpi="300"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N33"/>
  <sheetViews>
    <sheetView view="pageBreakPreview" zoomScale="70" zoomScaleNormal="85" zoomScaleSheetLayoutView="70"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14" customWidth="1"/>
    <col min="13" max="13" width="11.375" customWidth="1"/>
    <col min="14" max="14" width="13.125" customWidth="1"/>
  </cols>
  <sheetData>
    <row r="1" spans="1:14" ht="11.25" customHeight="1">
      <c r="A1" t="s">
        <v>1</v>
      </c>
    </row>
    <row r="2" spans="1:14" ht="20.25">
      <c r="A2" s="1" t="s">
        <v>15</v>
      </c>
      <c r="K2" s="2" t="s">
        <v>9</v>
      </c>
      <c r="L2" s="12">
        <v>41519</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81</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46.5" customHeight="1">
      <c r="A17" s="364"/>
      <c r="B17" s="366" t="s">
        <v>27</v>
      </c>
      <c r="C17" s="367"/>
      <c r="D17" s="11">
        <v>41500</v>
      </c>
      <c r="E17" s="11">
        <v>41530</v>
      </c>
      <c r="F17" s="381" t="s">
        <v>76</v>
      </c>
      <c r="G17" s="382"/>
      <c r="H17" s="383"/>
      <c r="I17" s="381" t="s">
        <v>75</v>
      </c>
      <c r="J17" s="382"/>
      <c r="K17" s="383"/>
      <c r="L17" s="384" t="s">
        <v>3</v>
      </c>
      <c r="M17" s="384"/>
      <c r="N17" s="384"/>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78</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49" orientation="landscape" horizontalDpi="300" verticalDpi="300"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N33"/>
  <sheetViews>
    <sheetView view="pageBreakPreview" zoomScale="70" zoomScaleNormal="85" zoomScaleSheetLayoutView="70"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14" customWidth="1"/>
    <col min="13" max="13" width="11.375" customWidth="1"/>
    <col min="14" max="14" width="13.125" customWidth="1"/>
  </cols>
  <sheetData>
    <row r="1" spans="1:14" ht="11.25" customHeight="1">
      <c r="A1" t="s">
        <v>1</v>
      </c>
    </row>
    <row r="2" spans="1:14" ht="20.25">
      <c r="A2" s="1" t="s">
        <v>15</v>
      </c>
      <c r="K2" s="2" t="s">
        <v>9</v>
      </c>
      <c r="L2" s="12">
        <v>41526</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80</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46.5" customHeight="1">
      <c r="A17" s="364"/>
      <c r="B17" s="366" t="s">
        <v>27</v>
      </c>
      <c r="C17" s="367"/>
      <c r="D17" s="11">
        <v>41500</v>
      </c>
      <c r="E17" s="11">
        <v>41530</v>
      </c>
      <c r="F17" s="381" t="s">
        <v>76</v>
      </c>
      <c r="G17" s="382"/>
      <c r="H17" s="383"/>
      <c r="I17" s="381" t="s">
        <v>75</v>
      </c>
      <c r="J17" s="382"/>
      <c r="K17" s="383"/>
      <c r="L17" s="384" t="s">
        <v>3</v>
      </c>
      <c r="M17" s="384"/>
      <c r="N17" s="384"/>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78</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49" orientation="landscape" horizontalDpi="300" verticalDpi="300"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N33"/>
  <sheetViews>
    <sheetView view="pageBreakPreview" zoomScale="70" zoomScaleNormal="85" zoomScaleSheetLayoutView="70" zoomScalePageLayoutView="85" workbookViewId="0">
      <selection activeCell="B12" sqref="B12:C12"/>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14" customWidth="1"/>
    <col min="13" max="13" width="11.375" customWidth="1"/>
    <col min="14" max="14" width="13.125" customWidth="1"/>
  </cols>
  <sheetData>
    <row r="1" spans="1:14" ht="11.25" customHeight="1">
      <c r="A1" t="s">
        <v>1</v>
      </c>
    </row>
    <row r="2" spans="1:14" ht="20.25">
      <c r="A2" s="1" t="s">
        <v>15</v>
      </c>
      <c r="K2" s="2" t="s">
        <v>9</v>
      </c>
      <c r="L2" s="12">
        <v>41535</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82</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46.5" customHeight="1">
      <c r="A17" s="364"/>
      <c r="B17" s="366" t="s">
        <v>27</v>
      </c>
      <c r="C17" s="367"/>
      <c r="D17" s="11">
        <v>41500</v>
      </c>
      <c r="E17" s="11">
        <v>41530</v>
      </c>
      <c r="F17" s="381" t="s">
        <v>76</v>
      </c>
      <c r="G17" s="382"/>
      <c r="H17" s="383"/>
      <c r="I17" s="381" t="s">
        <v>75</v>
      </c>
      <c r="J17" s="382"/>
      <c r="K17" s="383"/>
      <c r="L17" s="384" t="s">
        <v>3</v>
      </c>
      <c r="M17" s="384"/>
      <c r="N17" s="384"/>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78</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 ref="B13:C13"/>
    <mergeCell ref="F13:H13"/>
    <mergeCell ref="I13:K13"/>
    <mergeCell ref="L13:N13"/>
    <mergeCell ref="B14:C14"/>
    <mergeCell ref="F14:H14"/>
    <mergeCell ref="I14:K14"/>
    <mergeCell ref="L14:N14"/>
    <mergeCell ref="B15:C15"/>
    <mergeCell ref="F15:H15"/>
    <mergeCell ref="I15:K15"/>
    <mergeCell ref="L15:N15"/>
    <mergeCell ref="B16:C16"/>
    <mergeCell ref="F16:H16"/>
    <mergeCell ref="I16:K16"/>
    <mergeCell ref="L16:N16"/>
    <mergeCell ref="B17:C17"/>
    <mergeCell ref="F17:H17"/>
    <mergeCell ref="I17:K17"/>
    <mergeCell ref="L17:N17"/>
    <mergeCell ref="B18:C18"/>
    <mergeCell ref="F18:H18"/>
    <mergeCell ref="I18:K18"/>
    <mergeCell ref="L18:N18"/>
    <mergeCell ref="B19:C19"/>
    <mergeCell ref="F19:H19"/>
    <mergeCell ref="I19:K19"/>
    <mergeCell ref="L19:N19"/>
    <mergeCell ref="B20:C20"/>
    <mergeCell ref="F20:H20"/>
    <mergeCell ref="I20:K20"/>
    <mergeCell ref="L20:N20"/>
    <mergeCell ref="A24:N24"/>
    <mergeCell ref="A26:N26"/>
    <mergeCell ref="A27:N28"/>
    <mergeCell ref="B21:C21"/>
    <mergeCell ref="F21:H21"/>
    <mergeCell ref="I21:K21"/>
    <mergeCell ref="L21:N21"/>
    <mergeCell ref="A22:N22"/>
    <mergeCell ref="A23:N23"/>
  </mergeCells>
  <phoneticPr fontId="5"/>
  <printOptions horizontalCentered="1" verticalCentered="1"/>
  <pageMargins left="0.70866141732283472" right="0.70866141732283472" top="0.74803149606299213" bottom="0.74803149606299213" header="0.31496062992125984" footer="0.31496062992125984"/>
  <pageSetup paperSize="9" scale="49" orientation="landscape" horizontalDpi="300" verticalDpi="30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33"/>
  <sheetViews>
    <sheetView view="pageBreakPreview" zoomScale="70" zoomScaleNormal="85" zoomScaleSheetLayoutView="70" zoomScalePageLayoutView="85" workbookViewId="0">
      <selection activeCell="B12" sqref="B12:C12"/>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14" customWidth="1"/>
    <col min="13" max="13" width="11.375" customWidth="1"/>
    <col min="14" max="14" width="13.125" customWidth="1"/>
  </cols>
  <sheetData>
    <row r="1" spans="1:14" ht="11.25" customHeight="1">
      <c r="A1" t="s">
        <v>1</v>
      </c>
    </row>
    <row r="2" spans="1:14" ht="20.25">
      <c r="A2" s="1" t="s">
        <v>15</v>
      </c>
      <c r="K2" s="2" t="s">
        <v>9</v>
      </c>
      <c r="L2" s="12">
        <v>41547</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84</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46.5" customHeight="1">
      <c r="A17" s="364"/>
      <c r="B17" s="366" t="s">
        <v>27</v>
      </c>
      <c r="C17" s="367"/>
      <c r="D17" s="11">
        <v>41500</v>
      </c>
      <c r="E17" s="11">
        <v>41530</v>
      </c>
      <c r="F17" s="381" t="s">
        <v>76</v>
      </c>
      <c r="G17" s="382"/>
      <c r="H17" s="383"/>
      <c r="I17" s="381" t="s">
        <v>75</v>
      </c>
      <c r="J17" s="382"/>
      <c r="K17" s="383"/>
      <c r="L17" s="384" t="s">
        <v>3</v>
      </c>
      <c r="M17" s="384"/>
      <c r="N17" s="384"/>
    </row>
    <row r="18" spans="1:14" ht="52.5" customHeight="1">
      <c r="A18" s="364"/>
      <c r="B18" s="355" t="s">
        <v>24</v>
      </c>
      <c r="C18" s="356"/>
      <c r="D18" s="7" t="s">
        <v>14</v>
      </c>
      <c r="E18" s="7">
        <v>41565</v>
      </c>
      <c r="F18" s="355" t="s">
        <v>83</v>
      </c>
      <c r="G18" s="385"/>
      <c r="H18" s="356"/>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78</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 ref="B13:C13"/>
    <mergeCell ref="F13:H13"/>
    <mergeCell ref="I13:K13"/>
    <mergeCell ref="L13:N13"/>
    <mergeCell ref="B14:C14"/>
    <mergeCell ref="F14:H14"/>
    <mergeCell ref="I14:K14"/>
    <mergeCell ref="L14:N14"/>
    <mergeCell ref="B15:C15"/>
    <mergeCell ref="F15:H15"/>
    <mergeCell ref="I15:K15"/>
    <mergeCell ref="L15:N15"/>
    <mergeCell ref="B16:C16"/>
    <mergeCell ref="F16:H16"/>
    <mergeCell ref="I16:K16"/>
    <mergeCell ref="L16:N16"/>
    <mergeCell ref="B17:C17"/>
    <mergeCell ref="F17:H17"/>
    <mergeCell ref="I17:K17"/>
    <mergeCell ref="L17:N17"/>
    <mergeCell ref="B18:C18"/>
    <mergeCell ref="F18:H18"/>
    <mergeCell ref="I18:K18"/>
    <mergeCell ref="L18:N18"/>
    <mergeCell ref="B19:C19"/>
    <mergeCell ref="F19:H19"/>
    <mergeCell ref="I19:K19"/>
    <mergeCell ref="L19:N19"/>
    <mergeCell ref="B20:C20"/>
    <mergeCell ref="F20:H20"/>
    <mergeCell ref="I20:K20"/>
    <mergeCell ref="L20:N20"/>
    <mergeCell ref="A24:N24"/>
    <mergeCell ref="A26:N26"/>
    <mergeCell ref="A27:N28"/>
    <mergeCell ref="B21:C21"/>
    <mergeCell ref="F21:H21"/>
    <mergeCell ref="I21:K21"/>
    <mergeCell ref="L21:N21"/>
    <mergeCell ref="A22:N22"/>
    <mergeCell ref="A23:N23"/>
  </mergeCells>
  <phoneticPr fontId="5"/>
  <printOptions horizontalCentered="1" verticalCentered="1"/>
  <pageMargins left="0.70866141732283472" right="0.70866141732283472" top="0.74803149606299213" bottom="0.74803149606299213" header="0.31496062992125984" footer="0.31496062992125984"/>
  <pageSetup paperSize="9" scale="48" orientation="landscape" horizontalDpi="300" verticalDpi="300"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N33"/>
  <sheetViews>
    <sheetView view="pageBreakPreview" zoomScale="70" zoomScaleNormal="85" zoomScaleSheetLayoutView="70" zoomScalePageLayoutView="85" workbookViewId="0">
      <selection activeCell="B12" sqref="B12:C12"/>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14" customWidth="1"/>
    <col min="13" max="13" width="11.375" customWidth="1"/>
    <col min="14" max="14" width="13.125" customWidth="1"/>
  </cols>
  <sheetData>
    <row r="1" spans="1:14" ht="11.25" customHeight="1">
      <c r="A1" t="s">
        <v>1</v>
      </c>
    </row>
    <row r="2" spans="1:14" ht="20.25">
      <c r="A2" s="1" t="s">
        <v>15</v>
      </c>
      <c r="K2" s="2" t="s">
        <v>9</v>
      </c>
      <c r="L2" s="12">
        <v>41547</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84</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46.5" customHeight="1">
      <c r="A17" s="364"/>
      <c r="B17" s="366" t="s">
        <v>27</v>
      </c>
      <c r="C17" s="367"/>
      <c r="D17" s="11">
        <v>41500</v>
      </c>
      <c r="E17" s="11">
        <v>41530</v>
      </c>
      <c r="F17" s="381" t="s">
        <v>76</v>
      </c>
      <c r="G17" s="382"/>
      <c r="H17" s="383"/>
      <c r="I17" s="381" t="s">
        <v>75</v>
      </c>
      <c r="J17" s="382"/>
      <c r="K17" s="383"/>
      <c r="L17" s="384" t="s">
        <v>3</v>
      </c>
      <c r="M17" s="384"/>
      <c r="N17" s="384"/>
    </row>
    <row r="18" spans="1:14" ht="52.5" customHeight="1">
      <c r="A18" s="364"/>
      <c r="B18" s="355" t="s">
        <v>24</v>
      </c>
      <c r="C18" s="356"/>
      <c r="D18" s="7" t="s">
        <v>14</v>
      </c>
      <c r="E18" s="7">
        <v>41565</v>
      </c>
      <c r="F18" s="355" t="s">
        <v>83</v>
      </c>
      <c r="G18" s="385"/>
      <c r="H18" s="356"/>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78</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 ref="B13:C13"/>
    <mergeCell ref="F13:H13"/>
    <mergeCell ref="I13:K13"/>
    <mergeCell ref="L13:N13"/>
    <mergeCell ref="B14:C14"/>
    <mergeCell ref="F14:H14"/>
    <mergeCell ref="I14:K14"/>
    <mergeCell ref="L14:N14"/>
    <mergeCell ref="B15:C15"/>
    <mergeCell ref="F15:H15"/>
    <mergeCell ref="I15:K15"/>
    <mergeCell ref="L15:N15"/>
    <mergeCell ref="B16:C16"/>
    <mergeCell ref="F16:H16"/>
    <mergeCell ref="I16:K16"/>
    <mergeCell ref="L16:N16"/>
    <mergeCell ref="B17:C17"/>
    <mergeCell ref="F17:H17"/>
    <mergeCell ref="I17:K17"/>
    <mergeCell ref="L17:N17"/>
    <mergeCell ref="B18:C18"/>
    <mergeCell ref="F18:H18"/>
    <mergeCell ref="I18:K18"/>
    <mergeCell ref="L18:N18"/>
    <mergeCell ref="B19:C19"/>
    <mergeCell ref="F19:H19"/>
    <mergeCell ref="I19:K19"/>
    <mergeCell ref="L19:N19"/>
    <mergeCell ref="B20:C20"/>
    <mergeCell ref="F20:H20"/>
    <mergeCell ref="I20:K20"/>
    <mergeCell ref="L20:N20"/>
    <mergeCell ref="A24:N24"/>
    <mergeCell ref="A26:N26"/>
    <mergeCell ref="A27:N28"/>
    <mergeCell ref="B21:C21"/>
    <mergeCell ref="F21:H21"/>
    <mergeCell ref="I21:K21"/>
    <mergeCell ref="L21:N21"/>
    <mergeCell ref="A22:N22"/>
    <mergeCell ref="A23:N23"/>
  </mergeCells>
  <phoneticPr fontId="5"/>
  <printOptions horizontalCentered="1" verticalCentered="1"/>
  <pageMargins left="0.70866141732283472" right="0.70866141732283472" top="0.74803149606299213" bottom="0.74803149606299213" header="0.31496062992125984" footer="0.31496062992125984"/>
  <pageSetup paperSize="9" scale="48" orientation="landscape" horizontalDpi="300" verticalDpi="300"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N33"/>
  <sheetViews>
    <sheetView view="pageBreakPreview" topLeftCell="A5" zoomScale="70" zoomScaleNormal="85" zoomScaleSheetLayoutView="70" zoomScalePageLayoutView="85" workbookViewId="0">
      <selection activeCell="F15" sqref="F15:H15"/>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21.125" customWidth="1"/>
    <col min="13" max="13" width="11.375" customWidth="1"/>
    <col min="14" max="14" width="22" customWidth="1"/>
  </cols>
  <sheetData>
    <row r="1" spans="1:14" ht="11.25" customHeight="1">
      <c r="A1" t="s">
        <v>1</v>
      </c>
    </row>
    <row r="2" spans="1:14" ht="20.25">
      <c r="A2" s="1" t="s">
        <v>15</v>
      </c>
      <c r="K2" s="2" t="s">
        <v>9</v>
      </c>
      <c r="L2" s="12">
        <v>41562</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85</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46.5" customHeight="1">
      <c r="A17" s="364"/>
      <c r="B17" s="366" t="s">
        <v>27</v>
      </c>
      <c r="C17" s="367"/>
      <c r="D17" s="11">
        <v>41500</v>
      </c>
      <c r="E17" s="11">
        <v>41530</v>
      </c>
      <c r="F17" s="381" t="s">
        <v>76</v>
      </c>
      <c r="G17" s="382"/>
      <c r="H17" s="383"/>
      <c r="I17" s="381" t="s">
        <v>75</v>
      </c>
      <c r="J17" s="382"/>
      <c r="K17" s="383"/>
      <c r="L17" s="384" t="s">
        <v>3</v>
      </c>
      <c r="M17" s="384"/>
      <c r="N17" s="384"/>
    </row>
    <row r="18" spans="1:14" ht="52.5" customHeight="1">
      <c r="A18" s="364"/>
      <c r="B18" s="355" t="s">
        <v>24</v>
      </c>
      <c r="C18" s="356"/>
      <c r="D18" s="7" t="s">
        <v>14</v>
      </c>
      <c r="E18" s="7">
        <v>41565</v>
      </c>
      <c r="F18" s="372" t="s">
        <v>86</v>
      </c>
      <c r="G18" s="373"/>
      <c r="H18" s="374"/>
      <c r="I18" s="372" t="s">
        <v>87</v>
      </c>
      <c r="J18" s="373"/>
      <c r="K18" s="374"/>
      <c r="L18" s="372" t="s">
        <v>89</v>
      </c>
      <c r="M18" s="373"/>
      <c r="N18" s="374"/>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88</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48" orientation="landscape" horizontalDpi="300" verticalDpi="300"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33"/>
  <sheetViews>
    <sheetView view="pageBreakPreview" zoomScale="70" zoomScaleNormal="85" zoomScaleSheetLayoutView="70" zoomScalePageLayoutView="85" workbookViewId="0">
      <selection activeCell="B12" sqref="B12:C12"/>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21.125" customWidth="1"/>
    <col min="13" max="13" width="11.375" customWidth="1"/>
    <col min="14" max="14" width="22" customWidth="1"/>
  </cols>
  <sheetData>
    <row r="1" spans="1:14" ht="11.25" customHeight="1">
      <c r="A1" t="s">
        <v>1</v>
      </c>
    </row>
    <row r="2" spans="1:14" ht="20.25">
      <c r="A2" s="1" t="s">
        <v>15</v>
      </c>
      <c r="K2" s="2" t="s">
        <v>9</v>
      </c>
      <c r="L2" s="12">
        <v>41575</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90</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46.5" customHeight="1">
      <c r="A17" s="364"/>
      <c r="B17" s="366" t="s">
        <v>27</v>
      </c>
      <c r="C17" s="367"/>
      <c r="D17" s="11">
        <v>41500</v>
      </c>
      <c r="E17" s="11">
        <v>41530</v>
      </c>
      <c r="F17" s="381" t="s">
        <v>76</v>
      </c>
      <c r="G17" s="382"/>
      <c r="H17" s="383"/>
      <c r="I17" s="381" t="s">
        <v>75</v>
      </c>
      <c r="J17" s="382"/>
      <c r="K17" s="383"/>
      <c r="L17" s="384" t="s">
        <v>3</v>
      </c>
      <c r="M17" s="384"/>
      <c r="N17" s="384"/>
    </row>
    <row r="18" spans="1:14" ht="52.5" customHeight="1">
      <c r="A18" s="364"/>
      <c r="B18" s="355" t="s">
        <v>24</v>
      </c>
      <c r="C18" s="356"/>
      <c r="D18" s="7" t="s">
        <v>14</v>
      </c>
      <c r="E18" s="7">
        <v>41565</v>
      </c>
      <c r="F18" s="372" t="s">
        <v>91</v>
      </c>
      <c r="G18" s="373"/>
      <c r="H18" s="374"/>
      <c r="I18" s="372" t="s">
        <v>93</v>
      </c>
      <c r="J18" s="373"/>
      <c r="K18" s="374"/>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92</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48" orientation="landscape" horizontalDpi="300" verticalDpi="300"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N33"/>
  <sheetViews>
    <sheetView view="pageBreakPreview" topLeftCell="A10" zoomScale="70" zoomScaleNormal="85" zoomScaleSheetLayoutView="70" zoomScalePageLayoutView="85" workbookViewId="0">
      <selection activeCell="B12" sqref="B12:C12"/>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21.125" customWidth="1"/>
    <col min="13" max="13" width="11.375" customWidth="1"/>
    <col min="14" max="14" width="22" customWidth="1"/>
  </cols>
  <sheetData>
    <row r="1" spans="1:14" ht="11.25" customHeight="1">
      <c r="A1" t="s">
        <v>1</v>
      </c>
    </row>
    <row r="2" spans="1:14" ht="20.25">
      <c r="A2" s="1" t="s">
        <v>15</v>
      </c>
      <c r="K2" s="2" t="s">
        <v>9</v>
      </c>
      <c r="L2" s="12">
        <v>41603</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95</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69" customHeight="1">
      <c r="A17" s="364"/>
      <c r="B17" s="366" t="s">
        <v>27</v>
      </c>
      <c r="C17" s="367"/>
      <c r="D17" s="11">
        <v>41500</v>
      </c>
      <c r="E17" s="11">
        <v>41530</v>
      </c>
      <c r="F17" s="381" t="s">
        <v>96</v>
      </c>
      <c r="G17" s="382"/>
      <c r="H17" s="383"/>
      <c r="I17" s="381" t="s">
        <v>75</v>
      </c>
      <c r="J17" s="382"/>
      <c r="K17" s="383"/>
      <c r="L17" s="381" t="s">
        <v>94</v>
      </c>
      <c r="M17" s="382"/>
      <c r="N17" s="383"/>
    </row>
    <row r="18" spans="1:14" ht="67.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92</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47" orientation="landscape" horizontalDpi="300" verticalDpi="300"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N32"/>
  <sheetViews>
    <sheetView view="pageBreakPreview" topLeftCell="A11" zoomScaleNormal="85" zoomScaleSheetLayoutView="100" zoomScalePageLayoutView="85" workbookViewId="0">
      <selection activeCell="B12" sqref="B12:C12"/>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7" width="8.875" customWidth="1"/>
    <col min="8" max="8" width="17.375" customWidth="1"/>
    <col min="9" max="10" width="11.125" customWidth="1"/>
    <col min="11" max="11" width="19.125" customWidth="1"/>
    <col min="12" max="12" width="17.375" customWidth="1"/>
    <col min="13" max="13" width="11.375" customWidth="1"/>
    <col min="14" max="14" width="17.125" customWidth="1"/>
  </cols>
  <sheetData>
    <row r="1" spans="1:14" ht="11.25" customHeight="1">
      <c r="A1" s="17" t="s">
        <v>1</v>
      </c>
      <c r="B1" s="17"/>
      <c r="C1" s="17"/>
      <c r="D1" s="20"/>
      <c r="E1" s="21"/>
      <c r="F1" s="17"/>
      <c r="G1" s="17"/>
      <c r="H1" s="17"/>
      <c r="I1" s="17"/>
      <c r="J1" s="17"/>
      <c r="K1" s="17"/>
      <c r="L1" s="17"/>
      <c r="M1" s="17"/>
      <c r="N1" s="17"/>
    </row>
    <row r="2" spans="1:14">
      <c r="A2" s="13" t="s">
        <v>97</v>
      </c>
      <c r="B2" s="17"/>
      <c r="C2" s="17"/>
      <c r="D2" s="20"/>
      <c r="E2" s="21"/>
      <c r="F2" s="17"/>
      <c r="G2" s="17"/>
      <c r="H2" s="17"/>
      <c r="I2" s="17"/>
      <c r="J2" s="17"/>
      <c r="K2" s="15" t="s">
        <v>103</v>
      </c>
      <c r="L2" s="16">
        <v>41632</v>
      </c>
      <c r="M2" s="17"/>
      <c r="N2" s="17"/>
    </row>
    <row r="3" spans="1:14">
      <c r="A3" s="14" t="s">
        <v>98</v>
      </c>
      <c r="B3" s="17"/>
      <c r="C3" s="17"/>
      <c r="D3" s="20"/>
      <c r="E3" s="21"/>
      <c r="F3" s="17"/>
      <c r="G3" s="17"/>
      <c r="H3" s="17"/>
      <c r="I3" s="17"/>
      <c r="J3" s="17"/>
      <c r="K3" s="15"/>
      <c r="L3" s="18"/>
      <c r="M3" s="17"/>
      <c r="N3" s="17"/>
    </row>
    <row r="4" spans="1:14">
      <c r="A4" s="14" t="s">
        <v>99</v>
      </c>
      <c r="B4" s="17"/>
      <c r="C4" s="17"/>
      <c r="D4" s="20"/>
      <c r="E4" s="21"/>
      <c r="F4" s="17"/>
      <c r="G4" s="17"/>
      <c r="H4" s="17"/>
      <c r="I4" s="17"/>
      <c r="J4" s="17"/>
      <c r="K4" s="19" t="s">
        <v>0</v>
      </c>
      <c r="L4" s="18" t="s">
        <v>101</v>
      </c>
      <c r="M4" s="17"/>
      <c r="N4" s="17"/>
    </row>
    <row r="5" spans="1:14">
      <c r="A5" s="14" t="s">
        <v>100</v>
      </c>
      <c r="B5" s="17"/>
      <c r="C5" s="17"/>
      <c r="D5" s="20"/>
      <c r="E5" s="21"/>
      <c r="F5" s="17"/>
      <c r="G5" s="17"/>
      <c r="H5" s="17"/>
      <c r="I5" s="17"/>
      <c r="J5" s="17"/>
      <c r="K5" s="19"/>
      <c r="L5" s="18" t="s">
        <v>110</v>
      </c>
      <c r="M5" s="17"/>
      <c r="N5" s="17"/>
    </row>
    <row r="6" spans="1:14" ht="21" customHeight="1">
      <c r="A6" s="17"/>
      <c r="B6" s="17"/>
      <c r="C6" s="17"/>
      <c r="D6" s="20"/>
      <c r="E6" s="21"/>
      <c r="F6" s="17"/>
      <c r="G6" s="17"/>
      <c r="H6" s="17"/>
      <c r="I6" s="17"/>
      <c r="J6" s="17"/>
      <c r="K6" s="15" t="s">
        <v>104</v>
      </c>
      <c r="L6" s="18" t="s">
        <v>102</v>
      </c>
      <c r="M6" s="17"/>
      <c r="N6" s="17"/>
    </row>
    <row r="7" spans="1:14" ht="21">
      <c r="A7" s="335" t="s">
        <v>105</v>
      </c>
      <c r="B7" s="335"/>
      <c r="C7" s="335"/>
      <c r="D7" s="335"/>
      <c r="E7" s="335"/>
      <c r="F7" s="335"/>
      <c r="G7" s="335"/>
      <c r="H7" s="335"/>
      <c r="I7" s="335"/>
      <c r="J7" s="335"/>
      <c r="K7" s="335"/>
      <c r="L7" s="335"/>
      <c r="M7" s="335"/>
      <c r="N7" s="335"/>
    </row>
    <row r="8" spans="1:14">
      <c r="A8" s="336" t="s">
        <v>106</v>
      </c>
      <c r="B8" s="336"/>
      <c r="C8" s="336"/>
      <c r="D8" s="336"/>
      <c r="E8" s="336"/>
      <c r="F8" s="336"/>
      <c r="G8" s="336"/>
      <c r="H8" s="336"/>
      <c r="I8" s="336"/>
      <c r="J8" s="336"/>
      <c r="K8" s="336"/>
      <c r="L8" s="336"/>
      <c r="M8" s="336"/>
      <c r="N8" s="336"/>
    </row>
    <row r="9" spans="1:14">
      <c r="A9" s="337" t="s">
        <v>115</v>
      </c>
      <c r="B9" s="337"/>
      <c r="C9" s="337"/>
      <c r="D9" s="337"/>
      <c r="E9" s="337"/>
      <c r="F9" s="337"/>
      <c r="G9" s="337"/>
      <c r="H9" s="337"/>
      <c r="I9" s="337"/>
      <c r="J9" s="337"/>
      <c r="K9" s="337"/>
      <c r="L9" s="337"/>
      <c r="M9" s="337"/>
      <c r="N9" s="337"/>
    </row>
    <row r="10" spans="1:14" ht="20.25" customHeight="1">
      <c r="A10" s="338" t="s">
        <v>22</v>
      </c>
      <c r="B10" s="339" t="s">
        <v>7</v>
      </c>
      <c r="C10" s="339"/>
      <c r="D10" s="22" t="s">
        <v>4</v>
      </c>
      <c r="E10" s="22" t="s">
        <v>2</v>
      </c>
      <c r="F10" s="339" t="s">
        <v>8</v>
      </c>
      <c r="G10" s="339"/>
      <c r="H10" s="339"/>
      <c r="I10" s="339" t="s">
        <v>5</v>
      </c>
      <c r="J10" s="339"/>
      <c r="K10" s="339"/>
      <c r="L10" s="339" t="s">
        <v>6</v>
      </c>
      <c r="M10" s="339"/>
      <c r="N10" s="339"/>
    </row>
    <row r="11" spans="1:14" ht="138" customHeight="1">
      <c r="A11" s="338"/>
      <c r="B11" s="340" t="s">
        <v>23</v>
      </c>
      <c r="C11" s="341"/>
      <c r="D11" s="23" t="s">
        <v>14</v>
      </c>
      <c r="E11" s="23">
        <v>41621</v>
      </c>
      <c r="F11" s="342" t="s">
        <v>117</v>
      </c>
      <c r="G11" s="342"/>
      <c r="H11" s="342"/>
      <c r="I11" s="342" t="s">
        <v>118</v>
      </c>
      <c r="J11" s="342"/>
      <c r="K11" s="342"/>
      <c r="L11" s="343" t="s">
        <v>3</v>
      </c>
      <c r="M11" s="343"/>
      <c r="N11" s="343"/>
    </row>
    <row r="12" spans="1:14" ht="66" customHeight="1">
      <c r="A12" s="338"/>
      <c r="B12" s="340" t="s">
        <v>29</v>
      </c>
      <c r="C12" s="341"/>
      <c r="D12" s="23" t="s">
        <v>14</v>
      </c>
      <c r="E12" s="23">
        <v>41628</v>
      </c>
      <c r="F12" s="343" t="s">
        <v>3</v>
      </c>
      <c r="G12" s="343"/>
      <c r="H12" s="343"/>
      <c r="I12" s="344" t="s">
        <v>112</v>
      </c>
      <c r="J12" s="345"/>
      <c r="K12" s="346"/>
      <c r="L12" s="344" t="s">
        <v>111</v>
      </c>
      <c r="M12" s="345"/>
      <c r="N12" s="346"/>
    </row>
    <row r="13" spans="1:14" ht="66" customHeight="1">
      <c r="A13" s="338"/>
      <c r="B13" s="340" t="s">
        <v>30</v>
      </c>
      <c r="C13" s="341"/>
      <c r="D13" s="23" t="s">
        <v>14</v>
      </c>
      <c r="E13" s="23">
        <v>41628</v>
      </c>
      <c r="F13" s="347" t="s">
        <v>3</v>
      </c>
      <c r="G13" s="347"/>
      <c r="H13" s="347"/>
      <c r="I13" s="344" t="s">
        <v>113</v>
      </c>
      <c r="J13" s="345"/>
      <c r="K13" s="346"/>
      <c r="L13" s="344" t="s">
        <v>114</v>
      </c>
      <c r="M13" s="345"/>
      <c r="N13" s="346"/>
    </row>
    <row r="14" spans="1:14" ht="66" customHeight="1">
      <c r="A14" s="338"/>
      <c r="B14" s="340" t="s">
        <v>28</v>
      </c>
      <c r="C14" s="341"/>
      <c r="D14" s="23" t="s">
        <v>14</v>
      </c>
      <c r="E14" s="23">
        <v>41624</v>
      </c>
      <c r="F14" s="343" t="s">
        <v>3</v>
      </c>
      <c r="G14" s="343"/>
      <c r="H14" s="343"/>
      <c r="I14" s="343" t="s">
        <v>3</v>
      </c>
      <c r="J14" s="343"/>
      <c r="K14" s="343"/>
      <c r="L14" s="343" t="s">
        <v>3</v>
      </c>
      <c r="M14" s="343"/>
      <c r="N14" s="343"/>
    </row>
    <row r="15" spans="1:14" ht="51" customHeight="1">
      <c r="A15" s="338"/>
      <c r="B15" s="340" t="s">
        <v>25</v>
      </c>
      <c r="C15" s="341"/>
      <c r="D15" s="23" t="s">
        <v>14</v>
      </c>
      <c r="E15" s="23">
        <v>41635</v>
      </c>
      <c r="F15" s="343" t="s">
        <v>3</v>
      </c>
      <c r="G15" s="343"/>
      <c r="H15" s="343"/>
      <c r="I15" s="343" t="s">
        <v>3</v>
      </c>
      <c r="J15" s="343"/>
      <c r="K15" s="343"/>
      <c r="L15" s="343" t="s">
        <v>3</v>
      </c>
      <c r="M15" s="343"/>
      <c r="N15" s="343"/>
    </row>
    <row r="16" spans="1:14" ht="51" customHeight="1">
      <c r="A16" s="338"/>
      <c r="B16" s="340" t="s">
        <v>26</v>
      </c>
      <c r="C16" s="341"/>
      <c r="D16" s="23" t="s">
        <v>14</v>
      </c>
      <c r="E16" s="23">
        <v>41635</v>
      </c>
      <c r="F16" s="347" t="s">
        <v>3</v>
      </c>
      <c r="G16" s="347"/>
      <c r="H16" s="347"/>
      <c r="I16" s="343" t="s">
        <v>3</v>
      </c>
      <c r="J16" s="343"/>
      <c r="K16" s="343"/>
      <c r="L16" s="343" t="s">
        <v>3</v>
      </c>
      <c r="M16" s="343"/>
      <c r="N16" s="343"/>
    </row>
    <row r="17" spans="1:14" ht="46.5" customHeight="1">
      <c r="A17" s="338"/>
      <c r="B17" s="340" t="s">
        <v>27</v>
      </c>
      <c r="C17" s="341"/>
      <c r="D17" s="23" t="s">
        <v>14</v>
      </c>
      <c r="E17" s="23">
        <v>41628</v>
      </c>
      <c r="F17" s="343" t="s">
        <v>3</v>
      </c>
      <c r="G17" s="343"/>
      <c r="H17" s="343"/>
      <c r="I17" s="343" t="s">
        <v>3</v>
      </c>
      <c r="J17" s="343"/>
      <c r="K17" s="343"/>
      <c r="L17" s="343" t="s">
        <v>3</v>
      </c>
      <c r="M17" s="343"/>
      <c r="N17" s="343"/>
    </row>
    <row r="18" spans="1:14" ht="38.25" customHeight="1">
      <c r="A18" s="338"/>
      <c r="B18" s="340" t="s">
        <v>24</v>
      </c>
      <c r="C18" s="341"/>
      <c r="D18" s="23" t="s">
        <v>14</v>
      </c>
      <c r="E18" s="23">
        <v>41715</v>
      </c>
      <c r="F18" s="343" t="s">
        <v>3</v>
      </c>
      <c r="G18" s="343"/>
      <c r="H18" s="343"/>
      <c r="I18" s="343" t="s">
        <v>3</v>
      </c>
      <c r="J18" s="343"/>
      <c r="K18" s="343"/>
      <c r="L18" s="343" t="s">
        <v>3</v>
      </c>
      <c r="M18" s="343"/>
      <c r="N18" s="343"/>
    </row>
    <row r="19" spans="1:14" ht="38.25" customHeight="1">
      <c r="A19" s="338"/>
      <c r="B19" s="340" t="s">
        <v>31</v>
      </c>
      <c r="C19" s="341"/>
      <c r="D19" s="23" t="s">
        <v>14</v>
      </c>
      <c r="E19" s="23">
        <v>41729</v>
      </c>
      <c r="F19" s="343" t="s">
        <v>3</v>
      </c>
      <c r="G19" s="343"/>
      <c r="H19" s="343"/>
      <c r="I19" s="343" t="s">
        <v>3</v>
      </c>
      <c r="J19" s="343"/>
      <c r="K19" s="343"/>
      <c r="L19" s="343" t="s">
        <v>3</v>
      </c>
      <c r="M19" s="343"/>
      <c r="N19" s="343"/>
    </row>
    <row r="20" spans="1:14" ht="48" customHeight="1">
      <c r="A20" s="338"/>
      <c r="B20" s="340" t="s">
        <v>32</v>
      </c>
      <c r="C20" s="341"/>
      <c r="D20" s="23" t="s">
        <v>14</v>
      </c>
      <c r="E20" s="23">
        <v>41736</v>
      </c>
      <c r="F20" s="343" t="s">
        <v>3</v>
      </c>
      <c r="G20" s="343"/>
      <c r="H20" s="343"/>
      <c r="I20" s="343" t="s">
        <v>3</v>
      </c>
      <c r="J20" s="343"/>
      <c r="K20" s="343"/>
      <c r="L20" s="343" t="s">
        <v>3</v>
      </c>
      <c r="M20" s="343"/>
      <c r="N20" s="343"/>
    </row>
    <row r="21" spans="1:14" ht="48" customHeight="1">
      <c r="A21" s="338"/>
      <c r="B21" s="340" t="s">
        <v>33</v>
      </c>
      <c r="C21" s="341"/>
      <c r="D21" s="23" t="s">
        <v>14</v>
      </c>
      <c r="E21" s="23">
        <v>41757</v>
      </c>
      <c r="F21" s="343" t="s">
        <v>3</v>
      </c>
      <c r="G21" s="343"/>
      <c r="H21" s="343"/>
      <c r="I21" s="343" t="s">
        <v>3</v>
      </c>
      <c r="J21" s="343"/>
      <c r="K21" s="343"/>
      <c r="L21" s="343" t="s">
        <v>3</v>
      </c>
      <c r="M21" s="343"/>
      <c r="N21" s="343"/>
    </row>
    <row r="22" spans="1:14" ht="16.5" customHeight="1">
      <c r="A22" s="350"/>
      <c r="B22" s="350"/>
      <c r="C22" s="350"/>
      <c r="D22" s="350"/>
      <c r="E22" s="350"/>
      <c r="F22" s="350"/>
      <c r="G22" s="350"/>
      <c r="H22" s="350"/>
      <c r="I22" s="350"/>
      <c r="J22" s="350"/>
      <c r="K22" s="350"/>
      <c r="L22" s="350"/>
      <c r="M22" s="350"/>
      <c r="N22" s="350"/>
    </row>
    <row r="23" spans="1:14">
      <c r="A23" s="351" t="s">
        <v>107</v>
      </c>
      <c r="B23" s="351"/>
      <c r="C23" s="351"/>
      <c r="D23" s="351"/>
      <c r="E23" s="351"/>
      <c r="F23" s="351"/>
      <c r="G23" s="351"/>
      <c r="H23" s="351"/>
      <c r="I23" s="351"/>
      <c r="J23" s="351"/>
      <c r="K23" s="351"/>
      <c r="L23" s="351"/>
      <c r="M23" s="351"/>
      <c r="N23" s="351"/>
    </row>
    <row r="24" spans="1:14" ht="63.6" customHeight="1">
      <c r="A24" s="342" t="s">
        <v>116</v>
      </c>
      <c r="B24" s="342"/>
      <c r="C24" s="342"/>
      <c r="D24" s="342"/>
      <c r="E24" s="342"/>
      <c r="F24" s="342"/>
      <c r="G24" s="342"/>
      <c r="H24" s="342"/>
      <c r="I24" s="342"/>
      <c r="J24" s="342"/>
      <c r="K24" s="342"/>
      <c r="L24" s="342"/>
      <c r="M24" s="342"/>
      <c r="N24" s="342"/>
    </row>
    <row r="25" spans="1:14" ht="17.25" customHeight="1">
      <c r="A25" s="348" t="s">
        <v>108</v>
      </c>
      <c r="B25" s="348"/>
      <c r="C25" s="348"/>
      <c r="D25" s="348"/>
      <c r="E25" s="348"/>
      <c r="F25" s="348"/>
      <c r="G25" s="348"/>
      <c r="H25" s="348"/>
      <c r="I25" s="348"/>
      <c r="J25" s="348"/>
      <c r="K25" s="348"/>
      <c r="L25" s="348"/>
      <c r="M25" s="348"/>
      <c r="N25" s="348"/>
    </row>
    <row r="26" spans="1:14" ht="26.1" customHeight="1">
      <c r="A26" s="349" t="s">
        <v>109</v>
      </c>
      <c r="B26" s="349"/>
      <c r="C26" s="349"/>
      <c r="D26" s="349"/>
      <c r="E26" s="349"/>
      <c r="F26" s="349"/>
      <c r="G26" s="349"/>
      <c r="H26" s="349"/>
      <c r="I26" s="349"/>
      <c r="J26" s="349"/>
      <c r="K26" s="349"/>
      <c r="L26" s="349"/>
      <c r="M26" s="349"/>
      <c r="N26" s="349"/>
    </row>
    <row r="27" spans="1:14" ht="15" customHeight="1">
      <c r="A27" s="349"/>
      <c r="B27" s="349"/>
      <c r="C27" s="349"/>
      <c r="D27" s="349"/>
      <c r="E27" s="349"/>
      <c r="F27" s="349"/>
      <c r="G27" s="349"/>
      <c r="H27" s="349"/>
      <c r="I27" s="349"/>
      <c r="J27" s="349"/>
      <c r="K27" s="349"/>
      <c r="L27" s="349"/>
      <c r="M27" s="349"/>
      <c r="N27" s="349"/>
    </row>
    <row r="28" spans="1:14" ht="13.5" customHeight="1"/>
    <row r="32" spans="1:14">
      <c r="E32" s="8"/>
    </row>
  </sheetData>
  <mergeCells count="57">
    <mergeCell ref="A24:N24"/>
    <mergeCell ref="A25:N25"/>
    <mergeCell ref="A26:N27"/>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51" orientation="landscape" horizontalDpi="300" verticalDpi="300"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37"/>
  <sheetViews>
    <sheetView view="pageBreakPreview" topLeftCell="A9" zoomScale="90" zoomScaleNormal="70" zoomScaleSheetLayoutView="90" workbookViewId="0">
      <selection activeCell="A25" sqref="A25:XFD26"/>
    </sheetView>
  </sheetViews>
  <sheetFormatPr defaultColWidth="9" defaultRowHeight="14.25"/>
  <cols>
    <col min="1" max="3" width="15.625" customWidth="1"/>
    <col min="4" max="4" width="5.375" hidden="1" customWidth="1"/>
    <col min="5" max="5" width="19.625" style="299" customWidth="1"/>
    <col min="6" max="6" width="20" style="260" customWidth="1"/>
    <col min="7" max="7" width="15.625" style="227" customWidth="1"/>
    <col min="8" max="10" width="15.625" customWidth="1"/>
    <col min="11" max="11" width="18.375" customWidth="1"/>
    <col min="12" max="12" width="15.625" customWidth="1"/>
    <col min="13" max="14" width="23.125" customWidth="1"/>
    <col min="15" max="24" width="41.375" customWidth="1"/>
  </cols>
  <sheetData>
    <row r="1" spans="1:34" ht="21.95" customHeight="1">
      <c r="A1" s="263" t="s">
        <v>407</v>
      </c>
      <c r="B1" s="263"/>
      <c r="C1" s="263"/>
      <c r="D1" s="263"/>
      <c r="E1" s="298"/>
      <c r="F1" s="285"/>
      <c r="G1" s="286"/>
      <c r="H1" s="263"/>
      <c r="I1" s="263"/>
      <c r="J1" s="263"/>
      <c r="K1" s="263"/>
      <c r="L1" s="263"/>
      <c r="M1" s="263"/>
      <c r="N1" s="263"/>
      <c r="O1" s="263"/>
      <c r="P1" s="17"/>
      <c r="Q1" s="17"/>
      <c r="R1" s="17"/>
      <c r="S1" s="17"/>
      <c r="T1" s="17"/>
      <c r="U1" s="17"/>
      <c r="V1" s="17"/>
      <c r="W1" s="17"/>
      <c r="X1" s="17"/>
    </row>
    <row r="2" spans="1:34" ht="21.95" customHeight="1">
      <c r="A2" s="263"/>
      <c r="B2" s="287"/>
      <c r="C2" s="263"/>
      <c r="D2" s="263"/>
      <c r="E2" s="298"/>
      <c r="F2" s="285"/>
      <c r="G2" s="286"/>
      <c r="H2" s="263"/>
      <c r="I2" s="263"/>
      <c r="J2" s="263"/>
      <c r="K2" s="263"/>
      <c r="L2" s="263"/>
      <c r="M2" s="288"/>
      <c r="N2" s="289">
        <f ca="1">TODAY()</f>
        <v>44979</v>
      </c>
      <c r="O2" s="264"/>
      <c r="P2" s="211"/>
      <c r="Q2" s="211"/>
      <c r="R2" s="211"/>
      <c r="S2" s="211"/>
      <c r="T2" s="211"/>
      <c r="U2" s="211"/>
      <c r="V2" s="211"/>
      <c r="W2" s="211"/>
      <c r="X2" s="211"/>
    </row>
    <row r="3" spans="1:34" ht="21.95" customHeight="1">
      <c r="A3" s="263" t="s">
        <v>446</v>
      </c>
      <c r="B3" s="287"/>
      <c r="C3" s="263"/>
      <c r="D3" s="263"/>
      <c r="E3" s="298"/>
      <c r="F3" s="285"/>
      <c r="G3" s="286"/>
      <c r="H3" s="263"/>
      <c r="I3" s="263"/>
      <c r="J3" s="263"/>
      <c r="K3" s="263"/>
      <c r="L3" s="263"/>
      <c r="M3" s="389" t="s">
        <v>448</v>
      </c>
      <c r="N3" s="389"/>
      <c r="O3" s="264"/>
      <c r="P3" s="211"/>
      <c r="Q3" s="211"/>
      <c r="R3" s="211"/>
      <c r="S3" s="211"/>
      <c r="T3" s="211"/>
      <c r="U3" s="211"/>
      <c r="V3" s="211"/>
      <c r="W3" s="211"/>
      <c r="X3" s="211"/>
    </row>
    <row r="4" spans="1:34" ht="21.95" customHeight="1">
      <c r="A4" s="263" t="s">
        <v>445</v>
      </c>
      <c r="B4" s="263"/>
      <c r="C4" s="263"/>
      <c r="D4" s="263"/>
      <c r="E4" s="298"/>
      <c r="F4" s="285"/>
      <c r="G4" s="286"/>
      <c r="H4" s="263"/>
      <c r="I4" s="263"/>
      <c r="J4" s="263"/>
      <c r="K4" s="263"/>
      <c r="L4" s="263"/>
      <c r="M4" s="390" t="s">
        <v>447</v>
      </c>
      <c r="N4" s="390"/>
      <c r="O4" s="265"/>
      <c r="P4" s="212"/>
      <c r="Q4" s="212"/>
      <c r="R4" s="212"/>
      <c r="S4" s="212"/>
      <c r="T4" s="212"/>
      <c r="U4" s="212"/>
      <c r="V4" s="212"/>
      <c r="W4" s="212"/>
      <c r="X4" s="212"/>
    </row>
    <row r="5" spans="1:34" ht="21.95" customHeight="1">
      <c r="A5" s="263" t="s">
        <v>450</v>
      </c>
      <c r="B5" s="263"/>
      <c r="C5" s="263"/>
      <c r="D5" s="263"/>
      <c r="E5" s="298"/>
      <c r="F5" s="285"/>
      <c r="G5" s="286"/>
      <c r="H5" s="263"/>
      <c r="I5" s="263"/>
      <c r="J5" s="263"/>
      <c r="K5" s="263"/>
      <c r="L5" s="263"/>
      <c r="M5" s="390" t="s">
        <v>449</v>
      </c>
      <c r="N5" s="390"/>
      <c r="O5" s="265"/>
      <c r="P5" s="212"/>
      <c r="Q5" s="212"/>
      <c r="R5" s="212"/>
      <c r="S5" s="212"/>
      <c r="T5" s="212"/>
      <c r="U5" s="212"/>
      <c r="V5" s="212"/>
      <c r="W5" s="212"/>
      <c r="X5" s="212"/>
    </row>
    <row r="6" spans="1:34" ht="21.95" customHeight="1">
      <c r="A6" s="397" t="s">
        <v>408</v>
      </c>
      <c r="B6" s="397"/>
      <c r="C6" s="397"/>
      <c r="D6" s="397"/>
      <c r="E6" s="397"/>
      <c r="F6" s="397"/>
      <c r="G6" s="397"/>
      <c r="H6" s="397"/>
      <c r="I6" s="397"/>
      <c r="J6" s="397"/>
      <c r="K6" s="397"/>
      <c r="L6" s="397"/>
      <c r="M6" s="397"/>
      <c r="N6" s="397"/>
      <c r="O6" s="266"/>
      <c r="P6" s="234"/>
      <c r="Q6" s="234"/>
      <c r="R6" s="234"/>
      <c r="S6" s="234"/>
      <c r="T6" s="234"/>
      <c r="U6" s="234"/>
      <c r="V6" s="234"/>
      <c r="W6" s="234"/>
      <c r="X6" s="234"/>
    </row>
    <row r="7" spans="1:34" ht="21.95" customHeight="1">
      <c r="A7" s="398" t="s">
        <v>409</v>
      </c>
      <c r="B7" s="398"/>
      <c r="C7" s="398"/>
      <c r="D7" s="398"/>
      <c r="E7" s="398"/>
      <c r="F7" s="398"/>
      <c r="G7" s="398"/>
      <c r="H7" s="398"/>
      <c r="I7" s="398"/>
      <c r="J7" s="398"/>
      <c r="K7" s="398"/>
      <c r="L7" s="398"/>
      <c r="M7" s="398"/>
      <c r="N7" s="398"/>
      <c r="O7" s="267"/>
      <c r="P7" s="213"/>
      <c r="Q7" s="213"/>
      <c r="R7" s="213"/>
      <c r="S7" s="213"/>
      <c r="T7" s="213"/>
      <c r="U7" s="213"/>
      <c r="V7" s="213"/>
      <c r="W7" s="213"/>
      <c r="X7" s="213"/>
    </row>
    <row r="8" spans="1:34" ht="21.95" customHeight="1" thickBot="1">
      <c r="A8" s="399" t="str">
        <f ca="1">TEXT(N2,"yyyy年mm月dd日")&amp;"の業務報告をさせて頂きます。"</f>
        <v>2023年02月22日の業務報告をさせて頂きます。</v>
      </c>
      <c r="B8" s="399"/>
      <c r="C8" s="399"/>
      <c r="D8" s="399"/>
      <c r="E8" s="399"/>
      <c r="F8" s="399"/>
      <c r="G8" s="399"/>
      <c r="H8" s="399"/>
      <c r="I8" s="399"/>
      <c r="J8" s="399"/>
      <c r="K8" s="399"/>
      <c r="L8" s="399"/>
      <c r="M8" s="399"/>
      <c r="N8" s="399"/>
      <c r="O8" s="268"/>
      <c r="P8" s="214"/>
      <c r="Q8" s="214"/>
      <c r="R8" s="214"/>
      <c r="S8" s="214"/>
      <c r="T8" s="214"/>
      <c r="U8" s="214"/>
      <c r="V8" s="214"/>
      <c r="W8" s="214"/>
      <c r="X8" s="214"/>
    </row>
    <row r="9" spans="1:34" ht="143.44999999999999" customHeight="1" thickBot="1">
      <c r="A9" s="400" t="s">
        <v>410</v>
      </c>
      <c r="B9" s="400"/>
      <c r="C9" s="400"/>
      <c r="D9" s="290" t="s">
        <v>411</v>
      </c>
      <c r="E9" s="293" t="s">
        <v>412</v>
      </c>
      <c r="F9" s="291" t="s">
        <v>413</v>
      </c>
      <c r="G9" s="401" t="s">
        <v>437</v>
      </c>
      <c r="H9" s="400"/>
      <c r="I9" s="400"/>
      <c r="J9" s="401" t="s">
        <v>438</v>
      </c>
      <c r="K9" s="400"/>
      <c r="L9" s="400"/>
      <c r="M9" s="401" t="s">
        <v>444</v>
      </c>
      <c r="N9" s="400"/>
      <c r="O9" s="269"/>
      <c r="P9" s="215"/>
      <c r="Q9" s="215"/>
      <c r="R9" s="215"/>
      <c r="S9" s="215"/>
      <c r="T9" s="215"/>
      <c r="U9" s="215"/>
      <c r="V9" s="215"/>
      <c r="W9" s="215"/>
      <c r="X9" s="215"/>
      <c r="Y9" s="404" t="s">
        <v>414</v>
      </c>
      <c r="Z9" s="404"/>
      <c r="AA9" s="404"/>
      <c r="AB9" s="404"/>
      <c r="AC9" s="404"/>
      <c r="AD9" s="404"/>
      <c r="AE9" s="404"/>
      <c r="AF9" s="404"/>
      <c r="AG9" s="404"/>
      <c r="AH9" s="405"/>
    </row>
    <row r="10" spans="1:34" ht="47.45" customHeight="1">
      <c r="A10" s="402" t="s">
        <v>415</v>
      </c>
      <c r="B10" s="402"/>
      <c r="C10" s="402"/>
      <c r="D10" s="402"/>
      <c r="E10" s="402"/>
      <c r="F10" s="402"/>
      <c r="G10" s="402"/>
      <c r="H10" s="402"/>
      <c r="I10" s="402"/>
      <c r="J10" s="402"/>
      <c r="K10" s="402"/>
      <c r="L10" s="402"/>
      <c r="M10" s="402"/>
      <c r="N10" s="402"/>
      <c r="O10" s="270"/>
      <c r="P10" s="216"/>
      <c r="Q10" s="216"/>
      <c r="R10" s="216"/>
      <c r="S10" s="216"/>
      <c r="T10" s="216"/>
      <c r="U10" s="216"/>
      <c r="V10" s="216"/>
      <c r="W10" s="216"/>
      <c r="X10" s="216"/>
    </row>
    <row r="11" spans="1:34" s="262" customFormat="1" ht="75.95" customHeight="1">
      <c r="A11" s="403" t="s">
        <v>416</v>
      </c>
      <c r="B11" s="403"/>
      <c r="C11" s="403"/>
      <c r="D11" s="271">
        <v>43985</v>
      </c>
      <c r="E11" s="292">
        <v>43922</v>
      </c>
      <c r="F11" s="272"/>
      <c r="G11" s="409"/>
      <c r="H11" s="409"/>
      <c r="I11" s="409"/>
      <c r="J11" s="409"/>
      <c r="K11" s="409"/>
      <c r="L11" s="409"/>
      <c r="M11" s="409"/>
      <c r="N11" s="409"/>
      <c r="O11" s="273"/>
      <c r="P11" s="261"/>
      <c r="Q11" s="261"/>
      <c r="R11" s="261"/>
      <c r="S11" s="261"/>
      <c r="T11" s="261"/>
      <c r="U11" s="261"/>
      <c r="V11" s="261"/>
      <c r="W11" s="261"/>
      <c r="X11" s="261"/>
    </row>
    <row r="12" spans="1:34" s="262" customFormat="1" ht="93.95" customHeight="1">
      <c r="A12" s="403" t="s">
        <v>431</v>
      </c>
      <c r="B12" s="403"/>
      <c r="C12" s="403"/>
      <c r="D12" s="271">
        <f>D11+14</f>
        <v>43999</v>
      </c>
      <c r="E12" s="292">
        <f>E11+7</f>
        <v>43929</v>
      </c>
      <c r="F12" s="272"/>
      <c r="G12" s="409"/>
      <c r="H12" s="409"/>
      <c r="I12" s="409"/>
      <c r="J12" s="410" t="s">
        <v>417</v>
      </c>
      <c r="K12" s="410"/>
      <c r="L12" s="410"/>
      <c r="M12" s="409"/>
      <c r="N12" s="409"/>
      <c r="O12" s="273"/>
      <c r="P12" s="261"/>
      <c r="Q12" s="261"/>
      <c r="R12" s="261"/>
      <c r="S12" s="261"/>
      <c r="T12" s="261"/>
      <c r="U12" s="261"/>
      <c r="V12" s="261"/>
      <c r="W12" s="261"/>
      <c r="X12" s="261"/>
      <c r="Y12" s="406"/>
      <c r="Z12" s="407"/>
      <c r="AA12" s="407"/>
      <c r="AB12" s="407"/>
      <c r="AC12" s="407"/>
      <c r="AD12" s="407"/>
      <c r="AE12" s="408"/>
      <c r="AF12" s="408"/>
      <c r="AG12" s="408"/>
      <c r="AH12" s="408"/>
    </row>
    <row r="13" spans="1:34" s="262" customFormat="1" ht="101.1" customHeight="1">
      <c r="A13" s="403" t="s">
        <v>418</v>
      </c>
      <c r="B13" s="403"/>
      <c r="C13" s="403"/>
      <c r="D13" s="271">
        <f>D12+7</f>
        <v>44006</v>
      </c>
      <c r="E13" s="292">
        <f>E12+8</f>
        <v>43937</v>
      </c>
      <c r="F13" s="272"/>
      <c r="G13" s="409"/>
      <c r="H13" s="409"/>
      <c r="I13" s="409"/>
      <c r="J13" s="409"/>
      <c r="K13" s="409"/>
      <c r="L13" s="409"/>
      <c r="M13" s="410" t="s">
        <v>419</v>
      </c>
      <c r="N13" s="410"/>
      <c r="O13" s="273"/>
      <c r="P13" s="261"/>
      <c r="Q13" s="261"/>
      <c r="R13" s="261"/>
      <c r="S13" s="261"/>
      <c r="T13" s="261"/>
      <c r="U13" s="261"/>
      <c r="V13" s="261"/>
      <c r="W13" s="261"/>
      <c r="X13" s="261"/>
      <c r="Y13" s="406"/>
      <c r="Z13" s="407"/>
      <c r="AA13" s="407"/>
      <c r="AB13" s="407"/>
      <c r="AC13" s="407"/>
      <c r="AD13" s="407"/>
      <c r="AE13" s="408"/>
      <c r="AF13" s="408"/>
      <c r="AG13" s="408"/>
      <c r="AH13" s="408"/>
    </row>
    <row r="14" spans="1:34" s="218" customFormat="1" ht="149.1" customHeight="1">
      <c r="A14" s="387" t="s">
        <v>420</v>
      </c>
      <c r="B14" s="387"/>
      <c r="C14" s="387"/>
      <c r="D14" s="274">
        <f>D13+7</f>
        <v>44013</v>
      </c>
      <c r="E14" s="294">
        <f>E18+5</f>
        <v>43982</v>
      </c>
      <c r="F14" s="275"/>
      <c r="G14" s="388"/>
      <c r="H14" s="388"/>
      <c r="I14" s="388"/>
      <c r="J14" s="387"/>
      <c r="K14" s="387"/>
      <c r="L14" s="387"/>
      <c r="M14" s="387"/>
      <c r="N14" s="387"/>
      <c r="O14" s="276"/>
      <c r="P14" s="217"/>
      <c r="Q14" s="217"/>
      <c r="R14" s="217"/>
      <c r="S14" s="217"/>
      <c r="T14" s="217"/>
      <c r="U14" s="217"/>
      <c r="V14" s="217"/>
      <c r="W14" s="217"/>
      <c r="X14" s="217"/>
      <c r="Y14" s="231"/>
      <c r="Z14" s="232"/>
      <c r="AA14" s="232"/>
      <c r="AB14" s="232"/>
      <c r="AC14" s="232"/>
      <c r="AD14" s="232"/>
      <c r="AE14" s="233"/>
      <c r="AF14" s="233"/>
      <c r="AG14" s="233"/>
      <c r="AH14" s="233"/>
    </row>
    <row r="15" spans="1:34" s="218" customFormat="1" ht="130.5" customHeight="1">
      <c r="A15" s="412" t="s">
        <v>432</v>
      </c>
      <c r="B15" s="413"/>
      <c r="C15" s="414"/>
      <c r="D15" s="274">
        <f>D16+7</f>
        <v>7</v>
      </c>
      <c r="E15" s="294">
        <f>E14</f>
        <v>43982</v>
      </c>
      <c r="F15" s="275"/>
      <c r="G15" s="388"/>
      <c r="H15" s="388"/>
      <c r="I15" s="388"/>
      <c r="J15" s="412"/>
      <c r="K15" s="413"/>
      <c r="L15" s="414"/>
      <c r="M15" s="412"/>
      <c r="N15" s="414"/>
      <c r="O15" s="276"/>
      <c r="P15" s="217"/>
      <c r="Q15" s="217"/>
      <c r="R15" s="217"/>
      <c r="S15" s="217"/>
      <c r="T15" s="217"/>
      <c r="U15" s="217"/>
      <c r="V15" s="217"/>
      <c r="W15" s="217"/>
      <c r="X15" s="217"/>
      <c r="Y15" s="415"/>
      <c r="Z15" s="416"/>
      <c r="AA15" s="416"/>
      <c r="AB15" s="416"/>
      <c r="AC15" s="416"/>
      <c r="AD15" s="416"/>
      <c r="AE15" s="411"/>
      <c r="AF15" s="411"/>
      <c r="AG15" s="411"/>
      <c r="AH15" s="411"/>
    </row>
    <row r="16" spans="1:34" ht="45.95" customHeight="1">
      <c r="A16" s="402" t="s">
        <v>433</v>
      </c>
      <c r="B16" s="402"/>
      <c r="C16" s="402"/>
      <c r="D16" s="402"/>
      <c r="E16" s="402"/>
      <c r="F16" s="402"/>
      <c r="G16" s="402"/>
      <c r="H16" s="402"/>
      <c r="I16" s="402"/>
      <c r="J16" s="402"/>
      <c r="K16" s="402"/>
      <c r="L16" s="402"/>
      <c r="M16" s="402"/>
      <c r="N16" s="402"/>
      <c r="O16" s="270"/>
      <c r="P16" s="216"/>
      <c r="Q16" s="216"/>
      <c r="R16" s="216"/>
      <c r="S16" s="216"/>
      <c r="T16" s="216"/>
      <c r="U16" s="216"/>
      <c r="V16" s="216"/>
      <c r="W16" s="216"/>
      <c r="X16" s="216"/>
    </row>
    <row r="17" spans="1:34" s="262" customFormat="1" ht="62.1" customHeight="1">
      <c r="A17" s="403" t="s">
        <v>434</v>
      </c>
      <c r="B17" s="403"/>
      <c r="C17" s="403"/>
      <c r="D17" s="271">
        <f>D14+14</f>
        <v>44027</v>
      </c>
      <c r="E17" s="295">
        <f>E13+13</f>
        <v>43950</v>
      </c>
      <c r="F17" s="277"/>
      <c r="G17" s="417"/>
      <c r="H17" s="417"/>
      <c r="I17" s="417"/>
      <c r="J17" s="417"/>
      <c r="K17" s="417"/>
      <c r="L17" s="417"/>
      <c r="M17" s="417"/>
      <c r="N17" s="417"/>
      <c r="O17" s="273"/>
      <c r="P17" s="261"/>
      <c r="Q17" s="261"/>
      <c r="R17" s="261"/>
      <c r="S17" s="261"/>
      <c r="T17" s="261"/>
      <c r="U17" s="261"/>
      <c r="V17" s="261"/>
      <c r="W17" s="261"/>
      <c r="X17" s="261"/>
      <c r="Y17" s="406"/>
      <c r="Z17" s="407"/>
      <c r="AA17" s="407"/>
      <c r="AB17" s="407"/>
      <c r="AC17" s="407"/>
      <c r="AD17" s="407"/>
      <c r="AE17" s="408"/>
      <c r="AF17" s="408"/>
      <c r="AG17" s="408"/>
      <c r="AH17" s="408"/>
    </row>
    <row r="18" spans="1:34" s="218" customFormat="1" ht="237.6" customHeight="1">
      <c r="A18" s="387" t="s">
        <v>421</v>
      </c>
      <c r="B18" s="387"/>
      <c r="C18" s="387"/>
      <c r="D18" s="274">
        <f>D17+14</f>
        <v>44041</v>
      </c>
      <c r="E18" s="294">
        <f>E17+27</f>
        <v>43977</v>
      </c>
      <c r="F18" s="275"/>
      <c r="G18" s="387"/>
      <c r="H18" s="387"/>
      <c r="I18" s="387"/>
      <c r="J18" s="412"/>
      <c r="K18" s="413"/>
      <c r="L18" s="414"/>
      <c r="M18" s="387"/>
      <c r="N18" s="387"/>
      <c r="O18" s="276"/>
      <c r="P18" s="217"/>
      <c r="Q18" s="217"/>
      <c r="R18" s="217"/>
      <c r="S18" s="217"/>
      <c r="T18" s="217"/>
      <c r="U18" s="217"/>
      <c r="V18" s="217"/>
      <c r="W18" s="217"/>
      <c r="X18" s="217"/>
      <c r="Y18" s="415"/>
      <c r="Z18" s="416"/>
      <c r="AA18" s="416"/>
      <c r="AB18" s="416"/>
      <c r="AC18" s="416"/>
      <c r="AD18" s="416"/>
      <c r="AE18" s="411"/>
      <c r="AF18" s="411"/>
      <c r="AG18" s="411"/>
      <c r="AH18" s="411"/>
    </row>
    <row r="19" spans="1:34" s="218" customFormat="1" ht="164.45" customHeight="1">
      <c r="A19" s="387" t="s">
        <v>422</v>
      </c>
      <c r="B19" s="387"/>
      <c r="C19" s="387"/>
      <c r="D19" s="274">
        <f>D15+7</f>
        <v>14</v>
      </c>
      <c r="E19" s="294">
        <f>E15+3</f>
        <v>43985</v>
      </c>
      <c r="F19" s="275"/>
      <c r="G19" s="388"/>
      <c r="H19" s="388"/>
      <c r="I19" s="388"/>
      <c r="J19" s="387"/>
      <c r="K19" s="387"/>
      <c r="L19" s="387"/>
      <c r="M19" s="387"/>
      <c r="N19" s="387"/>
      <c r="O19" s="276"/>
      <c r="P19" s="217"/>
      <c r="Q19" s="217"/>
      <c r="R19" s="217"/>
      <c r="S19" s="217"/>
      <c r="T19" s="217"/>
      <c r="U19" s="217"/>
      <c r="V19" s="217"/>
      <c r="W19" s="217"/>
      <c r="X19" s="217"/>
      <c r="Y19" s="415"/>
      <c r="Z19" s="416"/>
      <c r="AA19" s="416"/>
      <c r="AB19" s="416"/>
      <c r="AC19" s="416"/>
      <c r="AD19" s="416"/>
      <c r="AE19" s="411"/>
      <c r="AF19" s="411"/>
      <c r="AG19" s="411"/>
      <c r="AH19" s="411"/>
    </row>
    <row r="20" spans="1:34" ht="60" customHeight="1">
      <c r="A20" s="386" t="s">
        <v>441</v>
      </c>
      <c r="B20" s="386"/>
      <c r="C20" s="386"/>
      <c r="D20" s="278">
        <f>WORKDAY(D19,20,[1]祝日一覧!$B$3:$B$14)</f>
        <v>41</v>
      </c>
      <c r="E20" s="296">
        <f>E19+20</f>
        <v>44005</v>
      </c>
      <c r="F20" s="279"/>
      <c r="G20" s="386"/>
      <c r="H20" s="386"/>
      <c r="I20" s="386"/>
      <c r="J20" s="386"/>
      <c r="K20" s="386"/>
      <c r="L20" s="386"/>
      <c r="M20" s="386"/>
      <c r="N20" s="386"/>
      <c r="O20" s="280"/>
      <c r="P20" s="220"/>
      <c r="Q20" s="220"/>
      <c r="R20" s="220"/>
      <c r="S20" s="220"/>
      <c r="T20" s="220"/>
      <c r="U20" s="220"/>
      <c r="V20" s="220"/>
      <c r="W20" s="220"/>
      <c r="X20" s="220"/>
      <c r="Y20" s="228"/>
      <c r="Z20" s="229"/>
      <c r="AA20" s="229"/>
      <c r="AB20" s="229"/>
      <c r="AC20" s="229"/>
      <c r="AD20" s="229"/>
      <c r="AE20" s="230"/>
      <c r="AF20" s="230"/>
      <c r="AG20" s="230"/>
      <c r="AH20" s="230"/>
    </row>
    <row r="21" spans="1:34" s="218" customFormat="1" ht="81.95" customHeight="1">
      <c r="A21" s="387" t="s">
        <v>423</v>
      </c>
      <c r="B21" s="387"/>
      <c r="C21" s="387"/>
      <c r="D21" s="274">
        <f>D20+7</f>
        <v>48</v>
      </c>
      <c r="E21" s="294">
        <f>E18</f>
        <v>43977</v>
      </c>
      <c r="F21" s="275"/>
      <c r="G21" s="388"/>
      <c r="H21" s="388"/>
      <c r="I21" s="388"/>
      <c r="J21" s="387"/>
      <c r="K21" s="387"/>
      <c r="L21" s="387"/>
      <c r="M21" s="387"/>
      <c r="N21" s="387"/>
      <c r="O21" s="276"/>
      <c r="P21" s="217"/>
      <c r="Q21" s="217"/>
      <c r="R21" s="217"/>
      <c r="S21" s="217"/>
      <c r="T21" s="217"/>
      <c r="U21" s="217"/>
      <c r="V21" s="217"/>
      <c r="W21" s="217"/>
      <c r="X21" s="217"/>
      <c r="Y21" s="231"/>
      <c r="Z21" s="232"/>
      <c r="AA21" s="232"/>
      <c r="AB21" s="232"/>
      <c r="AC21" s="232"/>
      <c r="AD21" s="232"/>
      <c r="AE21" s="233"/>
      <c r="AF21" s="233"/>
      <c r="AG21" s="233"/>
      <c r="AH21" s="233"/>
    </row>
    <row r="22" spans="1:34" s="218" customFormat="1" ht="110.45" customHeight="1">
      <c r="A22" s="387" t="s">
        <v>424</v>
      </c>
      <c r="B22" s="387"/>
      <c r="C22" s="387"/>
      <c r="D22" s="274" t="e">
        <f>#REF!+7</f>
        <v>#REF!</v>
      </c>
      <c r="E22" s="294">
        <f>E20+3</f>
        <v>44008</v>
      </c>
      <c r="F22" s="275"/>
      <c r="G22" s="388"/>
      <c r="H22" s="388"/>
      <c r="I22" s="388"/>
      <c r="J22" s="387"/>
      <c r="K22" s="387"/>
      <c r="L22" s="387"/>
      <c r="M22" s="387"/>
      <c r="N22" s="387"/>
      <c r="O22" s="276"/>
      <c r="P22" s="217"/>
      <c r="Q22" s="217"/>
      <c r="R22" s="217"/>
      <c r="S22" s="217"/>
      <c r="T22" s="217"/>
      <c r="U22" s="217"/>
      <c r="V22" s="217"/>
      <c r="W22" s="217"/>
      <c r="X22" s="217"/>
      <c r="Y22" s="231"/>
      <c r="Z22" s="232"/>
      <c r="AA22" s="232"/>
      <c r="AB22" s="232"/>
      <c r="AC22" s="232"/>
      <c r="AD22" s="232"/>
      <c r="AE22" s="233"/>
      <c r="AF22" s="233"/>
      <c r="AG22" s="233"/>
      <c r="AH22" s="233"/>
    </row>
    <row r="23" spans="1:34" ht="74.45" customHeight="1">
      <c r="A23" s="386" t="s">
        <v>435</v>
      </c>
      <c r="B23" s="386"/>
      <c r="C23" s="386"/>
      <c r="D23" s="278" t="e">
        <f>WORKDAY(D22,10,[1]祝日一覧!$B$3:$B$14)</f>
        <v>#REF!</v>
      </c>
      <c r="E23" s="296">
        <f>E22+30</f>
        <v>44038</v>
      </c>
      <c r="F23" s="279"/>
      <c r="G23" s="386"/>
      <c r="H23" s="386"/>
      <c r="I23" s="386"/>
      <c r="J23" s="386"/>
      <c r="K23" s="386"/>
      <c r="L23" s="386"/>
      <c r="M23" s="386"/>
      <c r="N23" s="386"/>
      <c r="O23" s="280"/>
      <c r="P23" s="220"/>
      <c r="Q23" s="220"/>
      <c r="R23" s="220"/>
      <c r="S23" s="220"/>
      <c r="T23" s="220"/>
      <c r="U23" s="220"/>
      <c r="V23" s="220"/>
      <c r="W23" s="220"/>
      <c r="X23" s="220"/>
      <c r="Y23" s="228"/>
      <c r="Z23" s="229"/>
      <c r="AA23" s="229"/>
      <c r="AB23" s="229"/>
      <c r="AC23" s="229"/>
      <c r="AD23" s="229"/>
      <c r="AE23" s="230"/>
      <c r="AF23" s="230"/>
      <c r="AG23" s="230"/>
      <c r="AH23" s="230"/>
    </row>
    <row r="24" spans="1:34" ht="50.1" customHeight="1">
      <c r="A24" s="419" t="s">
        <v>491</v>
      </c>
      <c r="B24" s="419"/>
      <c r="C24" s="419"/>
      <c r="D24" s="281" t="e">
        <f>D22+7</f>
        <v>#REF!</v>
      </c>
      <c r="E24" s="294">
        <f>E23+2</f>
        <v>44040</v>
      </c>
      <c r="F24" s="282"/>
      <c r="G24" s="420"/>
      <c r="H24" s="420"/>
      <c r="I24" s="420"/>
      <c r="J24" s="420" t="s">
        <v>425</v>
      </c>
      <c r="K24" s="420"/>
      <c r="L24" s="420"/>
      <c r="M24" s="420"/>
      <c r="N24" s="420"/>
      <c r="O24" s="283"/>
      <c r="P24" s="219"/>
      <c r="Q24" s="219"/>
      <c r="R24" s="219"/>
      <c r="S24" s="219"/>
      <c r="T24" s="219"/>
      <c r="U24" s="219"/>
      <c r="V24" s="219"/>
      <c r="W24" s="219"/>
      <c r="X24" s="219"/>
      <c r="Y24" s="421"/>
      <c r="Z24" s="422"/>
      <c r="AA24" s="422"/>
      <c r="AB24" s="422"/>
      <c r="AC24" s="422"/>
      <c r="AD24" s="422"/>
      <c r="AE24" s="418"/>
      <c r="AF24" s="418"/>
      <c r="AG24" s="418"/>
      <c r="AH24" s="418"/>
    </row>
    <row r="25" spans="1:34" ht="174.6" customHeight="1">
      <c r="A25" s="420" t="s">
        <v>426</v>
      </c>
      <c r="B25" s="420"/>
      <c r="C25" s="420"/>
      <c r="D25" s="281" t="e">
        <f>#REF!+14</f>
        <v>#REF!</v>
      </c>
      <c r="E25" s="297"/>
      <c r="F25" s="282"/>
      <c r="G25" s="420"/>
      <c r="H25" s="420"/>
      <c r="I25" s="420"/>
      <c r="J25" s="420" t="s">
        <v>427</v>
      </c>
      <c r="K25" s="420"/>
      <c r="L25" s="420"/>
      <c r="M25" s="428"/>
      <c r="N25" s="428"/>
      <c r="O25" s="284"/>
      <c r="P25" s="221"/>
      <c r="Q25" s="221"/>
      <c r="R25" s="221"/>
      <c r="S25" s="221"/>
      <c r="T25" s="221"/>
      <c r="U25" s="221"/>
      <c r="V25" s="221"/>
      <c r="W25" s="221"/>
      <c r="X25" s="221"/>
    </row>
    <row r="26" spans="1:34" ht="93.6" customHeight="1">
      <c r="A26" s="420" t="s">
        <v>428</v>
      </c>
      <c r="B26" s="420"/>
      <c r="C26" s="420"/>
      <c r="D26" s="281" t="e">
        <f>D25+7</f>
        <v>#REF!</v>
      </c>
      <c r="E26" s="297"/>
      <c r="F26" s="275"/>
      <c r="G26" s="387"/>
      <c r="H26" s="387"/>
      <c r="I26" s="387"/>
      <c r="J26" s="387" t="s">
        <v>436</v>
      </c>
      <c r="K26" s="387"/>
      <c r="L26" s="387"/>
      <c r="M26" s="429"/>
      <c r="N26" s="429"/>
      <c r="O26" s="276"/>
      <c r="P26" s="217"/>
      <c r="Q26" s="217"/>
      <c r="R26" s="217"/>
      <c r="S26" s="217"/>
      <c r="T26" s="217"/>
      <c r="U26" s="217"/>
      <c r="V26" s="217"/>
      <c r="W26" s="217"/>
      <c r="X26" s="217"/>
    </row>
    <row r="27" spans="1:34" ht="93.6" customHeight="1">
      <c r="A27" s="391" t="s">
        <v>451</v>
      </c>
      <c r="B27" s="392"/>
      <c r="C27" s="393"/>
      <c r="D27" s="281"/>
      <c r="E27" s="297"/>
      <c r="F27" s="275"/>
      <c r="G27" s="394"/>
      <c r="H27" s="395"/>
      <c r="I27" s="396"/>
      <c r="J27" s="394"/>
      <c r="K27" s="395"/>
      <c r="L27" s="396"/>
      <c r="M27" s="394"/>
      <c r="N27" s="396"/>
      <c r="O27" s="276"/>
      <c r="P27" s="217"/>
      <c r="Q27" s="217"/>
      <c r="R27" s="217"/>
      <c r="S27" s="217"/>
      <c r="T27" s="217"/>
      <c r="U27" s="217"/>
      <c r="V27" s="217"/>
      <c r="W27" s="217"/>
      <c r="X27" s="217"/>
    </row>
    <row r="28" spans="1:34">
      <c r="A28" s="430"/>
      <c r="B28" s="431"/>
      <c r="C28" s="431"/>
      <c r="D28" s="431"/>
      <c r="E28" s="431"/>
      <c r="F28" s="431"/>
      <c r="G28" s="431"/>
      <c r="H28" s="431"/>
      <c r="I28" s="431"/>
      <c r="J28" s="431"/>
      <c r="K28" s="431"/>
      <c r="L28" s="431"/>
      <c r="M28" s="431"/>
      <c r="N28" s="431"/>
      <c r="O28" s="222"/>
      <c r="P28" s="222"/>
      <c r="Q28" s="222"/>
      <c r="R28" s="222"/>
      <c r="S28" s="222"/>
      <c r="T28" s="222"/>
      <c r="U28" s="222"/>
      <c r="V28" s="222"/>
      <c r="W28" s="222"/>
      <c r="X28" s="222"/>
    </row>
    <row r="29" spans="1:34" ht="58.5" customHeight="1">
      <c r="A29" s="423" t="s">
        <v>440</v>
      </c>
      <c r="B29" s="424"/>
      <c r="C29" s="424"/>
      <c r="D29" s="424"/>
      <c r="E29" s="424"/>
      <c r="F29" s="424"/>
      <c r="G29" s="424"/>
      <c r="H29" s="424"/>
      <c r="I29" s="424"/>
      <c r="J29" s="424"/>
      <c r="K29" s="424"/>
      <c r="L29" s="424"/>
      <c r="M29" s="424"/>
      <c r="N29" s="424"/>
      <c r="O29" s="223"/>
      <c r="P29" s="223"/>
      <c r="Q29" s="223"/>
      <c r="R29" s="223"/>
      <c r="S29" s="223"/>
      <c r="T29" s="223"/>
      <c r="U29" s="223"/>
      <c r="V29" s="223"/>
      <c r="W29" s="223"/>
      <c r="X29" s="223"/>
    </row>
    <row r="30" spans="1:34" ht="17.25" customHeight="1">
      <c r="A30" s="425" t="s">
        <v>439</v>
      </c>
      <c r="B30" s="426"/>
      <c r="C30" s="426"/>
      <c r="D30" s="426"/>
      <c r="E30" s="426"/>
      <c r="F30" s="426"/>
      <c r="G30" s="426"/>
      <c r="H30" s="426"/>
      <c r="I30" s="426"/>
      <c r="J30" s="426"/>
      <c r="K30" s="426"/>
      <c r="L30" s="426"/>
      <c r="M30" s="426"/>
      <c r="N30" s="426"/>
      <c r="O30" s="224"/>
      <c r="P30" s="224"/>
      <c r="Q30" s="224"/>
      <c r="R30" s="224"/>
      <c r="S30" s="224"/>
      <c r="T30" s="224"/>
      <c r="U30" s="224"/>
      <c r="V30" s="224"/>
      <c r="W30" s="224"/>
      <c r="X30" s="224"/>
    </row>
    <row r="31" spans="1:34" ht="32.25" customHeight="1">
      <c r="A31" s="427"/>
      <c r="B31" s="427"/>
      <c r="C31" s="427"/>
      <c r="D31" s="427"/>
      <c r="E31" s="427"/>
      <c r="F31" s="427"/>
      <c r="G31" s="427"/>
      <c r="H31" s="427"/>
      <c r="I31" s="427"/>
      <c r="J31" s="427"/>
      <c r="K31" s="427"/>
      <c r="L31" s="427"/>
      <c r="M31" s="427"/>
      <c r="N31" s="427"/>
      <c r="O31" s="225"/>
      <c r="P31" s="225"/>
      <c r="Q31" s="225"/>
      <c r="R31" s="225"/>
      <c r="S31" s="225"/>
      <c r="T31" s="225"/>
      <c r="U31" s="225"/>
      <c r="V31" s="225"/>
      <c r="W31" s="225"/>
      <c r="X31" s="225"/>
    </row>
    <row r="32" spans="1:34" ht="15" customHeight="1">
      <c r="A32" s="427"/>
      <c r="B32" s="427"/>
      <c r="C32" s="427"/>
      <c r="D32" s="427"/>
      <c r="E32" s="427"/>
      <c r="F32" s="427"/>
      <c r="G32" s="427"/>
      <c r="H32" s="427"/>
      <c r="I32" s="427"/>
      <c r="J32" s="427"/>
      <c r="K32" s="427"/>
      <c r="L32" s="427"/>
      <c r="M32" s="427"/>
      <c r="N32" s="427"/>
      <c r="O32" s="225"/>
      <c r="P32" s="225"/>
      <c r="Q32" s="225"/>
      <c r="R32" s="225"/>
      <c r="S32" s="225"/>
      <c r="T32" s="225"/>
      <c r="U32" s="225"/>
      <c r="V32" s="225"/>
      <c r="W32" s="225"/>
      <c r="X32" s="225"/>
    </row>
    <row r="33" spans="7:7" ht="13.5" customHeight="1"/>
    <row r="37" spans="7:7">
      <c r="G37" s="226"/>
    </row>
  </sheetData>
  <mergeCells count="95">
    <mergeCell ref="A29:N29"/>
    <mergeCell ref="A30:N30"/>
    <mergeCell ref="A31:N32"/>
    <mergeCell ref="A25:C25"/>
    <mergeCell ref="G25:I25"/>
    <mergeCell ref="J25:L25"/>
    <mergeCell ref="M25:N25"/>
    <mergeCell ref="A26:C26"/>
    <mergeCell ref="G26:I26"/>
    <mergeCell ref="J26:L26"/>
    <mergeCell ref="M26:N26"/>
    <mergeCell ref="A28:N28"/>
    <mergeCell ref="AE24:AH24"/>
    <mergeCell ref="A22:C22"/>
    <mergeCell ref="G22:I22"/>
    <mergeCell ref="J22:L22"/>
    <mergeCell ref="M22:N22"/>
    <mergeCell ref="A23:C23"/>
    <mergeCell ref="G23:I23"/>
    <mergeCell ref="J23:L23"/>
    <mergeCell ref="M23:N23"/>
    <mergeCell ref="A24:C24"/>
    <mergeCell ref="G24:I24"/>
    <mergeCell ref="J24:L24"/>
    <mergeCell ref="M24:N24"/>
    <mergeCell ref="Y24:AD24"/>
    <mergeCell ref="Y17:AD17"/>
    <mergeCell ref="AE17:AH17"/>
    <mergeCell ref="G17:I17"/>
    <mergeCell ref="J17:L17"/>
    <mergeCell ref="M17:N17"/>
    <mergeCell ref="AE18:AH18"/>
    <mergeCell ref="A19:C19"/>
    <mergeCell ref="G19:I19"/>
    <mergeCell ref="J19:L19"/>
    <mergeCell ref="M19:N19"/>
    <mergeCell ref="Y19:AD19"/>
    <mergeCell ref="AE19:AH19"/>
    <mergeCell ref="A18:C18"/>
    <mergeCell ref="G18:I18"/>
    <mergeCell ref="J18:L18"/>
    <mergeCell ref="M18:N18"/>
    <mergeCell ref="Y18:AD18"/>
    <mergeCell ref="AE15:AH15"/>
    <mergeCell ref="A13:C13"/>
    <mergeCell ref="Y13:AD13"/>
    <mergeCell ref="AE13:AH13"/>
    <mergeCell ref="A14:C14"/>
    <mergeCell ref="G14:I14"/>
    <mergeCell ref="J14:L14"/>
    <mergeCell ref="M14:N14"/>
    <mergeCell ref="G13:I13"/>
    <mergeCell ref="J13:L13"/>
    <mergeCell ref="M13:N13"/>
    <mergeCell ref="A15:C15"/>
    <mergeCell ref="G15:I15"/>
    <mergeCell ref="J15:L15"/>
    <mergeCell ref="M15:N15"/>
    <mergeCell ref="Y15:AD15"/>
    <mergeCell ref="Y9:AH9"/>
    <mergeCell ref="A10:N10"/>
    <mergeCell ref="A11:C11"/>
    <mergeCell ref="A12:C12"/>
    <mergeCell ref="Y12:AD12"/>
    <mergeCell ref="AE12:AH12"/>
    <mergeCell ref="G11:I11"/>
    <mergeCell ref="G12:I12"/>
    <mergeCell ref="J11:L11"/>
    <mergeCell ref="J12:L12"/>
    <mergeCell ref="M11:N11"/>
    <mergeCell ref="M12:N12"/>
    <mergeCell ref="M3:N3"/>
    <mergeCell ref="M4:N4"/>
    <mergeCell ref="M5:N5"/>
    <mergeCell ref="A27:C27"/>
    <mergeCell ref="G27:I27"/>
    <mergeCell ref="J27:L27"/>
    <mergeCell ref="M27:N27"/>
    <mergeCell ref="A6:N6"/>
    <mergeCell ref="A7:N7"/>
    <mergeCell ref="A8:N8"/>
    <mergeCell ref="A9:C9"/>
    <mergeCell ref="G9:I9"/>
    <mergeCell ref="J9:L9"/>
    <mergeCell ref="M9:N9"/>
    <mergeCell ref="A16:N16"/>
    <mergeCell ref="A17:C17"/>
    <mergeCell ref="A20:C20"/>
    <mergeCell ref="G20:I20"/>
    <mergeCell ref="J20:L20"/>
    <mergeCell ref="M20:N20"/>
    <mergeCell ref="A21:C21"/>
    <mergeCell ref="G21:I21"/>
    <mergeCell ref="J21:L21"/>
    <mergeCell ref="M21:N21"/>
  </mergeCells>
  <phoneticPr fontId="5"/>
  <printOptions horizontalCentered="1" verticalCentered="1"/>
  <pageMargins left="0.23622047244094499" right="0.23622047244094499" top="0.39370078740157499" bottom="0.196850393700787" header="0.31496062992126" footer="0.31496062992126"/>
  <pageSetup paperSize="9" scale="35"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33"/>
  <sheetViews>
    <sheetView view="pageBreakPreview" topLeftCell="A19" zoomScaleNormal="85" zoomScaleSheetLayoutView="100"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7" width="8.875" customWidth="1"/>
    <col min="8" max="8" width="18.125" customWidth="1"/>
    <col min="9" max="11" width="11.125" customWidth="1"/>
    <col min="12" max="13" width="11.375" customWidth="1"/>
    <col min="14" max="14" width="13.125" customWidth="1"/>
  </cols>
  <sheetData>
    <row r="1" spans="1:14" ht="11.25" customHeight="1">
      <c r="A1" t="s">
        <v>1</v>
      </c>
    </row>
    <row r="2" spans="1:14" ht="20.25">
      <c r="A2" s="1" t="s">
        <v>15</v>
      </c>
      <c r="K2" s="2" t="s">
        <v>9</v>
      </c>
      <c r="L2" s="3">
        <v>41463</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34</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69" customHeight="1">
      <c r="A11" s="364"/>
      <c r="B11" s="355" t="s">
        <v>23</v>
      </c>
      <c r="C11" s="356"/>
      <c r="D11" s="7" t="s">
        <v>14</v>
      </c>
      <c r="E11" s="7">
        <v>41474</v>
      </c>
      <c r="F11" s="352" t="s">
        <v>38</v>
      </c>
      <c r="G11" s="352"/>
      <c r="H11" s="352"/>
      <c r="I11" s="352" t="s">
        <v>39</v>
      </c>
      <c r="J11" s="352"/>
      <c r="K11" s="352"/>
      <c r="L11" s="352" t="s">
        <v>35</v>
      </c>
      <c r="M11" s="352"/>
      <c r="N11" s="352"/>
    </row>
    <row r="12" spans="1:14" ht="66" customHeight="1">
      <c r="A12" s="364"/>
      <c r="B12" s="355" t="s">
        <v>29</v>
      </c>
      <c r="C12" s="356"/>
      <c r="D12" s="7" t="s">
        <v>14</v>
      </c>
      <c r="E12" s="7">
        <v>41485</v>
      </c>
      <c r="F12" s="357" t="s">
        <v>3</v>
      </c>
      <c r="G12" s="357"/>
      <c r="H12" s="357"/>
      <c r="I12" s="357" t="s">
        <v>3</v>
      </c>
      <c r="J12" s="357"/>
      <c r="K12" s="357"/>
      <c r="L12" s="357" t="s">
        <v>3</v>
      </c>
      <c r="M12" s="357"/>
      <c r="N12" s="357"/>
    </row>
    <row r="13" spans="1:14" ht="66" customHeight="1">
      <c r="A13" s="364"/>
      <c r="B13" s="355" t="s">
        <v>30</v>
      </c>
      <c r="C13" s="356"/>
      <c r="D13" s="7" t="s">
        <v>14</v>
      </c>
      <c r="E13" s="7">
        <v>41487</v>
      </c>
      <c r="F13" s="360" t="s">
        <v>3</v>
      </c>
      <c r="G13" s="360"/>
      <c r="H13" s="360"/>
      <c r="I13" s="357" t="s">
        <v>3</v>
      </c>
      <c r="J13" s="357"/>
      <c r="K13" s="357"/>
      <c r="L13" s="357" t="s">
        <v>3</v>
      </c>
      <c r="M13" s="357"/>
      <c r="N13" s="357"/>
    </row>
    <row r="14" spans="1:14" ht="66" customHeight="1">
      <c r="A14" s="364"/>
      <c r="B14" s="355" t="s">
        <v>28</v>
      </c>
      <c r="C14" s="356"/>
      <c r="D14" s="7" t="s">
        <v>14</v>
      </c>
      <c r="E14" s="7">
        <v>41487</v>
      </c>
      <c r="F14" s="357" t="s">
        <v>3</v>
      </c>
      <c r="G14" s="357"/>
      <c r="H14" s="357"/>
      <c r="I14" s="357" t="s">
        <v>3</v>
      </c>
      <c r="J14" s="357"/>
      <c r="K14" s="357"/>
      <c r="L14" s="357" t="s">
        <v>3</v>
      </c>
      <c r="M14" s="357"/>
      <c r="N14" s="357"/>
    </row>
    <row r="15" spans="1:14" ht="51" customHeight="1">
      <c r="A15" s="364"/>
      <c r="B15" s="355" t="s">
        <v>25</v>
      </c>
      <c r="C15" s="356"/>
      <c r="D15" s="7" t="s">
        <v>14</v>
      </c>
      <c r="E15" s="7">
        <v>41495</v>
      </c>
      <c r="F15" s="357" t="s">
        <v>3</v>
      </c>
      <c r="G15" s="357"/>
      <c r="H15" s="357"/>
      <c r="I15" s="357" t="s">
        <v>3</v>
      </c>
      <c r="J15" s="357"/>
      <c r="K15" s="357"/>
      <c r="L15" s="357" t="s">
        <v>3</v>
      </c>
      <c r="M15" s="357"/>
      <c r="N15" s="357"/>
    </row>
    <row r="16" spans="1:14" ht="51" customHeight="1">
      <c r="A16" s="364"/>
      <c r="B16" s="355" t="s">
        <v>26</v>
      </c>
      <c r="C16" s="356"/>
      <c r="D16" s="7" t="s">
        <v>14</v>
      </c>
      <c r="E16" s="7">
        <v>41509</v>
      </c>
      <c r="F16" s="360" t="s">
        <v>3</v>
      </c>
      <c r="G16" s="360"/>
      <c r="H16" s="360"/>
      <c r="I16" s="357" t="s">
        <v>3</v>
      </c>
      <c r="J16" s="357"/>
      <c r="K16" s="357"/>
      <c r="L16" s="357" t="s">
        <v>3</v>
      </c>
      <c r="M16" s="357"/>
      <c r="N16" s="357"/>
    </row>
    <row r="17" spans="1:14" ht="46.5" customHeight="1">
      <c r="A17" s="364"/>
      <c r="B17" s="355" t="s">
        <v>27</v>
      </c>
      <c r="C17" s="356"/>
      <c r="D17" s="7" t="s">
        <v>14</v>
      </c>
      <c r="E17" s="7">
        <v>41530</v>
      </c>
      <c r="F17" s="357" t="s">
        <v>3</v>
      </c>
      <c r="G17" s="357"/>
      <c r="H17" s="357"/>
      <c r="I17" s="357" t="s">
        <v>3</v>
      </c>
      <c r="J17" s="357"/>
      <c r="K17" s="357"/>
      <c r="L17" s="357" t="s">
        <v>3</v>
      </c>
      <c r="M17" s="357"/>
      <c r="N17" s="357"/>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32</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63.6" customHeight="1">
      <c r="A24" s="352" t="s">
        <v>37</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t="s">
        <v>36</v>
      </c>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 ref="B13:C13"/>
    <mergeCell ref="F13:H13"/>
    <mergeCell ref="I13:K13"/>
    <mergeCell ref="L13:N13"/>
    <mergeCell ref="B14:C14"/>
    <mergeCell ref="F14:H14"/>
    <mergeCell ref="I14:K14"/>
    <mergeCell ref="L14:N14"/>
    <mergeCell ref="B15:C15"/>
    <mergeCell ref="F15:H15"/>
    <mergeCell ref="I15:K15"/>
    <mergeCell ref="L15:N15"/>
    <mergeCell ref="B16:C16"/>
    <mergeCell ref="F16:H16"/>
    <mergeCell ref="I16:K16"/>
    <mergeCell ref="L16:N16"/>
    <mergeCell ref="B17:C17"/>
    <mergeCell ref="F17:H17"/>
    <mergeCell ref="I17:K17"/>
    <mergeCell ref="L17:N17"/>
    <mergeCell ref="B18:C18"/>
    <mergeCell ref="F18:H18"/>
    <mergeCell ref="I18:K18"/>
    <mergeCell ref="L18:N18"/>
    <mergeCell ref="B19:C19"/>
    <mergeCell ref="F19:H19"/>
    <mergeCell ref="I19:K19"/>
    <mergeCell ref="L19:N19"/>
    <mergeCell ref="B20:C20"/>
    <mergeCell ref="F20:H20"/>
    <mergeCell ref="I20:K20"/>
    <mergeCell ref="L20:N20"/>
    <mergeCell ref="A24:N24"/>
    <mergeCell ref="A26:N26"/>
    <mergeCell ref="A27:N28"/>
    <mergeCell ref="B21:C21"/>
    <mergeCell ref="F21:H21"/>
    <mergeCell ref="I21:K21"/>
    <mergeCell ref="L21:N21"/>
    <mergeCell ref="A22:N22"/>
    <mergeCell ref="A23:N23"/>
  </mergeCells>
  <phoneticPr fontId="5"/>
  <printOptions horizontalCentered="1" verticalCentered="1"/>
  <pageMargins left="0.70866141732283472" right="0.70866141732283472" top="0.74803149606299213" bottom="0.74803149606299213" header="0.31496062992125984" footer="0.31496062992125984"/>
  <pageSetup paperSize="9" scale="53" orientation="landscape" horizontalDpi="300" verticalDpi="300"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C29"/>
  <sheetViews>
    <sheetView tabSelected="1" zoomScaleNormal="100" zoomScaleSheetLayoutView="64" workbookViewId="0">
      <selection activeCell="B16" sqref="B16:AB16"/>
    </sheetView>
  </sheetViews>
  <sheetFormatPr defaultColWidth="2.5" defaultRowHeight="13.5"/>
  <cols>
    <col min="1" max="3" width="2.875" style="236" customWidth="1"/>
    <col min="4" max="4" width="51.25" style="236" customWidth="1"/>
    <col min="5" max="5" width="3.625" style="258" customWidth="1"/>
    <col min="6" max="6" width="6" style="258" customWidth="1"/>
    <col min="7" max="7" width="13" style="236" hidden="1" customWidth="1"/>
    <col min="8" max="8" width="5.375" style="236" customWidth="1"/>
    <col min="9" max="28" width="2.5" style="236" customWidth="1"/>
    <col min="29" max="29" width="8.375" style="236" customWidth="1"/>
    <col min="30" max="30" width="2.625" style="236" customWidth="1"/>
    <col min="31" max="233" width="8.375" style="236" customWidth="1"/>
    <col min="234" max="234" width="4.625" style="236" customWidth="1"/>
    <col min="235" max="235" width="10.5" style="236" customWidth="1"/>
    <col min="236" max="236" width="4.75" style="236" customWidth="1"/>
    <col min="237" max="237" width="43" style="236" customWidth="1"/>
    <col min="238" max="238" width="3.625" style="236" bestFit="1" customWidth="1"/>
    <col min="239" max="239" width="5.875" style="236" bestFit="1" customWidth="1"/>
    <col min="240" max="240" width="0" style="236" hidden="1" customWidth="1"/>
    <col min="241" max="241" width="8.375" style="236" customWidth="1"/>
    <col min="242" max="243" width="0" style="236" hidden="1" customWidth="1"/>
    <col min="244" max="245" width="2.5" style="236" bestFit="1" customWidth="1"/>
    <col min="246" max="256" width="2.5" style="236"/>
    <col min="257" max="259" width="2.875" style="236" customWidth="1"/>
    <col min="260" max="260" width="51.25" style="236" customWidth="1"/>
    <col min="261" max="261" width="3.625" style="236" customWidth="1"/>
    <col min="262" max="262" width="6" style="236" customWidth="1"/>
    <col min="263" max="263" width="0" style="236" hidden="1" customWidth="1"/>
    <col min="264" max="264" width="5.375" style="236" customWidth="1"/>
    <col min="265" max="284" width="2.5" style="236"/>
    <col min="285" max="285" width="8.375" style="236" customWidth="1"/>
    <col min="286" max="286" width="2.625" style="236" customWidth="1"/>
    <col min="287" max="489" width="8.375" style="236" customWidth="1"/>
    <col min="490" max="490" width="4.625" style="236" customWidth="1"/>
    <col min="491" max="491" width="10.5" style="236" customWidth="1"/>
    <col min="492" max="492" width="4.75" style="236" customWidth="1"/>
    <col min="493" max="493" width="43" style="236" customWidth="1"/>
    <col min="494" max="494" width="3.625" style="236" bestFit="1" customWidth="1"/>
    <col min="495" max="495" width="5.875" style="236" bestFit="1" customWidth="1"/>
    <col min="496" max="496" width="0" style="236" hidden="1" customWidth="1"/>
    <col min="497" max="497" width="8.375" style="236" customWidth="1"/>
    <col min="498" max="499" width="0" style="236" hidden="1" customWidth="1"/>
    <col min="500" max="512" width="2.5" style="236"/>
    <col min="513" max="515" width="2.875" style="236" customWidth="1"/>
    <col min="516" max="516" width="51.25" style="236" customWidth="1"/>
    <col min="517" max="517" width="3.625" style="236" customWidth="1"/>
    <col min="518" max="518" width="6" style="236" customWidth="1"/>
    <col min="519" max="519" width="0" style="236" hidden="1" customWidth="1"/>
    <col min="520" max="520" width="5.375" style="236" customWidth="1"/>
    <col min="521" max="540" width="2.5" style="236"/>
    <col min="541" max="541" width="8.375" style="236" customWidth="1"/>
    <col min="542" max="542" width="2.625" style="236" customWidth="1"/>
    <col min="543" max="745" width="8.375" style="236" customWidth="1"/>
    <col min="746" max="746" width="4.625" style="236" customWidth="1"/>
    <col min="747" max="747" width="10.5" style="236" customWidth="1"/>
    <col min="748" max="748" width="4.75" style="236" customWidth="1"/>
    <col min="749" max="749" width="43" style="236" customWidth="1"/>
    <col min="750" max="750" width="3.625" style="236" bestFit="1" customWidth="1"/>
    <col min="751" max="751" width="5.875" style="236" bestFit="1" customWidth="1"/>
    <col min="752" max="752" width="0" style="236" hidden="1" customWidth="1"/>
    <col min="753" max="753" width="8.375" style="236" customWidth="1"/>
    <col min="754" max="755" width="0" style="236" hidden="1" customWidth="1"/>
    <col min="756" max="768" width="2.5" style="236"/>
    <col min="769" max="771" width="2.875" style="236" customWidth="1"/>
    <col min="772" max="772" width="51.25" style="236" customWidth="1"/>
    <col min="773" max="773" width="3.625" style="236" customWidth="1"/>
    <col min="774" max="774" width="6" style="236" customWidth="1"/>
    <col min="775" max="775" width="0" style="236" hidden="1" customWidth="1"/>
    <col min="776" max="776" width="5.375" style="236" customWidth="1"/>
    <col min="777" max="796" width="2.5" style="236"/>
    <col min="797" max="797" width="8.375" style="236" customWidth="1"/>
    <col min="798" max="798" width="2.625" style="236" customWidth="1"/>
    <col min="799" max="1001" width="8.375" style="236" customWidth="1"/>
    <col min="1002" max="1002" width="4.625" style="236" customWidth="1"/>
    <col min="1003" max="1003" width="10.5" style="236" customWidth="1"/>
    <col min="1004" max="1004" width="4.75" style="236" customWidth="1"/>
    <col min="1005" max="1005" width="43" style="236" customWidth="1"/>
    <col min="1006" max="1006" width="3.625" style="236" bestFit="1" customWidth="1"/>
    <col min="1007" max="1007" width="5.875" style="236" bestFit="1" customWidth="1"/>
    <col min="1008" max="1008" width="0" style="236" hidden="1" customWidth="1"/>
    <col min="1009" max="1009" width="8.375" style="236" customWidth="1"/>
    <col min="1010" max="1011" width="0" style="236" hidden="1" customWidth="1"/>
    <col min="1012" max="1024" width="2.5" style="236"/>
    <col min="1025" max="1027" width="2.875" style="236" customWidth="1"/>
    <col min="1028" max="1028" width="51.25" style="236" customWidth="1"/>
    <col min="1029" max="1029" width="3.625" style="236" customWidth="1"/>
    <col min="1030" max="1030" width="6" style="236" customWidth="1"/>
    <col min="1031" max="1031" width="0" style="236" hidden="1" customWidth="1"/>
    <col min="1032" max="1032" width="5.375" style="236" customWidth="1"/>
    <col min="1033" max="1052" width="2.5" style="236"/>
    <col min="1053" max="1053" width="8.375" style="236" customWidth="1"/>
    <col min="1054" max="1054" width="2.625" style="236" customWidth="1"/>
    <col min="1055" max="1257" width="8.375" style="236" customWidth="1"/>
    <col min="1258" max="1258" width="4.625" style="236" customWidth="1"/>
    <col min="1259" max="1259" width="10.5" style="236" customWidth="1"/>
    <col min="1260" max="1260" width="4.75" style="236" customWidth="1"/>
    <col min="1261" max="1261" width="43" style="236" customWidth="1"/>
    <col min="1262" max="1262" width="3.625" style="236" bestFit="1" customWidth="1"/>
    <col min="1263" max="1263" width="5.875" style="236" bestFit="1" customWidth="1"/>
    <col min="1264" max="1264" width="0" style="236" hidden="1" customWidth="1"/>
    <col min="1265" max="1265" width="8.375" style="236" customWidth="1"/>
    <col min="1266" max="1267" width="0" style="236" hidden="1" customWidth="1"/>
    <col min="1268" max="1280" width="2.5" style="236"/>
    <col min="1281" max="1283" width="2.875" style="236" customWidth="1"/>
    <col min="1284" max="1284" width="51.25" style="236" customWidth="1"/>
    <col min="1285" max="1285" width="3.625" style="236" customWidth="1"/>
    <col min="1286" max="1286" width="6" style="236" customWidth="1"/>
    <col min="1287" max="1287" width="0" style="236" hidden="1" customWidth="1"/>
    <col min="1288" max="1288" width="5.375" style="236" customWidth="1"/>
    <col min="1289" max="1308" width="2.5" style="236"/>
    <col min="1309" max="1309" width="8.375" style="236" customWidth="1"/>
    <col min="1310" max="1310" width="2.625" style="236" customWidth="1"/>
    <col min="1311" max="1513" width="8.375" style="236" customWidth="1"/>
    <col min="1514" max="1514" width="4.625" style="236" customWidth="1"/>
    <col min="1515" max="1515" width="10.5" style="236" customWidth="1"/>
    <col min="1516" max="1516" width="4.75" style="236" customWidth="1"/>
    <col min="1517" max="1517" width="43" style="236" customWidth="1"/>
    <col min="1518" max="1518" width="3.625" style="236" bestFit="1" customWidth="1"/>
    <col min="1519" max="1519" width="5.875" style="236" bestFit="1" customWidth="1"/>
    <col min="1520" max="1520" width="0" style="236" hidden="1" customWidth="1"/>
    <col min="1521" max="1521" width="8.375" style="236" customWidth="1"/>
    <col min="1522" max="1523" width="0" style="236" hidden="1" customWidth="1"/>
    <col min="1524" max="1536" width="2.5" style="236"/>
    <col min="1537" max="1539" width="2.875" style="236" customWidth="1"/>
    <col min="1540" max="1540" width="51.25" style="236" customWidth="1"/>
    <col min="1541" max="1541" width="3.625" style="236" customWidth="1"/>
    <col min="1542" max="1542" width="6" style="236" customWidth="1"/>
    <col min="1543" max="1543" width="0" style="236" hidden="1" customWidth="1"/>
    <col min="1544" max="1544" width="5.375" style="236" customWidth="1"/>
    <col min="1545" max="1564" width="2.5" style="236"/>
    <col min="1565" max="1565" width="8.375" style="236" customWidth="1"/>
    <col min="1566" max="1566" width="2.625" style="236" customWidth="1"/>
    <col min="1567" max="1769" width="8.375" style="236" customWidth="1"/>
    <col min="1770" max="1770" width="4.625" style="236" customWidth="1"/>
    <col min="1771" max="1771" width="10.5" style="236" customWidth="1"/>
    <col min="1772" max="1772" width="4.75" style="236" customWidth="1"/>
    <col min="1773" max="1773" width="43" style="236" customWidth="1"/>
    <col min="1774" max="1774" width="3.625" style="236" bestFit="1" customWidth="1"/>
    <col min="1775" max="1775" width="5.875" style="236" bestFit="1" customWidth="1"/>
    <col min="1776" max="1776" width="0" style="236" hidden="1" customWidth="1"/>
    <col min="1777" max="1777" width="8.375" style="236" customWidth="1"/>
    <col min="1778" max="1779" width="0" style="236" hidden="1" customWidth="1"/>
    <col min="1780" max="1792" width="2.5" style="236"/>
    <col min="1793" max="1795" width="2.875" style="236" customWidth="1"/>
    <col min="1796" max="1796" width="51.25" style="236" customWidth="1"/>
    <col min="1797" max="1797" width="3.625" style="236" customWidth="1"/>
    <col min="1798" max="1798" width="6" style="236" customWidth="1"/>
    <col min="1799" max="1799" width="0" style="236" hidden="1" customWidth="1"/>
    <col min="1800" max="1800" width="5.375" style="236" customWidth="1"/>
    <col min="1801" max="1820" width="2.5" style="236"/>
    <col min="1821" max="1821" width="8.375" style="236" customWidth="1"/>
    <col min="1822" max="1822" width="2.625" style="236" customWidth="1"/>
    <col min="1823" max="2025" width="8.375" style="236" customWidth="1"/>
    <col min="2026" max="2026" width="4.625" style="236" customWidth="1"/>
    <col min="2027" max="2027" width="10.5" style="236" customWidth="1"/>
    <col min="2028" max="2028" width="4.75" style="236" customWidth="1"/>
    <col min="2029" max="2029" width="43" style="236" customWidth="1"/>
    <col min="2030" max="2030" width="3.625" style="236" bestFit="1" customWidth="1"/>
    <col min="2031" max="2031" width="5.875" style="236" bestFit="1" customWidth="1"/>
    <col min="2032" max="2032" width="0" style="236" hidden="1" customWidth="1"/>
    <col min="2033" max="2033" width="8.375" style="236" customWidth="1"/>
    <col min="2034" max="2035" width="0" style="236" hidden="1" customWidth="1"/>
    <col min="2036" max="2048" width="2.5" style="236"/>
    <col min="2049" max="2051" width="2.875" style="236" customWidth="1"/>
    <col min="2052" max="2052" width="51.25" style="236" customWidth="1"/>
    <col min="2053" max="2053" width="3.625" style="236" customWidth="1"/>
    <col min="2054" max="2054" width="6" style="236" customWidth="1"/>
    <col min="2055" max="2055" width="0" style="236" hidden="1" customWidth="1"/>
    <col min="2056" max="2056" width="5.375" style="236" customWidth="1"/>
    <col min="2057" max="2076" width="2.5" style="236"/>
    <col min="2077" max="2077" width="8.375" style="236" customWidth="1"/>
    <col min="2078" max="2078" width="2.625" style="236" customWidth="1"/>
    <col min="2079" max="2281" width="8.375" style="236" customWidth="1"/>
    <col min="2282" max="2282" width="4.625" style="236" customWidth="1"/>
    <col min="2283" max="2283" width="10.5" style="236" customWidth="1"/>
    <col min="2284" max="2284" width="4.75" style="236" customWidth="1"/>
    <col min="2285" max="2285" width="43" style="236" customWidth="1"/>
    <col min="2286" max="2286" width="3.625" style="236" bestFit="1" customWidth="1"/>
    <col min="2287" max="2287" width="5.875" style="236" bestFit="1" customWidth="1"/>
    <col min="2288" max="2288" width="0" style="236" hidden="1" customWidth="1"/>
    <col min="2289" max="2289" width="8.375" style="236" customWidth="1"/>
    <col min="2290" max="2291" width="0" style="236" hidden="1" customWidth="1"/>
    <col min="2292" max="2304" width="2.5" style="236"/>
    <col min="2305" max="2307" width="2.875" style="236" customWidth="1"/>
    <col min="2308" max="2308" width="51.25" style="236" customWidth="1"/>
    <col min="2309" max="2309" width="3.625" style="236" customWidth="1"/>
    <col min="2310" max="2310" width="6" style="236" customWidth="1"/>
    <col min="2311" max="2311" width="0" style="236" hidden="1" customWidth="1"/>
    <col min="2312" max="2312" width="5.375" style="236" customWidth="1"/>
    <col min="2313" max="2332" width="2.5" style="236"/>
    <col min="2333" max="2333" width="8.375" style="236" customWidth="1"/>
    <col min="2334" max="2334" width="2.625" style="236" customWidth="1"/>
    <col min="2335" max="2537" width="8.375" style="236" customWidth="1"/>
    <col min="2538" max="2538" width="4.625" style="236" customWidth="1"/>
    <col min="2539" max="2539" width="10.5" style="236" customWidth="1"/>
    <col min="2540" max="2540" width="4.75" style="236" customWidth="1"/>
    <col min="2541" max="2541" width="43" style="236" customWidth="1"/>
    <col min="2542" max="2542" width="3.625" style="236" bestFit="1" customWidth="1"/>
    <col min="2543" max="2543" width="5.875" style="236" bestFit="1" customWidth="1"/>
    <col min="2544" max="2544" width="0" style="236" hidden="1" customWidth="1"/>
    <col min="2545" max="2545" width="8.375" style="236" customWidth="1"/>
    <col min="2546" max="2547" width="0" style="236" hidden="1" customWidth="1"/>
    <col min="2548" max="2560" width="2.5" style="236"/>
    <col min="2561" max="2563" width="2.875" style="236" customWidth="1"/>
    <col min="2564" max="2564" width="51.25" style="236" customWidth="1"/>
    <col min="2565" max="2565" width="3.625" style="236" customWidth="1"/>
    <col min="2566" max="2566" width="6" style="236" customWidth="1"/>
    <col min="2567" max="2567" width="0" style="236" hidden="1" customWidth="1"/>
    <col min="2568" max="2568" width="5.375" style="236" customWidth="1"/>
    <col min="2569" max="2588" width="2.5" style="236"/>
    <col min="2589" max="2589" width="8.375" style="236" customWidth="1"/>
    <col min="2590" max="2590" width="2.625" style="236" customWidth="1"/>
    <col min="2591" max="2793" width="8.375" style="236" customWidth="1"/>
    <col min="2794" max="2794" width="4.625" style="236" customWidth="1"/>
    <col min="2795" max="2795" width="10.5" style="236" customWidth="1"/>
    <col min="2796" max="2796" width="4.75" style="236" customWidth="1"/>
    <col min="2797" max="2797" width="43" style="236" customWidth="1"/>
    <col min="2798" max="2798" width="3.625" style="236" bestFit="1" customWidth="1"/>
    <col min="2799" max="2799" width="5.875" style="236" bestFit="1" customWidth="1"/>
    <col min="2800" max="2800" width="0" style="236" hidden="1" customWidth="1"/>
    <col min="2801" max="2801" width="8.375" style="236" customWidth="1"/>
    <col min="2802" max="2803" width="0" style="236" hidden="1" customWidth="1"/>
    <col min="2804" max="2816" width="2.5" style="236"/>
    <col min="2817" max="2819" width="2.875" style="236" customWidth="1"/>
    <col min="2820" max="2820" width="51.25" style="236" customWidth="1"/>
    <col min="2821" max="2821" width="3.625" style="236" customWidth="1"/>
    <col min="2822" max="2822" width="6" style="236" customWidth="1"/>
    <col min="2823" max="2823" width="0" style="236" hidden="1" customWidth="1"/>
    <col min="2824" max="2824" width="5.375" style="236" customWidth="1"/>
    <col min="2825" max="2844" width="2.5" style="236"/>
    <col min="2845" max="2845" width="8.375" style="236" customWidth="1"/>
    <col min="2846" max="2846" width="2.625" style="236" customWidth="1"/>
    <col min="2847" max="3049" width="8.375" style="236" customWidth="1"/>
    <col min="3050" max="3050" width="4.625" style="236" customWidth="1"/>
    <col min="3051" max="3051" width="10.5" style="236" customWidth="1"/>
    <col min="3052" max="3052" width="4.75" style="236" customWidth="1"/>
    <col min="3053" max="3053" width="43" style="236" customWidth="1"/>
    <col min="3054" max="3054" width="3.625" style="236" bestFit="1" customWidth="1"/>
    <col min="3055" max="3055" width="5.875" style="236" bestFit="1" customWidth="1"/>
    <col min="3056" max="3056" width="0" style="236" hidden="1" customWidth="1"/>
    <col min="3057" max="3057" width="8.375" style="236" customWidth="1"/>
    <col min="3058" max="3059" width="0" style="236" hidden="1" customWidth="1"/>
    <col min="3060" max="3072" width="2.5" style="236"/>
    <col min="3073" max="3075" width="2.875" style="236" customWidth="1"/>
    <col min="3076" max="3076" width="51.25" style="236" customWidth="1"/>
    <col min="3077" max="3077" width="3.625" style="236" customWidth="1"/>
    <col min="3078" max="3078" width="6" style="236" customWidth="1"/>
    <col min="3079" max="3079" width="0" style="236" hidden="1" customWidth="1"/>
    <col min="3080" max="3080" width="5.375" style="236" customWidth="1"/>
    <col min="3081" max="3100" width="2.5" style="236"/>
    <col min="3101" max="3101" width="8.375" style="236" customWidth="1"/>
    <col min="3102" max="3102" width="2.625" style="236" customWidth="1"/>
    <col min="3103" max="3305" width="8.375" style="236" customWidth="1"/>
    <col min="3306" max="3306" width="4.625" style="236" customWidth="1"/>
    <col min="3307" max="3307" width="10.5" style="236" customWidth="1"/>
    <col min="3308" max="3308" width="4.75" style="236" customWidth="1"/>
    <col min="3309" max="3309" width="43" style="236" customWidth="1"/>
    <col min="3310" max="3310" width="3.625" style="236" bestFit="1" customWidth="1"/>
    <col min="3311" max="3311" width="5.875" style="236" bestFit="1" customWidth="1"/>
    <col min="3312" max="3312" width="0" style="236" hidden="1" customWidth="1"/>
    <col min="3313" max="3313" width="8.375" style="236" customWidth="1"/>
    <col min="3314" max="3315" width="0" style="236" hidden="1" customWidth="1"/>
    <col min="3316" max="3328" width="2.5" style="236"/>
    <col min="3329" max="3331" width="2.875" style="236" customWidth="1"/>
    <col min="3332" max="3332" width="51.25" style="236" customWidth="1"/>
    <col min="3333" max="3333" width="3.625" style="236" customWidth="1"/>
    <col min="3334" max="3334" width="6" style="236" customWidth="1"/>
    <col min="3335" max="3335" width="0" style="236" hidden="1" customWidth="1"/>
    <col min="3336" max="3336" width="5.375" style="236" customWidth="1"/>
    <col min="3337" max="3356" width="2.5" style="236"/>
    <col min="3357" max="3357" width="8.375" style="236" customWidth="1"/>
    <col min="3358" max="3358" width="2.625" style="236" customWidth="1"/>
    <col min="3359" max="3561" width="8.375" style="236" customWidth="1"/>
    <col min="3562" max="3562" width="4.625" style="236" customWidth="1"/>
    <col min="3563" max="3563" width="10.5" style="236" customWidth="1"/>
    <col min="3564" max="3564" width="4.75" style="236" customWidth="1"/>
    <col min="3565" max="3565" width="43" style="236" customWidth="1"/>
    <col min="3566" max="3566" width="3.625" style="236" bestFit="1" customWidth="1"/>
    <col min="3567" max="3567" width="5.875" style="236" bestFit="1" customWidth="1"/>
    <col min="3568" max="3568" width="0" style="236" hidden="1" customWidth="1"/>
    <col min="3569" max="3569" width="8.375" style="236" customWidth="1"/>
    <col min="3570" max="3571" width="0" style="236" hidden="1" customWidth="1"/>
    <col min="3572" max="3584" width="2.5" style="236"/>
    <col min="3585" max="3587" width="2.875" style="236" customWidth="1"/>
    <col min="3588" max="3588" width="51.25" style="236" customWidth="1"/>
    <col min="3589" max="3589" width="3.625" style="236" customWidth="1"/>
    <col min="3590" max="3590" width="6" style="236" customWidth="1"/>
    <col min="3591" max="3591" width="0" style="236" hidden="1" customWidth="1"/>
    <col min="3592" max="3592" width="5.375" style="236" customWidth="1"/>
    <col min="3593" max="3612" width="2.5" style="236"/>
    <col min="3613" max="3613" width="8.375" style="236" customWidth="1"/>
    <col min="3614" max="3614" width="2.625" style="236" customWidth="1"/>
    <col min="3615" max="3817" width="8.375" style="236" customWidth="1"/>
    <col min="3818" max="3818" width="4.625" style="236" customWidth="1"/>
    <col min="3819" max="3819" width="10.5" style="236" customWidth="1"/>
    <col min="3820" max="3820" width="4.75" style="236" customWidth="1"/>
    <col min="3821" max="3821" width="43" style="236" customWidth="1"/>
    <col min="3822" max="3822" width="3.625" style="236" bestFit="1" customWidth="1"/>
    <col min="3823" max="3823" width="5.875" style="236" bestFit="1" customWidth="1"/>
    <col min="3824" max="3824" width="0" style="236" hidden="1" customWidth="1"/>
    <col min="3825" max="3825" width="8.375" style="236" customWidth="1"/>
    <col min="3826" max="3827" width="0" style="236" hidden="1" customWidth="1"/>
    <col min="3828" max="3840" width="2.5" style="236"/>
    <col min="3841" max="3843" width="2.875" style="236" customWidth="1"/>
    <col min="3844" max="3844" width="51.25" style="236" customWidth="1"/>
    <col min="3845" max="3845" width="3.625" style="236" customWidth="1"/>
    <col min="3846" max="3846" width="6" style="236" customWidth="1"/>
    <col min="3847" max="3847" width="0" style="236" hidden="1" customWidth="1"/>
    <col min="3848" max="3848" width="5.375" style="236" customWidth="1"/>
    <col min="3849" max="3868" width="2.5" style="236"/>
    <col min="3869" max="3869" width="8.375" style="236" customWidth="1"/>
    <col min="3870" max="3870" width="2.625" style="236" customWidth="1"/>
    <col min="3871" max="4073" width="8.375" style="236" customWidth="1"/>
    <col min="4074" max="4074" width="4.625" style="236" customWidth="1"/>
    <col min="4075" max="4075" width="10.5" style="236" customWidth="1"/>
    <col min="4076" max="4076" width="4.75" style="236" customWidth="1"/>
    <col min="4077" max="4077" width="43" style="236" customWidth="1"/>
    <col min="4078" max="4078" width="3.625" style="236" bestFit="1" customWidth="1"/>
    <col min="4079" max="4079" width="5.875" style="236" bestFit="1" customWidth="1"/>
    <col min="4080" max="4080" width="0" style="236" hidden="1" customWidth="1"/>
    <col min="4081" max="4081" width="8.375" style="236" customWidth="1"/>
    <col min="4082" max="4083" width="0" style="236" hidden="1" customWidth="1"/>
    <col min="4084" max="4096" width="2.5" style="236"/>
    <col min="4097" max="4099" width="2.875" style="236" customWidth="1"/>
    <col min="4100" max="4100" width="51.25" style="236" customWidth="1"/>
    <col min="4101" max="4101" width="3.625" style="236" customWidth="1"/>
    <col min="4102" max="4102" width="6" style="236" customWidth="1"/>
    <col min="4103" max="4103" width="0" style="236" hidden="1" customWidth="1"/>
    <col min="4104" max="4104" width="5.375" style="236" customWidth="1"/>
    <col min="4105" max="4124" width="2.5" style="236"/>
    <col min="4125" max="4125" width="8.375" style="236" customWidth="1"/>
    <col min="4126" max="4126" width="2.625" style="236" customWidth="1"/>
    <col min="4127" max="4329" width="8.375" style="236" customWidth="1"/>
    <col min="4330" max="4330" width="4.625" style="236" customWidth="1"/>
    <col min="4331" max="4331" width="10.5" style="236" customWidth="1"/>
    <col min="4332" max="4332" width="4.75" style="236" customWidth="1"/>
    <col min="4333" max="4333" width="43" style="236" customWidth="1"/>
    <col min="4334" max="4334" width="3.625" style="236" bestFit="1" customWidth="1"/>
    <col min="4335" max="4335" width="5.875" style="236" bestFit="1" customWidth="1"/>
    <col min="4336" max="4336" width="0" style="236" hidden="1" customWidth="1"/>
    <col min="4337" max="4337" width="8.375" style="236" customWidth="1"/>
    <col min="4338" max="4339" width="0" style="236" hidden="1" customWidth="1"/>
    <col min="4340" max="4352" width="2.5" style="236"/>
    <col min="4353" max="4355" width="2.875" style="236" customWidth="1"/>
    <col min="4356" max="4356" width="51.25" style="236" customWidth="1"/>
    <col min="4357" max="4357" width="3.625" style="236" customWidth="1"/>
    <col min="4358" max="4358" width="6" style="236" customWidth="1"/>
    <col min="4359" max="4359" width="0" style="236" hidden="1" customWidth="1"/>
    <col min="4360" max="4360" width="5.375" style="236" customWidth="1"/>
    <col min="4361" max="4380" width="2.5" style="236"/>
    <col min="4381" max="4381" width="8.375" style="236" customWidth="1"/>
    <col min="4382" max="4382" width="2.625" style="236" customWidth="1"/>
    <col min="4383" max="4585" width="8.375" style="236" customWidth="1"/>
    <col min="4586" max="4586" width="4.625" style="236" customWidth="1"/>
    <col min="4587" max="4587" width="10.5" style="236" customWidth="1"/>
    <col min="4588" max="4588" width="4.75" style="236" customWidth="1"/>
    <col min="4589" max="4589" width="43" style="236" customWidth="1"/>
    <col min="4590" max="4590" width="3.625" style="236" bestFit="1" customWidth="1"/>
    <col min="4591" max="4591" width="5.875" style="236" bestFit="1" customWidth="1"/>
    <col min="4592" max="4592" width="0" style="236" hidden="1" customWidth="1"/>
    <col min="4593" max="4593" width="8.375" style="236" customWidth="1"/>
    <col min="4594" max="4595" width="0" style="236" hidden="1" customWidth="1"/>
    <col min="4596" max="4608" width="2.5" style="236"/>
    <col min="4609" max="4611" width="2.875" style="236" customWidth="1"/>
    <col min="4612" max="4612" width="51.25" style="236" customWidth="1"/>
    <col min="4613" max="4613" width="3.625" style="236" customWidth="1"/>
    <col min="4614" max="4614" width="6" style="236" customWidth="1"/>
    <col min="4615" max="4615" width="0" style="236" hidden="1" customWidth="1"/>
    <col min="4616" max="4616" width="5.375" style="236" customWidth="1"/>
    <col min="4617" max="4636" width="2.5" style="236"/>
    <col min="4637" max="4637" width="8.375" style="236" customWidth="1"/>
    <col min="4638" max="4638" width="2.625" style="236" customWidth="1"/>
    <col min="4639" max="4841" width="8.375" style="236" customWidth="1"/>
    <col min="4842" max="4842" width="4.625" style="236" customWidth="1"/>
    <col min="4843" max="4843" width="10.5" style="236" customWidth="1"/>
    <col min="4844" max="4844" width="4.75" style="236" customWidth="1"/>
    <col min="4845" max="4845" width="43" style="236" customWidth="1"/>
    <col min="4846" max="4846" width="3.625" style="236" bestFit="1" customWidth="1"/>
    <col min="4847" max="4847" width="5.875" style="236" bestFit="1" customWidth="1"/>
    <col min="4848" max="4848" width="0" style="236" hidden="1" customWidth="1"/>
    <col min="4849" max="4849" width="8.375" style="236" customWidth="1"/>
    <col min="4850" max="4851" width="0" style="236" hidden="1" customWidth="1"/>
    <col min="4852" max="4864" width="2.5" style="236"/>
    <col min="4865" max="4867" width="2.875" style="236" customWidth="1"/>
    <col min="4868" max="4868" width="51.25" style="236" customWidth="1"/>
    <col min="4869" max="4869" width="3.625" style="236" customWidth="1"/>
    <col min="4870" max="4870" width="6" style="236" customWidth="1"/>
    <col min="4871" max="4871" width="0" style="236" hidden="1" customWidth="1"/>
    <col min="4872" max="4872" width="5.375" style="236" customWidth="1"/>
    <col min="4873" max="4892" width="2.5" style="236"/>
    <col min="4893" max="4893" width="8.375" style="236" customWidth="1"/>
    <col min="4894" max="4894" width="2.625" style="236" customWidth="1"/>
    <col min="4895" max="5097" width="8.375" style="236" customWidth="1"/>
    <col min="5098" max="5098" width="4.625" style="236" customWidth="1"/>
    <col min="5099" max="5099" width="10.5" style="236" customWidth="1"/>
    <col min="5100" max="5100" width="4.75" style="236" customWidth="1"/>
    <col min="5101" max="5101" width="43" style="236" customWidth="1"/>
    <col min="5102" max="5102" width="3.625" style="236" bestFit="1" customWidth="1"/>
    <col min="5103" max="5103" width="5.875" style="236" bestFit="1" customWidth="1"/>
    <col min="5104" max="5104" width="0" style="236" hidden="1" customWidth="1"/>
    <col min="5105" max="5105" width="8.375" style="236" customWidth="1"/>
    <col min="5106" max="5107" width="0" style="236" hidden="1" customWidth="1"/>
    <col min="5108" max="5120" width="2.5" style="236"/>
    <col min="5121" max="5123" width="2.875" style="236" customWidth="1"/>
    <col min="5124" max="5124" width="51.25" style="236" customWidth="1"/>
    <col min="5125" max="5125" width="3.625" style="236" customWidth="1"/>
    <col min="5126" max="5126" width="6" style="236" customWidth="1"/>
    <col min="5127" max="5127" width="0" style="236" hidden="1" customWidth="1"/>
    <col min="5128" max="5128" width="5.375" style="236" customWidth="1"/>
    <col min="5129" max="5148" width="2.5" style="236"/>
    <col min="5149" max="5149" width="8.375" style="236" customWidth="1"/>
    <col min="5150" max="5150" width="2.625" style="236" customWidth="1"/>
    <col min="5151" max="5353" width="8.375" style="236" customWidth="1"/>
    <col min="5354" max="5354" width="4.625" style="236" customWidth="1"/>
    <col min="5355" max="5355" width="10.5" style="236" customWidth="1"/>
    <col min="5356" max="5356" width="4.75" style="236" customWidth="1"/>
    <col min="5357" max="5357" width="43" style="236" customWidth="1"/>
    <col min="5358" max="5358" width="3.625" style="236" bestFit="1" customWidth="1"/>
    <col min="5359" max="5359" width="5.875" style="236" bestFit="1" customWidth="1"/>
    <col min="5360" max="5360" width="0" style="236" hidden="1" customWidth="1"/>
    <col min="5361" max="5361" width="8.375" style="236" customWidth="1"/>
    <col min="5362" max="5363" width="0" style="236" hidden="1" customWidth="1"/>
    <col min="5364" max="5376" width="2.5" style="236"/>
    <col min="5377" max="5379" width="2.875" style="236" customWidth="1"/>
    <col min="5380" max="5380" width="51.25" style="236" customWidth="1"/>
    <col min="5381" max="5381" width="3.625" style="236" customWidth="1"/>
    <col min="5382" max="5382" width="6" style="236" customWidth="1"/>
    <col min="5383" max="5383" width="0" style="236" hidden="1" customWidth="1"/>
    <col min="5384" max="5384" width="5.375" style="236" customWidth="1"/>
    <col min="5385" max="5404" width="2.5" style="236"/>
    <col min="5405" max="5405" width="8.375" style="236" customWidth="1"/>
    <col min="5406" max="5406" width="2.625" style="236" customWidth="1"/>
    <col min="5407" max="5609" width="8.375" style="236" customWidth="1"/>
    <col min="5610" max="5610" width="4.625" style="236" customWidth="1"/>
    <col min="5611" max="5611" width="10.5" style="236" customWidth="1"/>
    <col min="5612" max="5612" width="4.75" style="236" customWidth="1"/>
    <col min="5613" max="5613" width="43" style="236" customWidth="1"/>
    <col min="5614" max="5614" width="3.625" style="236" bestFit="1" customWidth="1"/>
    <col min="5615" max="5615" width="5.875" style="236" bestFit="1" customWidth="1"/>
    <col min="5616" max="5616" width="0" style="236" hidden="1" customWidth="1"/>
    <col min="5617" max="5617" width="8.375" style="236" customWidth="1"/>
    <col min="5618" max="5619" width="0" style="236" hidden="1" customWidth="1"/>
    <col min="5620" max="5632" width="2.5" style="236"/>
    <col min="5633" max="5635" width="2.875" style="236" customWidth="1"/>
    <col min="5636" max="5636" width="51.25" style="236" customWidth="1"/>
    <col min="5637" max="5637" width="3.625" style="236" customWidth="1"/>
    <col min="5638" max="5638" width="6" style="236" customWidth="1"/>
    <col min="5639" max="5639" width="0" style="236" hidden="1" customWidth="1"/>
    <col min="5640" max="5640" width="5.375" style="236" customWidth="1"/>
    <col min="5641" max="5660" width="2.5" style="236"/>
    <col min="5661" max="5661" width="8.375" style="236" customWidth="1"/>
    <col min="5662" max="5662" width="2.625" style="236" customWidth="1"/>
    <col min="5663" max="5865" width="8.375" style="236" customWidth="1"/>
    <col min="5866" max="5866" width="4.625" style="236" customWidth="1"/>
    <col min="5867" max="5867" width="10.5" style="236" customWidth="1"/>
    <col min="5868" max="5868" width="4.75" style="236" customWidth="1"/>
    <col min="5869" max="5869" width="43" style="236" customWidth="1"/>
    <col min="5870" max="5870" width="3.625" style="236" bestFit="1" customWidth="1"/>
    <col min="5871" max="5871" width="5.875" style="236" bestFit="1" customWidth="1"/>
    <col min="5872" max="5872" width="0" style="236" hidden="1" customWidth="1"/>
    <col min="5873" max="5873" width="8.375" style="236" customWidth="1"/>
    <col min="5874" max="5875" width="0" style="236" hidden="1" customWidth="1"/>
    <col min="5876" max="5888" width="2.5" style="236"/>
    <col min="5889" max="5891" width="2.875" style="236" customWidth="1"/>
    <col min="5892" max="5892" width="51.25" style="236" customWidth="1"/>
    <col min="5893" max="5893" width="3.625" style="236" customWidth="1"/>
    <col min="5894" max="5894" width="6" style="236" customWidth="1"/>
    <col min="5895" max="5895" width="0" style="236" hidden="1" customWidth="1"/>
    <col min="5896" max="5896" width="5.375" style="236" customWidth="1"/>
    <col min="5897" max="5916" width="2.5" style="236"/>
    <col min="5917" max="5917" width="8.375" style="236" customWidth="1"/>
    <col min="5918" max="5918" width="2.625" style="236" customWidth="1"/>
    <col min="5919" max="6121" width="8.375" style="236" customWidth="1"/>
    <col min="6122" max="6122" width="4.625" style="236" customWidth="1"/>
    <col min="6123" max="6123" width="10.5" style="236" customWidth="1"/>
    <col min="6124" max="6124" width="4.75" style="236" customWidth="1"/>
    <col min="6125" max="6125" width="43" style="236" customWidth="1"/>
    <col min="6126" max="6126" width="3.625" style="236" bestFit="1" customWidth="1"/>
    <col min="6127" max="6127" width="5.875" style="236" bestFit="1" customWidth="1"/>
    <col min="6128" max="6128" width="0" style="236" hidden="1" customWidth="1"/>
    <col min="6129" max="6129" width="8.375" style="236" customWidth="1"/>
    <col min="6130" max="6131" width="0" style="236" hidden="1" customWidth="1"/>
    <col min="6132" max="6144" width="2.5" style="236"/>
    <col min="6145" max="6147" width="2.875" style="236" customWidth="1"/>
    <col min="6148" max="6148" width="51.25" style="236" customWidth="1"/>
    <col min="6149" max="6149" width="3.625" style="236" customWidth="1"/>
    <col min="6150" max="6150" width="6" style="236" customWidth="1"/>
    <col min="6151" max="6151" width="0" style="236" hidden="1" customWidth="1"/>
    <col min="6152" max="6152" width="5.375" style="236" customWidth="1"/>
    <col min="6153" max="6172" width="2.5" style="236"/>
    <col min="6173" max="6173" width="8.375" style="236" customWidth="1"/>
    <col min="6174" max="6174" width="2.625" style="236" customWidth="1"/>
    <col min="6175" max="6377" width="8.375" style="236" customWidth="1"/>
    <col min="6378" max="6378" width="4.625" style="236" customWidth="1"/>
    <col min="6379" max="6379" width="10.5" style="236" customWidth="1"/>
    <col min="6380" max="6380" width="4.75" style="236" customWidth="1"/>
    <col min="6381" max="6381" width="43" style="236" customWidth="1"/>
    <col min="6382" max="6382" width="3.625" style="236" bestFit="1" customWidth="1"/>
    <col min="6383" max="6383" width="5.875" style="236" bestFit="1" customWidth="1"/>
    <col min="6384" max="6384" width="0" style="236" hidden="1" customWidth="1"/>
    <col min="6385" max="6385" width="8.375" style="236" customWidth="1"/>
    <col min="6386" max="6387" width="0" style="236" hidden="1" customWidth="1"/>
    <col min="6388" max="6400" width="2.5" style="236"/>
    <col min="6401" max="6403" width="2.875" style="236" customWidth="1"/>
    <col min="6404" max="6404" width="51.25" style="236" customWidth="1"/>
    <col min="6405" max="6405" width="3.625" style="236" customWidth="1"/>
    <col min="6406" max="6406" width="6" style="236" customWidth="1"/>
    <col min="6407" max="6407" width="0" style="236" hidden="1" customWidth="1"/>
    <col min="6408" max="6408" width="5.375" style="236" customWidth="1"/>
    <col min="6409" max="6428" width="2.5" style="236"/>
    <col min="6429" max="6429" width="8.375" style="236" customWidth="1"/>
    <col min="6430" max="6430" width="2.625" style="236" customWidth="1"/>
    <col min="6431" max="6633" width="8.375" style="236" customWidth="1"/>
    <col min="6634" max="6634" width="4.625" style="236" customWidth="1"/>
    <col min="6635" max="6635" width="10.5" style="236" customWidth="1"/>
    <col min="6636" max="6636" width="4.75" style="236" customWidth="1"/>
    <col min="6637" max="6637" width="43" style="236" customWidth="1"/>
    <col min="6638" max="6638" width="3.625" style="236" bestFit="1" customWidth="1"/>
    <col min="6639" max="6639" width="5.875" style="236" bestFit="1" customWidth="1"/>
    <col min="6640" max="6640" width="0" style="236" hidden="1" customWidth="1"/>
    <col min="6641" max="6641" width="8.375" style="236" customWidth="1"/>
    <col min="6642" max="6643" width="0" style="236" hidden="1" customWidth="1"/>
    <col min="6644" max="6656" width="2.5" style="236"/>
    <col min="6657" max="6659" width="2.875" style="236" customWidth="1"/>
    <col min="6660" max="6660" width="51.25" style="236" customWidth="1"/>
    <col min="6661" max="6661" width="3.625" style="236" customWidth="1"/>
    <col min="6662" max="6662" width="6" style="236" customWidth="1"/>
    <col min="6663" max="6663" width="0" style="236" hidden="1" customWidth="1"/>
    <col min="6664" max="6664" width="5.375" style="236" customWidth="1"/>
    <col min="6665" max="6684" width="2.5" style="236"/>
    <col min="6685" max="6685" width="8.375" style="236" customWidth="1"/>
    <col min="6686" max="6686" width="2.625" style="236" customWidth="1"/>
    <col min="6687" max="6889" width="8.375" style="236" customWidth="1"/>
    <col min="6890" max="6890" width="4.625" style="236" customWidth="1"/>
    <col min="6891" max="6891" width="10.5" style="236" customWidth="1"/>
    <col min="6892" max="6892" width="4.75" style="236" customWidth="1"/>
    <col min="6893" max="6893" width="43" style="236" customWidth="1"/>
    <col min="6894" max="6894" width="3.625" style="236" bestFit="1" customWidth="1"/>
    <col min="6895" max="6895" width="5.875" style="236" bestFit="1" customWidth="1"/>
    <col min="6896" max="6896" width="0" style="236" hidden="1" customWidth="1"/>
    <col min="6897" max="6897" width="8.375" style="236" customWidth="1"/>
    <col min="6898" max="6899" width="0" style="236" hidden="1" customWidth="1"/>
    <col min="6900" max="6912" width="2.5" style="236"/>
    <col min="6913" max="6915" width="2.875" style="236" customWidth="1"/>
    <col min="6916" max="6916" width="51.25" style="236" customWidth="1"/>
    <col min="6917" max="6917" width="3.625" style="236" customWidth="1"/>
    <col min="6918" max="6918" width="6" style="236" customWidth="1"/>
    <col min="6919" max="6919" width="0" style="236" hidden="1" customWidth="1"/>
    <col min="6920" max="6920" width="5.375" style="236" customWidth="1"/>
    <col min="6921" max="6940" width="2.5" style="236"/>
    <col min="6941" max="6941" width="8.375" style="236" customWidth="1"/>
    <col min="6942" max="6942" width="2.625" style="236" customWidth="1"/>
    <col min="6943" max="7145" width="8.375" style="236" customWidth="1"/>
    <col min="7146" max="7146" width="4.625" style="236" customWidth="1"/>
    <col min="7147" max="7147" width="10.5" style="236" customWidth="1"/>
    <col min="7148" max="7148" width="4.75" style="236" customWidth="1"/>
    <col min="7149" max="7149" width="43" style="236" customWidth="1"/>
    <col min="7150" max="7150" width="3.625" style="236" bestFit="1" customWidth="1"/>
    <col min="7151" max="7151" width="5.875" style="236" bestFit="1" customWidth="1"/>
    <col min="7152" max="7152" width="0" style="236" hidden="1" customWidth="1"/>
    <col min="7153" max="7153" width="8.375" style="236" customWidth="1"/>
    <col min="7154" max="7155" width="0" style="236" hidden="1" customWidth="1"/>
    <col min="7156" max="7168" width="2.5" style="236"/>
    <col min="7169" max="7171" width="2.875" style="236" customWidth="1"/>
    <col min="7172" max="7172" width="51.25" style="236" customWidth="1"/>
    <col min="7173" max="7173" width="3.625" style="236" customWidth="1"/>
    <col min="7174" max="7174" width="6" style="236" customWidth="1"/>
    <col min="7175" max="7175" width="0" style="236" hidden="1" customWidth="1"/>
    <col min="7176" max="7176" width="5.375" style="236" customWidth="1"/>
    <col min="7177" max="7196" width="2.5" style="236"/>
    <col min="7197" max="7197" width="8.375" style="236" customWidth="1"/>
    <col min="7198" max="7198" width="2.625" style="236" customWidth="1"/>
    <col min="7199" max="7401" width="8.375" style="236" customWidth="1"/>
    <col min="7402" max="7402" width="4.625" style="236" customWidth="1"/>
    <col min="7403" max="7403" width="10.5" style="236" customWidth="1"/>
    <col min="7404" max="7404" width="4.75" style="236" customWidth="1"/>
    <col min="7405" max="7405" width="43" style="236" customWidth="1"/>
    <col min="7406" max="7406" width="3.625" style="236" bestFit="1" customWidth="1"/>
    <col min="7407" max="7407" width="5.875" style="236" bestFit="1" customWidth="1"/>
    <col min="7408" max="7408" width="0" style="236" hidden="1" customWidth="1"/>
    <col min="7409" max="7409" width="8.375" style="236" customWidth="1"/>
    <col min="7410" max="7411" width="0" style="236" hidden="1" customWidth="1"/>
    <col min="7412" max="7424" width="2.5" style="236"/>
    <col min="7425" max="7427" width="2.875" style="236" customWidth="1"/>
    <col min="7428" max="7428" width="51.25" style="236" customWidth="1"/>
    <col min="7429" max="7429" width="3.625" style="236" customWidth="1"/>
    <col min="7430" max="7430" width="6" style="236" customWidth="1"/>
    <col min="7431" max="7431" width="0" style="236" hidden="1" customWidth="1"/>
    <col min="7432" max="7432" width="5.375" style="236" customWidth="1"/>
    <col min="7433" max="7452" width="2.5" style="236"/>
    <col min="7453" max="7453" width="8.375" style="236" customWidth="1"/>
    <col min="7454" max="7454" width="2.625" style="236" customWidth="1"/>
    <col min="7455" max="7657" width="8.375" style="236" customWidth="1"/>
    <col min="7658" max="7658" width="4.625" style="236" customWidth="1"/>
    <col min="7659" max="7659" width="10.5" style="236" customWidth="1"/>
    <col min="7660" max="7660" width="4.75" style="236" customWidth="1"/>
    <col min="7661" max="7661" width="43" style="236" customWidth="1"/>
    <col min="7662" max="7662" width="3.625" style="236" bestFit="1" customWidth="1"/>
    <col min="7663" max="7663" width="5.875" style="236" bestFit="1" customWidth="1"/>
    <col min="7664" max="7664" width="0" style="236" hidden="1" customWidth="1"/>
    <col min="7665" max="7665" width="8.375" style="236" customWidth="1"/>
    <col min="7666" max="7667" width="0" style="236" hidden="1" customWidth="1"/>
    <col min="7668" max="7680" width="2.5" style="236"/>
    <col min="7681" max="7683" width="2.875" style="236" customWidth="1"/>
    <col min="7684" max="7684" width="51.25" style="236" customWidth="1"/>
    <col min="7685" max="7685" width="3.625" style="236" customWidth="1"/>
    <col min="7686" max="7686" width="6" style="236" customWidth="1"/>
    <col min="7687" max="7687" width="0" style="236" hidden="1" customWidth="1"/>
    <col min="7688" max="7688" width="5.375" style="236" customWidth="1"/>
    <col min="7689" max="7708" width="2.5" style="236"/>
    <col min="7709" max="7709" width="8.375" style="236" customWidth="1"/>
    <col min="7710" max="7710" width="2.625" style="236" customWidth="1"/>
    <col min="7711" max="7913" width="8.375" style="236" customWidth="1"/>
    <col min="7914" max="7914" width="4.625" style="236" customWidth="1"/>
    <col min="7915" max="7915" width="10.5" style="236" customWidth="1"/>
    <col min="7916" max="7916" width="4.75" style="236" customWidth="1"/>
    <col min="7917" max="7917" width="43" style="236" customWidth="1"/>
    <col min="7918" max="7918" width="3.625" style="236" bestFit="1" customWidth="1"/>
    <col min="7919" max="7919" width="5.875" style="236" bestFit="1" customWidth="1"/>
    <col min="7920" max="7920" width="0" style="236" hidden="1" customWidth="1"/>
    <col min="7921" max="7921" width="8.375" style="236" customWidth="1"/>
    <col min="7922" max="7923" width="0" style="236" hidden="1" customWidth="1"/>
    <col min="7924" max="7936" width="2.5" style="236"/>
    <col min="7937" max="7939" width="2.875" style="236" customWidth="1"/>
    <col min="7940" max="7940" width="51.25" style="236" customWidth="1"/>
    <col min="7941" max="7941" width="3.625" style="236" customWidth="1"/>
    <col min="7942" max="7942" width="6" style="236" customWidth="1"/>
    <col min="7943" max="7943" width="0" style="236" hidden="1" customWidth="1"/>
    <col min="7944" max="7944" width="5.375" style="236" customWidth="1"/>
    <col min="7945" max="7964" width="2.5" style="236"/>
    <col min="7965" max="7965" width="8.375" style="236" customWidth="1"/>
    <col min="7966" max="7966" width="2.625" style="236" customWidth="1"/>
    <col min="7967" max="8169" width="8.375" style="236" customWidth="1"/>
    <col min="8170" max="8170" width="4.625" style="236" customWidth="1"/>
    <col min="8171" max="8171" width="10.5" style="236" customWidth="1"/>
    <col min="8172" max="8172" width="4.75" style="236" customWidth="1"/>
    <col min="8173" max="8173" width="43" style="236" customWidth="1"/>
    <col min="8174" max="8174" width="3.625" style="236" bestFit="1" customWidth="1"/>
    <col min="8175" max="8175" width="5.875" style="236" bestFit="1" customWidth="1"/>
    <col min="8176" max="8176" width="0" style="236" hidden="1" customWidth="1"/>
    <col min="8177" max="8177" width="8.375" style="236" customWidth="1"/>
    <col min="8178" max="8179" width="0" style="236" hidden="1" customWidth="1"/>
    <col min="8180" max="8192" width="2.5" style="236"/>
    <col min="8193" max="8195" width="2.875" style="236" customWidth="1"/>
    <col min="8196" max="8196" width="51.25" style="236" customWidth="1"/>
    <col min="8197" max="8197" width="3.625" style="236" customWidth="1"/>
    <col min="8198" max="8198" width="6" style="236" customWidth="1"/>
    <col min="8199" max="8199" width="0" style="236" hidden="1" customWidth="1"/>
    <col min="8200" max="8200" width="5.375" style="236" customWidth="1"/>
    <col min="8201" max="8220" width="2.5" style="236"/>
    <col min="8221" max="8221" width="8.375" style="236" customWidth="1"/>
    <col min="8222" max="8222" width="2.625" style="236" customWidth="1"/>
    <col min="8223" max="8425" width="8.375" style="236" customWidth="1"/>
    <col min="8426" max="8426" width="4.625" style="236" customWidth="1"/>
    <col min="8427" max="8427" width="10.5" style="236" customWidth="1"/>
    <col min="8428" max="8428" width="4.75" style="236" customWidth="1"/>
    <col min="8429" max="8429" width="43" style="236" customWidth="1"/>
    <col min="8430" max="8430" width="3.625" style="236" bestFit="1" customWidth="1"/>
    <col min="8431" max="8431" width="5.875" style="236" bestFit="1" customWidth="1"/>
    <col min="8432" max="8432" width="0" style="236" hidden="1" customWidth="1"/>
    <col min="8433" max="8433" width="8.375" style="236" customWidth="1"/>
    <col min="8434" max="8435" width="0" style="236" hidden="1" customWidth="1"/>
    <col min="8436" max="8448" width="2.5" style="236"/>
    <col min="8449" max="8451" width="2.875" style="236" customWidth="1"/>
    <col min="8452" max="8452" width="51.25" style="236" customWidth="1"/>
    <col min="8453" max="8453" width="3.625" style="236" customWidth="1"/>
    <col min="8454" max="8454" width="6" style="236" customWidth="1"/>
    <col min="8455" max="8455" width="0" style="236" hidden="1" customWidth="1"/>
    <col min="8456" max="8456" width="5.375" style="236" customWidth="1"/>
    <col min="8457" max="8476" width="2.5" style="236"/>
    <col min="8477" max="8477" width="8.375" style="236" customWidth="1"/>
    <col min="8478" max="8478" width="2.625" style="236" customWidth="1"/>
    <col min="8479" max="8681" width="8.375" style="236" customWidth="1"/>
    <col min="8682" max="8682" width="4.625" style="236" customWidth="1"/>
    <col min="8683" max="8683" width="10.5" style="236" customWidth="1"/>
    <col min="8684" max="8684" width="4.75" style="236" customWidth="1"/>
    <col min="8685" max="8685" width="43" style="236" customWidth="1"/>
    <col min="8686" max="8686" width="3.625" style="236" bestFit="1" customWidth="1"/>
    <col min="8687" max="8687" width="5.875" style="236" bestFit="1" customWidth="1"/>
    <col min="8688" max="8688" width="0" style="236" hidden="1" customWidth="1"/>
    <col min="8689" max="8689" width="8.375" style="236" customWidth="1"/>
    <col min="8690" max="8691" width="0" style="236" hidden="1" customWidth="1"/>
    <col min="8692" max="8704" width="2.5" style="236"/>
    <col min="8705" max="8707" width="2.875" style="236" customWidth="1"/>
    <col min="8708" max="8708" width="51.25" style="236" customWidth="1"/>
    <col min="8709" max="8709" width="3.625" style="236" customWidth="1"/>
    <col min="8710" max="8710" width="6" style="236" customWidth="1"/>
    <col min="8711" max="8711" width="0" style="236" hidden="1" customWidth="1"/>
    <col min="8712" max="8712" width="5.375" style="236" customWidth="1"/>
    <col min="8713" max="8732" width="2.5" style="236"/>
    <col min="8733" max="8733" width="8.375" style="236" customWidth="1"/>
    <col min="8734" max="8734" width="2.625" style="236" customWidth="1"/>
    <col min="8735" max="8937" width="8.375" style="236" customWidth="1"/>
    <col min="8938" max="8938" width="4.625" style="236" customWidth="1"/>
    <col min="8939" max="8939" width="10.5" style="236" customWidth="1"/>
    <col min="8940" max="8940" width="4.75" style="236" customWidth="1"/>
    <col min="8941" max="8941" width="43" style="236" customWidth="1"/>
    <col min="8942" max="8942" width="3.625" style="236" bestFit="1" customWidth="1"/>
    <col min="8943" max="8943" width="5.875" style="236" bestFit="1" customWidth="1"/>
    <col min="8944" max="8944" width="0" style="236" hidden="1" customWidth="1"/>
    <col min="8945" max="8945" width="8.375" style="236" customWidth="1"/>
    <col min="8946" max="8947" width="0" style="236" hidden="1" customWidth="1"/>
    <col min="8948" max="8960" width="2.5" style="236"/>
    <col min="8961" max="8963" width="2.875" style="236" customWidth="1"/>
    <col min="8964" max="8964" width="51.25" style="236" customWidth="1"/>
    <col min="8965" max="8965" width="3.625" style="236" customWidth="1"/>
    <col min="8966" max="8966" width="6" style="236" customWidth="1"/>
    <col min="8967" max="8967" width="0" style="236" hidden="1" customWidth="1"/>
    <col min="8968" max="8968" width="5.375" style="236" customWidth="1"/>
    <col min="8969" max="8988" width="2.5" style="236"/>
    <col min="8989" max="8989" width="8.375" style="236" customWidth="1"/>
    <col min="8990" max="8990" width="2.625" style="236" customWidth="1"/>
    <col min="8991" max="9193" width="8.375" style="236" customWidth="1"/>
    <col min="9194" max="9194" width="4.625" style="236" customWidth="1"/>
    <col min="9195" max="9195" width="10.5" style="236" customWidth="1"/>
    <col min="9196" max="9196" width="4.75" style="236" customWidth="1"/>
    <col min="9197" max="9197" width="43" style="236" customWidth="1"/>
    <col min="9198" max="9198" width="3.625" style="236" bestFit="1" customWidth="1"/>
    <col min="9199" max="9199" width="5.875" style="236" bestFit="1" customWidth="1"/>
    <col min="9200" max="9200" width="0" style="236" hidden="1" customWidth="1"/>
    <col min="9201" max="9201" width="8.375" style="236" customWidth="1"/>
    <col min="9202" max="9203" width="0" style="236" hidden="1" customWidth="1"/>
    <col min="9204" max="9216" width="2.5" style="236"/>
    <col min="9217" max="9219" width="2.875" style="236" customWidth="1"/>
    <col min="9220" max="9220" width="51.25" style="236" customWidth="1"/>
    <col min="9221" max="9221" width="3.625" style="236" customWidth="1"/>
    <col min="9222" max="9222" width="6" style="236" customWidth="1"/>
    <col min="9223" max="9223" width="0" style="236" hidden="1" customWidth="1"/>
    <col min="9224" max="9224" width="5.375" style="236" customWidth="1"/>
    <col min="9225" max="9244" width="2.5" style="236"/>
    <col min="9245" max="9245" width="8.375" style="236" customWidth="1"/>
    <col min="9246" max="9246" width="2.625" style="236" customWidth="1"/>
    <col min="9247" max="9449" width="8.375" style="236" customWidth="1"/>
    <col min="9450" max="9450" width="4.625" style="236" customWidth="1"/>
    <col min="9451" max="9451" width="10.5" style="236" customWidth="1"/>
    <col min="9452" max="9452" width="4.75" style="236" customWidth="1"/>
    <col min="9453" max="9453" width="43" style="236" customWidth="1"/>
    <col min="9454" max="9454" width="3.625" style="236" bestFit="1" customWidth="1"/>
    <col min="9455" max="9455" width="5.875" style="236" bestFit="1" customWidth="1"/>
    <col min="9456" max="9456" width="0" style="236" hidden="1" customWidth="1"/>
    <col min="9457" max="9457" width="8.375" style="236" customWidth="1"/>
    <col min="9458" max="9459" width="0" style="236" hidden="1" customWidth="1"/>
    <col min="9460" max="9472" width="2.5" style="236"/>
    <col min="9473" max="9475" width="2.875" style="236" customWidth="1"/>
    <col min="9476" max="9476" width="51.25" style="236" customWidth="1"/>
    <col min="9477" max="9477" width="3.625" style="236" customWidth="1"/>
    <col min="9478" max="9478" width="6" style="236" customWidth="1"/>
    <col min="9479" max="9479" width="0" style="236" hidden="1" customWidth="1"/>
    <col min="9480" max="9480" width="5.375" style="236" customWidth="1"/>
    <col min="9481" max="9500" width="2.5" style="236"/>
    <col min="9501" max="9501" width="8.375" style="236" customWidth="1"/>
    <col min="9502" max="9502" width="2.625" style="236" customWidth="1"/>
    <col min="9503" max="9705" width="8.375" style="236" customWidth="1"/>
    <col min="9706" max="9706" width="4.625" style="236" customWidth="1"/>
    <col min="9707" max="9707" width="10.5" style="236" customWidth="1"/>
    <col min="9708" max="9708" width="4.75" style="236" customWidth="1"/>
    <col min="9709" max="9709" width="43" style="236" customWidth="1"/>
    <col min="9710" max="9710" width="3.625" style="236" bestFit="1" customWidth="1"/>
    <col min="9711" max="9711" width="5.875" style="236" bestFit="1" customWidth="1"/>
    <col min="9712" max="9712" width="0" style="236" hidden="1" customWidth="1"/>
    <col min="9713" max="9713" width="8.375" style="236" customWidth="1"/>
    <col min="9714" max="9715" width="0" style="236" hidden="1" customWidth="1"/>
    <col min="9716" max="9728" width="2.5" style="236"/>
    <col min="9729" max="9731" width="2.875" style="236" customWidth="1"/>
    <col min="9732" max="9732" width="51.25" style="236" customWidth="1"/>
    <col min="9733" max="9733" width="3.625" style="236" customWidth="1"/>
    <col min="9734" max="9734" width="6" style="236" customWidth="1"/>
    <col min="9735" max="9735" width="0" style="236" hidden="1" customWidth="1"/>
    <col min="9736" max="9736" width="5.375" style="236" customWidth="1"/>
    <col min="9737" max="9756" width="2.5" style="236"/>
    <col min="9757" max="9757" width="8.375" style="236" customWidth="1"/>
    <col min="9758" max="9758" width="2.625" style="236" customWidth="1"/>
    <col min="9759" max="9961" width="8.375" style="236" customWidth="1"/>
    <col min="9962" max="9962" width="4.625" style="236" customWidth="1"/>
    <col min="9963" max="9963" width="10.5" style="236" customWidth="1"/>
    <col min="9964" max="9964" width="4.75" style="236" customWidth="1"/>
    <col min="9965" max="9965" width="43" style="236" customWidth="1"/>
    <col min="9966" max="9966" width="3.625" style="236" bestFit="1" customWidth="1"/>
    <col min="9967" max="9967" width="5.875" style="236" bestFit="1" customWidth="1"/>
    <col min="9968" max="9968" width="0" style="236" hidden="1" customWidth="1"/>
    <col min="9969" max="9969" width="8.375" style="236" customWidth="1"/>
    <col min="9970" max="9971" width="0" style="236" hidden="1" customWidth="1"/>
    <col min="9972" max="9984" width="2.5" style="236"/>
    <col min="9985" max="9987" width="2.875" style="236" customWidth="1"/>
    <col min="9988" max="9988" width="51.25" style="236" customWidth="1"/>
    <col min="9989" max="9989" width="3.625" style="236" customWidth="1"/>
    <col min="9990" max="9990" width="6" style="236" customWidth="1"/>
    <col min="9991" max="9991" width="0" style="236" hidden="1" customWidth="1"/>
    <col min="9992" max="9992" width="5.375" style="236" customWidth="1"/>
    <col min="9993" max="10012" width="2.5" style="236"/>
    <col min="10013" max="10013" width="8.375" style="236" customWidth="1"/>
    <col min="10014" max="10014" width="2.625" style="236" customWidth="1"/>
    <col min="10015" max="10217" width="8.375" style="236" customWidth="1"/>
    <col min="10218" max="10218" width="4.625" style="236" customWidth="1"/>
    <col min="10219" max="10219" width="10.5" style="236" customWidth="1"/>
    <col min="10220" max="10220" width="4.75" style="236" customWidth="1"/>
    <col min="10221" max="10221" width="43" style="236" customWidth="1"/>
    <col min="10222" max="10222" width="3.625" style="236" bestFit="1" customWidth="1"/>
    <col min="10223" max="10223" width="5.875" style="236" bestFit="1" customWidth="1"/>
    <col min="10224" max="10224" width="0" style="236" hidden="1" customWidth="1"/>
    <col min="10225" max="10225" width="8.375" style="236" customWidth="1"/>
    <col min="10226" max="10227" width="0" style="236" hidden="1" customWidth="1"/>
    <col min="10228" max="10240" width="2.5" style="236"/>
    <col min="10241" max="10243" width="2.875" style="236" customWidth="1"/>
    <col min="10244" max="10244" width="51.25" style="236" customWidth="1"/>
    <col min="10245" max="10245" width="3.625" style="236" customWidth="1"/>
    <col min="10246" max="10246" width="6" style="236" customWidth="1"/>
    <col min="10247" max="10247" width="0" style="236" hidden="1" customWidth="1"/>
    <col min="10248" max="10248" width="5.375" style="236" customWidth="1"/>
    <col min="10249" max="10268" width="2.5" style="236"/>
    <col min="10269" max="10269" width="8.375" style="236" customWidth="1"/>
    <col min="10270" max="10270" width="2.625" style="236" customWidth="1"/>
    <col min="10271" max="10473" width="8.375" style="236" customWidth="1"/>
    <col min="10474" max="10474" width="4.625" style="236" customWidth="1"/>
    <col min="10475" max="10475" width="10.5" style="236" customWidth="1"/>
    <col min="10476" max="10476" width="4.75" style="236" customWidth="1"/>
    <col min="10477" max="10477" width="43" style="236" customWidth="1"/>
    <col min="10478" max="10478" width="3.625" style="236" bestFit="1" customWidth="1"/>
    <col min="10479" max="10479" width="5.875" style="236" bestFit="1" customWidth="1"/>
    <col min="10480" max="10480" width="0" style="236" hidden="1" customWidth="1"/>
    <col min="10481" max="10481" width="8.375" style="236" customWidth="1"/>
    <col min="10482" max="10483" width="0" style="236" hidden="1" customWidth="1"/>
    <col min="10484" max="10496" width="2.5" style="236"/>
    <col min="10497" max="10499" width="2.875" style="236" customWidth="1"/>
    <col min="10500" max="10500" width="51.25" style="236" customWidth="1"/>
    <col min="10501" max="10501" width="3.625" style="236" customWidth="1"/>
    <col min="10502" max="10502" width="6" style="236" customWidth="1"/>
    <col min="10503" max="10503" width="0" style="236" hidden="1" customWidth="1"/>
    <col min="10504" max="10504" width="5.375" style="236" customWidth="1"/>
    <col min="10505" max="10524" width="2.5" style="236"/>
    <col min="10525" max="10525" width="8.375" style="236" customWidth="1"/>
    <col min="10526" max="10526" width="2.625" style="236" customWidth="1"/>
    <col min="10527" max="10729" width="8.375" style="236" customWidth="1"/>
    <col min="10730" max="10730" width="4.625" style="236" customWidth="1"/>
    <col min="10731" max="10731" width="10.5" style="236" customWidth="1"/>
    <col min="10732" max="10732" width="4.75" style="236" customWidth="1"/>
    <col min="10733" max="10733" width="43" style="236" customWidth="1"/>
    <col min="10734" max="10734" width="3.625" style="236" bestFit="1" customWidth="1"/>
    <col min="10735" max="10735" width="5.875" style="236" bestFit="1" customWidth="1"/>
    <col min="10736" max="10736" width="0" style="236" hidden="1" customWidth="1"/>
    <col min="10737" max="10737" width="8.375" style="236" customWidth="1"/>
    <col min="10738" max="10739" width="0" style="236" hidden="1" customWidth="1"/>
    <col min="10740" max="10752" width="2.5" style="236"/>
    <col min="10753" max="10755" width="2.875" style="236" customWidth="1"/>
    <col min="10756" max="10756" width="51.25" style="236" customWidth="1"/>
    <col min="10757" max="10757" width="3.625" style="236" customWidth="1"/>
    <col min="10758" max="10758" width="6" style="236" customWidth="1"/>
    <col min="10759" max="10759" width="0" style="236" hidden="1" customWidth="1"/>
    <col min="10760" max="10760" width="5.375" style="236" customWidth="1"/>
    <col min="10761" max="10780" width="2.5" style="236"/>
    <col min="10781" max="10781" width="8.375" style="236" customWidth="1"/>
    <col min="10782" max="10782" width="2.625" style="236" customWidth="1"/>
    <col min="10783" max="10985" width="8.375" style="236" customWidth="1"/>
    <col min="10986" max="10986" width="4.625" style="236" customWidth="1"/>
    <col min="10987" max="10987" width="10.5" style="236" customWidth="1"/>
    <col min="10988" max="10988" width="4.75" style="236" customWidth="1"/>
    <col min="10989" max="10989" width="43" style="236" customWidth="1"/>
    <col min="10990" max="10990" width="3.625" style="236" bestFit="1" customWidth="1"/>
    <col min="10991" max="10991" width="5.875" style="236" bestFit="1" customWidth="1"/>
    <col min="10992" max="10992" width="0" style="236" hidden="1" customWidth="1"/>
    <col min="10993" max="10993" width="8.375" style="236" customWidth="1"/>
    <col min="10994" max="10995" width="0" style="236" hidden="1" customWidth="1"/>
    <col min="10996" max="11008" width="2.5" style="236"/>
    <col min="11009" max="11011" width="2.875" style="236" customWidth="1"/>
    <col min="11012" max="11012" width="51.25" style="236" customWidth="1"/>
    <col min="11013" max="11013" width="3.625" style="236" customWidth="1"/>
    <col min="11014" max="11014" width="6" style="236" customWidth="1"/>
    <col min="11015" max="11015" width="0" style="236" hidden="1" customWidth="1"/>
    <col min="11016" max="11016" width="5.375" style="236" customWidth="1"/>
    <col min="11017" max="11036" width="2.5" style="236"/>
    <col min="11037" max="11037" width="8.375" style="236" customWidth="1"/>
    <col min="11038" max="11038" width="2.625" style="236" customWidth="1"/>
    <col min="11039" max="11241" width="8.375" style="236" customWidth="1"/>
    <col min="11242" max="11242" width="4.625" style="236" customWidth="1"/>
    <col min="11243" max="11243" width="10.5" style="236" customWidth="1"/>
    <col min="11244" max="11244" width="4.75" style="236" customWidth="1"/>
    <col min="11245" max="11245" width="43" style="236" customWidth="1"/>
    <col min="11246" max="11246" width="3.625" style="236" bestFit="1" customWidth="1"/>
    <col min="11247" max="11247" width="5.875" style="236" bestFit="1" customWidth="1"/>
    <col min="11248" max="11248" width="0" style="236" hidden="1" customWidth="1"/>
    <col min="11249" max="11249" width="8.375" style="236" customWidth="1"/>
    <col min="11250" max="11251" width="0" style="236" hidden="1" customWidth="1"/>
    <col min="11252" max="11264" width="2.5" style="236"/>
    <col min="11265" max="11267" width="2.875" style="236" customWidth="1"/>
    <col min="11268" max="11268" width="51.25" style="236" customWidth="1"/>
    <col min="11269" max="11269" width="3.625" style="236" customWidth="1"/>
    <col min="11270" max="11270" width="6" style="236" customWidth="1"/>
    <col min="11271" max="11271" width="0" style="236" hidden="1" customWidth="1"/>
    <col min="11272" max="11272" width="5.375" style="236" customWidth="1"/>
    <col min="11273" max="11292" width="2.5" style="236"/>
    <col min="11293" max="11293" width="8.375" style="236" customWidth="1"/>
    <col min="11294" max="11294" width="2.625" style="236" customWidth="1"/>
    <col min="11295" max="11497" width="8.375" style="236" customWidth="1"/>
    <col min="11498" max="11498" width="4.625" style="236" customWidth="1"/>
    <col min="11499" max="11499" width="10.5" style="236" customWidth="1"/>
    <col min="11500" max="11500" width="4.75" style="236" customWidth="1"/>
    <col min="11501" max="11501" width="43" style="236" customWidth="1"/>
    <col min="11502" max="11502" width="3.625" style="236" bestFit="1" customWidth="1"/>
    <col min="11503" max="11503" width="5.875" style="236" bestFit="1" customWidth="1"/>
    <col min="11504" max="11504" width="0" style="236" hidden="1" customWidth="1"/>
    <col min="11505" max="11505" width="8.375" style="236" customWidth="1"/>
    <col min="11506" max="11507" width="0" style="236" hidden="1" customWidth="1"/>
    <col min="11508" max="11520" width="2.5" style="236"/>
    <col min="11521" max="11523" width="2.875" style="236" customWidth="1"/>
    <col min="11524" max="11524" width="51.25" style="236" customWidth="1"/>
    <col min="11525" max="11525" width="3.625" style="236" customWidth="1"/>
    <col min="11526" max="11526" width="6" style="236" customWidth="1"/>
    <col min="11527" max="11527" width="0" style="236" hidden="1" customWidth="1"/>
    <col min="11528" max="11528" width="5.375" style="236" customWidth="1"/>
    <col min="11529" max="11548" width="2.5" style="236"/>
    <col min="11549" max="11549" width="8.375" style="236" customWidth="1"/>
    <col min="11550" max="11550" width="2.625" style="236" customWidth="1"/>
    <col min="11551" max="11753" width="8.375" style="236" customWidth="1"/>
    <col min="11754" max="11754" width="4.625" style="236" customWidth="1"/>
    <col min="11755" max="11755" width="10.5" style="236" customWidth="1"/>
    <col min="11756" max="11756" width="4.75" style="236" customWidth="1"/>
    <col min="11757" max="11757" width="43" style="236" customWidth="1"/>
    <col min="11758" max="11758" width="3.625" style="236" bestFit="1" customWidth="1"/>
    <col min="11759" max="11759" width="5.875" style="236" bestFit="1" customWidth="1"/>
    <col min="11760" max="11760" width="0" style="236" hidden="1" customWidth="1"/>
    <col min="11761" max="11761" width="8.375" style="236" customWidth="1"/>
    <col min="11762" max="11763" width="0" style="236" hidden="1" customWidth="1"/>
    <col min="11764" max="11776" width="2.5" style="236"/>
    <col min="11777" max="11779" width="2.875" style="236" customWidth="1"/>
    <col min="11780" max="11780" width="51.25" style="236" customWidth="1"/>
    <col min="11781" max="11781" width="3.625" style="236" customWidth="1"/>
    <col min="11782" max="11782" width="6" style="236" customWidth="1"/>
    <col min="11783" max="11783" width="0" style="236" hidden="1" customWidth="1"/>
    <col min="11784" max="11784" width="5.375" style="236" customWidth="1"/>
    <col min="11785" max="11804" width="2.5" style="236"/>
    <col min="11805" max="11805" width="8.375" style="236" customWidth="1"/>
    <col min="11806" max="11806" width="2.625" style="236" customWidth="1"/>
    <col min="11807" max="12009" width="8.375" style="236" customWidth="1"/>
    <col min="12010" max="12010" width="4.625" style="236" customWidth="1"/>
    <col min="12011" max="12011" width="10.5" style="236" customWidth="1"/>
    <col min="12012" max="12012" width="4.75" style="236" customWidth="1"/>
    <col min="12013" max="12013" width="43" style="236" customWidth="1"/>
    <col min="12014" max="12014" width="3.625" style="236" bestFit="1" customWidth="1"/>
    <col min="12015" max="12015" width="5.875" style="236" bestFit="1" customWidth="1"/>
    <col min="12016" max="12016" width="0" style="236" hidden="1" customWidth="1"/>
    <col min="12017" max="12017" width="8.375" style="236" customWidth="1"/>
    <col min="12018" max="12019" width="0" style="236" hidden="1" customWidth="1"/>
    <col min="12020" max="12032" width="2.5" style="236"/>
    <col min="12033" max="12035" width="2.875" style="236" customWidth="1"/>
    <col min="12036" max="12036" width="51.25" style="236" customWidth="1"/>
    <col min="12037" max="12037" width="3.625" style="236" customWidth="1"/>
    <col min="12038" max="12038" width="6" style="236" customWidth="1"/>
    <col min="12039" max="12039" width="0" style="236" hidden="1" customWidth="1"/>
    <col min="12040" max="12040" width="5.375" style="236" customWidth="1"/>
    <col min="12041" max="12060" width="2.5" style="236"/>
    <col min="12061" max="12061" width="8.375" style="236" customWidth="1"/>
    <col min="12062" max="12062" width="2.625" style="236" customWidth="1"/>
    <col min="12063" max="12265" width="8.375" style="236" customWidth="1"/>
    <col min="12266" max="12266" width="4.625" style="236" customWidth="1"/>
    <col min="12267" max="12267" width="10.5" style="236" customWidth="1"/>
    <col min="12268" max="12268" width="4.75" style="236" customWidth="1"/>
    <col min="12269" max="12269" width="43" style="236" customWidth="1"/>
    <col min="12270" max="12270" width="3.625" style="236" bestFit="1" customWidth="1"/>
    <col min="12271" max="12271" width="5.875" style="236" bestFit="1" customWidth="1"/>
    <col min="12272" max="12272" width="0" style="236" hidden="1" customWidth="1"/>
    <col min="12273" max="12273" width="8.375" style="236" customWidth="1"/>
    <col min="12274" max="12275" width="0" style="236" hidden="1" customWidth="1"/>
    <col min="12276" max="12288" width="2.5" style="236"/>
    <col min="12289" max="12291" width="2.875" style="236" customWidth="1"/>
    <col min="12292" max="12292" width="51.25" style="236" customWidth="1"/>
    <col min="12293" max="12293" width="3.625" style="236" customWidth="1"/>
    <col min="12294" max="12294" width="6" style="236" customWidth="1"/>
    <col min="12295" max="12295" width="0" style="236" hidden="1" customWidth="1"/>
    <col min="12296" max="12296" width="5.375" style="236" customWidth="1"/>
    <col min="12297" max="12316" width="2.5" style="236"/>
    <col min="12317" max="12317" width="8.375" style="236" customWidth="1"/>
    <col min="12318" max="12318" width="2.625" style="236" customWidth="1"/>
    <col min="12319" max="12521" width="8.375" style="236" customWidth="1"/>
    <col min="12522" max="12522" width="4.625" style="236" customWidth="1"/>
    <col min="12523" max="12523" width="10.5" style="236" customWidth="1"/>
    <col min="12524" max="12524" width="4.75" style="236" customWidth="1"/>
    <col min="12525" max="12525" width="43" style="236" customWidth="1"/>
    <col min="12526" max="12526" width="3.625" style="236" bestFit="1" customWidth="1"/>
    <col min="12527" max="12527" width="5.875" style="236" bestFit="1" customWidth="1"/>
    <col min="12528" max="12528" width="0" style="236" hidden="1" customWidth="1"/>
    <col min="12529" max="12529" width="8.375" style="236" customWidth="1"/>
    <col min="12530" max="12531" width="0" style="236" hidden="1" customWidth="1"/>
    <col min="12532" max="12544" width="2.5" style="236"/>
    <col min="12545" max="12547" width="2.875" style="236" customWidth="1"/>
    <col min="12548" max="12548" width="51.25" style="236" customWidth="1"/>
    <col min="12549" max="12549" width="3.625" style="236" customWidth="1"/>
    <col min="12550" max="12550" width="6" style="236" customWidth="1"/>
    <col min="12551" max="12551" width="0" style="236" hidden="1" customWidth="1"/>
    <col min="12552" max="12552" width="5.375" style="236" customWidth="1"/>
    <col min="12553" max="12572" width="2.5" style="236"/>
    <col min="12573" max="12573" width="8.375" style="236" customWidth="1"/>
    <col min="12574" max="12574" width="2.625" style="236" customWidth="1"/>
    <col min="12575" max="12777" width="8.375" style="236" customWidth="1"/>
    <col min="12778" max="12778" width="4.625" style="236" customWidth="1"/>
    <col min="12779" max="12779" width="10.5" style="236" customWidth="1"/>
    <col min="12780" max="12780" width="4.75" style="236" customWidth="1"/>
    <col min="12781" max="12781" width="43" style="236" customWidth="1"/>
    <col min="12782" max="12782" width="3.625" style="236" bestFit="1" customWidth="1"/>
    <col min="12783" max="12783" width="5.875" style="236" bestFit="1" customWidth="1"/>
    <col min="12784" max="12784" width="0" style="236" hidden="1" customWidth="1"/>
    <col min="12785" max="12785" width="8.375" style="236" customWidth="1"/>
    <col min="12786" max="12787" width="0" style="236" hidden="1" customWidth="1"/>
    <col min="12788" max="12800" width="2.5" style="236"/>
    <col min="12801" max="12803" width="2.875" style="236" customWidth="1"/>
    <col min="12804" max="12804" width="51.25" style="236" customWidth="1"/>
    <col min="12805" max="12805" width="3.625" style="236" customWidth="1"/>
    <col min="12806" max="12806" width="6" style="236" customWidth="1"/>
    <col min="12807" max="12807" width="0" style="236" hidden="1" customWidth="1"/>
    <col min="12808" max="12808" width="5.375" style="236" customWidth="1"/>
    <col min="12809" max="12828" width="2.5" style="236"/>
    <col min="12829" max="12829" width="8.375" style="236" customWidth="1"/>
    <col min="12830" max="12830" width="2.625" style="236" customWidth="1"/>
    <col min="12831" max="13033" width="8.375" style="236" customWidth="1"/>
    <col min="13034" max="13034" width="4.625" style="236" customWidth="1"/>
    <col min="13035" max="13035" width="10.5" style="236" customWidth="1"/>
    <col min="13036" max="13036" width="4.75" style="236" customWidth="1"/>
    <col min="13037" max="13037" width="43" style="236" customWidth="1"/>
    <col min="13038" max="13038" width="3.625" style="236" bestFit="1" customWidth="1"/>
    <col min="13039" max="13039" width="5.875" style="236" bestFit="1" customWidth="1"/>
    <col min="13040" max="13040" width="0" style="236" hidden="1" customWidth="1"/>
    <col min="13041" max="13041" width="8.375" style="236" customWidth="1"/>
    <col min="13042" max="13043" width="0" style="236" hidden="1" customWidth="1"/>
    <col min="13044" max="13056" width="2.5" style="236"/>
    <col min="13057" max="13059" width="2.875" style="236" customWidth="1"/>
    <col min="13060" max="13060" width="51.25" style="236" customWidth="1"/>
    <col min="13061" max="13061" width="3.625" style="236" customWidth="1"/>
    <col min="13062" max="13062" width="6" style="236" customWidth="1"/>
    <col min="13063" max="13063" width="0" style="236" hidden="1" customWidth="1"/>
    <col min="13064" max="13064" width="5.375" style="236" customWidth="1"/>
    <col min="13065" max="13084" width="2.5" style="236"/>
    <col min="13085" max="13085" width="8.375" style="236" customWidth="1"/>
    <col min="13086" max="13086" width="2.625" style="236" customWidth="1"/>
    <col min="13087" max="13289" width="8.375" style="236" customWidth="1"/>
    <col min="13290" max="13290" width="4.625" style="236" customWidth="1"/>
    <col min="13291" max="13291" width="10.5" style="236" customWidth="1"/>
    <col min="13292" max="13292" width="4.75" style="236" customWidth="1"/>
    <col min="13293" max="13293" width="43" style="236" customWidth="1"/>
    <col min="13294" max="13294" width="3.625" style="236" bestFit="1" customWidth="1"/>
    <col min="13295" max="13295" width="5.875" style="236" bestFit="1" customWidth="1"/>
    <col min="13296" max="13296" width="0" style="236" hidden="1" customWidth="1"/>
    <col min="13297" max="13297" width="8.375" style="236" customWidth="1"/>
    <col min="13298" max="13299" width="0" style="236" hidden="1" customWidth="1"/>
    <col min="13300" max="13312" width="2.5" style="236"/>
    <col min="13313" max="13315" width="2.875" style="236" customWidth="1"/>
    <col min="13316" max="13316" width="51.25" style="236" customWidth="1"/>
    <col min="13317" max="13317" width="3.625" style="236" customWidth="1"/>
    <col min="13318" max="13318" width="6" style="236" customWidth="1"/>
    <col min="13319" max="13319" width="0" style="236" hidden="1" customWidth="1"/>
    <col min="13320" max="13320" width="5.375" style="236" customWidth="1"/>
    <col min="13321" max="13340" width="2.5" style="236"/>
    <col min="13341" max="13341" width="8.375" style="236" customWidth="1"/>
    <col min="13342" max="13342" width="2.625" style="236" customWidth="1"/>
    <col min="13343" max="13545" width="8.375" style="236" customWidth="1"/>
    <col min="13546" max="13546" width="4.625" style="236" customWidth="1"/>
    <col min="13547" max="13547" width="10.5" style="236" customWidth="1"/>
    <col min="13548" max="13548" width="4.75" style="236" customWidth="1"/>
    <col min="13549" max="13549" width="43" style="236" customWidth="1"/>
    <col min="13550" max="13550" width="3.625" style="236" bestFit="1" customWidth="1"/>
    <col min="13551" max="13551" width="5.875" style="236" bestFit="1" customWidth="1"/>
    <col min="13552" max="13552" width="0" style="236" hidden="1" customWidth="1"/>
    <col min="13553" max="13553" width="8.375" style="236" customWidth="1"/>
    <col min="13554" max="13555" width="0" style="236" hidden="1" customWidth="1"/>
    <col min="13556" max="13568" width="2.5" style="236"/>
    <col min="13569" max="13571" width="2.875" style="236" customWidth="1"/>
    <col min="13572" max="13572" width="51.25" style="236" customWidth="1"/>
    <col min="13573" max="13573" width="3.625" style="236" customWidth="1"/>
    <col min="13574" max="13574" width="6" style="236" customWidth="1"/>
    <col min="13575" max="13575" width="0" style="236" hidden="1" customWidth="1"/>
    <col min="13576" max="13576" width="5.375" style="236" customWidth="1"/>
    <col min="13577" max="13596" width="2.5" style="236"/>
    <col min="13597" max="13597" width="8.375" style="236" customWidth="1"/>
    <col min="13598" max="13598" width="2.625" style="236" customWidth="1"/>
    <col min="13599" max="13801" width="8.375" style="236" customWidth="1"/>
    <col min="13802" max="13802" width="4.625" style="236" customWidth="1"/>
    <col min="13803" max="13803" width="10.5" style="236" customWidth="1"/>
    <col min="13804" max="13804" width="4.75" style="236" customWidth="1"/>
    <col min="13805" max="13805" width="43" style="236" customWidth="1"/>
    <col min="13806" max="13806" width="3.625" style="236" bestFit="1" customWidth="1"/>
    <col min="13807" max="13807" width="5.875" style="236" bestFit="1" customWidth="1"/>
    <col min="13808" max="13808" width="0" style="236" hidden="1" customWidth="1"/>
    <col min="13809" max="13809" width="8.375" style="236" customWidth="1"/>
    <col min="13810" max="13811" width="0" style="236" hidden="1" customWidth="1"/>
    <col min="13812" max="13824" width="2.5" style="236"/>
    <col min="13825" max="13827" width="2.875" style="236" customWidth="1"/>
    <col min="13828" max="13828" width="51.25" style="236" customWidth="1"/>
    <col min="13829" max="13829" width="3.625" style="236" customWidth="1"/>
    <col min="13830" max="13830" width="6" style="236" customWidth="1"/>
    <col min="13831" max="13831" width="0" style="236" hidden="1" customWidth="1"/>
    <col min="13832" max="13832" width="5.375" style="236" customWidth="1"/>
    <col min="13833" max="13852" width="2.5" style="236"/>
    <col min="13853" max="13853" width="8.375" style="236" customWidth="1"/>
    <col min="13854" max="13854" width="2.625" style="236" customWidth="1"/>
    <col min="13855" max="14057" width="8.375" style="236" customWidth="1"/>
    <col min="14058" max="14058" width="4.625" style="236" customWidth="1"/>
    <col min="14059" max="14059" width="10.5" style="236" customWidth="1"/>
    <col min="14060" max="14060" width="4.75" style="236" customWidth="1"/>
    <col min="14061" max="14061" width="43" style="236" customWidth="1"/>
    <col min="14062" max="14062" width="3.625" style="236" bestFit="1" customWidth="1"/>
    <col min="14063" max="14063" width="5.875" style="236" bestFit="1" customWidth="1"/>
    <col min="14064" max="14064" width="0" style="236" hidden="1" customWidth="1"/>
    <col min="14065" max="14065" width="8.375" style="236" customWidth="1"/>
    <col min="14066" max="14067" width="0" style="236" hidden="1" customWidth="1"/>
    <col min="14068" max="14080" width="2.5" style="236"/>
    <col min="14081" max="14083" width="2.875" style="236" customWidth="1"/>
    <col min="14084" max="14084" width="51.25" style="236" customWidth="1"/>
    <col min="14085" max="14085" width="3.625" style="236" customWidth="1"/>
    <col min="14086" max="14086" width="6" style="236" customWidth="1"/>
    <col min="14087" max="14087" width="0" style="236" hidden="1" customWidth="1"/>
    <col min="14088" max="14088" width="5.375" style="236" customWidth="1"/>
    <col min="14089" max="14108" width="2.5" style="236"/>
    <col min="14109" max="14109" width="8.375" style="236" customWidth="1"/>
    <col min="14110" max="14110" width="2.625" style="236" customWidth="1"/>
    <col min="14111" max="14313" width="8.375" style="236" customWidth="1"/>
    <col min="14314" max="14314" width="4.625" style="236" customWidth="1"/>
    <col min="14315" max="14315" width="10.5" style="236" customWidth="1"/>
    <col min="14316" max="14316" width="4.75" style="236" customWidth="1"/>
    <col min="14317" max="14317" width="43" style="236" customWidth="1"/>
    <col min="14318" max="14318" width="3.625" style="236" bestFit="1" customWidth="1"/>
    <col min="14319" max="14319" width="5.875" style="236" bestFit="1" customWidth="1"/>
    <col min="14320" max="14320" width="0" style="236" hidden="1" customWidth="1"/>
    <col min="14321" max="14321" width="8.375" style="236" customWidth="1"/>
    <col min="14322" max="14323" width="0" style="236" hidden="1" customWidth="1"/>
    <col min="14324" max="14336" width="2.5" style="236"/>
    <col min="14337" max="14339" width="2.875" style="236" customWidth="1"/>
    <col min="14340" max="14340" width="51.25" style="236" customWidth="1"/>
    <col min="14341" max="14341" width="3.625" style="236" customWidth="1"/>
    <col min="14342" max="14342" width="6" style="236" customWidth="1"/>
    <col min="14343" max="14343" width="0" style="236" hidden="1" customWidth="1"/>
    <col min="14344" max="14344" width="5.375" style="236" customWidth="1"/>
    <col min="14345" max="14364" width="2.5" style="236"/>
    <col min="14365" max="14365" width="8.375" style="236" customWidth="1"/>
    <col min="14366" max="14366" width="2.625" style="236" customWidth="1"/>
    <col min="14367" max="14569" width="8.375" style="236" customWidth="1"/>
    <col min="14570" max="14570" width="4.625" style="236" customWidth="1"/>
    <col min="14571" max="14571" width="10.5" style="236" customWidth="1"/>
    <col min="14572" max="14572" width="4.75" style="236" customWidth="1"/>
    <col min="14573" max="14573" width="43" style="236" customWidth="1"/>
    <col min="14574" max="14574" width="3.625" style="236" bestFit="1" customWidth="1"/>
    <col min="14575" max="14575" width="5.875" style="236" bestFit="1" customWidth="1"/>
    <col min="14576" max="14576" width="0" style="236" hidden="1" customWidth="1"/>
    <col min="14577" max="14577" width="8.375" style="236" customWidth="1"/>
    <col min="14578" max="14579" width="0" style="236" hidden="1" customWidth="1"/>
    <col min="14580" max="14592" width="2.5" style="236"/>
    <col min="14593" max="14595" width="2.875" style="236" customWidth="1"/>
    <col min="14596" max="14596" width="51.25" style="236" customWidth="1"/>
    <col min="14597" max="14597" width="3.625" style="236" customWidth="1"/>
    <col min="14598" max="14598" width="6" style="236" customWidth="1"/>
    <col min="14599" max="14599" width="0" style="236" hidden="1" customWidth="1"/>
    <col min="14600" max="14600" width="5.375" style="236" customWidth="1"/>
    <col min="14601" max="14620" width="2.5" style="236"/>
    <col min="14621" max="14621" width="8.375" style="236" customWidth="1"/>
    <col min="14622" max="14622" width="2.625" style="236" customWidth="1"/>
    <col min="14623" max="14825" width="8.375" style="236" customWidth="1"/>
    <col min="14826" max="14826" width="4.625" style="236" customWidth="1"/>
    <col min="14827" max="14827" width="10.5" style="236" customWidth="1"/>
    <col min="14828" max="14828" width="4.75" style="236" customWidth="1"/>
    <col min="14829" max="14829" width="43" style="236" customWidth="1"/>
    <col min="14830" max="14830" width="3.625" style="236" bestFit="1" customWidth="1"/>
    <col min="14831" max="14831" width="5.875" style="236" bestFit="1" customWidth="1"/>
    <col min="14832" max="14832" width="0" style="236" hidden="1" customWidth="1"/>
    <col min="14833" max="14833" width="8.375" style="236" customWidth="1"/>
    <col min="14834" max="14835" width="0" style="236" hidden="1" customWidth="1"/>
    <col min="14836" max="14848" width="2.5" style="236"/>
    <col min="14849" max="14851" width="2.875" style="236" customWidth="1"/>
    <col min="14852" max="14852" width="51.25" style="236" customWidth="1"/>
    <col min="14853" max="14853" width="3.625" style="236" customWidth="1"/>
    <col min="14854" max="14854" width="6" style="236" customWidth="1"/>
    <col min="14855" max="14855" width="0" style="236" hidden="1" customWidth="1"/>
    <col min="14856" max="14856" width="5.375" style="236" customWidth="1"/>
    <col min="14857" max="14876" width="2.5" style="236"/>
    <col min="14877" max="14877" width="8.375" style="236" customWidth="1"/>
    <col min="14878" max="14878" width="2.625" style="236" customWidth="1"/>
    <col min="14879" max="15081" width="8.375" style="236" customWidth="1"/>
    <col min="15082" max="15082" width="4.625" style="236" customWidth="1"/>
    <col min="15083" max="15083" width="10.5" style="236" customWidth="1"/>
    <col min="15084" max="15084" width="4.75" style="236" customWidth="1"/>
    <col min="15085" max="15085" width="43" style="236" customWidth="1"/>
    <col min="15086" max="15086" width="3.625" style="236" bestFit="1" customWidth="1"/>
    <col min="15087" max="15087" width="5.875" style="236" bestFit="1" customWidth="1"/>
    <col min="15088" max="15088" width="0" style="236" hidden="1" customWidth="1"/>
    <col min="15089" max="15089" width="8.375" style="236" customWidth="1"/>
    <col min="15090" max="15091" width="0" style="236" hidden="1" customWidth="1"/>
    <col min="15092" max="15104" width="2.5" style="236"/>
    <col min="15105" max="15107" width="2.875" style="236" customWidth="1"/>
    <col min="15108" max="15108" width="51.25" style="236" customWidth="1"/>
    <col min="15109" max="15109" width="3.625" style="236" customWidth="1"/>
    <col min="15110" max="15110" width="6" style="236" customWidth="1"/>
    <col min="15111" max="15111" width="0" style="236" hidden="1" customWidth="1"/>
    <col min="15112" max="15112" width="5.375" style="236" customWidth="1"/>
    <col min="15113" max="15132" width="2.5" style="236"/>
    <col min="15133" max="15133" width="8.375" style="236" customWidth="1"/>
    <col min="15134" max="15134" width="2.625" style="236" customWidth="1"/>
    <col min="15135" max="15337" width="8.375" style="236" customWidth="1"/>
    <col min="15338" max="15338" width="4.625" style="236" customWidth="1"/>
    <col min="15339" max="15339" width="10.5" style="236" customWidth="1"/>
    <col min="15340" max="15340" width="4.75" style="236" customWidth="1"/>
    <col min="15341" max="15341" width="43" style="236" customWidth="1"/>
    <col min="15342" max="15342" width="3.625" style="236" bestFit="1" customWidth="1"/>
    <col min="15343" max="15343" width="5.875" style="236" bestFit="1" customWidth="1"/>
    <col min="15344" max="15344" width="0" style="236" hidden="1" customWidth="1"/>
    <col min="15345" max="15345" width="8.375" style="236" customWidth="1"/>
    <col min="15346" max="15347" width="0" style="236" hidden="1" customWidth="1"/>
    <col min="15348" max="15360" width="2.5" style="236"/>
    <col min="15361" max="15363" width="2.875" style="236" customWidth="1"/>
    <col min="15364" max="15364" width="51.25" style="236" customWidth="1"/>
    <col min="15365" max="15365" width="3.625" style="236" customWidth="1"/>
    <col min="15366" max="15366" width="6" style="236" customWidth="1"/>
    <col min="15367" max="15367" width="0" style="236" hidden="1" customWidth="1"/>
    <col min="15368" max="15368" width="5.375" style="236" customWidth="1"/>
    <col min="15369" max="15388" width="2.5" style="236"/>
    <col min="15389" max="15389" width="8.375" style="236" customWidth="1"/>
    <col min="15390" max="15390" width="2.625" style="236" customWidth="1"/>
    <col min="15391" max="15593" width="8.375" style="236" customWidth="1"/>
    <col min="15594" max="15594" width="4.625" style="236" customWidth="1"/>
    <col min="15595" max="15595" width="10.5" style="236" customWidth="1"/>
    <col min="15596" max="15596" width="4.75" style="236" customWidth="1"/>
    <col min="15597" max="15597" width="43" style="236" customWidth="1"/>
    <col min="15598" max="15598" width="3.625" style="236" bestFit="1" customWidth="1"/>
    <col min="15599" max="15599" width="5.875" style="236" bestFit="1" customWidth="1"/>
    <col min="15600" max="15600" width="0" style="236" hidden="1" customWidth="1"/>
    <col min="15601" max="15601" width="8.375" style="236" customWidth="1"/>
    <col min="15602" max="15603" width="0" style="236" hidden="1" customWidth="1"/>
    <col min="15604" max="15616" width="2.5" style="236"/>
    <col min="15617" max="15619" width="2.875" style="236" customWidth="1"/>
    <col min="15620" max="15620" width="51.25" style="236" customWidth="1"/>
    <col min="15621" max="15621" width="3.625" style="236" customWidth="1"/>
    <col min="15622" max="15622" width="6" style="236" customWidth="1"/>
    <col min="15623" max="15623" width="0" style="236" hidden="1" customWidth="1"/>
    <col min="15624" max="15624" width="5.375" style="236" customWidth="1"/>
    <col min="15625" max="15644" width="2.5" style="236"/>
    <col min="15645" max="15645" width="8.375" style="236" customWidth="1"/>
    <col min="15646" max="15646" width="2.625" style="236" customWidth="1"/>
    <col min="15647" max="15849" width="8.375" style="236" customWidth="1"/>
    <col min="15850" max="15850" width="4.625" style="236" customWidth="1"/>
    <col min="15851" max="15851" width="10.5" style="236" customWidth="1"/>
    <col min="15852" max="15852" width="4.75" style="236" customWidth="1"/>
    <col min="15853" max="15853" width="43" style="236" customWidth="1"/>
    <col min="15854" max="15854" width="3.625" style="236" bestFit="1" customWidth="1"/>
    <col min="15855" max="15855" width="5.875" style="236" bestFit="1" customWidth="1"/>
    <col min="15856" max="15856" width="0" style="236" hidden="1" customWidth="1"/>
    <col min="15857" max="15857" width="8.375" style="236" customWidth="1"/>
    <col min="15858" max="15859" width="0" style="236" hidden="1" customWidth="1"/>
    <col min="15860" max="15872" width="2.5" style="236"/>
    <col min="15873" max="15875" width="2.875" style="236" customWidth="1"/>
    <col min="15876" max="15876" width="51.25" style="236" customWidth="1"/>
    <col min="15877" max="15877" width="3.625" style="236" customWidth="1"/>
    <col min="15878" max="15878" width="6" style="236" customWidth="1"/>
    <col min="15879" max="15879" width="0" style="236" hidden="1" customWidth="1"/>
    <col min="15880" max="15880" width="5.375" style="236" customWidth="1"/>
    <col min="15881" max="15900" width="2.5" style="236"/>
    <col min="15901" max="15901" width="8.375" style="236" customWidth="1"/>
    <col min="15902" max="15902" width="2.625" style="236" customWidth="1"/>
    <col min="15903" max="16105" width="8.375" style="236" customWidth="1"/>
    <col min="16106" max="16106" width="4.625" style="236" customWidth="1"/>
    <col min="16107" max="16107" width="10.5" style="236" customWidth="1"/>
    <col min="16108" max="16108" width="4.75" style="236" customWidth="1"/>
    <col min="16109" max="16109" width="43" style="236" customWidth="1"/>
    <col min="16110" max="16110" width="3.625" style="236" bestFit="1" customWidth="1"/>
    <col min="16111" max="16111" width="5.875" style="236" bestFit="1" customWidth="1"/>
    <col min="16112" max="16112" width="0" style="236" hidden="1" customWidth="1"/>
    <col min="16113" max="16113" width="8.375" style="236" customWidth="1"/>
    <col min="16114" max="16115" width="0" style="236" hidden="1" customWidth="1"/>
    <col min="16116" max="16128" width="2.5" style="236"/>
    <col min="16129" max="16131" width="2.875" style="236" customWidth="1"/>
    <col min="16132" max="16132" width="51.25" style="236" customWidth="1"/>
    <col min="16133" max="16133" width="3.625" style="236" customWidth="1"/>
    <col min="16134" max="16134" width="6" style="236" customWidth="1"/>
    <col min="16135" max="16135" width="0" style="236" hidden="1" customWidth="1"/>
    <col min="16136" max="16136" width="5.375" style="236" customWidth="1"/>
    <col min="16137" max="16156" width="2.5" style="236"/>
    <col min="16157" max="16157" width="8.375" style="236" customWidth="1"/>
    <col min="16158" max="16158" width="2.625" style="236" customWidth="1"/>
    <col min="16159" max="16361" width="8.375" style="236" customWidth="1"/>
    <col min="16362" max="16362" width="4.625" style="236" customWidth="1"/>
    <col min="16363" max="16363" width="10.5" style="236" customWidth="1"/>
    <col min="16364" max="16364" width="4.75" style="236" customWidth="1"/>
    <col min="16365" max="16365" width="43" style="236" customWidth="1"/>
    <col min="16366" max="16366" width="3.625" style="236" bestFit="1" customWidth="1"/>
    <col min="16367" max="16367" width="5.875" style="236" bestFit="1" customWidth="1"/>
    <col min="16368" max="16368" width="0" style="236" hidden="1" customWidth="1"/>
    <col min="16369" max="16369" width="8.375" style="236" customWidth="1"/>
    <col min="16370" max="16371" width="0" style="236" hidden="1" customWidth="1"/>
    <col min="16372" max="16384" width="2.5" style="236"/>
  </cols>
  <sheetData>
    <row r="2" spans="2:29" ht="15">
      <c r="B2" s="435" t="s">
        <v>453</v>
      </c>
      <c r="C2" s="435"/>
      <c r="D2" s="435"/>
      <c r="E2" s="435"/>
      <c r="F2" s="435"/>
      <c r="G2" s="435"/>
      <c r="H2" s="435"/>
      <c r="I2" s="435"/>
      <c r="J2" s="435"/>
      <c r="K2" s="435"/>
      <c r="L2" s="435"/>
      <c r="M2" s="435"/>
      <c r="N2" s="435"/>
      <c r="O2" s="435"/>
      <c r="P2" s="435"/>
      <c r="Q2" s="435"/>
      <c r="R2" s="435"/>
      <c r="S2" s="435"/>
      <c r="T2" s="435"/>
      <c r="U2" s="435"/>
      <c r="V2" s="435"/>
      <c r="W2" s="435"/>
      <c r="X2" s="435"/>
      <c r="Y2" s="302"/>
      <c r="Z2" s="302"/>
      <c r="AA2" s="302"/>
      <c r="AB2" s="302"/>
    </row>
    <row r="3" spans="2:29">
      <c r="B3" s="237" t="s">
        <v>454</v>
      </c>
      <c r="C3" s="238"/>
      <c r="D3" s="239"/>
      <c r="E3" s="240"/>
      <c r="F3" s="240"/>
      <c r="G3" s="239"/>
      <c r="H3" s="241"/>
      <c r="I3" s="239"/>
      <c r="J3" s="239"/>
      <c r="K3" s="239"/>
      <c r="L3" s="239"/>
      <c r="M3" s="239"/>
      <c r="N3" s="239"/>
      <c r="O3" s="239"/>
      <c r="P3" s="239"/>
      <c r="Q3" s="239"/>
      <c r="R3" s="239"/>
      <c r="S3" s="239"/>
      <c r="T3" s="239"/>
      <c r="U3" s="239"/>
      <c r="V3" s="239"/>
      <c r="W3" s="239"/>
      <c r="X3" s="239"/>
      <c r="Y3" s="239"/>
      <c r="Z3" s="239"/>
      <c r="AA3" s="239"/>
      <c r="AB3" s="239"/>
    </row>
    <row r="4" spans="2:29" ht="14.25">
      <c r="B4" s="239"/>
      <c r="C4" s="238"/>
      <c r="D4" s="239"/>
      <c r="E4" s="240"/>
      <c r="F4" s="240"/>
      <c r="G4" s="239"/>
      <c r="H4" s="241"/>
      <c r="I4" s="239"/>
      <c r="J4" s="239"/>
      <c r="K4" s="239"/>
      <c r="L4" s="239"/>
      <c r="M4" s="239"/>
      <c r="N4" s="239"/>
      <c r="O4" s="239"/>
      <c r="P4" s="239"/>
      <c r="Q4" s="239"/>
      <c r="R4" s="239"/>
      <c r="S4" s="239"/>
      <c r="T4" s="239"/>
      <c r="U4" s="239"/>
      <c r="V4" s="239"/>
      <c r="W4" s="239"/>
      <c r="X4" s="239"/>
      <c r="Y4" s="239"/>
      <c r="Z4" s="239"/>
      <c r="AA4" s="239"/>
      <c r="AB4" s="239"/>
      <c r="AC4" s="304"/>
    </row>
    <row r="5" spans="2:29" ht="27.75" customHeight="1">
      <c r="B5" s="436" t="s">
        <v>429</v>
      </c>
      <c r="C5" s="436"/>
      <c r="D5" s="437" t="s">
        <v>455</v>
      </c>
      <c r="E5" s="438" t="s">
        <v>456</v>
      </c>
      <c r="F5" s="438"/>
      <c r="G5" s="437" t="s">
        <v>430</v>
      </c>
      <c r="H5" s="439" t="s">
        <v>457</v>
      </c>
      <c r="I5" s="432" t="s">
        <v>458</v>
      </c>
      <c r="J5" s="432"/>
      <c r="K5" s="432"/>
      <c r="L5" s="432"/>
      <c r="M5" s="432" t="s">
        <v>459</v>
      </c>
      <c r="N5" s="432"/>
      <c r="O5" s="432"/>
      <c r="P5" s="432"/>
      <c r="Q5" s="432" t="s">
        <v>460</v>
      </c>
      <c r="R5" s="432"/>
      <c r="S5" s="432"/>
      <c r="T5" s="432"/>
      <c r="U5" s="432" t="s">
        <v>461</v>
      </c>
      <c r="V5" s="432"/>
      <c r="W5" s="432"/>
      <c r="X5" s="432"/>
      <c r="Y5" s="432" t="s">
        <v>462</v>
      </c>
      <c r="Z5" s="432"/>
      <c r="AA5" s="432"/>
      <c r="AB5" s="432"/>
      <c r="AC5" s="304"/>
    </row>
    <row r="6" spans="2:29" ht="14.25">
      <c r="B6" s="436"/>
      <c r="C6" s="436"/>
      <c r="D6" s="437"/>
      <c r="E6" s="303" t="s">
        <v>463</v>
      </c>
      <c r="F6" s="303" t="s">
        <v>464</v>
      </c>
      <c r="G6" s="437"/>
      <c r="H6" s="439"/>
      <c r="I6" s="242">
        <v>1</v>
      </c>
      <c r="J6" s="242">
        <v>2</v>
      </c>
      <c r="K6" s="242">
        <v>3</v>
      </c>
      <c r="L6" s="242">
        <v>4</v>
      </c>
      <c r="M6" s="242">
        <v>1</v>
      </c>
      <c r="N6" s="242">
        <v>2</v>
      </c>
      <c r="O6" s="242">
        <v>3</v>
      </c>
      <c r="P6" s="242">
        <v>4</v>
      </c>
      <c r="Q6" s="242">
        <v>1</v>
      </c>
      <c r="R6" s="242">
        <v>2</v>
      </c>
      <c r="S6" s="242">
        <v>3</v>
      </c>
      <c r="T6" s="242">
        <v>4</v>
      </c>
      <c r="U6" s="242">
        <v>1</v>
      </c>
      <c r="V6" s="242">
        <v>2</v>
      </c>
      <c r="W6" s="242">
        <v>3</v>
      </c>
      <c r="X6" s="242">
        <v>4</v>
      </c>
      <c r="Y6" s="242">
        <v>1</v>
      </c>
      <c r="Z6" s="242">
        <v>2</v>
      </c>
      <c r="AA6" s="242">
        <v>3</v>
      </c>
      <c r="AB6" s="242">
        <v>4</v>
      </c>
      <c r="AC6" s="304"/>
    </row>
    <row r="7" spans="2:29" ht="14.25">
      <c r="B7" s="433" t="s">
        <v>465</v>
      </c>
      <c r="C7" s="433"/>
      <c r="D7" s="433"/>
      <c r="E7" s="433"/>
      <c r="F7" s="433"/>
      <c r="G7" s="433"/>
      <c r="H7" s="433"/>
      <c r="I7" s="433"/>
      <c r="J7" s="433"/>
      <c r="K7" s="433"/>
      <c r="L7" s="433"/>
      <c r="M7" s="433"/>
      <c r="N7" s="433"/>
      <c r="O7" s="433"/>
      <c r="P7" s="433"/>
      <c r="Q7" s="433"/>
      <c r="R7" s="433"/>
      <c r="S7" s="433"/>
      <c r="T7" s="433"/>
      <c r="U7" s="433"/>
      <c r="V7" s="433"/>
      <c r="W7" s="433"/>
      <c r="X7" s="433"/>
      <c r="Y7" s="433"/>
      <c r="Z7" s="433"/>
      <c r="AA7" s="433"/>
      <c r="AB7" s="433"/>
      <c r="AC7" s="304"/>
    </row>
    <row r="8" spans="2:29" ht="24">
      <c r="B8" s="434"/>
      <c r="C8" s="243">
        <v>1</v>
      </c>
      <c r="D8" s="244" t="s">
        <v>466</v>
      </c>
      <c r="E8" s="245" t="s">
        <v>467</v>
      </c>
      <c r="F8" s="245"/>
      <c r="G8" s="246"/>
      <c r="H8" s="243">
        <v>5</v>
      </c>
      <c r="I8" s="247"/>
      <c r="J8" s="248"/>
      <c r="K8" s="248"/>
      <c r="L8" s="248"/>
      <c r="M8" s="248"/>
      <c r="N8" s="248"/>
      <c r="O8" s="248"/>
      <c r="P8" s="248"/>
      <c r="Q8" s="248"/>
      <c r="R8" s="248"/>
      <c r="S8" s="248"/>
      <c r="T8" s="248"/>
      <c r="U8" s="249"/>
      <c r="V8" s="249"/>
      <c r="W8" s="249"/>
      <c r="X8" s="249"/>
      <c r="Y8" s="248"/>
      <c r="Z8" s="248"/>
      <c r="AA8" s="248"/>
      <c r="AB8" s="250"/>
      <c r="AC8" s="304"/>
    </row>
    <row r="9" spans="2:29" ht="14.25">
      <c r="B9" s="434"/>
      <c r="C9" s="243">
        <v>2</v>
      </c>
      <c r="D9" s="244" t="s">
        <v>468</v>
      </c>
      <c r="E9" s="245" t="s">
        <v>467</v>
      </c>
      <c r="F9" s="245" t="s">
        <v>469</v>
      </c>
      <c r="G9" s="246"/>
      <c r="H9" s="243">
        <v>10</v>
      </c>
      <c r="I9" s="305"/>
      <c r="J9" s="305"/>
      <c r="K9" s="248"/>
      <c r="L9" s="248"/>
      <c r="M9" s="248"/>
      <c r="N9" s="248"/>
      <c r="O9" s="248"/>
      <c r="P9" s="248"/>
      <c r="Q9" s="248"/>
      <c r="R9" s="248"/>
      <c r="S9" s="248"/>
      <c r="T9" s="248"/>
      <c r="U9" s="249"/>
      <c r="V9" s="249"/>
      <c r="W9" s="249"/>
      <c r="X9" s="249"/>
      <c r="Y9" s="248"/>
      <c r="Z9" s="248"/>
      <c r="AA9" s="248"/>
      <c r="AB9" s="250"/>
      <c r="AC9" s="304"/>
    </row>
    <row r="10" spans="2:29" ht="14.25">
      <c r="B10" s="434"/>
      <c r="C10" s="243">
        <v>2</v>
      </c>
      <c r="D10" s="244" t="s">
        <v>470</v>
      </c>
      <c r="E10" s="245" t="s">
        <v>467</v>
      </c>
      <c r="F10" s="245" t="s">
        <v>469</v>
      </c>
      <c r="G10" s="246"/>
      <c r="H10" s="243">
        <v>5</v>
      </c>
      <c r="I10" s="305"/>
      <c r="J10" s="248"/>
      <c r="K10" s="248"/>
      <c r="L10" s="248"/>
      <c r="M10" s="248"/>
      <c r="N10" s="248"/>
      <c r="O10" s="248"/>
      <c r="P10" s="248"/>
      <c r="Q10" s="248"/>
      <c r="R10" s="248"/>
      <c r="S10" s="248"/>
      <c r="T10" s="248"/>
      <c r="U10" s="249"/>
      <c r="V10" s="249"/>
      <c r="W10" s="249"/>
      <c r="X10" s="249"/>
      <c r="Y10" s="248"/>
      <c r="Z10" s="248"/>
      <c r="AA10" s="248"/>
      <c r="AB10" s="250"/>
      <c r="AC10" s="304"/>
    </row>
    <row r="11" spans="2:29" ht="12" customHeight="1">
      <c r="B11" s="434"/>
      <c r="C11" s="243">
        <v>3</v>
      </c>
      <c r="D11" s="244" t="s">
        <v>471</v>
      </c>
      <c r="E11" s="245" t="s">
        <v>469</v>
      </c>
      <c r="F11" s="245"/>
      <c r="G11" s="246"/>
      <c r="H11" s="243">
        <v>10</v>
      </c>
      <c r="I11" s="306"/>
      <c r="J11" s="306"/>
      <c r="K11" s="247"/>
      <c r="L11" s="247"/>
      <c r="M11" s="306"/>
      <c r="N11" s="248"/>
      <c r="O11" s="248"/>
      <c r="P11" s="248"/>
      <c r="Q11" s="248"/>
      <c r="R11" s="248"/>
      <c r="S11" s="248"/>
      <c r="T11" s="248"/>
      <c r="U11" s="249"/>
      <c r="V11" s="249"/>
      <c r="W11" s="249"/>
      <c r="X11" s="249"/>
      <c r="Y11" s="248"/>
      <c r="Z11" s="248"/>
      <c r="AA11" s="248"/>
      <c r="AB11" s="250"/>
      <c r="AC11" s="304"/>
    </row>
    <row r="12" spans="2:29" ht="27" customHeight="1">
      <c r="B12" s="434"/>
      <c r="C12" s="243">
        <v>4</v>
      </c>
      <c r="D12" s="244" t="s">
        <v>472</v>
      </c>
      <c r="E12" s="245" t="s">
        <v>467</v>
      </c>
      <c r="F12" s="245" t="s">
        <v>467</v>
      </c>
      <c r="G12" s="246"/>
      <c r="H12" s="243">
        <v>5</v>
      </c>
      <c r="I12" s="248"/>
      <c r="J12" s="306"/>
      <c r="K12" s="306"/>
      <c r="L12" s="306"/>
      <c r="M12" s="305"/>
      <c r="N12" s="306"/>
      <c r="O12" s="306"/>
      <c r="P12" s="248"/>
      <c r="Q12" s="248"/>
      <c r="R12" s="248"/>
      <c r="S12" s="248"/>
      <c r="T12" s="248"/>
      <c r="U12" s="249"/>
      <c r="V12" s="249"/>
      <c r="W12" s="249"/>
      <c r="X12" s="249"/>
      <c r="Y12" s="248"/>
      <c r="Z12" s="248"/>
      <c r="AA12" s="248"/>
      <c r="AB12" s="250"/>
      <c r="AC12" s="304"/>
    </row>
    <row r="13" spans="2:29" ht="14.25">
      <c r="B13" s="433" t="s">
        <v>473</v>
      </c>
      <c r="C13" s="433"/>
      <c r="D13" s="433"/>
      <c r="E13" s="433"/>
      <c r="F13" s="433"/>
      <c r="G13" s="433"/>
      <c r="H13" s="433"/>
      <c r="I13" s="433"/>
      <c r="J13" s="433"/>
      <c r="K13" s="433"/>
      <c r="L13" s="433"/>
      <c r="M13" s="433"/>
      <c r="N13" s="433"/>
      <c r="O13" s="433"/>
      <c r="P13" s="433"/>
      <c r="Q13" s="433"/>
      <c r="R13" s="433"/>
      <c r="S13" s="433"/>
      <c r="T13" s="433"/>
      <c r="U13" s="433"/>
      <c r="V13" s="433"/>
      <c r="W13" s="433"/>
      <c r="X13" s="433"/>
      <c r="Y13" s="433"/>
      <c r="Z13" s="433"/>
      <c r="AA13" s="433"/>
      <c r="AB13" s="433"/>
      <c r="AC13" s="304"/>
    </row>
    <row r="14" spans="2:29" ht="14.25">
      <c r="B14" s="434"/>
      <c r="C14" s="243">
        <v>1</v>
      </c>
      <c r="D14" s="307" t="s">
        <v>474</v>
      </c>
      <c r="E14" s="245" t="s">
        <v>467</v>
      </c>
      <c r="F14" s="245"/>
      <c r="G14" s="246"/>
      <c r="H14" s="243">
        <v>5</v>
      </c>
      <c r="I14" s="252"/>
      <c r="J14" s="253"/>
      <c r="K14" s="252"/>
      <c r="L14" s="252"/>
      <c r="M14" s="252"/>
      <c r="N14" s="254"/>
      <c r="O14" s="252"/>
      <c r="P14" s="252"/>
      <c r="Q14" s="252"/>
      <c r="R14" s="252"/>
      <c r="S14" s="252"/>
      <c r="T14" s="252"/>
      <c r="U14" s="252"/>
      <c r="V14" s="252"/>
      <c r="W14" s="308"/>
      <c r="X14" s="308"/>
      <c r="Y14" s="308"/>
      <c r="Z14" s="250"/>
      <c r="AA14" s="250"/>
      <c r="AB14" s="250"/>
      <c r="AC14" s="304"/>
    </row>
    <row r="15" spans="2:29" ht="15" customHeight="1">
      <c r="B15" s="434"/>
      <c r="C15" s="243">
        <v>2</v>
      </c>
      <c r="D15" s="251" t="s">
        <v>475</v>
      </c>
      <c r="E15" s="245" t="s">
        <v>467</v>
      </c>
      <c r="F15" s="245"/>
      <c r="G15" s="246"/>
      <c r="H15" s="243">
        <v>20</v>
      </c>
      <c r="I15" s="252"/>
      <c r="J15" s="252"/>
      <c r="K15" s="252"/>
      <c r="L15" s="252"/>
      <c r="M15" s="252"/>
      <c r="N15" s="252"/>
      <c r="O15" s="254"/>
      <c r="P15" s="254"/>
      <c r="Q15" s="254"/>
      <c r="R15" s="254"/>
      <c r="S15" s="253"/>
      <c r="T15" s="252"/>
      <c r="U15" s="252"/>
      <c r="V15" s="253"/>
      <c r="W15" s="252"/>
      <c r="X15" s="308"/>
      <c r="Y15" s="308"/>
      <c r="Z15" s="250"/>
      <c r="AA15" s="250"/>
      <c r="AB15" s="250"/>
      <c r="AC15" s="304"/>
    </row>
    <row r="16" spans="2:29" ht="14.25">
      <c r="B16" s="433" t="s">
        <v>476</v>
      </c>
      <c r="C16" s="433"/>
      <c r="D16" s="433"/>
      <c r="E16" s="433"/>
      <c r="F16" s="433"/>
      <c r="G16" s="433"/>
      <c r="H16" s="433"/>
      <c r="I16" s="433"/>
      <c r="J16" s="433"/>
      <c r="K16" s="433"/>
      <c r="L16" s="433"/>
      <c r="M16" s="433"/>
      <c r="N16" s="433"/>
      <c r="O16" s="433"/>
      <c r="P16" s="433"/>
      <c r="Q16" s="433"/>
      <c r="R16" s="433"/>
      <c r="S16" s="433"/>
      <c r="T16" s="433"/>
      <c r="U16" s="433"/>
      <c r="V16" s="433"/>
      <c r="W16" s="433"/>
      <c r="X16" s="433"/>
      <c r="Y16" s="433"/>
      <c r="Z16" s="433"/>
      <c r="AA16" s="433"/>
      <c r="AB16" s="433"/>
      <c r="AC16" s="304"/>
    </row>
    <row r="17" spans="2:29" ht="14.25">
      <c r="B17" s="440"/>
      <c r="C17" s="243">
        <v>1</v>
      </c>
      <c r="D17" s="309" t="s">
        <v>477</v>
      </c>
      <c r="E17" s="245" t="s">
        <v>467</v>
      </c>
      <c r="F17" s="245"/>
      <c r="G17" s="246"/>
      <c r="H17" s="243">
        <v>2</v>
      </c>
      <c r="I17" s="252"/>
      <c r="J17" s="252"/>
      <c r="K17" s="253"/>
      <c r="L17" s="253"/>
      <c r="M17" s="252"/>
      <c r="N17" s="252"/>
      <c r="O17" s="253"/>
      <c r="P17" s="253"/>
      <c r="Q17" s="253"/>
      <c r="R17" s="253"/>
      <c r="S17" s="254"/>
      <c r="T17" s="253"/>
      <c r="U17" s="253"/>
      <c r="V17" s="252"/>
      <c r="W17" s="252"/>
      <c r="X17" s="252"/>
      <c r="Y17" s="252"/>
      <c r="Z17" s="308"/>
      <c r="AA17" s="250"/>
      <c r="AB17" s="250"/>
      <c r="AC17" s="304"/>
    </row>
    <row r="18" spans="2:29" ht="18.75" customHeight="1">
      <c r="B18" s="441"/>
      <c r="C18" s="243">
        <v>2</v>
      </c>
      <c r="D18" s="244" t="s">
        <v>478</v>
      </c>
      <c r="E18" s="245" t="s">
        <v>467</v>
      </c>
      <c r="F18" s="245"/>
      <c r="G18" s="246"/>
      <c r="H18" s="243">
        <v>10</v>
      </c>
      <c r="I18" s="252"/>
      <c r="J18" s="252"/>
      <c r="K18" s="253"/>
      <c r="L18" s="253"/>
      <c r="M18" s="252"/>
      <c r="N18" s="252"/>
      <c r="O18" s="253"/>
      <c r="P18" s="253"/>
      <c r="Q18" s="253"/>
      <c r="R18" s="253"/>
      <c r="S18" s="253"/>
      <c r="T18" s="254"/>
      <c r="U18" s="254"/>
      <c r="V18" s="252"/>
      <c r="W18" s="252"/>
      <c r="X18" s="252"/>
      <c r="Y18" s="252"/>
      <c r="Z18" s="308"/>
      <c r="AA18" s="250"/>
      <c r="AB18" s="250"/>
      <c r="AC18" s="304"/>
    </row>
    <row r="19" spans="2:29" ht="16.5" customHeight="1">
      <c r="B19" s="441"/>
      <c r="C19" s="243">
        <v>3</v>
      </c>
      <c r="D19" s="251" t="s">
        <v>479</v>
      </c>
      <c r="E19" s="245" t="s">
        <v>469</v>
      </c>
      <c r="F19" s="245"/>
      <c r="G19" s="246"/>
      <c r="H19" s="243">
        <v>3</v>
      </c>
      <c r="I19" s="252"/>
      <c r="J19" s="252"/>
      <c r="K19" s="252"/>
      <c r="L19" s="252"/>
      <c r="M19" s="252"/>
      <c r="N19" s="252"/>
      <c r="O19" s="253"/>
      <c r="P19" s="253"/>
      <c r="Q19" s="253"/>
      <c r="R19" s="253"/>
      <c r="S19" s="253"/>
      <c r="T19" s="252"/>
      <c r="V19" s="254"/>
      <c r="W19" s="253"/>
      <c r="X19" s="253"/>
      <c r="Y19" s="253"/>
      <c r="Z19" s="308"/>
      <c r="AA19" s="250"/>
      <c r="AB19" s="250"/>
      <c r="AC19" s="304"/>
    </row>
    <row r="20" spans="2:29" ht="16.5" customHeight="1">
      <c r="B20" s="441"/>
      <c r="C20" s="243">
        <v>4</v>
      </c>
      <c r="D20" s="251" t="s">
        <v>480</v>
      </c>
      <c r="E20" s="245" t="s">
        <v>467</v>
      </c>
      <c r="F20" s="245"/>
      <c r="G20" s="246"/>
      <c r="H20" s="243">
        <v>5</v>
      </c>
      <c r="I20" s="252"/>
      <c r="J20" s="252"/>
      <c r="K20" s="252"/>
      <c r="L20" s="252"/>
      <c r="M20" s="252"/>
      <c r="N20" s="252"/>
      <c r="O20" s="253"/>
      <c r="P20" s="253"/>
      <c r="Q20" s="253"/>
      <c r="R20" s="253"/>
      <c r="S20" s="252"/>
      <c r="T20" s="252"/>
      <c r="U20" s="252"/>
      <c r="V20" s="254"/>
      <c r="W20" s="253"/>
      <c r="X20" s="253"/>
      <c r="Y20" s="253"/>
      <c r="Z20" s="308"/>
      <c r="AA20" s="250"/>
      <c r="AB20" s="250"/>
      <c r="AC20" s="304"/>
    </row>
    <row r="21" spans="2:29" ht="14.25">
      <c r="B21" s="433" t="s">
        <v>481</v>
      </c>
      <c r="C21" s="433"/>
      <c r="D21" s="433"/>
      <c r="E21" s="433"/>
      <c r="F21" s="433"/>
      <c r="G21" s="433"/>
      <c r="H21" s="433"/>
      <c r="I21" s="433"/>
      <c r="J21" s="433"/>
      <c r="K21" s="433"/>
      <c r="L21" s="433"/>
      <c r="M21" s="433"/>
      <c r="N21" s="433"/>
      <c r="O21" s="433"/>
      <c r="P21" s="433"/>
      <c r="Q21" s="433"/>
      <c r="R21" s="433"/>
      <c r="S21" s="433"/>
      <c r="T21" s="433"/>
      <c r="U21" s="433"/>
      <c r="V21" s="433"/>
      <c r="W21" s="433"/>
      <c r="X21" s="433"/>
      <c r="Y21" s="433"/>
      <c r="Z21" s="433"/>
      <c r="AA21" s="433"/>
      <c r="AB21" s="433"/>
      <c r="AC21" s="304"/>
    </row>
    <row r="22" spans="2:29" ht="14.25">
      <c r="B22" s="255"/>
      <c r="C22" s="256"/>
      <c r="D22" s="257"/>
      <c r="I22" s="259"/>
      <c r="J22" s="259"/>
      <c r="K22" s="259"/>
      <c r="L22" s="259"/>
      <c r="M22" s="259"/>
      <c r="N22" s="259"/>
      <c r="O22" s="259"/>
      <c r="P22" s="259"/>
      <c r="Q22" s="259"/>
      <c r="R22" s="259"/>
      <c r="S22" s="259"/>
      <c r="T22" s="259"/>
      <c r="U22" s="259"/>
      <c r="V22" s="259"/>
      <c r="W22" s="259"/>
      <c r="X22" s="259"/>
      <c r="Y22" s="259"/>
      <c r="Z22" s="259"/>
      <c r="AA22" s="259"/>
      <c r="AB22" s="259"/>
      <c r="AC22" s="304"/>
    </row>
    <row r="23" spans="2:29" ht="14.25">
      <c r="B23" s="442" t="s">
        <v>482</v>
      </c>
      <c r="C23" s="442"/>
      <c r="D23" s="443"/>
      <c r="E23" s="443"/>
      <c r="F23" s="443"/>
      <c r="G23" s="443"/>
      <c r="H23" s="443"/>
      <c r="I23" s="443"/>
      <c r="J23" s="443"/>
      <c r="K23" s="443"/>
      <c r="L23" s="443"/>
      <c r="M23" s="443"/>
      <c r="N23" s="443"/>
      <c r="O23" s="443"/>
      <c r="P23" s="443"/>
      <c r="Q23" s="443"/>
      <c r="R23" s="443"/>
      <c r="AC23" s="304"/>
    </row>
    <row r="24" spans="2:29">
      <c r="AC24" s="259"/>
    </row>
    <row r="25" spans="2:29" ht="14.25">
      <c r="AC25" s="304"/>
    </row>
    <row r="26" spans="2:29" ht="14.25">
      <c r="AC26" s="304"/>
    </row>
    <row r="27" spans="2:29" ht="14.25">
      <c r="AC27" s="304"/>
    </row>
    <row r="28" spans="2:29" ht="14.25">
      <c r="AC28" s="304"/>
    </row>
    <row r="29" spans="2:29" ht="14.25">
      <c r="AC29" s="304"/>
    </row>
  </sheetData>
  <mergeCells count="20">
    <mergeCell ref="B17:B20"/>
    <mergeCell ref="B21:AB21"/>
    <mergeCell ref="B23:C23"/>
    <mergeCell ref="D23:R23"/>
    <mergeCell ref="B16:AB16"/>
    <mergeCell ref="B2:X2"/>
    <mergeCell ref="B5:C6"/>
    <mergeCell ref="D5:D6"/>
    <mergeCell ref="E5:F5"/>
    <mergeCell ref="G5:G6"/>
    <mergeCell ref="H5:H6"/>
    <mergeCell ref="I5:L5"/>
    <mergeCell ref="M5:P5"/>
    <mergeCell ref="Q5:T5"/>
    <mergeCell ref="U5:X5"/>
    <mergeCell ref="Y5:AB5"/>
    <mergeCell ref="B7:AB7"/>
    <mergeCell ref="B8:B12"/>
    <mergeCell ref="B13:AB13"/>
    <mergeCell ref="B14:B15"/>
  </mergeCells>
  <pageMargins left="0.7" right="0.7" top="0.75" bottom="0.75" header="0.3" footer="0.3"/>
  <pageSetup scale="67" orientation="portrait" horizontalDpi="360" verticalDpi="360" r:id="rId1"/>
  <headerFooter>
    <oddHeader>&amp;L&amp;"Meiryo,標準"Tokyo Consulting Firm - Philippine Branch</oddHeader>
    <oddFooter>&amp;R&amp;"Meiryo,標準"&amp;10+63(0)2869-5806 / +63(2)2869-5809
801 Bank of makati Building, Ayala Etension corner Metropolitan, Brgy. Bel-Air, Makati City, Manila, the Philippines</oddFooter>
  </headerFooter>
  <rowBreaks count="1" manualBreakCount="1">
    <brk id="12" min="1" max="27" man="1"/>
  </rowBreaks>
  <drawing r:id="rId2"/>
  <legacy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144"/>
  <sheetViews>
    <sheetView view="pageBreakPreview" topLeftCell="A25" zoomScaleNormal="100" zoomScaleSheetLayoutView="100" workbookViewId="0">
      <selection activeCell="D63" sqref="D63"/>
    </sheetView>
  </sheetViews>
  <sheetFormatPr defaultColWidth="2.625" defaultRowHeight="14.25"/>
  <cols>
    <col min="1" max="1" width="1.625" customWidth="1"/>
    <col min="2" max="2" width="2.125" style="143" customWidth="1"/>
    <col min="5" max="5" width="3.875" customWidth="1"/>
    <col min="6" max="6" width="4" customWidth="1"/>
    <col min="7" max="7" width="3.875" customWidth="1"/>
    <col min="8" max="8" width="4.875" customWidth="1"/>
    <col min="9" max="10" width="4.625" customWidth="1"/>
    <col min="12" max="12" width="5" customWidth="1"/>
    <col min="13" max="13" width="4" customWidth="1"/>
    <col min="14" max="14" width="12.625" customWidth="1"/>
    <col min="23" max="23" width="4.875" customWidth="1"/>
    <col min="32" max="32" width="4.125" customWidth="1"/>
    <col min="33" max="33" width="2.125" customWidth="1"/>
    <col min="34" max="34" width="1.875" customWidth="1"/>
    <col min="35" max="35" width="5.875" customWidth="1"/>
    <col min="36" max="36" width="0.875" customWidth="1"/>
  </cols>
  <sheetData>
    <row r="1" spans="1:55" ht="15">
      <c r="T1" s="144"/>
    </row>
    <row r="2" spans="1:55" s="145" customFormat="1" ht="74.25" customHeight="1">
      <c r="A2" s="583" t="s">
        <v>253</v>
      </c>
      <c r="B2" s="584"/>
      <c r="C2" s="584"/>
      <c r="D2" s="584"/>
      <c r="E2" s="584"/>
      <c r="F2" s="584"/>
      <c r="G2" s="584"/>
      <c r="H2" s="584"/>
      <c r="I2" s="584"/>
      <c r="J2" s="584"/>
      <c r="K2" s="584"/>
      <c r="L2" s="584"/>
      <c r="M2" s="584"/>
      <c r="N2" s="584"/>
      <c r="O2" s="584"/>
      <c r="P2" s="584"/>
      <c r="Q2" s="584"/>
      <c r="R2" s="584"/>
      <c r="S2" s="584"/>
      <c r="T2" s="584"/>
      <c r="U2" s="584"/>
      <c r="V2" s="584"/>
      <c r="W2" s="584"/>
      <c r="X2" s="584"/>
      <c r="Y2" s="584"/>
      <c r="Z2" s="584"/>
      <c r="AA2" s="584"/>
      <c r="AB2" s="584"/>
      <c r="AC2" s="584"/>
      <c r="AD2" s="584"/>
      <c r="AE2" s="584"/>
      <c r="AF2" s="584"/>
      <c r="AG2" s="584"/>
      <c r="AH2" s="584"/>
      <c r="AI2" s="584"/>
      <c r="AJ2" s="584"/>
    </row>
    <row r="3" spans="1:55" ht="26.25">
      <c r="A3" s="585" t="s">
        <v>254</v>
      </c>
      <c r="B3" s="585"/>
      <c r="C3" s="585"/>
      <c r="D3" s="585"/>
      <c r="E3" s="585"/>
      <c r="F3" s="585"/>
      <c r="G3" s="585"/>
      <c r="H3" s="585"/>
      <c r="I3" s="585"/>
      <c r="J3" s="585"/>
      <c r="K3" s="585"/>
      <c r="L3" s="585"/>
      <c r="M3" s="585"/>
      <c r="N3" s="585"/>
      <c r="O3" s="585"/>
      <c r="P3" s="585"/>
      <c r="Q3" s="585"/>
      <c r="R3" s="585"/>
      <c r="S3" s="585"/>
      <c r="T3" s="585"/>
      <c r="U3" s="585"/>
      <c r="V3" s="585"/>
      <c r="W3" s="585"/>
      <c r="X3" s="585"/>
      <c r="Y3" s="585"/>
      <c r="Z3" s="585"/>
      <c r="AA3" s="585"/>
      <c r="AB3" s="585"/>
      <c r="AC3" s="585"/>
      <c r="AD3" s="585"/>
      <c r="AE3" s="585"/>
      <c r="AF3" s="585"/>
      <c r="AG3" s="585"/>
      <c r="AH3" s="585"/>
      <c r="AI3" s="585"/>
      <c r="AJ3" s="585"/>
    </row>
    <row r="4" spans="1:55" ht="10.5" customHeight="1">
      <c r="B4"/>
      <c r="C4" s="146"/>
      <c r="D4" s="147"/>
    </row>
    <row r="5" spans="1:55" ht="15.75">
      <c r="A5" s="148" t="s">
        <v>255</v>
      </c>
    </row>
    <row r="6" spans="1:55" ht="10.5" customHeight="1" thickBot="1">
      <c r="A6" s="149"/>
      <c r="B6"/>
    </row>
    <row r="7" spans="1:55" ht="15" thickBot="1">
      <c r="B7" s="150"/>
      <c r="C7" s="586" t="s">
        <v>256</v>
      </c>
      <c r="D7" s="587"/>
      <c r="E7" s="587"/>
      <c r="F7" s="587"/>
      <c r="G7" s="587"/>
      <c r="H7" s="587"/>
      <c r="I7" s="587"/>
      <c r="J7" s="587"/>
      <c r="K7" s="587"/>
      <c r="L7" s="587"/>
      <c r="M7" s="587"/>
      <c r="N7" s="587"/>
      <c r="O7" s="587"/>
      <c r="P7" s="587"/>
      <c r="Q7" s="587"/>
      <c r="R7" s="587"/>
      <c r="S7" s="587"/>
      <c r="T7" s="587"/>
      <c r="U7" s="587"/>
      <c r="V7" s="587"/>
      <c r="W7" s="587"/>
      <c r="X7" s="581" t="s">
        <v>257</v>
      </c>
      <c r="Y7" s="580"/>
      <c r="Z7" s="580"/>
      <c r="AA7" s="580"/>
      <c r="AB7" s="580"/>
      <c r="AC7" s="580"/>
      <c r="AD7" s="580"/>
      <c r="AE7" s="580"/>
      <c r="AF7" s="580"/>
      <c r="AG7" s="580"/>
      <c r="AH7" s="580"/>
      <c r="AI7" s="582"/>
    </row>
    <row r="8" spans="1:55" ht="15" thickBot="1">
      <c r="B8" s="151" t="s">
        <v>258</v>
      </c>
      <c r="C8" s="570" t="s">
        <v>259</v>
      </c>
      <c r="D8" s="571"/>
      <c r="E8" s="571"/>
      <c r="F8" s="571"/>
      <c r="G8" s="571"/>
      <c r="H8" s="571"/>
      <c r="I8" s="571"/>
      <c r="J8" s="571"/>
      <c r="K8" s="571"/>
      <c r="L8" s="571"/>
      <c r="M8" s="571"/>
      <c r="N8" s="571"/>
      <c r="O8" s="571"/>
      <c r="P8" s="571"/>
      <c r="Q8" s="571"/>
      <c r="R8" s="571"/>
      <c r="S8" s="571"/>
      <c r="T8" s="571"/>
      <c r="U8" s="571"/>
      <c r="V8" s="571"/>
      <c r="W8" s="572"/>
      <c r="X8" s="588"/>
      <c r="Y8" s="571"/>
      <c r="Z8" s="571"/>
      <c r="AA8" s="571"/>
      <c r="AB8" s="571"/>
      <c r="AC8" s="571"/>
      <c r="AD8" s="571"/>
      <c r="AE8" s="571"/>
      <c r="AF8" s="571"/>
      <c r="AG8" s="571"/>
      <c r="AH8" s="571"/>
      <c r="AI8" s="589"/>
    </row>
    <row r="9" spans="1:55" ht="15" thickBot="1">
      <c r="B9" s="152" t="s">
        <v>260</v>
      </c>
      <c r="C9" s="570" t="s">
        <v>259</v>
      </c>
      <c r="D9" s="571"/>
      <c r="E9" s="571"/>
      <c r="F9" s="571"/>
      <c r="G9" s="571"/>
      <c r="H9" s="571"/>
      <c r="I9" s="571"/>
      <c r="J9" s="571"/>
      <c r="K9" s="571"/>
      <c r="L9" s="571"/>
      <c r="M9" s="571"/>
      <c r="N9" s="571"/>
      <c r="O9" s="571"/>
      <c r="P9" s="571"/>
      <c r="Q9" s="571"/>
      <c r="R9" s="571"/>
      <c r="S9" s="571"/>
      <c r="T9" s="571"/>
      <c r="U9" s="571"/>
      <c r="V9" s="571"/>
      <c r="W9" s="572"/>
      <c r="X9" s="573"/>
      <c r="Y9" s="574"/>
      <c r="Z9" s="574"/>
      <c r="AA9" s="574"/>
      <c r="AB9" s="574"/>
      <c r="AC9" s="574"/>
      <c r="AD9" s="574"/>
      <c r="AE9" s="574"/>
      <c r="AF9" s="574"/>
      <c r="AG9" s="574"/>
      <c r="AH9" s="574"/>
      <c r="AI9" s="575"/>
    </row>
    <row r="10" spans="1:55" ht="15" thickBot="1">
      <c r="B10" s="153" t="s">
        <v>261</v>
      </c>
      <c r="C10" s="570" t="s">
        <v>259</v>
      </c>
      <c r="D10" s="571"/>
      <c r="E10" s="571"/>
      <c r="F10" s="571"/>
      <c r="G10" s="571"/>
      <c r="H10" s="571"/>
      <c r="I10" s="571"/>
      <c r="J10" s="571"/>
      <c r="K10" s="571"/>
      <c r="L10" s="571"/>
      <c r="M10" s="571"/>
      <c r="N10" s="571"/>
      <c r="O10" s="571"/>
      <c r="P10" s="571"/>
      <c r="Q10" s="571"/>
      <c r="R10" s="571"/>
      <c r="S10" s="571"/>
      <c r="T10" s="571"/>
      <c r="U10" s="571"/>
      <c r="V10" s="571"/>
      <c r="W10" s="572"/>
      <c r="X10" s="576"/>
      <c r="Y10" s="577"/>
      <c r="Z10" s="577"/>
      <c r="AA10" s="577"/>
      <c r="AB10" s="577"/>
      <c r="AC10" s="577"/>
      <c r="AD10" s="577"/>
      <c r="AE10" s="577"/>
      <c r="AF10" s="577"/>
      <c r="AG10" s="577"/>
      <c r="AH10" s="577"/>
      <c r="AI10" s="578"/>
    </row>
    <row r="11" spans="1:55" ht="10.5" customHeight="1">
      <c r="B11"/>
      <c r="BC11" s="154"/>
    </row>
    <row r="12" spans="1:55">
      <c r="B12"/>
      <c r="C12" s="155" t="s">
        <v>262</v>
      </c>
      <c r="D12" s="156" t="s">
        <v>263</v>
      </c>
    </row>
    <row r="13" spans="1:55">
      <c r="B13"/>
      <c r="C13" s="155" t="s">
        <v>262</v>
      </c>
      <c r="D13" s="156" t="s">
        <v>264</v>
      </c>
    </row>
    <row r="14" spans="1:55">
      <c r="C14" s="157"/>
      <c r="D14" s="147"/>
      <c r="AP14" s="154"/>
    </row>
    <row r="15" spans="1:55" ht="15.75">
      <c r="A15" s="148" t="s">
        <v>265</v>
      </c>
    </row>
    <row r="16" spans="1:55" ht="10.5" customHeight="1" thickBot="1">
      <c r="C16" s="157"/>
      <c r="D16" s="147"/>
    </row>
    <row r="17" spans="1:35" ht="15" thickBot="1">
      <c r="B17" s="158"/>
      <c r="C17" s="579" t="s">
        <v>266</v>
      </c>
      <c r="D17" s="580"/>
      <c r="E17" s="580"/>
      <c r="F17" s="580"/>
      <c r="G17" s="580"/>
      <c r="H17" s="580"/>
      <c r="I17" s="580"/>
      <c r="J17" s="580"/>
      <c r="K17" s="580"/>
      <c r="L17" s="580"/>
      <c r="M17" s="580"/>
      <c r="N17" s="580"/>
      <c r="O17" s="580"/>
      <c r="P17" s="580"/>
      <c r="Q17" s="580"/>
      <c r="R17" s="580"/>
      <c r="S17" s="580"/>
      <c r="T17" s="580"/>
      <c r="U17" s="580"/>
      <c r="V17" s="580"/>
      <c r="W17" s="580"/>
      <c r="X17" s="580"/>
      <c r="Y17" s="580"/>
      <c r="Z17" s="580"/>
      <c r="AA17" s="580"/>
      <c r="AB17" s="580"/>
      <c r="AC17" s="581" t="s">
        <v>267</v>
      </c>
      <c r="AD17" s="580"/>
      <c r="AE17" s="580"/>
      <c r="AF17" s="580"/>
      <c r="AG17" s="580"/>
      <c r="AH17" s="580"/>
      <c r="AI17" s="582"/>
    </row>
    <row r="18" spans="1:35" ht="15" thickBot="1">
      <c r="B18" s="551"/>
      <c r="C18" s="554" t="s">
        <v>268</v>
      </c>
      <c r="D18" s="554"/>
      <c r="E18" s="554"/>
      <c r="F18" s="554"/>
      <c r="G18" s="554"/>
      <c r="H18" s="554"/>
      <c r="I18" s="554"/>
      <c r="J18" s="554"/>
      <c r="K18" s="554"/>
      <c r="L18" s="554"/>
      <c r="M18" s="554"/>
      <c r="N18" s="554"/>
      <c r="O18" s="555"/>
      <c r="P18" s="555"/>
      <c r="Q18" s="555"/>
      <c r="R18" s="555"/>
      <c r="S18" s="555"/>
      <c r="T18" s="555"/>
      <c r="U18" s="555"/>
      <c r="V18" s="555"/>
      <c r="W18" s="555"/>
      <c r="X18" s="555"/>
      <c r="Y18" s="555"/>
      <c r="Z18" s="555"/>
      <c r="AA18" s="555"/>
      <c r="AB18" s="556"/>
      <c r="AC18" s="557" t="s">
        <v>269</v>
      </c>
      <c r="AD18" s="558"/>
      <c r="AE18" s="558"/>
      <c r="AF18" s="558"/>
      <c r="AG18" s="558"/>
      <c r="AH18" s="558"/>
      <c r="AI18" s="559"/>
    </row>
    <row r="19" spans="1:35" ht="15" thickBot="1">
      <c r="B19" s="552"/>
      <c r="C19" s="554" t="s">
        <v>270</v>
      </c>
      <c r="D19" s="554"/>
      <c r="E19" s="554"/>
      <c r="F19" s="554"/>
      <c r="G19" s="554"/>
      <c r="H19" s="554"/>
      <c r="I19" s="554"/>
      <c r="J19" s="554"/>
      <c r="K19" s="554"/>
      <c r="L19" s="554"/>
      <c r="M19" s="554"/>
      <c r="N19" s="554"/>
      <c r="O19" s="555"/>
      <c r="P19" s="555"/>
      <c r="Q19" s="555"/>
      <c r="R19" s="555"/>
      <c r="S19" s="555"/>
      <c r="T19" s="555"/>
      <c r="U19" s="555"/>
      <c r="V19" s="555"/>
      <c r="W19" s="555"/>
      <c r="X19" s="555"/>
      <c r="Y19" s="555"/>
      <c r="Z19" s="555"/>
      <c r="AA19" s="555"/>
      <c r="AB19" s="556"/>
      <c r="AC19" s="560"/>
      <c r="AD19" s="561"/>
      <c r="AE19" s="561"/>
      <c r="AF19" s="561"/>
      <c r="AG19" s="561"/>
      <c r="AH19" s="561"/>
      <c r="AI19" s="562"/>
    </row>
    <row r="20" spans="1:35" ht="15" thickBot="1">
      <c r="B20" s="552"/>
      <c r="C20" s="554" t="s">
        <v>271</v>
      </c>
      <c r="D20" s="554"/>
      <c r="E20" s="554"/>
      <c r="F20" s="554"/>
      <c r="G20" s="554"/>
      <c r="H20" s="554"/>
      <c r="I20" s="554"/>
      <c r="J20" s="554"/>
      <c r="K20" s="554"/>
      <c r="L20" s="554"/>
      <c r="M20" s="554"/>
      <c r="N20" s="554"/>
      <c r="O20" s="555"/>
      <c r="P20" s="555"/>
      <c r="Q20" s="555"/>
      <c r="R20" s="555"/>
      <c r="S20" s="555"/>
      <c r="T20" s="555"/>
      <c r="U20" s="555"/>
      <c r="V20" s="555"/>
      <c r="W20" s="555"/>
      <c r="X20" s="555"/>
      <c r="Y20" s="555"/>
      <c r="Z20" s="555"/>
      <c r="AA20" s="555"/>
      <c r="AB20" s="556"/>
      <c r="AC20" s="560"/>
      <c r="AD20" s="561"/>
      <c r="AE20" s="561"/>
      <c r="AF20" s="561"/>
      <c r="AG20" s="561"/>
      <c r="AH20" s="561"/>
      <c r="AI20" s="562"/>
    </row>
    <row r="21" spans="1:35" ht="18" customHeight="1" thickBot="1">
      <c r="B21" s="553"/>
      <c r="C21" s="566" t="s">
        <v>272</v>
      </c>
      <c r="D21" s="567"/>
      <c r="E21" s="567"/>
      <c r="F21" s="567"/>
      <c r="G21" s="567"/>
      <c r="H21" s="567"/>
      <c r="I21" s="567"/>
      <c r="J21" s="567"/>
      <c r="K21" s="567"/>
      <c r="L21" s="567"/>
      <c r="M21" s="567"/>
      <c r="N21" s="567"/>
      <c r="O21" s="568"/>
      <c r="P21" s="568"/>
      <c r="Q21" s="568"/>
      <c r="R21" s="568"/>
      <c r="S21" s="568"/>
      <c r="T21" s="568"/>
      <c r="U21" s="568"/>
      <c r="V21" s="568"/>
      <c r="W21" s="568"/>
      <c r="X21" s="568"/>
      <c r="Y21" s="568"/>
      <c r="Z21" s="568"/>
      <c r="AA21" s="568"/>
      <c r="AB21" s="569"/>
      <c r="AC21" s="563"/>
      <c r="AD21" s="564"/>
      <c r="AE21" s="564"/>
      <c r="AF21" s="564"/>
      <c r="AG21" s="564"/>
      <c r="AH21" s="564"/>
      <c r="AI21" s="565"/>
    </row>
    <row r="22" spans="1:35" ht="3.75" hidden="1" customHeight="1">
      <c r="B22" s="155"/>
      <c r="C22" s="159"/>
      <c r="D22" s="160"/>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row>
    <row r="23" spans="1:35" ht="14.25" customHeight="1">
      <c r="B23" s="155"/>
      <c r="C23" s="161" t="s">
        <v>273</v>
      </c>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row>
    <row r="24" spans="1:35" ht="20.25" customHeight="1">
      <c r="B24" s="162"/>
      <c r="C24" s="161"/>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row>
    <row r="25" spans="1:35" ht="15.75">
      <c r="A25" s="148" t="s">
        <v>274</v>
      </c>
    </row>
    <row r="26" spans="1:35" ht="10.5" customHeight="1" thickBot="1">
      <c r="A26" s="149"/>
      <c r="B26"/>
    </row>
    <row r="27" spans="1:35" s="163" customFormat="1" ht="15" thickBot="1">
      <c r="A27"/>
      <c r="B27" s="158"/>
      <c r="C27" s="530" t="s">
        <v>275</v>
      </c>
      <c r="D27" s="531"/>
      <c r="E27" s="531"/>
      <c r="F27" s="531"/>
      <c r="G27" s="531"/>
      <c r="H27" s="531"/>
      <c r="I27" s="531"/>
      <c r="J27" s="531"/>
      <c r="K27" s="531"/>
      <c r="L27" s="531"/>
      <c r="M27" s="531"/>
      <c r="N27" s="531"/>
      <c r="O27" s="532"/>
      <c r="P27" s="533" t="s">
        <v>125</v>
      </c>
      <c r="Q27" s="534"/>
      <c r="R27" s="534"/>
      <c r="S27" s="534"/>
      <c r="T27" s="534"/>
      <c r="U27" s="534"/>
      <c r="V27" s="534"/>
      <c r="W27" s="534"/>
      <c r="X27" s="534"/>
      <c r="Y27" s="534"/>
      <c r="Z27" s="534"/>
      <c r="AA27" s="534"/>
      <c r="AB27" s="534"/>
      <c r="AC27" s="534"/>
      <c r="AD27" s="534"/>
      <c r="AE27" s="534"/>
      <c r="AF27" s="534"/>
      <c r="AG27" s="534"/>
      <c r="AH27" s="534"/>
      <c r="AI27" s="535"/>
    </row>
    <row r="28" spans="1:35" s="163" customFormat="1" ht="49.5" customHeight="1" thickBot="1">
      <c r="A28" s="149"/>
      <c r="B28" s="164"/>
      <c r="C28" s="536"/>
      <c r="D28" s="537"/>
      <c r="E28" s="537"/>
      <c r="F28" s="537"/>
      <c r="G28" s="537"/>
      <c r="H28" s="537"/>
      <c r="I28" s="537"/>
      <c r="J28" s="537"/>
      <c r="K28" s="537"/>
      <c r="L28" s="537"/>
      <c r="M28" s="537"/>
      <c r="N28" s="537"/>
      <c r="O28" s="537"/>
      <c r="P28" s="538" t="s">
        <v>452</v>
      </c>
      <c r="Q28" s="539"/>
      <c r="R28" s="539"/>
      <c r="S28" s="539"/>
      <c r="T28" s="539"/>
      <c r="U28" s="539"/>
      <c r="V28" s="539"/>
      <c r="W28" s="539"/>
      <c r="X28" s="539"/>
      <c r="Y28" s="539"/>
      <c r="Z28" s="539"/>
      <c r="AA28" s="539"/>
      <c r="AB28" s="539"/>
      <c r="AC28" s="539"/>
      <c r="AD28" s="539"/>
      <c r="AE28" s="539"/>
      <c r="AF28" s="539"/>
      <c r="AG28" s="539"/>
      <c r="AH28" s="539"/>
      <c r="AI28" s="540"/>
    </row>
    <row r="29" spans="1:35" s="163" customFormat="1" ht="15.75" thickBot="1">
      <c r="A29" s="149"/>
      <c r="B29" s="158"/>
      <c r="C29" s="547" t="s">
        <v>276</v>
      </c>
      <c r="D29" s="548"/>
      <c r="E29" s="548"/>
      <c r="F29" s="548"/>
      <c r="G29" s="548"/>
      <c r="H29" s="548"/>
      <c r="I29" s="548"/>
      <c r="J29" s="548"/>
      <c r="K29" s="548"/>
      <c r="L29" s="548"/>
      <c r="M29" s="548"/>
      <c r="N29" s="548"/>
      <c r="O29" s="548"/>
      <c r="P29" s="541"/>
      <c r="Q29" s="542"/>
      <c r="R29" s="542"/>
      <c r="S29" s="542"/>
      <c r="T29" s="542"/>
      <c r="U29" s="542"/>
      <c r="V29" s="542"/>
      <c r="W29" s="542"/>
      <c r="X29" s="542"/>
      <c r="Y29" s="542"/>
      <c r="Z29" s="542"/>
      <c r="AA29" s="542"/>
      <c r="AB29" s="542"/>
      <c r="AC29" s="542"/>
      <c r="AD29" s="542"/>
      <c r="AE29" s="542"/>
      <c r="AF29" s="542"/>
      <c r="AG29" s="542"/>
      <c r="AH29" s="542"/>
      <c r="AI29" s="543"/>
    </row>
    <row r="30" spans="1:35" s="163" customFormat="1" ht="62.45" customHeight="1" thickBot="1">
      <c r="A30" s="149"/>
      <c r="B30" s="164"/>
      <c r="C30" s="549"/>
      <c r="D30" s="550"/>
      <c r="E30" s="550"/>
      <c r="F30" s="550"/>
      <c r="G30" s="550"/>
      <c r="H30" s="550"/>
      <c r="I30" s="550"/>
      <c r="J30" s="550"/>
      <c r="K30" s="550"/>
      <c r="L30" s="550"/>
      <c r="M30" s="550"/>
      <c r="N30" s="550"/>
      <c r="O30" s="550"/>
      <c r="P30" s="544"/>
      <c r="Q30" s="545"/>
      <c r="R30" s="545"/>
      <c r="S30" s="545"/>
      <c r="T30" s="545"/>
      <c r="U30" s="545"/>
      <c r="V30" s="545"/>
      <c r="W30" s="545"/>
      <c r="X30" s="545"/>
      <c r="Y30" s="545"/>
      <c r="Z30" s="545"/>
      <c r="AA30" s="545"/>
      <c r="AB30" s="545"/>
      <c r="AC30" s="545"/>
      <c r="AD30" s="545"/>
      <c r="AE30" s="545"/>
      <c r="AF30" s="545"/>
      <c r="AG30" s="545"/>
      <c r="AH30" s="545"/>
      <c r="AI30" s="546"/>
    </row>
    <row r="31" spans="1:35" s="163" customFormat="1" ht="18" customHeight="1">
      <c r="A31" s="149"/>
      <c r="B31" s="155"/>
      <c r="C31" s="160" t="s">
        <v>277</v>
      </c>
      <c r="D31" s="165"/>
      <c r="E31" s="165"/>
      <c r="F31" s="165"/>
      <c r="G31" s="165"/>
      <c r="H31" s="165"/>
      <c r="I31" s="165"/>
      <c r="J31" s="165"/>
      <c r="K31" s="165"/>
      <c r="L31" s="165"/>
      <c r="M31" s="165"/>
      <c r="N31" s="165"/>
      <c r="O31" s="165"/>
      <c r="P31" s="166"/>
      <c r="Q31" s="166"/>
      <c r="R31" s="166"/>
      <c r="S31" s="166"/>
      <c r="T31" s="166"/>
      <c r="U31" s="166"/>
      <c r="V31" s="166"/>
      <c r="W31" s="166"/>
      <c r="X31" s="166"/>
      <c r="Y31" s="166"/>
      <c r="Z31" s="166"/>
      <c r="AA31" s="166"/>
      <c r="AB31" s="166"/>
      <c r="AC31" s="166"/>
      <c r="AD31" s="166"/>
      <c r="AE31" s="166"/>
      <c r="AF31" s="166"/>
      <c r="AG31" s="166"/>
      <c r="AH31" s="166"/>
      <c r="AI31" s="166"/>
    </row>
    <row r="32" spans="1:35" s="163" customFormat="1" ht="14.25" customHeight="1">
      <c r="A32" s="149"/>
      <c r="B32" s="155"/>
      <c r="C32" s="160" t="s">
        <v>278</v>
      </c>
      <c r="D32" s="165"/>
      <c r="E32" s="165"/>
      <c r="F32" s="165"/>
      <c r="G32" s="165"/>
      <c r="H32" s="165"/>
      <c r="I32" s="165"/>
      <c r="J32" s="165"/>
      <c r="K32" s="165"/>
      <c r="L32" s="165"/>
      <c r="M32" s="165"/>
      <c r="N32" s="165"/>
      <c r="O32" s="165"/>
      <c r="P32" s="166"/>
      <c r="Q32" s="166"/>
      <c r="R32" s="166"/>
      <c r="S32" s="166"/>
      <c r="T32" s="166"/>
      <c r="U32" s="166"/>
      <c r="V32" s="166"/>
      <c r="W32" s="166"/>
      <c r="X32" s="166"/>
      <c r="Y32" s="166"/>
      <c r="Z32" s="166"/>
      <c r="AA32" s="166"/>
      <c r="AB32" s="166"/>
      <c r="AC32" s="166"/>
      <c r="AD32" s="166"/>
      <c r="AE32" s="166"/>
      <c r="AF32" s="166"/>
      <c r="AG32" s="166"/>
      <c r="AH32" s="166"/>
      <c r="AI32" s="166"/>
    </row>
    <row r="33" spans="1:35" s="163" customFormat="1" ht="14.25" customHeight="1">
      <c r="A33" s="149"/>
      <c r="B33" s="155"/>
      <c r="C33" s="160" t="s">
        <v>279</v>
      </c>
      <c r="D33" s="165"/>
      <c r="E33" s="165"/>
      <c r="F33" s="165"/>
      <c r="G33" s="165"/>
      <c r="H33" s="165"/>
      <c r="I33" s="165"/>
      <c r="J33" s="165"/>
      <c r="K33" s="165"/>
      <c r="L33" s="165"/>
      <c r="M33" s="165"/>
      <c r="N33" s="165"/>
      <c r="O33" s="165"/>
      <c r="P33" s="166"/>
      <c r="Q33" s="166"/>
      <c r="R33" s="166"/>
      <c r="S33" s="166"/>
      <c r="T33" s="166"/>
      <c r="U33" s="166"/>
      <c r="V33" s="166"/>
      <c r="W33" s="166"/>
      <c r="X33" s="166"/>
      <c r="Y33" s="166"/>
      <c r="Z33" s="166"/>
      <c r="AA33" s="166"/>
      <c r="AB33" s="166"/>
      <c r="AC33" s="166"/>
      <c r="AD33" s="166"/>
      <c r="AE33" s="166"/>
      <c r="AF33" s="166"/>
      <c r="AG33" s="166"/>
      <c r="AH33" s="166"/>
      <c r="AI33" s="166"/>
    </row>
    <row r="34" spans="1:35" s="163" customFormat="1" ht="12.95" customHeight="1">
      <c r="A34" s="167"/>
      <c r="B34" s="157"/>
      <c r="C34" s="160"/>
      <c r="D34" s="168"/>
      <c r="E34" s="169"/>
      <c r="F34" s="169"/>
      <c r="G34" s="169"/>
      <c r="H34" s="169"/>
      <c r="I34" s="169"/>
      <c r="J34" s="169"/>
      <c r="K34" s="169"/>
      <c r="L34" s="169"/>
      <c r="M34" s="169"/>
      <c r="N34" s="169"/>
      <c r="O34" s="169"/>
      <c r="P34" s="170"/>
      <c r="Q34" s="170"/>
      <c r="R34" s="170"/>
      <c r="S34" s="170"/>
      <c r="T34" s="170"/>
      <c r="U34" s="170"/>
      <c r="V34" s="170"/>
      <c r="W34" s="170"/>
      <c r="X34" s="170"/>
      <c r="Y34" s="170"/>
      <c r="Z34" s="170"/>
      <c r="AA34" s="170"/>
      <c r="AB34" s="170"/>
      <c r="AC34" s="170"/>
      <c r="AD34" s="170"/>
      <c r="AE34" s="170"/>
      <c r="AF34" s="170"/>
      <c r="AG34" s="170"/>
      <c r="AH34" s="170"/>
      <c r="AI34" s="170"/>
    </row>
    <row r="35" spans="1:35" ht="15.75">
      <c r="A35" s="148" t="s">
        <v>280</v>
      </c>
    </row>
    <row r="36" spans="1:35" ht="15" thickBot="1"/>
    <row r="37" spans="1:35" ht="51.75" customHeight="1" thickBot="1">
      <c r="B37" s="171"/>
      <c r="C37" s="451" t="s">
        <v>281</v>
      </c>
      <c r="D37" s="452"/>
      <c r="E37" s="452"/>
      <c r="F37" s="452"/>
      <c r="G37" s="452"/>
      <c r="H37" s="452"/>
      <c r="I37" s="452"/>
      <c r="J37" s="452"/>
      <c r="K37" s="457" t="s">
        <v>282</v>
      </c>
      <c r="L37" s="455"/>
      <c r="M37" s="455"/>
      <c r="N37" s="455"/>
      <c r="O37" s="455"/>
      <c r="P37" s="455"/>
      <c r="Q37" s="455"/>
      <c r="R37" s="455"/>
      <c r="S37" s="455"/>
      <c r="T37" s="455"/>
      <c r="U37" s="455"/>
      <c r="V37" s="455"/>
      <c r="W37" s="455"/>
      <c r="X37" s="455"/>
      <c r="Y37" s="455"/>
      <c r="Z37" s="455"/>
      <c r="AA37" s="455"/>
      <c r="AB37" s="455"/>
      <c r="AC37" s="455"/>
      <c r="AD37" s="455"/>
      <c r="AE37" s="455"/>
      <c r="AF37" s="455"/>
      <c r="AG37" s="455"/>
      <c r="AH37" s="455"/>
      <c r="AI37" s="458"/>
    </row>
    <row r="38" spans="1:35">
      <c r="B38" s="172" t="s">
        <v>258</v>
      </c>
      <c r="C38" s="528"/>
      <c r="D38" s="504"/>
      <c r="E38" s="504"/>
      <c r="F38" s="504"/>
      <c r="G38" s="504"/>
      <c r="H38" s="504"/>
      <c r="I38" s="504"/>
      <c r="J38" s="504"/>
      <c r="K38" s="529"/>
      <c r="L38" s="504"/>
      <c r="M38" s="504"/>
      <c r="N38" s="504"/>
      <c r="O38" s="504"/>
      <c r="P38" s="504"/>
      <c r="Q38" s="504"/>
      <c r="R38" s="504"/>
      <c r="S38" s="504"/>
      <c r="T38" s="504"/>
      <c r="U38" s="504"/>
      <c r="V38" s="504"/>
      <c r="W38" s="504"/>
      <c r="X38" s="504"/>
      <c r="Y38" s="504"/>
      <c r="Z38" s="504"/>
      <c r="AA38" s="504"/>
      <c r="AB38" s="504"/>
      <c r="AC38" s="504"/>
      <c r="AD38" s="504"/>
      <c r="AE38" s="504"/>
      <c r="AF38" s="504"/>
      <c r="AG38" s="504"/>
      <c r="AH38" s="504"/>
      <c r="AI38" s="506"/>
    </row>
    <row r="39" spans="1:35">
      <c r="B39" s="173" t="s">
        <v>260</v>
      </c>
      <c r="C39" s="490"/>
      <c r="D39" s="491"/>
      <c r="E39" s="491"/>
      <c r="F39" s="491"/>
      <c r="G39" s="491"/>
      <c r="H39" s="491"/>
      <c r="I39" s="491"/>
      <c r="J39" s="492"/>
      <c r="K39" s="493"/>
      <c r="L39" s="494"/>
      <c r="M39" s="494"/>
      <c r="N39" s="494"/>
      <c r="O39" s="494"/>
      <c r="P39" s="494"/>
      <c r="Q39" s="494"/>
      <c r="R39" s="494"/>
      <c r="S39" s="494"/>
      <c r="T39" s="494"/>
      <c r="U39" s="494"/>
      <c r="V39" s="494"/>
      <c r="W39" s="494"/>
      <c r="X39" s="494"/>
      <c r="Y39" s="494"/>
      <c r="Z39" s="494"/>
      <c r="AA39" s="494"/>
      <c r="AB39" s="494"/>
      <c r="AC39" s="494"/>
      <c r="AD39" s="494"/>
      <c r="AE39" s="494"/>
      <c r="AF39" s="494"/>
      <c r="AG39" s="494"/>
      <c r="AH39" s="494"/>
      <c r="AI39" s="495"/>
    </row>
    <row r="40" spans="1:35" ht="15" thickBot="1">
      <c r="B40" s="174" t="s">
        <v>261</v>
      </c>
      <c r="C40" s="496"/>
      <c r="D40" s="497"/>
      <c r="E40" s="497"/>
      <c r="F40" s="497"/>
      <c r="G40" s="497"/>
      <c r="H40" s="497"/>
      <c r="I40" s="497"/>
      <c r="J40" s="497"/>
      <c r="K40" s="526"/>
      <c r="L40" s="497"/>
      <c r="M40" s="497"/>
      <c r="N40" s="497"/>
      <c r="O40" s="497"/>
      <c r="P40" s="497"/>
      <c r="Q40" s="497"/>
      <c r="R40" s="497"/>
      <c r="S40" s="497"/>
      <c r="T40" s="497"/>
      <c r="U40" s="497"/>
      <c r="V40" s="497"/>
      <c r="W40" s="497"/>
      <c r="X40" s="497"/>
      <c r="Y40" s="497"/>
      <c r="Z40" s="497"/>
      <c r="AA40" s="497"/>
      <c r="AB40" s="497"/>
      <c r="AC40" s="497"/>
      <c r="AD40" s="497"/>
      <c r="AE40" s="497"/>
      <c r="AF40" s="497"/>
      <c r="AG40" s="497"/>
      <c r="AH40" s="497"/>
      <c r="AI40" s="525"/>
    </row>
    <row r="41" spans="1:35" ht="14.25" hidden="1" customHeight="1">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c r="AB41" s="155"/>
      <c r="AC41" s="527">
        <f>SUM(AD38:AF40)</f>
        <v>0</v>
      </c>
      <c r="AD41" s="527"/>
      <c r="AE41" s="527"/>
      <c r="AF41" s="155"/>
      <c r="AG41" s="155"/>
      <c r="AH41" s="155"/>
    </row>
    <row r="42" spans="1:35" ht="4.5" customHeight="1">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c r="AA42" s="155"/>
      <c r="AB42" s="155"/>
      <c r="AC42" s="155"/>
      <c r="AD42" s="155"/>
      <c r="AE42" s="155"/>
      <c r="AF42" s="155"/>
      <c r="AG42" s="155"/>
      <c r="AH42" s="155"/>
    </row>
    <row r="43" spans="1:35" ht="14.25" customHeight="1">
      <c r="B43" s="155"/>
      <c r="C43" s="155" t="s">
        <v>262</v>
      </c>
      <c r="D43" s="175" t="s">
        <v>283</v>
      </c>
      <c r="E43" s="155"/>
      <c r="F43" s="155"/>
      <c r="G43" s="155"/>
      <c r="H43" s="155"/>
      <c r="I43" s="155"/>
      <c r="J43" s="155"/>
      <c r="K43" s="155"/>
      <c r="L43" s="155"/>
      <c r="M43" s="155"/>
      <c r="N43" s="155"/>
      <c r="O43" s="155"/>
      <c r="P43" s="155"/>
      <c r="Q43" s="155"/>
      <c r="R43" s="155"/>
      <c r="S43" s="155"/>
      <c r="T43" s="155"/>
      <c r="U43" s="155"/>
      <c r="V43" s="155"/>
      <c r="W43" s="155"/>
      <c r="X43" s="155"/>
      <c r="Y43" s="155"/>
      <c r="Z43" s="155"/>
      <c r="AA43" s="155"/>
      <c r="AB43" s="155"/>
      <c r="AC43" s="155"/>
      <c r="AD43" s="155"/>
      <c r="AE43" s="155"/>
      <c r="AF43" s="155"/>
      <c r="AG43" s="155"/>
      <c r="AH43" s="155"/>
    </row>
    <row r="44" spans="1:35" ht="14.25" customHeight="1">
      <c r="B44" s="155"/>
      <c r="C44" s="176"/>
      <c r="D44" s="17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row>
    <row r="45" spans="1:35" ht="14.25" customHeight="1" thickBot="1">
      <c r="B45" s="177"/>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c r="AA45" s="178"/>
      <c r="AB45" s="178"/>
      <c r="AC45" s="178"/>
      <c r="AD45" s="178"/>
      <c r="AE45" s="178"/>
      <c r="AF45" s="178"/>
      <c r="AG45" s="178"/>
      <c r="AH45" s="178"/>
    </row>
    <row r="46" spans="1:35" ht="18.75" customHeight="1" thickBot="1">
      <c r="B46" s="171"/>
      <c r="C46" s="454" t="s">
        <v>284</v>
      </c>
      <c r="D46" s="455"/>
      <c r="E46" s="455"/>
      <c r="F46" s="455"/>
      <c r="G46" s="455"/>
      <c r="H46" s="455"/>
      <c r="I46" s="455"/>
      <c r="J46" s="455"/>
      <c r="K46" s="455"/>
      <c r="L46" s="455"/>
      <c r="M46" s="455"/>
      <c r="N46" s="455"/>
      <c r="O46" s="455"/>
      <c r="P46" s="455"/>
      <c r="Q46" s="455"/>
      <c r="R46" s="455"/>
      <c r="S46" s="455"/>
      <c r="T46" s="455"/>
      <c r="U46" s="455"/>
      <c r="V46" s="455"/>
      <c r="W46" s="455"/>
      <c r="X46" s="455"/>
      <c r="Y46" s="455"/>
      <c r="Z46" s="455"/>
      <c r="AA46" s="455"/>
      <c r="AB46" s="455"/>
      <c r="AC46" s="455"/>
      <c r="AD46" s="455"/>
      <c r="AE46" s="455"/>
      <c r="AF46" s="455"/>
      <c r="AG46" s="455"/>
      <c r="AH46" s="455"/>
      <c r="AI46" s="458"/>
    </row>
    <row r="47" spans="1:35" ht="14.1" customHeight="1">
      <c r="B47" s="172" t="s">
        <v>258</v>
      </c>
      <c r="C47" s="503" t="s">
        <v>285</v>
      </c>
      <c r="D47" s="504"/>
      <c r="E47" s="504"/>
      <c r="F47" s="504"/>
      <c r="G47" s="504"/>
      <c r="H47" s="504"/>
      <c r="I47" s="504"/>
      <c r="J47" s="504"/>
      <c r="K47" s="505"/>
      <c r="L47" s="504"/>
      <c r="M47" s="504"/>
      <c r="N47" s="504"/>
      <c r="O47" s="504"/>
      <c r="P47" s="504"/>
      <c r="Q47" s="504"/>
      <c r="R47" s="504"/>
      <c r="S47" s="504"/>
      <c r="T47" s="504"/>
      <c r="U47" s="504"/>
      <c r="V47" s="504"/>
      <c r="W47" s="504"/>
      <c r="X47" s="504"/>
      <c r="Y47" s="504"/>
      <c r="Z47" s="504"/>
      <c r="AA47" s="504"/>
      <c r="AB47" s="504"/>
      <c r="AC47" s="504"/>
      <c r="AD47" s="504"/>
      <c r="AE47" s="504"/>
      <c r="AF47" s="504"/>
      <c r="AG47" s="504"/>
      <c r="AH47" s="504"/>
      <c r="AI47" s="506"/>
    </row>
    <row r="48" spans="1:35" ht="14.1" customHeight="1">
      <c r="B48" s="173" t="s">
        <v>260</v>
      </c>
      <c r="C48" s="490" t="s">
        <v>286</v>
      </c>
      <c r="D48" s="491"/>
      <c r="E48" s="491"/>
      <c r="F48" s="491"/>
      <c r="G48" s="491"/>
      <c r="H48" s="491"/>
      <c r="I48" s="491"/>
      <c r="J48" s="492"/>
      <c r="K48" s="493"/>
      <c r="L48" s="494"/>
      <c r="M48" s="494"/>
      <c r="N48" s="494"/>
      <c r="O48" s="494"/>
      <c r="P48" s="494"/>
      <c r="Q48" s="494"/>
      <c r="R48" s="494"/>
      <c r="S48" s="494"/>
      <c r="T48" s="494"/>
      <c r="U48" s="494"/>
      <c r="V48" s="494"/>
      <c r="W48" s="494"/>
      <c r="X48" s="494"/>
      <c r="Y48" s="494"/>
      <c r="Z48" s="494"/>
      <c r="AA48" s="494"/>
      <c r="AB48" s="494"/>
      <c r="AC48" s="494"/>
      <c r="AD48" s="494"/>
      <c r="AE48" s="494"/>
      <c r="AF48" s="494"/>
      <c r="AG48" s="494"/>
      <c r="AH48" s="494"/>
      <c r="AI48" s="495"/>
    </row>
    <row r="49" spans="2:35" ht="14.1" customHeight="1">
      <c r="B49" s="179" t="s">
        <v>261</v>
      </c>
      <c r="C49" s="490" t="s">
        <v>287</v>
      </c>
      <c r="D49" s="491"/>
      <c r="E49" s="491"/>
      <c r="F49" s="491"/>
      <c r="G49" s="491"/>
      <c r="H49" s="491"/>
      <c r="I49" s="491"/>
      <c r="J49" s="492"/>
      <c r="K49" s="493"/>
      <c r="L49" s="494"/>
      <c r="M49" s="494"/>
      <c r="N49" s="502"/>
      <c r="O49" s="493" t="s">
        <v>288</v>
      </c>
      <c r="P49" s="494"/>
      <c r="Q49" s="494"/>
      <c r="R49" s="494"/>
      <c r="S49" s="494"/>
      <c r="T49" s="494"/>
      <c r="U49" s="494"/>
      <c r="V49" s="502"/>
      <c r="W49" s="493" t="s">
        <v>289</v>
      </c>
      <c r="X49" s="494"/>
      <c r="Y49" s="494"/>
      <c r="Z49" s="494"/>
      <c r="AA49" s="494"/>
      <c r="AB49" s="494"/>
      <c r="AC49" s="502"/>
      <c r="AD49" s="493" t="s">
        <v>290</v>
      </c>
      <c r="AE49" s="494"/>
      <c r="AF49" s="494"/>
      <c r="AG49" s="494"/>
      <c r="AH49" s="494"/>
      <c r="AI49" s="495"/>
    </row>
    <row r="50" spans="2:35" ht="14.1" customHeight="1">
      <c r="B50" s="179" t="s">
        <v>291</v>
      </c>
      <c r="C50" s="490" t="s">
        <v>292</v>
      </c>
      <c r="D50" s="491"/>
      <c r="E50" s="491"/>
      <c r="F50" s="491"/>
      <c r="G50" s="491"/>
      <c r="H50" s="491"/>
      <c r="I50" s="491"/>
      <c r="J50" s="492"/>
      <c r="K50" s="493"/>
      <c r="L50" s="494"/>
      <c r="M50" s="494"/>
      <c r="N50" s="502"/>
      <c r="O50" s="493" t="s">
        <v>288</v>
      </c>
      <c r="P50" s="494"/>
      <c r="Q50" s="494"/>
      <c r="R50" s="494"/>
      <c r="S50" s="494"/>
      <c r="T50" s="494"/>
      <c r="U50" s="494"/>
      <c r="V50" s="502"/>
      <c r="W50" s="493" t="s">
        <v>289</v>
      </c>
      <c r="X50" s="494"/>
      <c r="Y50" s="494"/>
      <c r="Z50" s="494"/>
      <c r="AA50" s="494"/>
      <c r="AB50" s="494"/>
      <c r="AC50" s="502"/>
      <c r="AD50" s="493" t="s">
        <v>290</v>
      </c>
      <c r="AE50" s="494"/>
      <c r="AF50" s="494"/>
      <c r="AG50" s="494"/>
      <c r="AH50" s="494"/>
      <c r="AI50" s="495"/>
    </row>
    <row r="51" spans="2:35" ht="14.1" customHeight="1">
      <c r="B51" s="179" t="s">
        <v>293</v>
      </c>
      <c r="C51" s="490" t="s">
        <v>294</v>
      </c>
      <c r="D51" s="491"/>
      <c r="E51" s="491"/>
      <c r="F51" s="491"/>
      <c r="G51" s="491"/>
      <c r="H51" s="491"/>
      <c r="I51" s="491"/>
      <c r="J51" s="492"/>
      <c r="K51" s="493"/>
      <c r="L51" s="494"/>
      <c r="M51" s="494"/>
      <c r="N51" s="494"/>
      <c r="O51" s="494"/>
      <c r="P51" s="494"/>
      <c r="Q51" s="494"/>
      <c r="R51" s="494"/>
      <c r="S51" s="494"/>
      <c r="T51" s="494"/>
      <c r="U51" s="494"/>
      <c r="V51" s="494"/>
      <c r="W51" s="494"/>
      <c r="X51" s="494"/>
      <c r="Y51" s="494"/>
      <c r="Z51" s="494"/>
      <c r="AA51" s="494"/>
      <c r="AB51" s="494"/>
      <c r="AC51" s="494"/>
      <c r="AD51" s="494"/>
      <c r="AE51" s="494"/>
      <c r="AF51" s="494"/>
      <c r="AG51" s="494"/>
      <c r="AH51" s="494"/>
      <c r="AI51" s="495"/>
    </row>
    <row r="52" spans="2:35" ht="14.1" customHeight="1">
      <c r="B52" s="179" t="s">
        <v>295</v>
      </c>
      <c r="C52" s="490" t="s">
        <v>296</v>
      </c>
      <c r="D52" s="491"/>
      <c r="E52" s="491"/>
      <c r="F52" s="491"/>
      <c r="G52" s="491"/>
      <c r="H52" s="491"/>
      <c r="I52" s="491"/>
      <c r="J52" s="492"/>
      <c r="K52" s="523"/>
      <c r="L52" s="494"/>
      <c r="M52" s="494"/>
      <c r="N52" s="494"/>
      <c r="O52" s="494"/>
      <c r="P52" s="494"/>
      <c r="Q52" s="494"/>
      <c r="R52" s="494"/>
      <c r="S52" s="494"/>
      <c r="T52" s="494"/>
      <c r="U52" s="494"/>
      <c r="V52" s="494"/>
      <c r="W52" s="494"/>
      <c r="X52" s="494"/>
      <c r="Y52" s="494"/>
      <c r="Z52" s="494"/>
      <c r="AA52" s="494"/>
      <c r="AB52" s="494"/>
      <c r="AC52" s="494"/>
      <c r="AD52" s="494"/>
      <c r="AE52" s="494"/>
      <c r="AF52" s="494"/>
      <c r="AG52" s="494"/>
      <c r="AH52" s="494"/>
      <c r="AI52" s="495"/>
    </row>
    <row r="53" spans="2:35" ht="15.6" customHeight="1" thickBot="1">
      <c r="B53" s="174" t="s">
        <v>297</v>
      </c>
      <c r="C53" s="496" t="s">
        <v>298</v>
      </c>
      <c r="D53" s="497"/>
      <c r="E53" s="497"/>
      <c r="F53" s="497"/>
      <c r="G53" s="497"/>
      <c r="H53" s="497"/>
      <c r="I53" s="497"/>
      <c r="J53" s="497"/>
      <c r="K53" s="526"/>
      <c r="L53" s="497"/>
      <c r="M53" s="497"/>
      <c r="N53" s="497"/>
      <c r="O53" s="497"/>
      <c r="P53" s="497"/>
      <c r="Q53" s="497"/>
      <c r="R53" s="497"/>
      <c r="S53" s="497"/>
      <c r="T53" s="497"/>
      <c r="U53" s="497"/>
      <c r="V53" s="497"/>
      <c r="W53" s="497"/>
      <c r="X53" s="497"/>
      <c r="Y53" s="497"/>
      <c r="Z53" s="497"/>
      <c r="AA53" s="497"/>
      <c r="AB53" s="497"/>
      <c r="AC53" s="497"/>
      <c r="AD53" s="497"/>
      <c r="AE53" s="497"/>
      <c r="AF53" s="497"/>
      <c r="AG53" s="497"/>
      <c r="AH53" s="497"/>
      <c r="AI53" s="525"/>
    </row>
    <row r="54" spans="2:35" ht="15" thickBot="1">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row>
    <row r="55" spans="2:35" ht="16.5" customHeight="1" thickBot="1">
      <c r="B55" s="171"/>
      <c r="C55" s="454" t="s">
        <v>299</v>
      </c>
      <c r="D55" s="455"/>
      <c r="E55" s="455"/>
      <c r="F55" s="455"/>
      <c r="G55" s="455"/>
      <c r="H55" s="455"/>
      <c r="I55" s="455"/>
      <c r="J55" s="455"/>
      <c r="K55" s="455"/>
      <c r="L55" s="455"/>
      <c r="M55" s="455"/>
      <c r="N55" s="455"/>
      <c r="O55" s="455"/>
      <c r="P55" s="455"/>
      <c r="Q55" s="455"/>
      <c r="R55" s="455"/>
      <c r="S55" s="455"/>
      <c r="T55" s="455"/>
      <c r="U55" s="455"/>
      <c r="V55" s="455"/>
      <c r="W55" s="455"/>
      <c r="X55" s="455"/>
      <c r="Y55" s="455"/>
      <c r="Z55" s="455"/>
      <c r="AA55" s="455"/>
      <c r="AB55" s="455"/>
      <c r="AC55" s="455"/>
      <c r="AD55" s="455"/>
      <c r="AE55" s="455"/>
      <c r="AF55" s="455"/>
      <c r="AG55" s="455"/>
      <c r="AH55" s="455"/>
      <c r="AI55" s="458"/>
    </row>
    <row r="56" spans="2:35" ht="14.45" customHeight="1">
      <c r="B56" s="172" t="s">
        <v>258</v>
      </c>
      <c r="C56" s="503" t="s">
        <v>285</v>
      </c>
      <c r="D56" s="504"/>
      <c r="E56" s="504"/>
      <c r="F56" s="504"/>
      <c r="G56" s="504"/>
      <c r="H56" s="504"/>
      <c r="I56" s="504"/>
      <c r="J56" s="504"/>
      <c r="K56" s="505"/>
      <c r="L56" s="504"/>
      <c r="M56" s="504"/>
      <c r="N56" s="504"/>
      <c r="O56" s="504"/>
      <c r="P56" s="504"/>
      <c r="Q56" s="504"/>
      <c r="R56" s="504"/>
      <c r="S56" s="504"/>
      <c r="T56" s="504"/>
      <c r="U56" s="504"/>
      <c r="V56" s="504"/>
      <c r="W56" s="504"/>
      <c r="X56" s="504"/>
      <c r="Y56" s="504"/>
      <c r="Z56" s="504"/>
      <c r="AA56" s="504"/>
      <c r="AB56" s="504"/>
      <c r="AC56" s="504"/>
      <c r="AD56" s="504"/>
      <c r="AE56" s="504"/>
      <c r="AF56" s="504"/>
      <c r="AG56" s="504"/>
      <c r="AH56" s="504"/>
      <c r="AI56" s="506"/>
    </row>
    <row r="57" spans="2:35" ht="14.45" customHeight="1">
      <c r="B57" s="173" t="s">
        <v>260</v>
      </c>
      <c r="C57" s="490" t="s">
        <v>286</v>
      </c>
      <c r="D57" s="491"/>
      <c r="E57" s="491"/>
      <c r="F57" s="491"/>
      <c r="G57" s="491"/>
      <c r="H57" s="491"/>
      <c r="I57" s="491"/>
      <c r="J57" s="492"/>
      <c r="K57" s="493"/>
      <c r="L57" s="494"/>
      <c r="M57" s="494"/>
      <c r="N57" s="494"/>
      <c r="O57" s="494"/>
      <c r="P57" s="494"/>
      <c r="Q57" s="494"/>
      <c r="R57" s="494"/>
      <c r="S57" s="494"/>
      <c r="T57" s="494"/>
      <c r="U57" s="494"/>
      <c r="V57" s="494"/>
      <c r="W57" s="494"/>
      <c r="X57" s="494"/>
      <c r="Y57" s="494"/>
      <c r="Z57" s="494"/>
      <c r="AA57" s="494"/>
      <c r="AB57" s="494"/>
      <c r="AC57" s="494"/>
      <c r="AD57" s="494"/>
      <c r="AE57" s="494"/>
      <c r="AF57" s="494"/>
      <c r="AG57" s="494"/>
      <c r="AH57" s="494"/>
      <c r="AI57" s="495"/>
    </row>
    <row r="58" spans="2:35" ht="14.45" customHeight="1">
      <c r="B58" s="179" t="s">
        <v>261</v>
      </c>
      <c r="C58" s="490" t="s">
        <v>287</v>
      </c>
      <c r="D58" s="491"/>
      <c r="E58" s="491"/>
      <c r="F58" s="491"/>
      <c r="G58" s="491"/>
      <c r="H58" s="491"/>
      <c r="I58" s="491"/>
      <c r="J58" s="492"/>
      <c r="K58" s="493"/>
      <c r="L58" s="494"/>
      <c r="M58" s="494"/>
      <c r="N58" s="502"/>
      <c r="O58" s="493" t="s">
        <v>288</v>
      </c>
      <c r="P58" s="494"/>
      <c r="Q58" s="494"/>
      <c r="R58" s="494"/>
      <c r="S58" s="494"/>
      <c r="T58" s="494"/>
      <c r="U58" s="494"/>
      <c r="V58" s="502"/>
      <c r="W58" s="493" t="s">
        <v>289</v>
      </c>
      <c r="X58" s="494"/>
      <c r="Y58" s="494"/>
      <c r="Z58" s="494"/>
      <c r="AA58" s="494"/>
      <c r="AB58" s="494"/>
      <c r="AC58" s="502"/>
      <c r="AD58" s="493" t="s">
        <v>290</v>
      </c>
      <c r="AE58" s="494"/>
      <c r="AF58" s="494"/>
      <c r="AG58" s="494"/>
      <c r="AH58" s="494"/>
      <c r="AI58" s="495"/>
    </row>
    <row r="59" spans="2:35" ht="14.45" customHeight="1">
      <c r="B59" s="179" t="s">
        <v>291</v>
      </c>
      <c r="C59" s="490" t="s">
        <v>292</v>
      </c>
      <c r="D59" s="491"/>
      <c r="E59" s="491"/>
      <c r="F59" s="491"/>
      <c r="G59" s="491"/>
      <c r="H59" s="491"/>
      <c r="I59" s="491"/>
      <c r="J59" s="492"/>
      <c r="K59" s="493"/>
      <c r="L59" s="494"/>
      <c r="M59" s="494"/>
      <c r="N59" s="502"/>
      <c r="O59" s="493" t="s">
        <v>288</v>
      </c>
      <c r="P59" s="494"/>
      <c r="Q59" s="494"/>
      <c r="R59" s="494"/>
      <c r="S59" s="494"/>
      <c r="T59" s="494"/>
      <c r="U59" s="494"/>
      <c r="V59" s="502"/>
      <c r="W59" s="493" t="s">
        <v>289</v>
      </c>
      <c r="X59" s="494"/>
      <c r="Y59" s="494"/>
      <c r="Z59" s="494"/>
      <c r="AA59" s="494"/>
      <c r="AB59" s="494"/>
      <c r="AC59" s="502"/>
      <c r="AD59" s="493" t="s">
        <v>290</v>
      </c>
      <c r="AE59" s="494"/>
      <c r="AF59" s="494"/>
      <c r="AG59" s="494"/>
      <c r="AH59" s="494"/>
      <c r="AI59" s="495"/>
    </row>
    <row r="60" spans="2:35" ht="14.45" customHeight="1">
      <c r="B60" s="179" t="s">
        <v>293</v>
      </c>
      <c r="C60" s="490" t="s">
        <v>294</v>
      </c>
      <c r="D60" s="491"/>
      <c r="E60" s="491"/>
      <c r="F60" s="491"/>
      <c r="G60" s="491"/>
      <c r="H60" s="491"/>
      <c r="I60" s="491"/>
      <c r="J60" s="492"/>
      <c r="K60" s="493"/>
      <c r="L60" s="494"/>
      <c r="M60" s="494"/>
      <c r="N60" s="494"/>
      <c r="O60" s="494"/>
      <c r="P60" s="494"/>
      <c r="Q60" s="494"/>
      <c r="R60" s="494"/>
      <c r="S60" s="494"/>
      <c r="T60" s="494"/>
      <c r="U60" s="494"/>
      <c r="V60" s="494"/>
      <c r="W60" s="494"/>
      <c r="X60" s="494"/>
      <c r="Y60" s="494"/>
      <c r="Z60" s="494"/>
      <c r="AA60" s="494"/>
      <c r="AB60" s="494"/>
      <c r="AC60" s="494"/>
      <c r="AD60" s="494"/>
      <c r="AE60" s="494"/>
      <c r="AF60" s="494"/>
      <c r="AG60" s="494"/>
      <c r="AH60" s="494"/>
      <c r="AI60" s="495"/>
    </row>
    <row r="61" spans="2:35" ht="14.45" customHeight="1">
      <c r="B61" s="179" t="s">
        <v>295</v>
      </c>
      <c r="C61" s="490" t="s">
        <v>296</v>
      </c>
      <c r="D61" s="491"/>
      <c r="E61" s="491"/>
      <c r="F61" s="491"/>
      <c r="G61" s="491"/>
      <c r="H61" s="491"/>
      <c r="I61" s="491"/>
      <c r="J61" s="492"/>
      <c r="K61" s="523"/>
      <c r="L61" s="494"/>
      <c r="M61" s="494"/>
      <c r="N61" s="494"/>
      <c r="O61" s="494"/>
      <c r="P61" s="494"/>
      <c r="Q61" s="494"/>
      <c r="R61" s="494"/>
      <c r="S61" s="494"/>
      <c r="T61" s="494"/>
      <c r="U61" s="494"/>
      <c r="V61" s="494"/>
      <c r="W61" s="494"/>
      <c r="X61" s="494"/>
      <c r="Y61" s="494"/>
      <c r="Z61" s="494"/>
      <c r="AA61" s="494"/>
      <c r="AB61" s="494"/>
      <c r="AC61" s="494"/>
      <c r="AD61" s="494"/>
      <c r="AE61" s="494"/>
      <c r="AF61" s="494"/>
      <c r="AG61" s="494"/>
      <c r="AH61" s="494"/>
      <c r="AI61" s="495"/>
    </row>
    <row r="62" spans="2:35" ht="14.45" customHeight="1" thickBot="1">
      <c r="B62" s="174" t="s">
        <v>297</v>
      </c>
      <c r="C62" s="496" t="s">
        <v>298</v>
      </c>
      <c r="D62" s="497"/>
      <c r="E62" s="497"/>
      <c r="F62" s="497"/>
      <c r="G62" s="497"/>
      <c r="H62" s="497"/>
      <c r="I62" s="497"/>
      <c r="J62" s="497"/>
      <c r="K62" s="526"/>
      <c r="L62" s="497"/>
      <c r="M62" s="497"/>
      <c r="N62" s="497"/>
      <c r="O62" s="497"/>
      <c r="P62" s="497"/>
      <c r="Q62" s="497"/>
      <c r="R62" s="497"/>
      <c r="S62" s="497"/>
      <c r="T62" s="497"/>
      <c r="U62" s="497"/>
      <c r="V62" s="497"/>
      <c r="W62" s="497"/>
      <c r="X62" s="497"/>
      <c r="Y62" s="497"/>
      <c r="Z62" s="497"/>
      <c r="AA62" s="497"/>
      <c r="AB62" s="497"/>
      <c r="AC62" s="497"/>
      <c r="AD62" s="497"/>
      <c r="AE62" s="497"/>
      <c r="AF62" s="497"/>
      <c r="AG62" s="497"/>
      <c r="AH62" s="497"/>
      <c r="AI62" s="525"/>
    </row>
    <row r="63" spans="2:35" ht="14.45" customHeight="1">
      <c r="B63" s="155"/>
      <c r="C63" s="155" t="s">
        <v>262</v>
      </c>
      <c r="D63" s="175" t="s">
        <v>300</v>
      </c>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row>
    <row r="64" spans="2:35">
      <c r="B64" s="155"/>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row>
    <row r="65" spans="1:35" ht="9.9499999999999993" customHeight="1" thickBot="1">
      <c r="B65"/>
    </row>
    <row r="66" spans="1:35" ht="29.25" customHeight="1" thickBot="1">
      <c r="B66" s="171"/>
      <c r="C66" s="454" t="s">
        <v>301</v>
      </c>
      <c r="D66" s="455"/>
      <c r="E66" s="455"/>
      <c r="F66" s="455"/>
      <c r="G66" s="455"/>
      <c r="H66" s="455"/>
      <c r="I66" s="455"/>
      <c r="J66" s="455"/>
      <c r="K66" s="455"/>
      <c r="L66" s="455"/>
      <c r="M66" s="455"/>
      <c r="N66" s="455"/>
      <c r="O66" s="455"/>
      <c r="P66" s="455"/>
      <c r="Q66" s="455"/>
      <c r="R66" s="455"/>
      <c r="S66" s="455"/>
      <c r="T66" s="455"/>
      <c r="U66" s="455"/>
      <c r="V66" s="455"/>
      <c r="W66" s="455"/>
      <c r="X66" s="455"/>
      <c r="Y66" s="455"/>
      <c r="Z66" s="455"/>
      <c r="AA66" s="455"/>
      <c r="AB66" s="455"/>
      <c r="AC66" s="455"/>
      <c r="AD66" s="455"/>
      <c r="AE66" s="455"/>
      <c r="AF66" s="455"/>
      <c r="AG66" s="455"/>
      <c r="AH66" s="455"/>
      <c r="AI66" s="458"/>
    </row>
    <row r="67" spans="1:35" ht="16.5" customHeight="1">
      <c r="B67" s="172" t="s">
        <v>258</v>
      </c>
      <c r="C67" s="503" t="s">
        <v>302</v>
      </c>
      <c r="D67" s="504"/>
      <c r="E67" s="504"/>
      <c r="F67" s="504"/>
      <c r="G67" s="504"/>
      <c r="H67" s="504"/>
      <c r="I67" s="504"/>
      <c r="J67" s="504"/>
      <c r="K67" s="505"/>
      <c r="L67" s="504"/>
      <c r="M67" s="504"/>
      <c r="N67" s="504"/>
      <c r="O67" s="504"/>
      <c r="P67" s="504"/>
      <c r="Q67" s="504"/>
      <c r="R67" s="504"/>
      <c r="S67" s="504"/>
      <c r="T67" s="504"/>
      <c r="U67" s="504"/>
      <c r="V67" s="504"/>
      <c r="W67" s="504"/>
      <c r="X67" s="504"/>
      <c r="Y67" s="504"/>
      <c r="Z67" s="504"/>
      <c r="AA67" s="504"/>
      <c r="AB67" s="504"/>
      <c r="AC67" s="504"/>
      <c r="AD67" s="504"/>
      <c r="AE67" s="504"/>
      <c r="AF67" s="504"/>
      <c r="AG67" s="504"/>
      <c r="AH67" s="504"/>
      <c r="AI67" s="506"/>
    </row>
    <row r="68" spans="1:35" ht="16.5" customHeight="1">
      <c r="B68" s="173" t="s">
        <v>260</v>
      </c>
      <c r="C68" s="490" t="s">
        <v>303</v>
      </c>
      <c r="D68" s="491"/>
      <c r="E68" s="491"/>
      <c r="F68" s="491"/>
      <c r="G68" s="491"/>
      <c r="H68" s="491"/>
      <c r="I68" s="491"/>
      <c r="J68" s="492"/>
      <c r="K68" s="493"/>
      <c r="L68" s="494"/>
      <c r="M68" s="494"/>
      <c r="N68" s="494"/>
      <c r="O68" s="494"/>
      <c r="P68" s="494"/>
      <c r="Q68" s="494"/>
      <c r="R68" s="494"/>
      <c r="S68" s="494"/>
      <c r="T68" s="494"/>
      <c r="U68" s="494"/>
      <c r="V68" s="494"/>
      <c r="W68" s="494"/>
      <c r="X68" s="494"/>
      <c r="Y68" s="494"/>
      <c r="Z68" s="494"/>
      <c r="AA68" s="494"/>
      <c r="AB68" s="494"/>
      <c r="AC68" s="494"/>
      <c r="AD68" s="494"/>
      <c r="AE68" s="494"/>
      <c r="AF68" s="494"/>
      <c r="AG68" s="494"/>
      <c r="AH68" s="494"/>
      <c r="AI68" s="495"/>
    </row>
    <row r="69" spans="1:35" ht="16.5" customHeight="1">
      <c r="B69" s="173" t="s">
        <v>261</v>
      </c>
      <c r="C69" s="490" t="s">
        <v>304</v>
      </c>
      <c r="D69" s="491"/>
      <c r="E69" s="491"/>
      <c r="F69" s="491"/>
      <c r="G69" s="491"/>
      <c r="H69" s="491"/>
      <c r="I69" s="491"/>
      <c r="J69" s="492"/>
      <c r="K69" s="523"/>
      <c r="L69" s="494"/>
      <c r="M69" s="494"/>
      <c r="N69" s="494"/>
      <c r="O69" s="494"/>
      <c r="P69" s="494"/>
      <c r="Q69" s="494"/>
      <c r="R69" s="494"/>
      <c r="S69" s="494"/>
      <c r="T69" s="494"/>
      <c r="U69" s="494"/>
      <c r="V69" s="494"/>
      <c r="W69" s="494"/>
      <c r="X69" s="494"/>
      <c r="Y69" s="494"/>
      <c r="Z69" s="494"/>
      <c r="AA69" s="494"/>
      <c r="AB69" s="494"/>
      <c r="AC69" s="494"/>
      <c r="AD69" s="494"/>
      <c r="AE69" s="494"/>
      <c r="AF69" s="494"/>
      <c r="AG69" s="494"/>
      <c r="AH69" s="494"/>
      <c r="AI69" s="495"/>
    </row>
    <row r="70" spans="1:35" ht="16.5" customHeight="1" thickBot="1">
      <c r="B70" s="174" t="s">
        <v>291</v>
      </c>
      <c r="C70" s="496" t="s">
        <v>305</v>
      </c>
      <c r="D70" s="497"/>
      <c r="E70" s="497"/>
      <c r="F70" s="497"/>
      <c r="G70" s="497"/>
      <c r="H70" s="497"/>
      <c r="I70" s="497"/>
      <c r="J70" s="498"/>
      <c r="K70" s="524"/>
      <c r="L70" s="497"/>
      <c r="M70" s="497"/>
      <c r="N70" s="497"/>
      <c r="O70" s="497"/>
      <c r="P70" s="497"/>
      <c r="Q70" s="497"/>
      <c r="R70" s="497"/>
      <c r="S70" s="497"/>
      <c r="T70" s="497"/>
      <c r="U70" s="497"/>
      <c r="V70" s="497"/>
      <c r="W70" s="497"/>
      <c r="X70" s="497"/>
      <c r="Y70" s="497"/>
      <c r="Z70" s="497"/>
      <c r="AA70" s="497"/>
      <c r="AB70" s="497"/>
      <c r="AC70" s="497"/>
      <c r="AD70" s="497"/>
      <c r="AE70" s="497"/>
      <c r="AF70" s="497"/>
      <c r="AG70" s="497"/>
      <c r="AH70" s="497"/>
      <c r="AI70" s="525"/>
    </row>
    <row r="71" spans="1:35" ht="15" customHeight="1" thickBot="1">
      <c r="B71"/>
    </row>
    <row r="72" spans="1:35" ht="27.6" customHeight="1" thickBot="1">
      <c r="B72" s="516" t="s">
        <v>306</v>
      </c>
      <c r="C72" s="517"/>
      <c r="D72" s="517"/>
      <c r="E72" s="517"/>
      <c r="F72" s="517"/>
      <c r="G72" s="517"/>
      <c r="H72" s="180"/>
      <c r="I72" s="180" t="s">
        <v>307</v>
      </c>
      <c r="J72" s="180"/>
      <c r="K72" s="180" t="s">
        <v>308</v>
      </c>
      <c r="L72" s="181"/>
      <c r="M72" s="180"/>
      <c r="N72" s="180"/>
      <c r="O72" s="518"/>
      <c r="P72" s="518"/>
      <c r="Q72" s="518"/>
      <c r="R72" s="518"/>
      <c r="S72" s="182" t="s">
        <v>309</v>
      </c>
      <c r="T72" s="180"/>
      <c r="U72" s="180"/>
      <c r="V72" s="180"/>
      <c r="W72" s="180" t="s">
        <v>307</v>
      </c>
      <c r="X72" s="180"/>
      <c r="Y72" s="180" t="s">
        <v>308</v>
      </c>
      <c r="Z72" s="181"/>
      <c r="AA72" s="180"/>
      <c r="AB72" s="180"/>
      <c r="AC72" s="180"/>
      <c r="AD72" s="180"/>
      <c r="AE72" s="519"/>
      <c r="AF72" s="519"/>
      <c r="AG72" s="519"/>
      <c r="AH72" s="519"/>
      <c r="AI72" s="183" t="s">
        <v>309</v>
      </c>
    </row>
    <row r="73" spans="1:35" ht="7.5" customHeight="1">
      <c r="B73" s="184"/>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row>
    <row r="74" spans="1:35" ht="20.25" customHeight="1">
      <c r="B74" s="184" t="s">
        <v>310</v>
      </c>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row>
    <row r="75" spans="1:35" ht="21.75" customHeight="1">
      <c r="B75"/>
    </row>
    <row r="76" spans="1:35" ht="15.75">
      <c r="A76" s="148" t="s">
        <v>311</v>
      </c>
    </row>
    <row r="77" spans="1:35" ht="15" thickBot="1">
      <c r="B77" s="186"/>
    </row>
    <row r="78" spans="1:35" ht="24.6" customHeight="1">
      <c r="B78" s="187" t="s">
        <v>258</v>
      </c>
      <c r="C78" s="520"/>
      <c r="D78" s="508"/>
      <c r="E78" s="508"/>
      <c r="F78" s="508"/>
      <c r="G78" s="508"/>
      <c r="H78" s="508"/>
      <c r="I78" s="508"/>
      <c r="J78" s="508"/>
      <c r="K78" s="508"/>
      <c r="L78" s="508"/>
      <c r="M78" s="508"/>
      <c r="N78" s="508"/>
      <c r="O78" s="508"/>
      <c r="P78" s="508"/>
      <c r="Q78" s="508"/>
      <c r="R78" s="508"/>
      <c r="S78" s="508"/>
      <c r="T78" s="508"/>
      <c r="U78" s="508"/>
      <c r="V78" s="508"/>
      <c r="W78" s="508"/>
      <c r="X78" s="508"/>
      <c r="Y78" s="508"/>
      <c r="Z78" s="508"/>
      <c r="AA78" s="508"/>
      <c r="AB78" s="508"/>
      <c r="AC78" s="508"/>
      <c r="AD78" s="508"/>
      <c r="AE78" s="508"/>
      <c r="AF78" s="508"/>
      <c r="AG78" s="508"/>
      <c r="AH78" s="508"/>
      <c r="AI78" s="509"/>
    </row>
    <row r="79" spans="1:35" ht="24.6" customHeight="1">
      <c r="B79" s="188" t="s">
        <v>260</v>
      </c>
      <c r="C79" s="510"/>
      <c r="D79" s="511"/>
      <c r="E79" s="511"/>
      <c r="F79" s="511"/>
      <c r="G79" s="511"/>
      <c r="H79" s="511"/>
      <c r="I79" s="511"/>
      <c r="J79" s="511"/>
      <c r="K79" s="511"/>
      <c r="L79" s="511"/>
      <c r="M79" s="511"/>
      <c r="N79" s="511"/>
      <c r="O79" s="511"/>
      <c r="P79" s="511"/>
      <c r="Q79" s="511"/>
      <c r="R79" s="511"/>
      <c r="S79" s="511"/>
      <c r="T79" s="511"/>
      <c r="U79" s="511"/>
      <c r="V79" s="511"/>
      <c r="W79" s="511"/>
      <c r="X79" s="511"/>
      <c r="Y79" s="511"/>
      <c r="Z79" s="511"/>
      <c r="AA79" s="511"/>
      <c r="AB79" s="511"/>
      <c r="AC79" s="511"/>
      <c r="AD79" s="511"/>
      <c r="AE79" s="511"/>
      <c r="AF79" s="511"/>
      <c r="AG79" s="511"/>
      <c r="AH79" s="511"/>
      <c r="AI79" s="512"/>
    </row>
    <row r="80" spans="1:35" ht="24.6" customHeight="1">
      <c r="B80" s="188" t="s">
        <v>261</v>
      </c>
      <c r="C80" s="520"/>
      <c r="D80" s="521"/>
      <c r="E80" s="521"/>
      <c r="F80" s="521"/>
      <c r="G80" s="521"/>
      <c r="H80" s="521"/>
      <c r="I80" s="521"/>
      <c r="J80" s="521"/>
      <c r="K80" s="521"/>
      <c r="L80" s="521"/>
      <c r="M80" s="521"/>
      <c r="N80" s="521"/>
      <c r="O80" s="521"/>
      <c r="P80" s="521"/>
      <c r="Q80" s="521"/>
      <c r="R80" s="521"/>
      <c r="S80" s="521"/>
      <c r="T80" s="521"/>
      <c r="U80" s="521"/>
      <c r="V80" s="521"/>
      <c r="W80" s="521"/>
      <c r="X80" s="521"/>
      <c r="Y80" s="521"/>
      <c r="Z80" s="521"/>
      <c r="AA80" s="521"/>
      <c r="AB80" s="521"/>
      <c r="AC80" s="521"/>
      <c r="AD80" s="521"/>
      <c r="AE80" s="521"/>
      <c r="AF80" s="521"/>
      <c r="AG80" s="521"/>
      <c r="AH80" s="521"/>
      <c r="AI80" s="522"/>
    </row>
    <row r="81" spans="1:35" ht="24.6" customHeight="1">
      <c r="B81" s="188" t="s">
        <v>291</v>
      </c>
      <c r="C81" s="507"/>
      <c r="D81" s="508"/>
      <c r="E81" s="508"/>
      <c r="F81" s="508"/>
      <c r="G81" s="508"/>
      <c r="H81" s="508"/>
      <c r="I81" s="508"/>
      <c r="J81" s="508"/>
      <c r="K81" s="508"/>
      <c r="L81" s="508"/>
      <c r="M81" s="508"/>
      <c r="N81" s="508"/>
      <c r="O81" s="508"/>
      <c r="P81" s="508"/>
      <c r="Q81" s="508"/>
      <c r="R81" s="508"/>
      <c r="S81" s="508"/>
      <c r="T81" s="508"/>
      <c r="U81" s="508"/>
      <c r="V81" s="508"/>
      <c r="W81" s="508"/>
      <c r="X81" s="508"/>
      <c r="Y81" s="508"/>
      <c r="Z81" s="508"/>
      <c r="AA81" s="508"/>
      <c r="AB81" s="508"/>
      <c r="AC81" s="508"/>
      <c r="AD81" s="508"/>
      <c r="AE81" s="508"/>
      <c r="AF81" s="508"/>
      <c r="AG81" s="508"/>
      <c r="AH81" s="508"/>
      <c r="AI81" s="509"/>
    </row>
    <row r="82" spans="1:35" ht="24.6" customHeight="1">
      <c r="B82" s="188" t="s">
        <v>293</v>
      </c>
      <c r="C82" s="510"/>
      <c r="D82" s="511"/>
      <c r="E82" s="511"/>
      <c r="F82" s="511"/>
      <c r="G82" s="511"/>
      <c r="H82" s="511"/>
      <c r="I82" s="511"/>
      <c r="J82" s="511"/>
      <c r="K82" s="511"/>
      <c r="L82" s="511"/>
      <c r="M82" s="511"/>
      <c r="N82" s="511"/>
      <c r="O82" s="511"/>
      <c r="P82" s="511"/>
      <c r="Q82" s="511"/>
      <c r="R82" s="511"/>
      <c r="S82" s="511"/>
      <c r="T82" s="511"/>
      <c r="U82" s="511"/>
      <c r="V82" s="511"/>
      <c r="W82" s="511"/>
      <c r="X82" s="511"/>
      <c r="Y82" s="511"/>
      <c r="Z82" s="511"/>
      <c r="AA82" s="511"/>
      <c r="AB82" s="511"/>
      <c r="AC82" s="511"/>
      <c r="AD82" s="511"/>
      <c r="AE82" s="511"/>
      <c r="AF82" s="511"/>
      <c r="AG82" s="511"/>
      <c r="AH82" s="511"/>
      <c r="AI82" s="512"/>
    </row>
    <row r="83" spans="1:35" ht="24.6" customHeight="1">
      <c r="B83" s="188" t="s">
        <v>295</v>
      </c>
      <c r="C83" s="510"/>
      <c r="D83" s="511"/>
      <c r="E83" s="511"/>
      <c r="F83" s="511"/>
      <c r="G83" s="511"/>
      <c r="H83" s="511"/>
      <c r="I83" s="511"/>
      <c r="J83" s="511"/>
      <c r="K83" s="511"/>
      <c r="L83" s="511"/>
      <c r="M83" s="511"/>
      <c r="N83" s="511"/>
      <c r="O83" s="511"/>
      <c r="P83" s="511"/>
      <c r="Q83" s="511"/>
      <c r="R83" s="511"/>
      <c r="S83" s="511"/>
      <c r="T83" s="511"/>
      <c r="U83" s="511"/>
      <c r="V83" s="511"/>
      <c r="W83" s="511"/>
      <c r="X83" s="511"/>
      <c r="Y83" s="511"/>
      <c r="Z83" s="511"/>
      <c r="AA83" s="511"/>
      <c r="AB83" s="511"/>
      <c r="AC83" s="511"/>
      <c r="AD83" s="511"/>
      <c r="AE83" s="511"/>
      <c r="AF83" s="511"/>
      <c r="AG83" s="511"/>
      <c r="AH83" s="511"/>
      <c r="AI83" s="512"/>
    </row>
    <row r="84" spans="1:35" ht="24.6" customHeight="1" thickBot="1">
      <c r="B84" s="189" t="s">
        <v>297</v>
      </c>
      <c r="C84" s="513"/>
      <c r="D84" s="514"/>
      <c r="E84" s="514"/>
      <c r="F84" s="514"/>
      <c r="G84" s="514"/>
      <c r="H84" s="514"/>
      <c r="I84" s="514"/>
      <c r="J84" s="514"/>
      <c r="K84" s="514"/>
      <c r="L84" s="514"/>
      <c r="M84" s="514"/>
      <c r="N84" s="514"/>
      <c r="O84" s="514"/>
      <c r="P84" s="514"/>
      <c r="Q84" s="514"/>
      <c r="R84" s="514"/>
      <c r="S84" s="514"/>
      <c r="T84" s="514"/>
      <c r="U84" s="514"/>
      <c r="V84" s="514"/>
      <c r="W84" s="514"/>
      <c r="X84" s="514"/>
      <c r="Y84" s="514"/>
      <c r="Z84" s="514"/>
      <c r="AA84" s="514"/>
      <c r="AB84" s="514"/>
      <c r="AC84" s="514"/>
      <c r="AD84" s="514"/>
      <c r="AE84" s="514"/>
      <c r="AF84" s="514"/>
      <c r="AG84" s="514"/>
      <c r="AH84" s="514"/>
      <c r="AI84" s="515"/>
    </row>
    <row r="85" spans="1:35">
      <c r="B85" s="143" t="s">
        <v>262</v>
      </c>
      <c r="C85" t="s">
        <v>312</v>
      </c>
    </row>
    <row r="86" spans="1:35">
      <c r="B86" s="143" t="s">
        <v>262</v>
      </c>
      <c r="C86" t="s">
        <v>313</v>
      </c>
    </row>
    <row r="88" spans="1:35" s="192" customFormat="1" ht="15.75">
      <c r="A88" s="190" t="s">
        <v>314</v>
      </c>
      <c r="B88" s="191"/>
    </row>
    <row r="89" spans="1:35" ht="15" thickBot="1">
      <c r="B89" s="186"/>
    </row>
    <row r="90" spans="1:35" ht="15" thickBot="1">
      <c r="B90" s="193"/>
      <c r="C90" s="451" t="s">
        <v>315</v>
      </c>
      <c r="D90" s="452"/>
      <c r="E90" s="452"/>
      <c r="F90" s="452"/>
      <c r="G90" s="452"/>
      <c r="H90" s="452"/>
      <c r="I90" s="452"/>
      <c r="J90" s="452"/>
      <c r="K90" s="452"/>
      <c r="L90" s="452"/>
      <c r="M90" s="452"/>
      <c r="N90" s="452"/>
      <c r="O90" s="452"/>
      <c r="P90" s="452"/>
      <c r="Q90" s="452"/>
      <c r="R90" s="452"/>
      <c r="S90" s="452"/>
      <c r="T90" s="452"/>
      <c r="U90" s="452"/>
      <c r="V90" s="452"/>
      <c r="W90" s="452"/>
      <c r="X90" s="452"/>
      <c r="Y90" s="452"/>
      <c r="Z90" s="452"/>
      <c r="AA90" s="452"/>
      <c r="AB90" s="452"/>
      <c r="AC90" s="452"/>
      <c r="AD90" s="452"/>
      <c r="AE90" s="452"/>
      <c r="AF90" s="452"/>
      <c r="AG90" s="452"/>
      <c r="AH90" s="452"/>
      <c r="AI90" s="453"/>
    </row>
    <row r="91" spans="1:35" ht="15" customHeight="1">
      <c r="B91" s="194" t="s">
        <v>258</v>
      </c>
      <c r="C91" s="503" t="s">
        <v>285</v>
      </c>
      <c r="D91" s="504"/>
      <c r="E91" s="504"/>
      <c r="F91" s="504"/>
      <c r="G91" s="504"/>
      <c r="H91" s="504"/>
      <c r="I91" s="504"/>
      <c r="J91" s="504"/>
      <c r="K91" s="505"/>
      <c r="L91" s="504"/>
      <c r="M91" s="504"/>
      <c r="N91" s="504"/>
      <c r="O91" s="504"/>
      <c r="P91" s="504"/>
      <c r="Q91" s="504"/>
      <c r="R91" s="504"/>
      <c r="S91" s="504"/>
      <c r="T91" s="504"/>
      <c r="U91" s="504"/>
      <c r="V91" s="504"/>
      <c r="W91" s="504"/>
      <c r="X91" s="504"/>
      <c r="Y91" s="504"/>
      <c r="Z91" s="504"/>
      <c r="AA91" s="504"/>
      <c r="AB91" s="504"/>
      <c r="AC91" s="504"/>
      <c r="AD91" s="504"/>
      <c r="AE91" s="504"/>
      <c r="AF91" s="504"/>
      <c r="AG91" s="504"/>
      <c r="AH91" s="504"/>
      <c r="AI91" s="506"/>
    </row>
    <row r="92" spans="1:35" ht="15" customHeight="1">
      <c r="B92" s="195" t="s">
        <v>260</v>
      </c>
      <c r="C92" s="490" t="s">
        <v>286</v>
      </c>
      <c r="D92" s="491"/>
      <c r="E92" s="491"/>
      <c r="F92" s="491"/>
      <c r="G92" s="491"/>
      <c r="H92" s="491"/>
      <c r="I92" s="491"/>
      <c r="J92" s="492"/>
      <c r="K92" s="493"/>
      <c r="L92" s="494"/>
      <c r="M92" s="494"/>
      <c r="N92" s="494"/>
      <c r="O92" s="494"/>
      <c r="P92" s="494"/>
      <c r="Q92" s="494"/>
      <c r="R92" s="494"/>
      <c r="S92" s="494"/>
      <c r="T92" s="494"/>
      <c r="U92" s="494"/>
      <c r="V92" s="494"/>
      <c r="W92" s="494"/>
      <c r="X92" s="494"/>
      <c r="Y92" s="494"/>
      <c r="Z92" s="494"/>
      <c r="AA92" s="494"/>
      <c r="AB92" s="494"/>
      <c r="AC92" s="494"/>
      <c r="AD92" s="494"/>
      <c r="AE92" s="494"/>
      <c r="AF92" s="494"/>
      <c r="AG92" s="494"/>
      <c r="AH92" s="494"/>
      <c r="AI92" s="495"/>
    </row>
    <row r="93" spans="1:35" ht="15" customHeight="1">
      <c r="B93" s="195" t="s">
        <v>261</v>
      </c>
      <c r="C93" s="490" t="s">
        <v>287</v>
      </c>
      <c r="D93" s="491"/>
      <c r="E93" s="491"/>
      <c r="F93" s="491"/>
      <c r="G93" s="491"/>
      <c r="H93" s="491"/>
      <c r="I93" s="491"/>
      <c r="J93" s="492"/>
      <c r="K93" s="493"/>
      <c r="L93" s="494"/>
      <c r="M93" s="494"/>
      <c r="N93" s="502"/>
      <c r="O93" s="493" t="s">
        <v>288</v>
      </c>
      <c r="P93" s="494"/>
      <c r="Q93" s="494"/>
      <c r="R93" s="494"/>
      <c r="S93" s="494"/>
      <c r="T93" s="494"/>
      <c r="U93" s="494"/>
      <c r="V93" s="502"/>
      <c r="W93" s="493" t="s">
        <v>289</v>
      </c>
      <c r="X93" s="494"/>
      <c r="Y93" s="494"/>
      <c r="Z93" s="494"/>
      <c r="AA93" s="494"/>
      <c r="AB93" s="494"/>
      <c r="AC93" s="502"/>
      <c r="AD93" s="493" t="s">
        <v>290</v>
      </c>
      <c r="AE93" s="494"/>
      <c r="AF93" s="494"/>
      <c r="AG93" s="494"/>
      <c r="AH93" s="494"/>
      <c r="AI93" s="495"/>
    </row>
    <row r="94" spans="1:35" ht="15" customHeight="1">
      <c r="B94" s="195" t="s">
        <v>291</v>
      </c>
      <c r="C94" s="490" t="s">
        <v>292</v>
      </c>
      <c r="D94" s="491"/>
      <c r="E94" s="491"/>
      <c r="F94" s="491"/>
      <c r="G94" s="491"/>
      <c r="H94" s="491"/>
      <c r="I94" s="491"/>
      <c r="J94" s="492"/>
      <c r="K94" s="493"/>
      <c r="L94" s="494"/>
      <c r="M94" s="494"/>
      <c r="N94" s="502"/>
      <c r="O94" s="493" t="s">
        <v>288</v>
      </c>
      <c r="P94" s="494"/>
      <c r="Q94" s="494"/>
      <c r="R94" s="494"/>
      <c r="S94" s="494"/>
      <c r="T94" s="494"/>
      <c r="U94" s="494"/>
      <c r="V94" s="502"/>
      <c r="W94" s="493" t="s">
        <v>289</v>
      </c>
      <c r="X94" s="494"/>
      <c r="Y94" s="494"/>
      <c r="Z94" s="494"/>
      <c r="AA94" s="494"/>
      <c r="AB94" s="494"/>
      <c r="AC94" s="502"/>
      <c r="AD94" s="493" t="s">
        <v>290</v>
      </c>
      <c r="AE94" s="494"/>
      <c r="AF94" s="494"/>
      <c r="AG94" s="494"/>
      <c r="AH94" s="494"/>
      <c r="AI94" s="495"/>
    </row>
    <row r="95" spans="1:35" ht="15" customHeight="1">
      <c r="B95" s="195" t="s">
        <v>293</v>
      </c>
      <c r="C95" s="490" t="s">
        <v>316</v>
      </c>
      <c r="D95" s="491"/>
      <c r="E95" s="491"/>
      <c r="F95" s="491"/>
      <c r="G95" s="491"/>
      <c r="H95" s="491"/>
      <c r="I95" s="491"/>
      <c r="J95" s="492"/>
      <c r="K95" s="493"/>
      <c r="L95" s="494"/>
      <c r="M95" s="494"/>
      <c r="N95" s="494"/>
      <c r="O95" s="494"/>
      <c r="P95" s="494"/>
      <c r="Q95" s="494"/>
      <c r="R95" s="494"/>
      <c r="S95" s="494"/>
      <c r="T95" s="494"/>
      <c r="U95" s="494"/>
      <c r="V95" s="494"/>
      <c r="W95" s="494"/>
      <c r="X95" s="494"/>
      <c r="Y95" s="494"/>
      <c r="Z95" s="494"/>
      <c r="AA95" s="494"/>
      <c r="AB95" s="494"/>
      <c r="AC95" s="494"/>
      <c r="AD95" s="494"/>
      <c r="AE95" s="494"/>
      <c r="AF95" s="494"/>
      <c r="AG95" s="494"/>
      <c r="AH95" s="494"/>
      <c r="AI95" s="495"/>
    </row>
    <row r="96" spans="1:35" ht="15" customHeight="1">
      <c r="B96" s="195" t="s">
        <v>295</v>
      </c>
      <c r="C96" s="490" t="s">
        <v>317</v>
      </c>
      <c r="D96" s="491"/>
      <c r="E96" s="491"/>
      <c r="F96" s="491"/>
      <c r="G96" s="491"/>
      <c r="H96" s="491"/>
      <c r="I96" s="491"/>
      <c r="J96" s="492"/>
      <c r="K96" s="493"/>
      <c r="L96" s="494"/>
      <c r="M96" s="494"/>
      <c r="N96" s="494"/>
      <c r="O96" s="494"/>
      <c r="P96" s="494"/>
      <c r="Q96" s="494"/>
      <c r="R96" s="494"/>
      <c r="S96" s="494"/>
      <c r="T96" s="494"/>
      <c r="U96" s="494"/>
      <c r="V96" s="494"/>
      <c r="W96" s="494"/>
      <c r="X96" s="494"/>
      <c r="Y96" s="494"/>
      <c r="Z96" s="494"/>
      <c r="AA96" s="494"/>
      <c r="AB96" s="494"/>
      <c r="AC96" s="494"/>
      <c r="AD96" s="494"/>
      <c r="AE96" s="494"/>
      <c r="AF96" s="494"/>
      <c r="AG96" s="494"/>
      <c r="AH96" s="494"/>
      <c r="AI96" s="495"/>
    </row>
    <row r="97" spans="2:35" ht="15" customHeight="1">
      <c r="B97" s="196" t="s">
        <v>297</v>
      </c>
      <c r="C97" s="490" t="s">
        <v>298</v>
      </c>
      <c r="D97" s="491"/>
      <c r="E97" s="491"/>
      <c r="F97" s="491"/>
      <c r="G97" s="491"/>
      <c r="H97" s="491"/>
      <c r="I97" s="491"/>
      <c r="J97" s="492"/>
      <c r="K97" s="493"/>
      <c r="L97" s="494"/>
      <c r="M97" s="494"/>
      <c r="N97" s="494"/>
      <c r="O97" s="494"/>
      <c r="P97" s="494"/>
      <c r="Q97" s="494"/>
      <c r="R97" s="494"/>
      <c r="S97" s="494"/>
      <c r="T97" s="494"/>
      <c r="U97" s="494"/>
      <c r="V97" s="494"/>
      <c r="W97" s="494"/>
      <c r="X97" s="494"/>
      <c r="Y97" s="494"/>
      <c r="Z97" s="494"/>
      <c r="AA97" s="494"/>
      <c r="AB97" s="494"/>
      <c r="AC97" s="494"/>
      <c r="AD97" s="494"/>
      <c r="AE97" s="494"/>
      <c r="AF97" s="494"/>
      <c r="AG97" s="494"/>
      <c r="AH97" s="494"/>
      <c r="AI97" s="495"/>
    </row>
    <row r="98" spans="2:35" ht="15" customHeight="1" thickBot="1">
      <c r="B98" s="197" t="s">
        <v>318</v>
      </c>
      <c r="C98" s="496" t="s">
        <v>319</v>
      </c>
      <c r="D98" s="497"/>
      <c r="E98" s="497"/>
      <c r="F98" s="497"/>
      <c r="G98" s="497"/>
      <c r="H98" s="497"/>
      <c r="I98" s="497"/>
      <c r="J98" s="498"/>
      <c r="K98" s="499"/>
      <c r="L98" s="500"/>
      <c r="M98" s="500"/>
      <c r="N98" s="500"/>
      <c r="O98" s="500"/>
      <c r="P98" s="500"/>
      <c r="Q98" s="500"/>
      <c r="R98" s="500"/>
      <c r="S98" s="500"/>
      <c r="T98" s="500"/>
      <c r="U98" s="500"/>
      <c r="V98" s="500"/>
      <c r="W98" s="500"/>
      <c r="X98" s="500"/>
      <c r="Y98" s="500"/>
      <c r="Z98" s="500"/>
      <c r="AA98" s="500"/>
      <c r="AB98" s="500"/>
      <c r="AC98" s="500"/>
      <c r="AD98" s="500"/>
      <c r="AE98" s="500"/>
      <c r="AF98" s="500"/>
      <c r="AG98" s="500"/>
      <c r="AH98" s="500"/>
      <c r="AI98" s="501"/>
    </row>
    <row r="99" spans="2:35" ht="15" thickBot="1"/>
    <row r="100" spans="2:35" ht="16.5" customHeight="1" thickBot="1">
      <c r="B100" s="193"/>
      <c r="C100" s="451" t="s">
        <v>320</v>
      </c>
      <c r="D100" s="452"/>
      <c r="E100" s="452"/>
      <c r="F100" s="452"/>
      <c r="G100" s="452"/>
      <c r="H100" s="452"/>
      <c r="I100" s="452"/>
      <c r="J100" s="452"/>
      <c r="K100" s="452"/>
      <c r="L100" s="452"/>
      <c r="M100" s="452"/>
      <c r="N100" s="452"/>
      <c r="O100" s="452"/>
      <c r="P100" s="452"/>
      <c r="Q100" s="452"/>
      <c r="R100" s="452"/>
      <c r="S100" s="452"/>
      <c r="T100" s="452"/>
      <c r="U100" s="452"/>
      <c r="V100" s="452"/>
      <c r="W100" s="452"/>
      <c r="X100" s="452"/>
      <c r="Y100" s="452"/>
      <c r="Z100" s="452"/>
      <c r="AA100" s="452"/>
      <c r="AB100" s="452"/>
      <c r="AC100" s="452"/>
      <c r="AD100" s="452"/>
      <c r="AE100" s="452"/>
      <c r="AF100" s="452"/>
      <c r="AG100" s="452"/>
      <c r="AH100" s="452"/>
      <c r="AI100" s="453"/>
    </row>
    <row r="101" spans="2:35" ht="15.95" customHeight="1">
      <c r="B101" s="194" t="s">
        <v>258</v>
      </c>
      <c r="C101" s="503" t="s">
        <v>285</v>
      </c>
      <c r="D101" s="504"/>
      <c r="E101" s="504"/>
      <c r="F101" s="504"/>
      <c r="G101" s="504"/>
      <c r="H101" s="504"/>
      <c r="I101" s="504"/>
      <c r="J101" s="504"/>
      <c r="K101" s="505"/>
      <c r="L101" s="504"/>
      <c r="M101" s="504"/>
      <c r="N101" s="504"/>
      <c r="O101" s="504"/>
      <c r="P101" s="504"/>
      <c r="Q101" s="504"/>
      <c r="R101" s="504"/>
      <c r="S101" s="504"/>
      <c r="T101" s="504"/>
      <c r="U101" s="504"/>
      <c r="V101" s="504"/>
      <c r="W101" s="504"/>
      <c r="X101" s="504"/>
      <c r="Y101" s="504"/>
      <c r="Z101" s="504"/>
      <c r="AA101" s="504"/>
      <c r="AB101" s="504"/>
      <c r="AC101" s="504"/>
      <c r="AD101" s="504"/>
      <c r="AE101" s="504"/>
      <c r="AF101" s="504"/>
      <c r="AG101" s="504"/>
      <c r="AH101" s="504"/>
      <c r="AI101" s="506"/>
    </row>
    <row r="102" spans="2:35" ht="15.95" customHeight="1">
      <c r="B102" s="195" t="s">
        <v>260</v>
      </c>
      <c r="C102" s="490" t="s">
        <v>286</v>
      </c>
      <c r="D102" s="491"/>
      <c r="E102" s="491"/>
      <c r="F102" s="491"/>
      <c r="G102" s="491"/>
      <c r="H102" s="491"/>
      <c r="I102" s="491"/>
      <c r="J102" s="492"/>
      <c r="K102" s="493"/>
      <c r="L102" s="494"/>
      <c r="M102" s="494"/>
      <c r="N102" s="494"/>
      <c r="O102" s="494"/>
      <c r="P102" s="494"/>
      <c r="Q102" s="494"/>
      <c r="R102" s="494"/>
      <c r="S102" s="494"/>
      <c r="T102" s="494"/>
      <c r="U102" s="494"/>
      <c r="V102" s="494"/>
      <c r="W102" s="494"/>
      <c r="X102" s="494"/>
      <c r="Y102" s="494"/>
      <c r="Z102" s="494"/>
      <c r="AA102" s="494"/>
      <c r="AB102" s="494"/>
      <c r="AC102" s="494"/>
      <c r="AD102" s="494"/>
      <c r="AE102" s="494"/>
      <c r="AF102" s="494"/>
      <c r="AG102" s="494"/>
      <c r="AH102" s="494"/>
      <c r="AI102" s="495"/>
    </row>
    <row r="103" spans="2:35" ht="15.95" customHeight="1">
      <c r="B103" s="195" t="s">
        <v>261</v>
      </c>
      <c r="C103" s="490" t="s">
        <v>287</v>
      </c>
      <c r="D103" s="491"/>
      <c r="E103" s="491"/>
      <c r="F103" s="491"/>
      <c r="G103" s="491"/>
      <c r="H103" s="491"/>
      <c r="I103" s="491"/>
      <c r="J103" s="492"/>
      <c r="K103" s="493"/>
      <c r="L103" s="494"/>
      <c r="M103" s="494"/>
      <c r="N103" s="502"/>
      <c r="O103" s="493" t="s">
        <v>288</v>
      </c>
      <c r="P103" s="494"/>
      <c r="Q103" s="494"/>
      <c r="R103" s="494"/>
      <c r="S103" s="494"/>
      <c r="T103" s="494"/>
      <c r="U103" s="494"/>
      <c r="V103" s="502"/>
      <c r="W103" s="493" t="s">
        <v>289</v>
      </c>
      <c r="X103" s="494"/>
      <c r="Y103" s="494"/>
      <c r="Z103" s="494"/>
      <c r="AA103" s="494"/>
      <c r="AB103" s="494"/>
      <c r="AC103" s="502"/>
      <c r="AD103" s="493" t="s">
        <v>290</v>
      </c>
      <c r="AE103" s="494"/>
      <c r="AF103" s="494"/>
      <c r="AG103" s="494"/>
      <c r="AH103" s="494"/>
      <c r="AI103" s="495"/>
    </row>
    <row r="104" spans="2:35" ht="15.95" customHeight="1">
      <c r="B104" s="195" t="s">
        <v>291</v>
      </c>
      <c r="C104" s="490" t="s">
        <v>292</v>
      </c>
      <c r="D104" s="491"/>
      <c r="E104" s="491"/>
      <c r="F104" s="491"/>
      <c r="G104" s="491"/>
      <c r="H104" s="491"/>
      <c r="I104" s="491"/>
      <c r="J104" s="492"/>
      <c r="K104" s="493"/>
      <c r="L104" s="494"/>
      <c r="M104" s="494"/>
      <c r="N104" s="502"/>
      <c r="O104" s="493" t="s">
        <v>288</v>
      </c>
      <c r="P104" s="494"/>
      <c r="Q104" s="494"/>
      <c r="R104" s="494"/>
      <c r="S104" s="494"/>
      <c r="T104" s="494"/>
      <c r="U104" s="494"/>
      <c r="V104" s="502"/>
      <c r="W104" s="493" t="s">
        <v>289</v>
      </c>
      <c r="X104" s="494"/>
      <c r="Y104" s="494"/>
      <c r="Z104" s="494"/>
      <c r="AA104" s="494"/>
      <c r="AB104" s="494"/>
      <c r="AC104" s="502"/>
      <c r="AD104" s="493" t="s">
        <v>290</v>
      </c>
      <c r="AE104" s="494"/>
      <c r="AF104" s="494"/>
      <c r="AG104" s="494"/>
      <c r="AH104" s="494"/>
      <c r="AI104" s="495"/>
    </row>
    <row r="105" spans="2:35" ht="15.95" customHeight="1">
      <c r="B105" s="195" t="s">
        <v>293</v>
      </c>
      <c r="C105" s="490" t="s">
        <v>316</v>
      </c>
      <c r="D105" s="491"/>
      <c r="E105" s="491"/>
      <c r="F105" s="491"/>
      <c r="G105" s="491"/>
      <c r="H105" s="491"/>
      <c r="I105" s="491"/>
      <c r="J105" s="492"/>
      <c r="K105" s="493"/>
      <c r="L105" s="494"/>
      <c r="M105" s="494"/>
      <c r="N105" s="494"/>
      <c r="O105" s="494"/>
      <c r="P105" s="494"/>
      <c r="Q105" s="494"/>
      <c r="R105" s="494"/>
      <c r="S105" s="494"/>
      <c r="T105" s="494"/>
      <c r="U105" s="494"/>
      <c r="V105" s="494"/>
      <c r="W105" s="494"/>
      <c r="X105" s="494"/>
      <c r="Y105" s="494"/>
      <c r="Z105" s="494"/>
      <c r="AA105" s="494"/>
      <c r="AB105" s="494"/>
      <c r="AC105" s="494"/>
      <c r="AD105" s="494"/>
      <c r="AE105" s="494"/>
      <c r="AF105" s="494"/>
      <c r="AG105" s="494"/>
      <c r="AH105" s="494"/>
      <c r="AI105" s="495"/>
    </row>
    <row r="106" spans="2:35" ht="15.95" customHeight="1">
      <c r="B106" s="195" t="s">
        <v>295</v>
      </c>
      <c r="C106" s="490" t="s">
        <v>317</v>
      </c>
      <c r="D106" s="491"/>
      <c r="E106" s="491"/>
      <c r="F106" s="491"/>
      <c r="G106" s="491"/>
      <c r="H106" s="491"/>
      <c r="I106" s="491"/>
      <c r="J106" s="492"/>
      <c r="K106" s="493"/>
      <c r="L106" s="494"/>
      <c r="M106" s="494"/>
      <c r="N106" s="494"/>
      <c r="O106" s="494"/>
      <c r="P106" s="494"/>
      <c r="Q106" s="494"/>
      <c r="R106" s="494"/>
      <c r="S106" s="494"/>
      <c r="T106" s="494"/>
      <c r="U106" s="494"/>
      <c r="V106" s="494"/>
      <c r="W106" s="494"/>
      <c r="X106" s="494"/>
      <c r="Y106" s="494"/>
      <c r="Z106" s="494"/>
      <c r="AA106" s="494"/>
      <c r="AB106" s="494"/>
      <c r="AC106" s="494"/>
      <c r="AD106" s="494"/>
      <c r="AE106" s="494"/>
      <c r="AF106" s="494"/>
      <c r="AG106" s="494"/>
      <c r="AH106" s="494"/>
      <c r="AI106" s="495"/>
    </row>
    <row r="107" spans="2:35" ht="15.95" customHeight="1">
      <c r="B107" s="196" t="s">
        <v>297</v>
      </c>
      <c r="C107" s="490" t="s">
        <v>298</v>
      </c>
      <c r="D107" s="491"/>
      <c r="E107" s="491"/>
      <c r="F107" s="491"/>
      <c r="G107" s="491"/>
      <c r="H107" s="491"/>
      <c r="I107" s="491"/>
      <c r="J107" s="492"/>
      <c r="K107" s="493"/>
      <c r="L107" s="494"/>
      <c r="M107" s="494"/>
      <c r="N107" s="494"/>
      <c r="O107" s="494"/>
      <c r="P107" s="494"/>
      <c r="Q107" s="494"/>
      <c r="R107" s="494"/>
      <c r="S107" s="494"/>
      <c r="T107" s="494"/>
      <c r="U107" s="494"/>
      <c r="V107" s="494"/>
      <c r="W107" s="494"/>
      <c r="X107" s="494"/>
      <c r="Y107" s="494"/>
      <c r="Z107" s="494"/>
      <c r="AA107" s="494"/>
      <c r="AB107" s="494"/>
      <c r="AC107" s="494"/>
      <c r="AD107" s="494"/>
      <c r="AE107" s="494"/>
      <c r="AF107" s="494"/>
      <c r="AG107" s="494"/>
      <c r="AH107" s="494"/>
      <c r="AI107" s="495"/>
    </row>
    <row r="108" spans="2:35" ht="15.95" customHeight="1" thickBot="1">
      <c r="B108" s="197" t="s">
        <v>318</v>
      </c>
      <c r="C108" s="496" t="s">
        <v>319</v>
      </c>
      <c r="D108" s="497"/>
      <c r="E108" s="497"/>
      <c r="F108" s="497"/>
      <c r="G108" s="497"/>
      <c r="H108" s="497"/>
      <c r="I108" s="497"/>
      <c r="J108" s="498"/>
      <c r="K108" s="499"/>
      <c r="L108" s="500"/>
      <c r="M108" s="500"/>
      <c r="N108" s="500"/>
      <c r="O108" s="500"/>
      <c r="P108" s="500"/>
      <c r="Q108" s="500"/>
      <c r="R108" s="500"/>
      <c r="S108" s="500"/>
      <c r="T108" s="500"/>
      <c r="U108" s="500"/>
      <c r="V108" s="500"/>
      <c r="W108" s="500"/>
      <c r="X108" s="500"/>
      <c r="Y108" s="500"/>
      <c r="Z108" s="500"/>
      <c r="AA108" s="500"/>
      <c r="AB108" s="500"/>
      <c r="AC108" s="500"/>
      <c r="AD108" s="500"/>
      <c r="AE108" s="500"/>
      <c r="AF108" s="500"/>
      <c r="AG108" s="500"/>
      <c r="AH108" s="500"/>
      <c r="AI108" s="501"/>
    </row>
    <row r="110" spans="2:35">
      <c r="B110" t="s">
        <v>321</v>
      </c>
      <c r="D110" s="163"/>
      <c r="E110" s="163"/>
    </row>
    <row r="111" spans="2:35">
      <c r="B111" t="s">
        <v>322</v>
      </c>
      <c r="D111" s="163"/>
      <c r="E111" s="163"/>
    </row>
    <row r="112" spans="2:35" ht="15" customHeight="1">
      <c r="B112" t="s">
        <v>323</v>
      </c>
      <c r="D112" s="163"/>
      <c r="E112" s="163"/>
    </row>
    <row r="113" spans="2:35" ht="25.5" customHeight="1">
      <c r="B113" s="486" t="s">
        <v>324</v>
      </c>
      <c r="C113" s="487"/>
      <c r="D113" s="487"/>
      <c r="E113" s="487"/>
      <c r="F113" s="487"/>
      <c r="G113" s="487"/>
      <c r="H113" s="487"/>
      <c r="I113" s="487"/>
      <c r="J113" s="487"/>
      <c r="K113" s="487"/>
      <c r="L113" s="487"/>
      <c r="M113" s="487"/>
      <c r="N113" s="487"/>
      <c r="O113" s="487"/>
      <c r="P113" s="487"/>
      <c r="Q113" s="487"/>
      <c r="R113" s="487"/>
      <c r="S113" s="487"/>
      <c r="T113" s="487"/>
      <c r="U113" s="487"/>
      <c r="V113" s="487"/>
      <c r="W113" s="487"/>
      <c r="X113" s="487"/>
      <c r="Y113" s="487"/>
      <c r="Z113" s="487"/>
      <c r="AA113" s="487"/>
      <c r="AB113" s="487"/>
      <c r="AC113" s="487"/>
      <c r="AD113" s="487"/>
      <c r="AE113" s="487"/>
      <c r="AF113" s="487"/>
      <c r="AG113" s="487"/>
      <c r="AH113" s="487"/>
      <c r="AI113" s="487"/>
    </row>
    <row r="114" spans="2:35" ht="15" thickBot="1">
      <c r="E114" s="163"/>
      <c r="F114" s="163"/>
    </row>
    <row r="115" spans="2:35" ht="15" thickBot="1">
      <c r="B115" s="451" t="s">
        <v>325</v>
      </c>
      <c r="C115" s="452"/>
      <c r="D115" s="452"/>
      <c r="E115" s="452"/>
      <c r="F115" s="452"/>
      <c r="G115" s="452"/>
      <c r="H115" s="452"/>
      <c r="I115" s="452"/>
      <c r="J115" s="452"/>
      <c r="K115" s="452"/>
      <c r="L115" s="452"/>
      <c r="M115" s="452"/>
      <c r="N115" s="452"/>
      <c r="O115" s="452"/>
      <c r="P115" s="452"/>
      <c r="Q115" s="452"/>
      <c r="R115" s="452"/>
      <c r="S115" s="452"/>
      <c r="T115" s="452"/>
      <c r="U115" s="452"/>
      <c r="V115" s="452"/>
      <c r="W115" s="452"/>
      <c r="X115" s="452"/>
      <c r="Y115" s="452"/>
      <c r="Z115" s="452"/>
      <c r="AA115" s="452"/>
      <c r="AB115" s="452"/>
      <c r="AC115" s="452"/>
      <c r="AD115" s="452"/>
      <c r="AE115" s="452"/>
      <c r="AF115" s="452"/>
      <c r="AG115" s="452"/>
      <c r="AH115" s="452"/>
      <c r="AI115" s="453"/>
    </row>
    <row r="116" spans="2:35" ht="15" customHeight="1" thickBot="1">
      <c r="B116" s="171"/>
      <c r="C116" s="454" t="s">
        <v>326</v>
      </c>
      <c r="D116" s="455"/>
      <c r="E116" s="455"/>
      <c r="F116" s="455"/>
      <c r="G116" s="455"/>
      <c r="H116" s="455"/>
      <c r="I116" s="455"/>
      <c r="J116" s="456"/>
      <c r="K116" s="457" t="s">
        <v>298</v>
      </c>
      <c r="L116" s="455"/>
      <c r="M116" s="455"/>
      <c r="N116" s="455"/>
      <c r="O116" s="455"/>
      <c r="P116" s="455"/>
      <c r="Q116" s="455"/>
      <c r="R116" s="455"/>
      <c r="S116" s="455"/>
      <c r="T116" s="455"/>
      <c r="U116" s="455"/>
      <c r="V116" s="455"/>
      <c r="W116" s="455"/>
      <c r="X116" s="455"/>
      <c r="Y116" s="455"/>
      <c r="Z116" s="455"/>
      <c r="AA116" s="455"/>
      <c r="AB116" s="455"/>
      <c r="AC116" s="455"/>
      <c r="AD116" s="455"/>
      <c r="AE116" s="455"/>
      <c r="AF116" s="455"/>
      <c r="AG116" s="455"/>
      <c r="AH116" s="455"/>
      <c r="AI116" s="458"/>
    </row>
    <row r="117" spans="2:35" ht="15" thickBot="1">
      <c r="B117" s="164" t="s">
        <v>258</v>
      </c>
      <c r="C117" s="488"/>
      <c r="D117" s="488"/>
      <c r="E117" s="488"/>
      <c r="F117" s="488"/>
      <c r="G117" s="488"/>
      <c r="H117" s="488"/>
      <c r="I117" s="488"/>
      <c r="J117" s="488"/>
      <c r="K117" s="489"/>
      <c r="L117" s="489"/>
      <c r="M117" s="489"/>
      <c r="N117" s="489"/>
      <c r="O117" s="489"/>
      <c r="P117" s="489"/>
      <c r="Q117" s="489"/>
      <c r="R117" s="489"/>
      <c r="S117" s="489"/>
      <c r="T117" s="489"/>
      <c r="U117" s="489"/>
      <c r="V117" s="489"/>
      <c r="W117" s="489"/>
      <c r="X117" s="489"/>
      <c r="Y117" s="489"/>
      <c r="Z117" s="489"/>
      <c r="AA117" s="489"/>
      <c r="AB117" s="489"/>
      <c r="AC117" s="489"/>
      <c r="AD117" s="489"/>
      <c r="AE117" s="489"/>
      <c r="AF117" s="489"/>
      <c r="AG117" s="489"/>
      <c r="AH117" s="489"/>
      <c r="AI117" s="489"/>
    </row>
    <row r="118" spans="2:35" ht="14.45" customHeight="1">
      <c r="B118" t="s">
        <v>327</v>
      </c>
      <c r="D118" s="163"/>
      <c r="E118" s="163"/>
    </row>
    <row r="119" spans="2:35" ht="15" thickBot="1">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98"/>
      <c r="Y119" s="198"/>
      <c r="Z119" s="198"/>
      <c r="AA119" s="198"/>
      <c r="AB119" s="198"/>
      <c r="AC119" s="198"/>
      <c r="AD119" s="198"/>
      <c r="AE119" s="198"/>
      <c r="AF119" s="198"/>
      <c r="AG119" s="198"/>
      <c r="AH119" s="198"/>
      <c r="AI119" s="198"/>
    </row>
    <row r="120" spans="2:35" ht="15.6" customHeight="1" thickBot="1">
      <c r="B120" s="473" t="s">
        <v>328</v>
      </c>
      <c r="C120" s="474"/>
      <c r="D120" s="474"/>
      <c r="E120" s="474"/>
      <c r="F120" s="474"/>
      <c r="G120" s="474"/>
      <c r="H120" s="474"/>
      <c r="I120" s="474"/>
      <c r="J120" s="474"/>
      <c r="K120" s="474"/>
      <c r="L120" s="474"/>
      <c r="M120" s="474"/>
      <c r="N120" s="474"/>
      <c r="O120" s="474"/>
      <c r="P120" s="474"/>
      <c r="Q120" s="474"/>
      <c r="R120" s="474"/>
      <c r="S120" s="474"/>
      <c r="T120" s="474"/>
      <c r="U120" s="474"/>
      <c r="V120" s="474"/>
      <c r="W120" s="474"/>
      <c r="X120" s="474"/>
      <c r="Y120" s="474"/>
      <c r="Z120" s="474"/>
      <c r="AA120" s="474"/>
      <c r="AB120" s="474"/>
      <c r="AC120" s="474"/>
      <c r="AD120" s="474"/>
      <c r="AE120" s="474"/>
      <c r="AF120" s="474"/>
      <c r="AG120" s="474"/>
      <c r="AH120" s="474"/>
      <c r="AI120" s="475"/>
    </row>
    <row r="121" spans="2:35" ht="21.75" customHeight="1">
      <c r="B121" s="476"/>
      <c r="C121" s="478" t="s">
        <v>326</v>
      </c>
      <c r="D121" s="479"/>
      <c r="E121" s="479"/>
      <c r="F121" s="479"/>
      <c r="G121" s="479"/>
      <c r="H121" s="479"/>
      <c r="I121" s="479"/>
      <c r="J121" s="480"/>
      <c r="K121" s="484" t="s">
        <v>298</v>
      </c>
      <c r="L121" s="484"/>
      <c r="M121" s="484"/>
      <c r="N121" s="484"/>
      <c r="O121" s="484" t="s">
        <v>329</v>
      </c>
      <c r="P121" s="484"/>
      <c r="Q121" s="484"/>
      <c r="R121" s="484"/>
      <c r="S121" s="484"/>
      <c r="T121" s="484"/>
      <c r="U121" s="484"/>
      <c r="V121" s="484"/>
      <c r="W121" s="484"/>
      <c r="X121" s="484" t="s">
        <v>330</v>
      </c>
      <c r="Y121" s="484"/>
      <c r="Z121" s="484"/>
      <c r="AA121" s="484"/>
      <c r="AB121" s="484"/>
      <c r="AC121" s="484"/>
      <c r="AD121" s="484"/>
      <c r="AE121" s="484"/>
      <c r="AF121" s="484"/>
      <c r="AG121" s="484"/>
      <c r="AH121" s="484"/>
      <c r="AI121" s="484"/>
    </row>
    <row r="122" spans="2:35" ht="15" customHeight="1" thickBot="1">
      <c r="B122" s="477"/>
      <c r="C122" s="481"/>
      <c r="D122" s="482"/>
      <c r="E122" s="482"/>
      <c r="F122" s="482"/>
      <c r="G122" s="482"/>
      <c r="H122" s="482"/>
      <c r="I122" s="482"/>
      <c r="J122" s="483"/>
      <c r="K122" s="485"/>
      <c r="L122" s="485"/>
      <c r="M122" s="485"/>
      <c r="N122" s="485"/>
      <c r="O122" s="485"/>
      <c r="P122" s="485"/>
      <c r="Q122" s="485"/>
      <c r="R122" s="485"/>
      <c r="S122" s="485"/>
      <c r="T122" s="485"/>
      <c r="U122" s="485"/>
      <c r="V122" s="485"/>
      <c r="W122" s="485"/>
      <c r="X122" s="485"/>
      <c r="Y122" s="485"/>
      <c r="Z122" s="485"/>
      <c r="AA122" s="485"/>
      <c r="AB122" s="485"/>
      <c r="AC122" s="485"/>
      <c r="AD122" s="485"/>
      <c r="AE122" s="485"/>
      <c r="AF122" s="485"/>
      <c r="AG122" s="485"/>
      <c r="AH122" s="485"/>
      <c r="AI122" s="485"/>
    </row>
    <row r="123" spans="2:35">
      <c r="B123" s="199" t="s">
        <v>258</v>
      </c>
      <c r="C123" s="469"/>
      <c r="D123" s="469"/>
      <c r="E123" s="469"/>
      <c r="F123" s="469"/>
      <c r="G123" s="469"/>
      <c r="H123" s="469"/>
      <c r="I123" s="469"/>
      <c r="J123" s="469"/>
      <c r="K123" s="469"/>
      <c r="L123" s="469"/>
      <c r="M123" s="469"/>
      <c r="N123" s="469"/>
      <c r="O123" s="469"/>
      <c r="P123" s="469"/>
      <c r="Q123" s="469"/>
      <c r="R123" s="469"/>
      <c r="S123" s="469"/>
      <c r="T123" s="469"/>
      <c r="U123" s="469"/>
      <c r="V123" s="469"/>
      <c r="W123" s="469"/>
      <c r="X123" s="470"/>
      <c r="Y123" s="471"/>
      <c r="Z123" s="471"/>
      <c r="AA123" s="471"/>
      <c r="AB123" s="471"/>
      <c r="AC123" s="471"/>
      <c r="AD123" s="471"/>
      <c r="AE123" s="471"/>
      <c r="AF123" s="471"/>
      <c r="AG123" s="471"/>
      <c r="AH123" s="471"/>
      <c r="AI123" s="472"/>
    </row>
    <row r="124" spans="2:35">
      <c r="B124" s="200" t="s">
        <v>260</v>
      </c>
      <c r="C124" s="465"/>
      <c r="D124" s="465"/>
      <c r="E124" s="465"/>
      <c r="F124" s="465"/>
      <c r="G124" s="465"/>
      <c r="H124" s="465"/>
      <c r="I124" s="465"/>
      <c r="J124" s="465"/>
      <c r="K124" s="466"/>
      <c r="L124" s="466"/>
      <c r="M124" s="466"/>
      <c r="N124" s="466"/>
      <c r="O124" s="466"/>
      <c r="P124" s="466"/>
      <c r="Q124" s="466"/>
      <c r="R124" s="466"/>
      <c r="S124" s="466"/>
      <c r="T124" s="466"/>
      <c r="U124" s="466"/>
      <c r="V124" s="466"/>
      <c r="W124" s="466"/>
      <c r="X124" s="467"/>
      <c r="Y124" s="467"/>
      <c r="Z124" s="467"/>
      <c r="AA124" s="467"/>
      <c r="AB124" s="467"/>
      <c r="AC124" s="467"/>
      <c r="AD124" s="467"/>
      <c r="AE124" s="467"/>
      <c r="AF124" s="467"/>
      <c r="AG124" s="467"/>
      <c r="AH124" s="467"/>
      <c r="AI124" s="468"/>
    </row>
    <row r="125" spans="2:35">
      <c r="B125" s="200" t="s">
        <v>261</v>
      </c>
      <c r="C125" s="465"/>
      <c r="D125" s="465"/>
      <c r="E125" s="465"/>
      <c r="F125" s="465"/>
      <c r="G125" s="465"/>
      <c r="H125" s="465"/>
      <c r="I125" s="465"/>
      <c r="J125" s="465"/>
      <c r="K125" s="466"/>
      <c r="L125" s="466"/>
      <c r="M125" s="466"/>
      <c r="N125" s="466"/>
      <c r="O125" s="466"/>
      <c r="P125" s="466"/>
      <c r="Q125" s="466"/>
      <c r="R125" s="466"/>
      <c r="S125" s="466"/>
      <c r="T125" s="466"/>
      <c r="U125" s="466"/>
      <c r="V125" s="466"/>
      <c r="W125" s="466"/>
      <c r="X125" s="467"/>
      <c r="Y125" s="467"/>
      <c r="Z125" s="467"/>
      <c r="AA125" s="467"/>
      <c r="AB125" s="467"/>
      <c r="AC125" s="467"/>
      <c r="AD125" s="467"/>
      <c r="AE125" s="467"/>
      <c r="AF125" s="467"/>
      <c r="AG125" s="467"/>
      <c r="AH125" s="467"/>
      <c r="AI125" s="468"/>
    </row>
    <row r="126" spans="2:35">
      <c r="B126" s="200" t="s">
        <v>291</v>
      </c>
      <c r="C126" s="465"/>
      <c r="D126" s="465"/>
      <c r="E126" s="465"/>
      <c r="F126" s="465"/>
      <c r="G126" s="465"/>
      <c r="H126" s="465"/>
      <c r="I126" s="465"/>
      <c r="J126" s="465"/>
      <c r="K126" s="466"/>
      <c r="L126" s="466"/>
      <c r="M126" s="466"/>
      <c r="N126" s="466"/>
      <c r="O126" s="466"/>
      <c r="P126" s="466"/>
      <c r="Q126" s="466"/>
      <c r="R126" s="466"/>
      <c r="S126" s="466"/>
      <c r="T126" s="466"/>
      <c r="U126" s="466"/>
      <c r="V126" s="466"/>
      <c r="W126" s="466"/>
      <c r="X126" s="467"/>
      <c r="Y126" s="467"/>
      <c r="Z126" s="467"/>
      <c r="AA126" s="467"/>
      <c r="AB126" s="467"/>
      <c r="AC126" s="467"/>
      <c r="AD126" s="467"/>
      <c r="AE126" s="467"/>
      <c r="AF126" s="467"/>
      <c r="AG126" s="467"/>
      <c r="AH126" s="467"/>
      <c r="AI126" s="468"/>
    </row>
    <row r="127" spans="2:35" ht="15" thickBot="1">
      <c r="B127" s="201" t="s">
        <v>293</v>
      </c>
      <c r="C127" s="459"/>
      <c r="D127" s="459"/>
      <c r="E127" s="459"/>
      <c r="F127" s="459"/>
      <c r="G127" s="459"/>
      <c r="H127" s="459"/>
      <c r="I127" s="459"/>
      <c r="J127" s="459"/>
      <c r="K127" s="459"/>
      <c r="L127" s="459"/>
      <c r="M127" s="459"/>
      <c r="N127" s="459"/>
      <c r="O127" s="459"/>
      <c r="P127" s="459"/>
      <c r="Q127" s="459"/>
      <c r="R127" s="459"/>
      <c r="S127" s="459"/>
      <c r="T127" s="459"/>
      <c r="U127" s="459"/>
      <c r="V127" s="459"/>
      <c r="W127" s="459"/>
      <c r="X127" s="460"/>
      <c r="Y127" s="460"/>
      <c r="Z127" s="460"/>
      <c r="AA127" s="460"/>
      <c r="AB127" s="460"/>
      <c r="AC127" s="460"/>
      <c r="AD127" s="460"/>
      <c r="AE127" s="460"/>
      <c r="AF127" s="460"/>
      <c r="AG127" s="460"/>
      <c r="AH127" s="460"/>
      <c r="AI127" s="461"/>
    </row>
    <row r="128" spans="2:35">
      <c r="B128" t="s">
        <v>331</v>
      </c>
      <c r="D128" s="163"/>
      <c r="E128" s="163"/>
    </row>
    <row r="129" spans="1:35">
      <c r="B129" t="s">
        <v>332</v>
      </c>
      <c r="D129" s="163"/>
      <c r="E129" s="163"/>
    </row>
    <row r="130" spans="1:35" ht="15" thickBot="1">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98"/>
      <c r="Y130" s="198"/>
      <c r="Z130" s="198"/>
      <c r="AA130" s="198"/>
      <c r="AB130" s="198"/>
      <c r="AC130" s="198"/>
      <c r="AD130" s="198"/>
      <c r="AE130" s="198"/>
      <c r="AF130" s="198"/>
      <c r="AG130" s="198"/>
      <c r="AH130" s="198"/>
      <c r="AI130" s="202"/>
    </row>
    <row r="131" spans="1:35" ht="17.25" thickTop="1" thickBot="1">
      <c r="A131" s="148" t="s">
        <v>333</v>
      </c>
      <c r="B131" s="462" t="s">
        <v>334</v>
      </c>
      <c r="C131" s="463"/>
      <c r="D131" s="463"/>
      <c r="E131" s="463"/>
      <c r="F131" s="463"/>
      <c r="G131" s="463"/>
      <c r="H131" s="463"/>
      <c r="I131" s="463"/>
      <c r="J131" s="463"/>
      <c r="K131" s="463"/>
      <c r="L131" s="463"/>
      <c r="M131" s="463"/>
      <c r="N131" s="463"/>
      <c r="O131" s="463"/>
      <c r="P131" s="463"/>
      <c r="Q131" s="463"/>
      <c r="R131" s="463"/>
      <c r="S131" s="463"/>
      <c r="T131" s="463"/>
      <c r="U131" s="463"/>
      <c r="V131" s="463"/>
      <c r="W131" s="463"/>
      <c r="X131" s="463"/>
      <c r="Y131" s="463"/>
      <c r="Z131" s="463"/>
      <c r="AA131" s="463"/>
      <c r="AB131" s="463"/>
      <c r="AC131" s="463"/>
      <c r="AD131" s="463"/>
      <c r="AE131" s="463"/>
      <c r="AF131" s="463"/>
      <c r="AG131" s="463"/>
      <c r="AH131" s="463"/>
      <c r="AI131" s="464"/>
    </row>
    <row r="132" spans="1:35" ht="13.5" customHeight="1" thickBot="1">
      <c r="B132" s="171"/>
      <c r="C132" s="454" t="s">
        <v>326</v>
      </c>
      <c r="D132" s="455"/>
      <c r="E132" s="455"/>
      <c r="F132" s="455"/>
      <c r="G132" s="455"/>
      <c r="H132" s="455"/>
      <c r="I132" s="455"/>
      <c r="J132" s="456"/>
      <c r="K132" s="457" t="s">
        <v>285</v>
      </c>
      <c r="L132" s="455"/>
      <c r="M132" s="455"/>
      <c r="N132" s="455"/>
      <c r="O132" s="455"/>
      <c r="P132" s="455"/>
      <c r="Q132" s="455"/>
      <c r="R132" s="455"/>
      <c r="S132" s="455"/>
      <c r="T132" s="455"/>
      <c r="U132" s="455"/>
      <c r="V132" s="455"/>
      <c r="W132" s="456"/>
      <c r="X132" s="455" t="s">
        <v>298</v>
      </c>
      <c r="Y132" s="455"/>
      <c r="Z132" s="455"/>
      <c r="AA132" s="455"/>
      <c r="AB132" s="455"/>
      <c r="AC132" s="455"/>
      <c r="AD132" s="455"/>
      <c r="AE132" s="455"/>
      <c r="AF132" s="455"/>
      <c r="AG132" s="455"/>
      <c r="AH132" s="455"/>
      <c r="AI132" s="458"/>
    </row>
    <row r="133" spans="1:35" ht="20.25" customHeight="1" thickBot="1">
      <c r="B133" s="164" t="s">
        <v>258</v>
      </c>
      <c r="C133" s="444"/>
      <c r="D133" s="445"/>
      <c r="E133" s="445"/>
      <c r="F133" s="445"/>
      <c r="G133" s="445"/>
      <c r="H133" s="445"/>
      <c r="I133" s="445"/>
      <c r="J133" s="445"/>
      <c r="K133" s="446"/>
      <c r="L133" s="445"/>
      <c r="M133" s="445"/>
      <c r="N133" s="445"/>
      <c r="O133" s="445"/>
      <c r="P133" s="445"/>
      <c r="Q133" s="445"/>
      <c r="R133" s="445"/>
      <c r="S133" s="445"/>
      <c r="T133" s="445"/>
      <c r="U133" s="445"/>
      <c r="V133" s="445"/>
      <c r="W133" s="447"/>
      <c r="X133" s="448"/>
      <c r="Y133" s="449"/>
      <c r="Z133" s="449"/>
      <c r="AA133" s="449"/>
      <c r="AB133" s="449"/>
      <c r="AC133" s="449"/>
      <c r="AD133" s="449"/>
      <c r="AE133" s="449"/>
      <c r="AF133" s="449"/>
      <c r="AG133" s="449"/>
      <c r="AH133" s="449"/>
      <c r="AI133" s="450"/>
    </row>
    <row r="134" spans="1:35" ht="17.45" customHeight="1" thickBot="1">
      <c r="B134" s="143" t="s">
        <v>335</v>
      </c>
      <c r="C134" s="163"/>
      <c r="D134" s="163"/>
      <c r="E134" s="163"/>
      <c r="F134" s="163"/>
    </row>
    <row r="135" spans="1:35" ht="15" thickBot="1">
      <c r="B135" s="451" t="s">
        <v>336</v>
      </c>
      <c r="C135" s="452"/>
      <c r="D135" s="452"/>
      <c r="E135" s="452"/>
      <c r="F135" s="452"/>
      <c r="G135" s="452"/>
      <c r="H135" s="452"/>
      <c r="I135" s="452"/>
      <c r="J135" s="452"/>
      <c r="K135" s="452"/>
      <c r="L135" s="452"/>
      <c r="M135" s="452"/>
      <c r="N135" s="452"/>
      <c r="O135" s="452"/>
      <c r="P135" s="452"/>
      <c r="Q135" s="452"/>
      <c r="R135" s="452"/>
      <c r="S135" s="452"/>
      <c r="T135" s="452"/>
      <c r="U135" s="452"/>
      <c r="V135" s="452"/>
      <c r="W135" s="452"/>
      <c r="X135" s="452"/>
      <c r="Y135" s="452"/>
      <c r="Z135" s="452"/>
      <c r="AA135" s="452"/>
      <c r="AB135" s="452"/>
      <c r="AC135" s="452"/>
      <c r="AD135" s="452"/>
      <c r="AE135" s="452"/>
      <c r="AF135" s="452"/>
      <c r="AG135" s="452"/>
      <c r="AH135" s="452"/>
      <c r="AI135" s="453"/>
    </row>
    <row r="136" spans="1:35" ht="15" thickBot="1">
      <c r="B136" s="171"/>
      <c r="C136" s="454" t="s">
        <v>326</v>
      </c>
      <c r="D136" s="455"/>
      <c r="E136" s="455"/>
      <c r="F136" s="455"/>
      <c r="G136" s="455"/>
      <c r="H136" s="455"/>
      <c r="I136" s="455"/>
      <c r="J136" s="456"/>
      <c r="K136" s="457" t="s">
        <v>285</v>
      </c>
      <c r="L136" s="455"/>
      <c r="M136" s="455"/>
      <c r="N136" s="455"/>
      <c r="O136" s="455"/>
      <c r="P136" s="455"/>
      <c r="Q136" s="455"/>
      <c r="R136" s="455"/>
      <c r="S136" s="455"/>
      <c r="T136" s="455"/>
      <c r="U136" s="455"/>
      <c r="V136" s="455"/>
      <c r="W136" s="456"/>
      <c r="X136" s="455" t="s">
        <v>298</v>
      </c>
      <c r="Y136" s="455"/>
      <c r="Z136" s="455"/>
      <c r="AA136" s="455"/>
      <c r="AB136" s="455"/>
      <c r="AC136" s="455"/>
      <c r="AD136" s="455"/>
      <c r="AE136" s="455"/>
      <c r="AF136" s="455"/>
      <c r="AG136" s="455"/>
      <c r="AH136" s="455"/>
      <c r="AI136" s="458"/>
    </row>
    <row r="137" spans="1:35" ht="15" thickBot="1">
      <c r="B137" s="164" t="s">
        <v>258</v>
      </c>
      <c r="C137" s="444"/>
      <c r="D137" s="445"/>
      <c r="E137" s="445"/>
      <c r="F137" s="445"/>
      <c r="G137" s="445"/>
      <c r="H137" s="445"/>
      <c r="I137" s="445"/>
      <c r="J137" s="445"/>
      <c r="K137" s="446"/>
      <c r="L137" s="445"/>
      <c r="M137" s="445"/>
      <c r="N137" s="445"/>
      <c r="O137" s="445"/>
      <c r="P137" s="445"/>
      <c r="Q137" s="445"/>
      <c r="R137" s="445"/>
      <c r="S137" s="445"/>
      <c r="T137" s="445"/>
      <c r="U137" s="445"/>
      <c r="V137" s="445"/>
      <c r="W137" s="447"/>
      <c r="X137" s="448"/>
      <c r="Y137" s="449"/>
      <c r="Z137" s="449"/>
      <c r="AA137" s="449"/>
      <c r="AB137" s="449"/>
      <c r="AC137" s="449"/>
      <c r="AD137" s="449"/>
      <c r="AE137" s="449"/>
      <c r="AF137" s="449"/>
      <c r="AG137" s="449"/>
      <c r="AH137" s="449"/>
      <c r="AI137" s="450"/>
    </row>
    <row r="138" spans="1:35">
      <c r="B138" t="s">
        <v>337</v>
      </c>
      <c r="D138" s="163"/>
      <c r="E138" s="163"/>
    </row>
    <row r="139" spans="1:35" ht="17.45" customHeight="1">
      <c r="C139" s="163" t="s">
        <v>338</v>
      </c>
      <c r="D139" s="163"/>
      <c r="E139" s="163"/>
      <c r="F139" s="163"/>
    </row>
    <row r="140" spans="1:35" ht="17.45" customHeight="1" thickBot="1">
      <c r="C140" s="163"/>
      <c r="D140" s="163"/>
      <c r="E140" s="163"/>
      <c r="F140" s="163"/>
    </row>
    <row r="141" spans="1:35" ht="15" thickBot="1">
      <c r="B141" s="203" t="s">
        <v>339</v>
      </c>
      <c r="C141" s="180"/>
      <c r="D141" s="180"/>
      <c r="E141" s="204"/>
      <c r="F141" s="180"/>
      <c r="G141" s="180"/>
      <c r="H141" s="180" t="s">
        <v>340</v>
      </c>
      <c r="I141" s="180"/>
      <c r="J141" s="180" t="s">
        <v>341</v>
      </c>
      <c r="K141" s="180"/>
      <c r="L141" s="180" t="s">
        <v>342</v>
      </c>
      <c r="M141" s="180"/>
      <c r="N141" s="180" t="s">
        <v>343</v>
      </c>
      <c r="O141" s="180"/>
      <c r="P141" s="180"/>
      <c r="Q141" s="180"/>
      <c r="R141" s="180"/>
      <c r="S141" s="180" t="s">
        <v>340</v>
      </c>
      <c r="T141" s="180"/>
      <c r="U141" s="180"/>
      <c r="V141" s="205" t="s">
        <v>341</v>
      </c>
      <c r="W141" s="185"/>
      <c r="X141" s="185"/>
      <c r="Y141" s="185"/>
      <c r="Z141" s="185"/>
      <c r="AA141" s="185"/>
      <c r="AB141" s="185"/>
      <c r="AC141" s="185"/>
      <c r="AD141" s="185"/>
      <c r="AE141" s="185"/>
      <c r="AF141" s="185"/>
      <c r="AG141" s="185"/>
      <c r="AH141" s="185"/>
      <c r="AI141" s="185"/>
    </row>
    <row r="142" spans="1:35">
      <c r="B142" s="206"/>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c r="AA142" s="185"/>
      <c r="AB142" s="185"/>
      <c r="AC142" s="185"/>
      <c r="AD142" s="185"/>
      <c r="AE142" s="185"/>
      <c r="AF142" s="185"/>
      <c r="AG142" s="185"/>
      <c r="AH142" s="185"/>
      <c r="AI142" s="185"/>
    </row>
    <row r="143" spans="1:35">
      <c r="B143" s="206"/>
      <c r="C143" s="185" t="s">
        <v>262</v>
      </c>
      <c r="D143" s="185" t="s">
        <v>344</v>
      </c>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row>
    <row r="144" spans="1:35">
      <c r="B144" s="206"/>
      <c r="C144" s="185"/>
      <c r="D144" s="185" t="s">
        <v>345</v>
      </c>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row>
  </sheetData>
  <mergeCells count="190">
    <mergeCell ref="C9:W9"/>
    <mergeCell ref="X9:AI9"/>
    <mergeCell ref="C10:W10"/>
    <mergeCell ref="X10:AI10"/>
    <mergeCell ref="C17:AB17"/>
    <mergeCell ref="AC17:AI17"/>
    <mergeCell ref="A2:AJ2"/>
    <mergeCell ref="A3:AJ3"/>
    <mergeCell ref="C7:W7"/>
    <mergeCell ref="X7:AI7"/>
    <mergeCell ref="C8:W8"/>
    <mergeCell ref="X8:AI8"/>
    <mergeCell ref="C27:O27"/>
    <mergeCell ref="P27:AI27"/>
    <mergeCell ref="C28:O28"/>
    <mergeCell ref="P28:AI30"/>
    <mergeCell ref="C29:O29"/>
    <mergeCell ref="C30:O30"/>
    <mergeCell ref="B18:B21"/>
    <mergeCell ref="C18:N18"/>
    <mergeCell ref="O18:AB18"/>
    <mergeCell ref="AC18:AI21"/>
    <mergeCell ref="C19:N19"/>
    <mergeCell ref="O19:AB19"/>
    <mergeCell ref="C20:N20"/>
    <mergeCell ref="O20:AB20"/>
    <mergeCell ref="C21:N21"/>
    <mergeCell ref="O21:AB21"/>
    <mergeCell ref="C40:J40"/>
    <mergeCell ref="K40:AI40"/>
    <mergeCell ref="AC41:AE41"/>
    <mergeCell ref="C46:AI46"/>
    <mergeCell ref="C47:J47"/>
    <mergeCell ref="K47:AI47"/>
    <mergeCell ref="C37:J37"/>
    <mergeCell ref="K37:AI37"/>
    <mergeCell ref="C38:J38"/>
    <mergeCell ref="K38:AI38"/>
    <mergeCell ref="C39:J39"/>
    <mergeCell ref="K39:AI39"/>
    <mergeCell ref="C50:J50"/>
    <mergeCell ref="K50:N50"/>
    <mergeCell ref="O50:V50"/>
    <mergeCell ref="W50:AC50"/>
    <mergeCell ref="AD50:AI50"/>
    <mergeCell ref="C51:J51"/>
    <mergeCell ref="K51:AI51"/>
    <mergeCell ref="C48:J48"/>
    <mergeCell ref="K48:AI48"/>
    <mergeCell ref="C49:J49"/>
    <mergeCell ref="K49:N49"/>
    <mergeCell ref="O49:V49"/>
    <mergeCell ref="W49:AC49"/>
    <mergeCell ref="AD49:AI49"/>
    <mergeCell ref="C57:J57"/>
    <mergeCell ref="K57:AI57"/>
    <mergeCell ref="C58:J58"/>
    <mergeCell ref="K58:N58"/>
    <mergeCell ref="O58:V58"/>
    <mergeCell ref="W58:AC58"/>
    <mergeCell ref="AD58:AI58"/>
    <mergeCell ref="C52:J52"/>
    <mergeCell ref="K52:AI52"/>
    <mergeCell ref="C53:J53"/>
    <mergeCell ref="K53:AI53"/>
    <mergeCell ref="C55:AI55"/>
    <mergeCell ref="C56:J56"/>
    <mergeCell ref="K56:AI56"/>
    <mergeCell ref="C61:J61"/>
    <mergeCell ref="K61:AI61"/>
    <mergeCell ref="C62:J62"/>
    <mergeCell ref="K62:AI62"/>
    <mergeCell ref="C66:AI66"/>
    <mergeCell ref="C67:J67"/>
    <mergeCell ref="K67:AI67"/>
    <mergeCell ref="C59:J59"/>
    <mergeCell ref="K59:N59"/>
    <mergeCell ref="O59:V59"/>
    <mergeCell ref="W59:AC59"/>
    <mergeCell ref="AD59:AI59"/>
    <mergeCell ref="C60:J60"/>
    <mergeCell ref="K60:AI60"/>
    <mergeCell ref="B72:G72"/>
    <mergeCell ref="O72:R72"/>
    <mergeCell ref="AE72:AH72"/>
    <mergeCell ref="C78:AI78"/>
    <mergeCell ref="C79:AI79"/>
    <mergeCell ref="C80:AI80"/>
    <mergeCell ref="C68:J68"/>
    <mergeCell ref="K68:AI68"/>
    <mergeCell ref="C69:J69"/>
    <mergeCell ref="K69:AI69"/>
    <mergeCell ref="C70:J70"/>
    <mergeCell ref="K70:AI70"/>
    <mergeCell ref="C92:J92"/>
    <mergeCell ref="K92:AI92"/>
    <mergeCell ref="C93:J93"/>
    <mergeCell ref="K93:N93"/>
    <mergeCell ref="O93:V93"/>
    <mergeCell ref="W93:AC93"/>
    <mergeCell ref="AD93:AI93"/>
    <mergeCell ref="C81:AI81"/>
    <mergeCell ref="C82:AI82"/>
    <mergeCell ref="C83:AI83"/>
    <mergeCell ref="C84:AI84"/>
    <mergeCell ref="C90:AI90"/>
    <mergeCell ref="C91:J91"/>
    <mergeCell ref="K91:AI91"/>
    <mergeCell ref="C96:J96"/>
    <mergeCell ref="K96:AI96"/>
    <mergeCell ref="C97:J97"/>
    <mergeCell ref="K97:AI97"/>
    <mergeCell ref="C98:J98"/>
    <mergeCell ref="K98:AI98"/>
    <mergeCell ref="C94:J94"/>
    <mergeCell ref="K94:N94"/>
    <mergeCell ref="O94:V94"/>
    <mergeCell ref="W94:AC94"/>
    <mergeCell ref="AD94:AI94"/>
    <mergeCell ref="C95:J95"/>
    <mergeCell ref="K95:AI95"/>
    <mergeCell ref="C104:J104"/>
    <mergeCell ref="K104:N104"/>
    <mergeCell ref="O104:V104"/>
    <mergeCell ref="W104:AC104"/>
    <mergeCell ref="AD104:AI104"/>
    <mergeCell ref="C105:J105"/>
    <mergeCell ref="K105:AI105"/>
    <mergeCell ref="C100:AI100"/>
    <mergeCell ref="C101:J101"/>
    <mergeCell ref="K101:AI101"/>
    <mergeCell ref="C102:J102"/>
    <mergeCell ref="K102:AI102"/>
    <mergeCell ref="C103:J103"/>
    <mergeCell ref="K103:N103"/>
    <mergeCell ref="O103:V103"/>
    <mergeCell ref="W103:AC103"/>
    <mergeCell ref="AD103:AI103"/>
    <mergeCell ref="B113:AI113"/>
    <mergeCell ref="B115:AI115"/>
    <mergeCell ref="C116:J116"/>
    <mergeCell ref="K116:AI116"/>
    <mergeCell ref="C117:J117"/>
    <mergeCell ref="K117:AI117"/>
    <mergeCell ref="C106:J106"/>
    <mergeCell ref="K106:AI106"/>
    <mergeCell ref="C107:J107"/>
    <mergeCell ref="K107:AI107"/>
    <mergeCell ref="C108:J108"/>
    <mergeCell ref="K108:AI108"/>
    <mergeCell ref="C123:J123"/>
    <mergeCell ref="K123:N123"/>
    <mergeCell ref="O123:W123"/>
    <mergeCell ref="X123:AI123"/>
    <mergeCell ref="C124:J124"/>
    <mergeCell ref="K124:N124"/>
    <mergeCell ref="O124:W124"/>
    <mergeCell ref="X124:AI124"/>
    <mergeCell ref="B120:AI120"/>
    <mergeCell ref="B121:B122"/>
    <mergeCell ref="C121:J122"/>
    <mergeCell ref="K121:N122"/>
    <mergeCell ref="O121:W122"/>
    <mergeCell ref="X121:AI122"/>
    <mergeCell ref="C127:J127"/>
    <mergeCell ref="K127:N127"/>
    <mergeCell ref="O127:W127"/>
    <mergeCell ref="X127:AI127"/>
    <mergeCell ref="B131:AI131"/>
    <mergeCell ref="C132:J132"/>
    <mergeCell ref="K132:W132"/>
    <mergeCell ref="X132:AI132"/>
    <mergeCell ref="C125:J125"/>
    <mergeCell ref="K125:N125"/>
    <mergeCell ref="O125:W125"/>
    <mergeCell ref="X125:AI125"/>
    <mergeCell ref="C126:J126"/>
    <mergeCell ref="K126:N126"/>
    <mergeCell ref="O126:W126"/>
    <mergeCell ref="X126:AI126"/>
    <mergeCell ref="C137:J137"/>
    <mergeCell ref="K137:W137"/>
    <mergeCell ref="X137:AI137"/>
    <mergeCell ref="C133:J133"/>
    <mergeCell ref="K133:W133"/>
    <mergeCell ref="X133:AI133"/>
    <mergeCell ref="B135:AI135"/>
    <mergeCell ref="C136:J136"/>
    <mergeCell ref="K136:W136"/>
    <mergeCell ref="X136:AI136"/>
  </mergeCells>
  <phoneticPr fontId="5"/>
  <printOptions horizontalCentered="1"/>
  <pageMargins left="0.7" right="0.7" top="0.75" bottom="0.75" header="0.3" footer="0.3"/>
  <pageSetup paperSize="9" scale="63" fitToHeight="0" orientation="portrait" horizontalDpi="300" verticalDpi="300" r:id="rId1"/>
  <headerFooter alignWithMargins="0">
    <oddFooter>&amp;R&amp;"-,太字"&amp;K00+000</oddFooter>
  </headerFooter>
  <rowBreaks count="2" manualBreakCount="2">
    <brk id="44" max="36" man="1"/>
    <brk id="95" max="36"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149"/>
  <sheetViews>
    <sheetView view="pageBreakPreview" zoomScaleNormal="100" zoomScaleSheetLayoutView="100" workbookViewId="0"/>
  </sheetViews>
  <sheetFormatPr defaultColWidth="2.625" defaultRowHeight="14.25"/>
  <cols>
    <col min="1" max="1" width="1.625" customWidth="1"/>
    <col min="2" max="2" width="2.5" style="143" customWidth="1"/>
    <col min="5" max="5" width="3.875" customWidth="1"/>
    <col min="6" max="6" width="4" customWidth="1"/>
    <col min="7" max="7" width="3.875" customWidth="1"/>
    <col min="8" max="8" width="4.875" customWidth="1"/>
    <col min="9" max="10" width="4.625" customWidth="1"/>
    <col min="12" max="12" width="5" customWidth="1"/>
    <col min="13" max="13" width="4" customWidth="1"/>
    <col min="14" max="14" width="12.625" customWidth="1"/>
    <col min="23" max="23" width="4.875" customWidth="1"/>
    <col min="32" max="32" width="4.125" customWidth="1"/>
    <col min="33" max="33" width="2.125" customWidth="1"/>
    <col min="34" max="34" width="1.875" customWidth="1"/>
    <col min="35" max="35" width="5.875" customWidth="1"/>
    <col min="36" max="36" width="0.875" customWidth="1"/>
  </cols>
  <sheetData>
    <row r="1" spans="1:55" ht="15">
      <c r="T1" s="144"/>
    </row>
    <row r="2" spans="1:55" s="145" customFormat="1" ht="74.25" customHeight="1">
      <c r="A2" s="583" t="s">
        <v>253</v>
      </c>
      <c r="B2" s="584"/>
      <c r="C2" s="584"/>
      <c r="D2" s="584"/>
      <c r="E2" s="584"/>
      <c r="F2" s="584"/>
      <c r="G2" s="584"/>
      <c r="H2" s="584"/>
      <c r="I2" s="584"/>
      <c r="J2" s="584"/>
      <c r="K2" s="584"/>
      <c r="L2" s="584"/>
      <c r="M2" s="584"/>
      <c r="N2" s="584"/>
      <c r="O2" s="584"/>
      <c r="P2" s="584"/>
      <c r="Q2" s="584"/>
      <c r="R2" s="584"/>
      <c r="S2" s="584"/>
      <c r="T2" s="584"/>
      <c r="U2" s="584"/>
      <c r="V2" s="584"/>
      <c r="W2" s="584"/>
      <c r="X2" s="584"/>
      <c r="Y2" s="584"/>
      <c r="Z2" s="584"/>
      <c r="AA2" s="584"/>
      <c r="AB2" s="584"/>
      <c r="AC2" s="584"/>
      <c r="AD2" s="584"/>
      <c r="AE2" s="584"/>
      <c r="AF2" s="584"/>
      <c r="AG2" s="584"/>
      <c r="AH2" s="584"/>
      <c r="AI2" s="584"/>
      <c r="AJ2" s="584"/>
    </row>
    <row r="3" spans="1:55" ht="26.25">
      <c r="A3" s="585" t="s">
        <v>346</v>
      </c>
      <c r="B3" s="585"/>
      <c r="C3" s="585"/>
      <c r="D3" s="585"/>
      <c r="E3" s="585"/>
      <c r="F3" s="585"/>
      <c r="G3" s="585"/>
      <c r="H3" s="585"/>
      <c r="I3" s="585"/>
      <c r="J3" s="585"/>
      <c r="K3" s="585"/>
      <c r="L3" s="585"/>
      <c r="M3" s="585"/>
      <c r="N3" s="585"/>
      <c r="O3" s="585"/>
      <c r="P3" s="585"/>
      <c r="Q3" s="585"/>
      <c r="R3" s="585"/>
      <c r="S3" s="585"/>
      <c r="T3" s="585"/>
      <c r="U3" s="585"/>
      <c r="V3" s="585"/>
      <c r="W3" s="585"/>
      <c r="X3" s="585"/>
      <c r="Y3" s="585"/>
      <c r="Z3" s="585"/>
      <c r="AA3" s="585"/>
      <c r="AB3" s="585"/>
      <c r="AC3" s="585"/>
      <c r="AD3" s="585"/>
      <c r="AE3" s="585"/>
      <c r="AF3" s="585"/>
      <c r="AG3" s="585"/>
      <c r="AH3" s="585"/>
      <c r="AI3" s="585"/>
      <c r="AJ3" s="585"/>
    </row>
    <row r="4" spans="1:55" ht="10.5" customHeight="1">
      <c r="B4"/>
      <c r="C4" s="146"/>
      <c r="D4" s="147"/>
    </row>
    <row r="5" spans="1:55" ht="15.75">
      <c r="A5" s="148" t="s">
        <v>347</v>
      </c>
    </row>
    <row r="6" spans="1:55" ht="10.5" customHeight="1" thickBot="1">
      <c r="A6" s="149"/>
      <c r="B6"/>
    </row>
    <row r="7" spans="1:55" ht="15" thickBot="1">
      <c r="B7" s="150"/>
      <c r="C7" s="586" t="s">
        <v>348</v>
      </c>
      <c r="D7" s="587"/>
      <c r="E7" s="587"/>
      <c r="F7" s="587"/>
      <c r="G7" s="587"/>
      <c r="H7" s="587"/>
      <c r="I7" s="587"/>
      <c r="J7" s="587"/>
      <c r="K7" s="587"/>
      <c r="L7" s="587"/>
      <c r="M7" s="587"/>
      <c r="N7" s="587"/>
      <c r="O7" s="587"/>
      <c r="P7" s="587"/>
      <c r="Q7" s="587"/>
      <c r="R7" s="587"/>
      <c r="S7" s="587"/>
      <c r="T7" s="587"/>
      <c r="U7" s="587"/>
      <c r="V7" s="587"/>
      <c r="W7" s="587"/>
      <c r="X7" s="581" t="s">
        <v>349</v>
      </c>
      <c r="Y7" s="580"/>
      <c r="Z7" s="580"/>
      <c r="AA7" s="580"/>
      <c r="AB7" s="580"/>
      <c r="AC7" s="580"/>
      <c r="AD7" s="580"/>
      <c r="AE7" s="580"/>
      <c r="AF7" s="580"/>
      <c r="AG7" s="580"/>
      <c r="AH7" s="580"/>
      <c r="AI7" s="582"/>
    </row>
    <row r="8" spans="1:55">
      <c r="B8" s="151" t="s">
        <v>258</v>
      </c>
      <c r="C8" s="570"/>
      <c r="D8" s="571"/>
      <c r="E8" s="571"/>
      <c r="F8" s="571"/>
      <c r="G8" s="571"/>
      <c r="H8" s="571"/>
      <c r="I8" s="571"/>
      <c r="J8" s="571"/>
      <c r="K8" s="571"/>
      <c r="L8" s="571"/>
      <c r="M8" s="571"/>
      <c r="N8" s="571"/>
      <c r="O8" s="571"/>
      <c r="P8" s="571"/>
      <c r="Q8" s="571"/>
      <c r="R8" s="571"/>
      <c r="S8" s="571"/>
      <c r="T8" s="571"/>
      <c r="U8" s="571"/>
      <c r="V8" s="571"/>
      <c r="W8" s="572"/>
      <c r="X8" s="588"/>
      <c r="Y8" s="571"/>
      <c r="Z8" s="571"/>
      <c r="AA8" s="571"/>
      <c r="AB8" s="571"/>
      <c r="AC8" s="571"/>
      <c r="AD8" s="571"/>
      <c r="AE8" s="571"/>
      <c r="AF8" s="571"/>
      <c r="AG8" s="571"/>
      <c r="AH8" s="571"/>
      <c r="AI8" s="589"/>
    </row>
    <row r="9" spans="1:55">
      <c r="B9" s="152" t="s">
        <v>260</v>
      </c>
      <c r="C9" s="629"/>
      <c r="D9" s="630"/>
      <c r="E9" s="630"/>
      <c r="F9" s="630"/>
      <c r="G9" s="630"/>
      <c r="H9" s="630"/>
      <c r="I9" s="630"/>
      <c r="J9" s="630"/>
      <c r="K9" s="630"/>
      <c r="L9" s="630"/>
      <c r="M9" s="630"/>
      <c r="N9" s="630"/>
      <c r="O9" s="630"/>
      <c r="P9" s="630"/>
      <c r="Q9" s="630"/>
      <c r="R9" s="630"/>
      <c r="S9" s="630"/>
      <c r="T9" s="630"/>
      <c r="U9" s="630"/>
      <c r="V9" s="630"/>
      <c r="W9" s="631"/>
      <c r="X9" s="573"/>
      <c r="Y9" s="574"/>
      <c r="Z9" s="574"/>
      <c r="AA9" s="574"/>
      <c r="AB9" s="574"/>
      <c r="AC9" s="574"/>
      <c r="AD9" s="574"/>
      <c r="AE9" s="574"/>
      <c r="AF9" s="574"/>
      <c r="AG9" s="574"/>
      <c r="AH9" s="574"/>
      <c r="AI9" s="575"/>
    </row>
    <row r="10" spans="1:55" ht="15" thickBot="1">
      <c r="B10" s="153" t="s">
        <v>261</v>
      </c>
      <c r="C10" s="632"/>
      <c r="D10" s="633"/>
      <c r="E10" s="633"/>
      <c r="F10" s="633"/>
      <c r="G10" s="633"/>
      <c r="H10" s="633"/>
      <c r="I10" s="633"/>
      <c r="J10" s="633"/>
      <c r="K10" s="633"/>
      <c r="L10" s="633"/>
      <c r="M10" s="633"/>
      <c r="N10" s="633"/>
      <c r="O10" s="633"/>
      <c r="P10" s="633"/>
      <c r="Q10" s="633"/>
      <c r="R10" s="633"/>
      <c r="S10" s="633"/>
      <c r="T10" s="633"/>
      <c r="U10" s="633"/>
      <c r="V10" s="633"/>
      <c r="W10" s="634"/>
      <c r="X10" s="576"/>
      <c r="Y10" s="577"/>
      <c r="Z10" s="577"/>
      <c r="AA10" s="577"/>
      <c r="AB10" s="577"/>
      <c r="AC10" s="577"/>
      <c r="AD10" s="577"/>
      <c r="AE10" s="577"/>
      <c r="AF10" s="577"/>
      <c r="AG10" s="577"/>
      <c r="AH10" s="577"/>
      <c r="AI10" s="578"/>
    </row>
    <row r="11" spans="1:55" ht="12" customHeight="1">
      <c r="B11"/>
      <c r="BC11" s="154"/>
    </row>
    <row r="12" spans="1:55">
      <c r="B12"/>
      <c r="C12" s="155" t="s">
        <v>350</v>
      </c>
      <c r="D12" s="156" t="s">
        <v>351</v>
      </c>
    </row>
    <row r="13" spans="1:55">
      <c r="B13"/>
      <c r="C13" s="155" t="s">
        <v>350</v>
      </c>
      <c r="D13" s="156" t="s">
        <v>352</v>
      </c>
    </row>
    <row r="14" spans="1:55">
      <c r="C14" s="157"/>
      <c r="D14" s="147"/>
      <c r="AP14" s="154"/>
    </row>
    <row r="15" spans="1:55" ht="15.75">
      <c r="A15" s="148" t="s">
        <v>353</v>
      </c>
    </row>
    <row r="16" spans="1:55" ht="10.5" customHeight="1" thickBot="1">
      <c r="C16" s="157"/>
      <c r="D16" s="147"/>
    </row>
    <row r="17" spans="1:35" ht="15" thickBot="1">
      <c r="B17" s="158"/>
      <c r="C17" s="579" t="s">
        <v>354</v>
      </c>
      <c r="D17" s="580"/>
      <c r="E17" s="580"/>
      <c r="F17" s="580"/>
      <c r="G17" s="580"/>
      <c r="H17" s="580"/>
      <c r="I17" s="580"/>
      <c r="J17" s="580"/>
      <c r="K17" s="580"/>
      <c r="L17" s="580"/>
      <c r="M17" s="580"/>
      <c r="N17" s="580"/>
      <c r="O17" s="580"/>
      <c r="P17" s="580"/>
      <c r="Q17" s="580"/>
      <c r="R17" s="580"/>
      <c r="S17" s="580"/>
      <c r="T17" s="580"/>
      <c r="U17" s="580"/>
      <c r="V17" s="580"/>
      <c r="W17" s="580"/>
      <c r="X17" s="580"/>
      <c r="Y17" s="580"/>
      <c r="Z17" s="580"/>
      <c r="AA17" s="580"/>
      <c r="AB17" s="580"/>
      <c r="AC17" s="581" t="s">
        <v>355</v>
      </c>
      <c r="AD17" s="580"/>
      <c r="AE17" s="580"/>
      <c r="AF17" s="580"/>
      <c r="AG17" s="580"/>
      <c r="AH17" s="580"/>
      <c r="AI17" s="582"/>
    </row>
    <row r="18" spans="1:35" ht="15" thickBot="1">
      <c r="B18" s="551" t="s">
        <v>258</v>
      </c>
      <c r="C18" s="554" t="s">
        <v>268</v>
      </c>
      <c r="D18" s="554"/>
      <c r="E18" s="554"/>
      <c r="F18" s="554"/>
      <c r="G18" s="554"/>
      <c r="H18" s="554"/>
      <c r="I18" s="554"/>
      <c r="J18" s="554"/>
      <c r="K18" s="554"/>
      <c r="L18" s="554"/>
      <c r="M18" s="554"/>
      <c r="N18" s="554"/>
      <c r="O18" s="555"/>
      <c r="P18" s="555"/>
      <c r="Q18" s="555"/>
      <c r="R18" s="555"/>
      <c r="S18" s="555"/>
      <c r="T18" s="555"/>
      <c r="U18" s="555"/>
      <c r="V18" s="555"/>
      <c r="W18" s="555"/>
      <c r="X18" s="555"/>
      <c r="Y18" s="555"/>
      <c r="Z18" s="555"/>
      <c r="AA18" s="555"/>
      <c r="AB18" s="556"/>
      <c r="AC18" s="617" t="s">
        <v>356</v>
      </c>
      <c r="AD18" s="618"/>
      <c r="AE18" s="618"/>
      <c r="AF18" s="618"/>
      <c r="AG18" s="618"/>
      <c r="AH18" s="618"/>
      <c r="AI18" s="619"/>
    </row>
    <row r="19" spans="1:35" ht="15" thickBot="1">
      <c r="B19" s="552"/>
      <c r="C19" s="554" t="s">
        <v>270</v>
      </c>
      <c r="D19" s="554"/>
      <c r="E19" s="554"/>
      <c r="F19" s="554"/>
      <c r="G19" s="554"/>
      <c r="H19" s="554"/>
      <c r="I19" s="554"/>
      <c r="J19" s="554"/>
      <c r="K19" s="554"/>
      <c r="L19" s="554"/>
      <c r="M19" s="554"/>
      <c r="N19" s="554"/>
      <c r="O19" s="555"/>
      <c r="P19" s="555"/>
      <c r="Q19" s="555"/>
      <c r="R19" s="555"/>
      <c r="S19" s="555"/>
      <c r="T19" s="555"/>
      <c r="U19" s="555"/>
      <c r="V19" s="555"/>
      <c r="W19" s="555"/>
      <c r="X19" s="555"/>
      <c r="Y19" s="555"/>
      <c r="Z19" s="555"/>
      <c r="AA19" s="555"/>
      <c r="AB19" s="556"/>
      <c r="AC19" s="620"/>
      <c r="AD19" s="621"/>
      <c r="AE19" s="621"/>
      <c r="AF19" s="621"/>
      <c r="AG19" s="621"/>
      <c r="AH19" s="621"/>
      <c r="AI19" s="622"/>
    </row>
    <row r="20" spans="1:35" ht="15" thickBot="1">
      <c r="B20" s="552"/>
      <c r="C20" s="554" t="s">
        <v>271</v>
      </c>
      <c r="D20" s="554"/>
      <c r="E20" s="554"/>
      <c r="F20" s="554"/>
      <c r="G20" s="554"/>
      <c r="H20" s="554"/>
      <c r="I20" s="554"/>
      <c r="J20" s="554"/>
      <c r="K20" s="554"/>
      <c r="L20" s="554"/>
      <c r="M20" s="554"/>
      <c r="N20" s="554"/>
      <c r="O20" s="555"/>
      <c r="P20" s="555"/>
      <c r="Q20" s="555"/>
      <c r="R20" s="555"/>
      <c r="S20" s="555"/>
      <c r="T20" s="555"/>
      <c r="U20" s="555"/>
      <c r="V20" s="555"/>
      <c r="W20" s="555"/>
      <c r="X20" s="555"/>
      <c r="Y20" s="555"/>
      <c r="Z20" s="555"/>
      <c r="AA20" s="555"/>
      <c r="AB20" s="556"/>
      <c r="AC20" s="620"/>
      <c r="AD20" s="621"/>
      <c r="AE20" s="621"/>
      <c r="AF20" s="621"/>
      <c r="AG20" s="621"/>
      <c r="AH20" s="621"/>
      <c r="AI20" s="622"/>
    </row>
    <row r="21" spans="1:35" ht="18" customHeight="1" thickBot="1">
      <c r="B21" s="552"/>
      <c r="C21" s="624" t="s">
        <v>272</v>
      </c>
      <c r="D21" s="625"/>
      <c r="E21" s="625"/>
      <c r="F21" s="625"/>
      <c r="G21" s="625"/>
      <c r="H21" s="625"/>
      <c r="I21" s="625"/>
      <c r="J21" s="625"/>
      <c r="K21" s="625"/>
      <c r="L21" s="625"/>
      <c r="M21" s="625"/>
      <c r="N21" s="625"/>
      <c r="O21" s="626"/>
      <c r="P21" s="626"/>
      <c r="Q21" s="626"/>
      <c r="R21" s="626"/>
      <c r="S21" s="626"/>
      <c r="T21" s="626"/>
      <c r="U21" s="626"/>
      <c r="V21" s="626"/>
      <c r="W21" s="626"/>
      <c r="X21" s="626"/>
      <c r="Y21" s="626"/>
      <c r="Z21" s="626"/>
      <c r="AA21" s="626"/>
      <c r="AB21" s="627"/>
      <c r="AC21" s="620"/>
      <c r="AD21" s="623"/>
      <c r="AE21" s="623"/>
      <c r="AF21" s="623"/>
      <c r="AG21" s="623"/>
      <c r="AH21" s="623"/>
      <c r="AI21" s="622"/>
    </row>
    <row r="22" spans="1:35" ht="18" customHeight="1" thickBot="1">
      <c r="B22" s="331" t="s">
        <v>260</v>
      </c>
      <c r="C22" s="628" t="s">
        <v>484</v>
      </c>
      <c r="D22" s="628"/>
      <c r="E22" s="628"/>
      <c r="F22" s="628"/>
      <c r="G22" s="628"/>
      <c r="H22" s="628"/>
      <c r="I22" s="628"/>
      <c r="J22" s="628"/>
      <c r="K22" s="628"/>
      <c r="L22" s="628"/>
      <c r="M22" s="628"/>
      <c r="N22" s="628"/>
      <c r="O22" s="568"/>
      <c r="P22" s="568"/>
      <c r="Q22" s="568"/>
      <c r="R22" s="568"/>
      <c r="S22" s="568"/>
      <c r="T22" s="568"/>
      <c r="U22" s="568"/>
      <c r="V22" s="568"/>
      <c r="W22" s="568"/>
      <c r="X22" s="568"/>
      <c r="Y22" s="568"/>
      <c r="Z22" s="568"/>
      <c r="AA22" s="568"/>
      <c r="AB22" s="568"/>
      <c r="AC22" s="568"/>
      <c r="AD22" s="568"/>
      <c r="AE22" s="568"/>
      <c r="AF22" s="568"/>
      <c r="AG22" s="568"/>
      <c r="AH22" s="568"/>
      <c r="AI22" s="568"/>
    </row>
    <row r="23" spans="1:35" ht="11.25" customHeight="1">
      <c r="B23" s="155"/>
      <c r="C23" s="159"/>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row>
    <row r="24" spans="1:35" ht="14.25" customHeight="1">
      <c r="B24" s="155"/>
      <c r="C24" s="2" t="s">
        <v>350</v>
      </c>
      <c r="D24" s="160" t="s">
        <v>357</v>
      </c>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row>
    <row r="25" spans="1:35" ht="20.25" customHeight="1">
      <c r="B25" s="162"/>
      <c r="C25" s="161"/>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row>
    <row r="26" spans="1:35" ht="15.75">
      <c r="A26" s="148" t="s">
        <v>358</v>
      </c>
    </row>
    <row r="27" spans="1:35" ht="10.5" customHeight="1" thickBot="1">
      <c r="A27" s="149"/>
      <c r="B27"/>
    </row>
    <row r="28" spans="1:35" s="163" customFormat="1">
      <c r="A28"/>
      <c r="B28" s="310"/>
      <c r="C28" s="530" t="s">
        <v>359</v>
      </c>
      <c r="D28" s="531"/>
      <c r="E28" s="531"/>
      <c r="F28" s="531"/>
      <c r="G28" s="531"/>
      <c r="H28" s="531"/>
      <c r="I28" s="531"/>
      <c r="J28" s="531"/>
      <c r="K28" s="531"/>
      <c r="L28" s="531"/>
      <c r="M28" s="531"/>
      <c r="N28" s="531"/>
      <c r="O28" s="532"/>
      <c r="P28" s="533" t="s">
        <v>125</v>
      </c>
      <c r="Q28" s="534"/>
      <c r="R28" s="534"/>
      <c r="S28" s="534"/>
      <c r="T28" s="534"/>
      <c r="U28" s="534"/>
      <c r="V28" s="534"/>
      <c r="W28" s="534"/>
      <c r="X28" s="534"/>
      <c r="Y28" s="534"/>
      <c r="Z28" s="534"/>
      <c r="AA28" s="534"/>
      <c r="AB28" s="534"/>
      <c r="AC28" s="534"/>
      <c r="AD28" s="534"/>
      <c r="AE28" s="534"/>
      <c r="AF28" s="534"/>
      <c r="AG28" s="534"/>
      <c r="AH28" s="534"/>
      <c r="AI28" s="535"/>
    </row>
    <row r="29" spans="1:35" s="163" customFormat="1" ht="49.5" customHeight="1">
      <c r="A29" s="149"/>
      <c r="B29" s="200"/>
      <c r="C29" s="611"/>
      <c r="D29" s="611"/>
      <c r="E29" s="611"/>
      <c r="F29" s="611"/>
      <c r="G29" s="611"/>
      <c r="H29" s="611"/>
      <c r="I29" s="611"/>
      <c r="J29" s="611"/>
      <c r="K29" s="611"/>
      <c r="L29" s="611"/>
      <c r="M29" s="611"/>
      <c r="N29" s="611"/>
      <c r="O29" s="611"/>
      <c r="P29" s="612" t="s">
        <v>483</v>
      </c>
      <c r="Q29" s="613"/>
      <c r="R29" s="613"/>
      <c r="S29" s="613"/>
      <c r="T29" s="613"/>
      <c r="U29" s="613"/>
      <c r="V29" s="613"/>
      <c r="W29" s="613"/>
      <c r="X29" s="613"/>
      <c r="Y29" s="613"/>
      <c r="Z29" s="613"/>
      <c r="AA29" s="613"/>
      <c r="AB29" s="613"/>
      <c r="AC29" s="613"/>
      <c r="AD29" s="613"/>
      <c r="AE29" s="613"/>
      <c r="AF29" s="613"/>
      <c r="AG29" s="613"/>
      <c r="AH29" s="613"/>
      <c r="AI29" s="614"/>
    </row>
    <row r="30" spans="1:35" s="163" customFormat="1" ht="15">
      <c r="A30" s="149"/>
      <c r="B30" s="311"/>
      <c r="C30" s="615" t="s">
        <v>360</v>
      </c>
      <c r="D30" s="615"/>
      <c r="E30" s="615"/>
      <c r="F30" s="615"/>
      <c r="G30" s="615"/>
      <c r="H30" s="615"/>
      <c r="I30" s="615"/>
      <c r="J30" s="615"/>
      <c r="K30" s="615"/>
      <c r="L30" s="615"/>
      <c r="M30" s="615"/>
      <c r="N30" s="615"/>
      <c r="O30" s="615"/>
      <c r="P30" s="613"/>
      <c r="Q30" s="613"/>
      <c r="R30" s="613"/>
      <c r="S30" s="613"/>
      <c r="T30" s="613"/>
      <c r="U30" s="613"/>
      <c r="V30" s="613"/>
      <c r="W30" s="613"/>
      <c r="X30" s="613"/>
      <c r="Y30" s="613"/>
      <c r="Z30" s="613"/>
      <c r="AA30" s="613"/>
      <c r="AB30" s="613"/>
      <c r="AC30" s="613"/>
      <c r="AD30" s="613"/>
      <c r="AE30" s="613"/>
      <c r="AF30" s="613"/>
      <c r="AG30" s="613"/>
      <c r="AH30" s="613"/>
      <c r="AI30" s="614"/>
    </row>
    <row r="31" spans="1:35" s="163" customFormat="1" ht="119.45" customHeight="1">
      <c r="A31" s="149"/>
      <c r="B31" s="200"/>
      <c r="C31" s="616"/>
      <c r="D31" s="611"/>
      <c r="E31" s="611"/>
      <c r="F31" s="611"/>
      <c r="G31" s="611"/>
      <c r="H31" s="611"/>
      <c r="I31" s="611"/>
      <c r="J31" s="611"/>
      <c r="K31" s="611"/>
      <c r="L31" s="611"/>
      <c r="M31" s="611"/>
      <c r="N31" s="611"/>
      <c r="O31" s="611"/>
      <c r="P31" s="613"/>
      <c r="Q31" s="613"/>
      <c r="R31" s="613"/>
      <c r="S31" s="613"/>
      <c r="T31" s="613"/>
      <c r="U31" s="613"/>
      <c r="V31" s="613"/>
      <c r="W31" s="613"/>
      <c r="X31" s="613"/>
      <c r="Y31" s="613"/>
      <c r="Z31" s="613"/>
      <c r="AA31" s="613"/>
      <c r="AB31" s="613"/>
      <c r="AC31" s="613"/>
      <c r="AD31" s="613"/>
      <c r="AE31" s="613"/>
      <c r="AF31" s="613"/>
      <c r="AG31" s="613"/>
      <c r="AH31" s="613"/>
      <c r="AI31" s="614"/>
    </row>
    <row r="32" spans="1:35" s="163" customFormat="1" ht="24.75" customHeight="1">
      <c r="A32" s="149"/>
      <c r="B32" s="311"/>
      <c r="C32" s="590" t="s">
        <v>485</v>
      </c>
      <c r="D32" s="590"/>
      <c r="E32" s="590"/>
      <c r="F32" s="590"/>
      <c r="G32" s="590"/>
      <c r="H32" s="590"/>
      <c r="I32" s="590"/>
      <c r="J32" s="590"/>
      <c r="K32" s="590"/>
      <c r="L32" s="590"/>
      <c r="M32" s="590"/>
      <c r="N32" s="590"/>
      <c r="O32" s="590"/>
      <c r="P32" s="591" t="s">
        <v>537</v>
      </c>
      <c r="Q32" s="591"/>
      <c r="R32" s="591"/>
      <c r="S32" s="591"/>
      <c r="T32" s="591"/>
      <c r="U32" s="591"/>
      <c r="V32" s="591"/>
      <c r="W32" s="591"/>
      <c r="X32" s="591"/>
      <c r="Y32" s="591"/>
      <c r="Z32" s="591"/>
      <c r="AA32" s="591"/>
      <c r="AB32" s="591"/>
      <c r="AC32" s="591"/>
      <c r="AD32" s="591"/>
      <c r="AE32" s="591"/>
      <c r="AF32" s="591"/>
      <c r="AG32" s="591"/>
      <c r="AH32" s="591"/>
      <c r="AI32" s="592"/>
    </row>
    <row r="33" spans="1:35" s="163" customFormat="1" ht="24" customHeight="1" thickBot="1">
      <c r="A33" s="149"/>
      <c r="B33" s="201"/>
      <c r="C33" s="595"/>
      <c r="D33" s="596"/>
      <c r="E33" s="596"/>
      <c r="F33" s="596"/>
      <c r="G33" s="596"/>
      <c r="H33" s="596"/>
      <c r="I33" s="596"/>
      <c r="J33" s="596"/>
      <c r="K33" s="596"/>
      <c r="L33" s="596"/>
      <c r="M33" s="596"/>
      <c r="N33" s="596"/>
      <c r="O33" s="596"/>
      <c r="P33" s="593"/>
      <c r="Q33" s="593"/>
      <c r="R33" s="593"/>
      <c r="S33" s="593"/>
      <c r="T33" s="593"/>
      <c r="U33" s="593"/>
      <c r="V33" s="593"/>
      <c r="W33" s="593"/>
      <c r="X33" s="593"/>
      <c r="Y33" s="593"/>
      <c r="Z33" s="593"/>
      <c r="AA33" s="593"/>
      <c r="AB33" s="593"/>
      <c r="AC33" s="593"/>
      <c r="AD33" s="593"/>
      <c r="AE33" s="593"/>
      <c r="AF33" s="593"/>
      <c r="AG33" s="593"/>
      <c r="AH33" s="593"/>
      <c r="AI33" s="594"/>
    </row>
    <row r="34" spans="1:35" s="163" customFormat="1" ht="15" customHeight="1">
      <c r="A34" s="149"/>
      <c r="B34" s="155"/>
      <c r="C34" s="207"/>
      <c r="D34" s="165"/>
      <c r="E34" s="165"/>
      <c r="F34" s="165"/>
      <c r="G34" s="165"/>
      <c r="H34" s="165"/>
      <c r="I34" s="165"/>
      <c r="J34" s="165"/>
      <c r="K34" s="165"/>
      <c r="L34" s="165"/>
      <c r="M34" s="165"/>
      <c r="N34" s="165"/>
      <c r="O34" s="165"/>
      <c r="P34" s="166"/>
      <c r="Q34" s="166"/>
      <c r="R34" s="166"/>
      <c r="S34" s="166"/>
      <c r="T34" s="166"/>
      <c r="U34" s="166"/>
      <c r="V34" s="166"/>
      <c r="W34" s="166"/>
      <c r="X34" s="166"/>
      <c r="Y34" s="166"/>
      <c r="Z34" s="166"/>
      <c r="AA34" s="166"/>
      <c r="AB34" s="166"/>
      <c r="AC34" s="166"/>
      <c r="AD34" s="166"/>
      <c r="AE34" s="166"/>
      <c r="AF34" s="166"/>
      <c r="AG34" s="166"/>
      <c r="AH34" s="166"/>
      <c r="AI34" s="166"/>
    </row>
    <row r="35" spans="1:35" s="163" customFormat="1" ht="18" customHeight="1">
      <c r="A35" s="149"/>
      <c r="B35" s="155"/>
      <c r="C35" s="165" t="s">
        <v>350</v>
      </c>
      <c r="D35" s="160" t="s">
        <v>361</v>
      </c>
      <c r="E35" s="165"/>
      <c r="F35" s="165"/>
      <c r="G35" s="165"/>
      <c r="H35" s="165"/>
      <c r="I35" s="165"/>
      <c r="J35" s="165"/>
      <c r="K35" s="165"/>
      <c r="L35" s="165"/>
      <c r="M35" s="165"/>
      <c r="N35" s="165"/>
      <c r="O35" s="165"/>
      <c r="P35" s="166"/>
      <c r="Q35" s="166"/>
      <c r="R35" s="166"/>
      <c r="S35" s="166"/>
      <c r="T35" s="166"/>
      <c r="U35" s="166"/>
      <c r="V35" s="166"/>
      <c r="W35" s="166"/>
      <c r="X35" s="166"/>
      <c r="Y35" s="166"/>
      <c r="Z35" s="166"/>
      <c r="AA35" s="166"/>
      <c r="AB35" s="166"/>
      <c r="AC35" s="166"/>
      <c r="AD35" s="166"/>
      <c r="AE35" s="166"/>
      <c r="AF35" s="166"/>
      <c r="AG35" s="166"/>
      <c r="AH35" s="166"/>
      <c r="AI35" s="166"/>
    </row>
    <row r="36" spans="1:35" s="163" customFormat="1" ht="14.25" customHeight="1">
      <c r="A36" s="149"/>
      <c r="B36" s="155"/>
      <c r="C36" s="165" t="s">
        <v>350</v>
      </c>
      <c r="D36" s="160" t="s">
        <v>362</v>
      </c>
      <c r="E36" s="165"/>
      <c r="F36" s="165"/>
      <c r="G36" s="165"/>
      <c r="H36" s="165"/>
      <c r="I36" s="165"/>
      <c r="J36" s="165"/>
      <c r="K36" s="165"/>
      <c r="L36" s="165"/>
      <c r="M36" s="165"/>
      <c r="N36" s="165"/>
      <c r="O36" s="165"/>
      <c r="P36" s="166"/>
      <c r="Q36" s="166"/>
      <c r="R36" s="166"/>
      <c r="S36" s="166"/>
      <c r="T36" s="166"/>
      <c r="U36" s="166"/>
      <c r="V36" s="166"/>
      <c r="W36" s="166"/>
      <c r="X36" s="166"/>
      <c r="Y36" s="166"/>
      <c r="Z36" s="166"/>
      <c r="AA36" s="166"/>
      <c r="AB36" s="166"/>
      <c r="AC36" s="166"/>
      <c r="AD36" s="166"/>
      <c r="AE36" s="166"/>
      <c r="AF36" s="166"/>
      <c r="AG36" s="166"/>
      <c r="AH36" s="166"/>
      <c r="AI36" s="166"/>
    </row>
    <row r="37" spans="1:35" s="163" customFormat="1" ht="21.75" customHeight="1">
      <c r="A37" s="167"/>
      <c r="B37" s="157"/>
      <c r="C37" s="165" t="s">
        <v>350</v>
      </c>
      <c r="D37" s="168" t="s">
        <v>363</v>
      </c>
      <c r="E37" s="169"/>
      <c r="F37" s="169"/>
      <c r="G37" s="169"/>
      <c r="H37" s="169"/>
      <c r="I37" s="169"/>
      <c r="J37" s="169"/>
      <c r="K37" s="169"/>
      <c r="L37" s="169"/>
      <c r="M37" s="169"/>
      <c r="N37" s="169"/>
      <c r="O37" s="169"/>
      <c r="P37" s="170"/>
      <c r="Q37" s="170"/>
      <c r="R37" s="170"/>
      <c r="S37" s="170"/>
      <c r="T37" s="170"/>
      <c r="U37" s="170"/>
      <c r="V37" s="170"/>
      <c r="W37" s="170"/>
      <c r="X37" s="170"/>
      <c r="Y37" s="170"/>
      <c r="Z37" s="170"/>
      <c r="AA37" s="170"/>
      <c r="AB37" s="170"/>
      <c r="AC37" s="170"/>
      <c r="AD37" s="170"/>
      <c r="AE37" s="170"/>
      <c r="AF37" s="170"/>
      <c r="AG37" s="170"/>
      <c r="AH37" s="170"/>
      <c r="AI37" s="170"/>
    </row>
    <row r="38" spans="1:35" ht="15.75">
      <c r="A38" s="148" t="s">
        <v>364</v>
      </c>
    </row>
    <row r="39" spans="1:35" ht="15" thickBot="1"/>
    <row r="40" spans="1:35" ht="59.25" customHeight="1" thickBot="1">
      <c r="B40" s="171"/>
      <c r="C40" s="451" t="s">
        <v>365</v>
      </c>
      <c r="D40" s="452"/>
      <c r="E40" s="452"/>
      <c r="F40" s="452"/>
      <c r="G40" s="452"/>
      <c r="H40" s="452"/>
      <c r="I40" s="452"/>
      <c r="J40" s="452"/>
      <c r="K40" s="639" t="s">
        <v>366</v>
      </c>
      <c r="L40" s="639"/>
      <c r="M40" s="639"/>
      <c r="N40" s="639"/>
      <c r="O40" s="639" t="s">
        <v>536</v>
      </c>
      <c r="P40" s="639"/>
      <c r="Q40" s="639"/>
      <c r="R40" s="639"/>
      <c r="S40" s="639"/>
      <c r="T40" s="639"/>
      <c r="U40" s="639"/>
      <c r="V40" s="639"/>
      <c r="W40" s="635" t="s">
        <v>486</v>
      </c>
      <c r="X40" s="635"/>
      <c r="Y40" s="635"/>
      <c r="Z40" s="635"/>
      <c r="AA40" s="635"/>
      <c r="AB40" s="635"/>
      <c r="AC40" s="635"/>
      <c r="AD40" s="636" t="s">
        <v>487</v>
      </c>
      <c r="AE40" s="636"/>
      <c r="AF40" s="636"/>
      <c r="AG40" s="636"/>
      <c r="AH40" s="636"/>
      <c r="AI40" s="637"/>
    </row>
    <row r="41" spans="1:35">
      <c r="B41" s="172" t="s">
        <v>258</v>
      </c>
      <c r="C41" s="528"/>
      <c r="D41" s="504"/>
      <c r="E41" s="504"/>
      <c r="F41" s="504"/>
      <c r="G41" s="504"/>
      <c r="H41" s="504"/>
      <c r="I41" s="504"/>
      <c r="J41" s="504"/>
      <c r="K41" s="609"/>
      <c r="L41" s="609"/>
      <c r="M41" s="609"/>
      <c r="N41" s="609"/>
      <c r="O41" s="529"/>
      <c r="P41" s="644"/>
      <c r="Q41" s="644"/>
      <c r="R41" s="644"/>
      <c r="S41" s="644"/>
      <c r="T41" s="644"/>
      <c r="U41" s="644"/>
      <c r="V41" s="645"/>
      <c r="W41" s="505"/>
      <c r="X41" s="504"/>
      <c r="Y41" s="504"/>
      <c r="Z41" s="504"/>
      <c r="AA41" s="504"/>
      <c r="AB41" s="504"/>
      <c r="AC41" s="638"/>
      <c r="AD41" s="504"/>
      <c r="AE41" s="504"/>
      <c r="AF41" s="504"/>
      <c r="AG41" s="504"/>
      <c r="AH41" s="504"/>
      <c r="AI41" s="506"/>
    </row>
    <row r="42" spans="1:35">
      <c r="B42" s="173" t="s">
        <v>260</v>
      </c>
      <c r="C42" s="490"/>
      <c r="D42" s="491"/>
      <c r="E42" s="491"/>
      <c r="F42" s="491"/>
      <c r="G42" s="491"/>
      <c r="H42" s="491"/>
      <c r="I42" s="491"/>
      <c r="J42" s="492"/>
      <c r="K42" s="610"/>
      <c r="L42" s="610"/>
      <c r="M42" s="610"/>
      <c r="N42" s="610"/>
      <c r="O42" s="493"/>
      <c r="P42" s="494"/>
      <c r="Q42" s="494"/>
      <c r="R42" s="494"/>
      <c r="S42" s="494"/>
      <c r="T42" s="494"/>
      <c r="U42" s="494"/>
      <c r="V42" s="502"/>
      <c r="W42" s="610"/>
      <c r="X42" s="610"/>
      <c r="Y42" s="610"/>
      <c r="Z42" s="610"/>
      <c r="AA42" s="610"/>
      <c r="AB42" s="610"/>
      <c r="AC42" s="610"/>
      <c r="AD42" s="494"/>
      <c r="AE42" s="494"/>
      <c r="AF42" s="494"/>
      <c r="AG42" s="494"/>
      <c r="AH42" s="494"/>
      <c r="AI42" s="495"/>
    </row>
    <row r="43" spans="1:35" ht="15" thickBot="1">
      <c r="B43" s="174" t="s">
        <v>261</v>
      </c>
      <c r="C43" s="496"/>
      <c r="D43" s="497"/>
      <c r="E43" s="497"/>
      <c r="F43" s="497"/>
      <c r="G43" s="497"/>
      <c r="H43" s="497"/>
      <c r="I43" s="497"/>
      <c r="J43" s="497"/>
      <c r="K43" s="459"/>
      <c r="L43" s="459"/>
      <c r="M43" s="459"/>
      <c r="N43" s="459"/>
      <c r="O43" s="526"/>
      <c r="P43" s="497"/>
      <c r="Q43" s="497"/>
      <c r="R43" s="497"/>
      <c r="S43" s="497"/>
      <c r="T43" s="497"/>
      <c r="U43" s="497"/>
      <c r="V43" s="498"/>
      <c r="W43" s="459"/>
      <c r="X43" s="459"/>
      <c r="Y43" s="459"/>
      <c r="Z43" s="459"/>
      <c r="AA43" s="459"/>
      <c r="AB43" s="459"/>
      <c r="AC43" s="459"/>
      <c r="AD43" s="497"/>
      <c r="AE43" s="497"/>
      <c r="AF43" s="497"/>
      <c r="AG43" s="497"/>
      <c r="AH43" s="497"/>
      <c r="AI43" s="525"/>
    </row>
    <row r="44" spans="1:35" ht="10.5" customHeight="1">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c r="AB44" s="155"/>
      <c r="AC44" s="527">
        <f>SUM(AD41:AF43)</f>
        <v>0</v>
      </c>
      <c r="AD44" s="527"/>
      <c r="AE44" s="527"/>
      <c r="AF44" s="155"/>
      <c r="AG44" s="155"/>
      <c r="AH44" s="155"/>
    </row>
    <row r="45" spans="1:35" ht="14.25" customHeight="1">
      <c r="B45" s="155"/>
      <c r="C45" s="176" t="s">
        <v>350</v>
      </c>
      <c r="D45" s="175" t="s">
        <v>367</v>
      </c>
      <c r="E45" s="155"/>
      <c r="F45" s="155"/>
      <c r="G45" s="155"/>
      <c r="H45" s="155"/>
      <c r="I45" s="155"/>
      <c r="J45" s="155"/>
      <c r="K45" s="155"/>
      <c r="L45" s="155"/>
      <c r="M45" s="155"/>
      <c r="N45" s="155"/>
      <c r="O45" s="155"/>
      <c r="P45" s="155"/>
      <c r="Q45" s="155"/>
      <c r="R45" s="155"/>
      <c r="S45" s="155"/>
      <c r="T45" s="155"/>
      <c r="U45" s="155"/>
      <c r="V45" s="155"/>
      <c r="W45" s="155"/>
      <c r="X45" s="155"/>
      <c r="Y45" s="155"/>
      <c r="Z45" s="155"/>
      <c r="AA45" s="155"/>
      <c r="AB45" s="155"/>
      <c r="AC45" s="155"/>
      <c r="AD45" s="155"/>
      <c r="AE45" s="155"/>
      <c r="AF45" s="155"/>
      <c r="AG45" s="155"/>
      <c r="AH45" s="155"/>
    </row>
    <row r="46" spans="1:35" ht="14.25" customHeight="1" thickBot="1">
      <c r="B46" s="177"/>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row>
    <row r="47" spans="1:35" ht="18.75" customHeight="1" thickBot="1">
      <c r="B47" s="171"/>
      <c r="C47" s="454" t="s">
        <v>368</v>
      </c>
      <c r="D47" s="455"/>
      <c r="E47" s="455"/>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D47" s="455"/>
      <c r="AE47" s="455"/>
      <c r="AF47" s="455"/>
      <c r="AG47" s="455"/>
      <c r="AH47" s="455"/>
      <c r="AI47" s="458"/>
    </row>
    <row r="48" spans="1:35">
      <c r="B48" s="172" t="s">
        <v>258</v>
      </c>
      <c r="C48" s="503" t="s">
        <v>369</v>
      </c>
      <c r="D48" s="504"/>
      <c r="E48" s="504"/>
      <c r="F48" s="504"/>
      <c r="G48" s="504"/>
      <c r="H48" s="504"/>
      <c r="I48" s="504"/>
      <c r="J48" s="504"/>
      <c r="K48" s="505"/>
      <c r="L48" s="504"/>
      <c r="M48" s="504"/>
      <c r="N48" s="504"/>
      <c r="O48" s="504"/>
      <c r="P48" s="504"/>
      <c r="Q48" s="504"/>
      <c r="R48" s="504"/>
      <c r="S48" s="504"/>
      <c r="T48" s="504"/>
      <c r="U48" s="504"/>
      <c r="V48" s="504"/>
      <c r="W48" s="504"/>
      <c r="X48" s="504"/>
      <c r="Y48" s="504"/>
      <c r="Z48" s="504"/>
      <c r="AA48" s="504"/>
      <c r="AB48" s="504"/>
      <c r="AC48" s="504"/>
      <c r="AD48" s="504"/>
      <c r="AE48" s="504"/>
      <c r="AF48" s="504"/>
      <c r="AG48" s="504"/>
      <c r="AH48" s="504"/>
      <c r="AI48" s="506"/>
    </row>
    <row r="49" spans="2:35">
      <c r="B49" s="173" t="s">
        <v>260</v>
      </c>
      <c r="C49" s="490" t="s">
        <v>370</v>
      </c>
      <c r="D49" s="491"/>
      <c r="E49" s="491"/>
      <c r="F49" s="491"/>
      <c r="G49" s="491"/>
      <c r="H49" s="491"/>
      <c r="I49" s="491"/>
      <c r="J49" s="492"/>
      <c r="K49" s="493"/>
      <c r="L49" s="494"/>
      <c r="M49" s="494"/>
      <c r="N49" s="494"/>
      <c r="O49" s="494"/>
      <c r="P49" s="494"/>
      <c r="Q49" s="494"/>
      <c r="R49" s="494"/>
      <c r="S49" s="494"/>
      <c r="T49" s="494"/>
      <c r="U49" s="494"/>
      <c r="V49" s="494"/>
      <c r="W49" s="494"/>
      <c r="X49" s="494"/>
      <c r="Y49" s="494"/>
      <c r="Z49" s="494"/>
      <c r="AA49" s="494"/>
      <c r="AB49" s="494"/>
      <c r="AC49" s="494"/>
      <c r="AD49" s="494"/>
      <c r="AE49" s="494"/>
      <c r="AF49" s="494"/>
      <c r="AG49" s="494"/>
      <c r="AH49" s="494"/>
      <c r="AI49" s="495"/>
    </row>
    <row r="50" spans="2:35">
      <c r="B50" s="179" t="s">
        <v>261</v>
      </c>
      <c r="C50" s="490" t="s">
        <v>371</v>
      </c>
      <c r="D50" s="491"/>
      <c r="E50" s="491"/>
      <c r="F50" s="491"/>
      <c r="G50" s="491"/>
      <c r="H50" s="491"/>
      <c r="I50" s="491"/>
      <c r="J50" s="492"/>
      <c r="K50" s="493"/>
      <c r="L50" s="494"/>
      <c r="M50" s="494"/>
      <c r="N50" s="502"/>
      <c r="O50" s="493" t="s">
        <v>372</v>
      </c>
      <c r="P50" s="494"/>
      <c r="Q50" s="494"/>
      <c r="R50" s="494"/>
      <c r="S50" s="494"/>
      <c r="T50" s="494"/>
      <c r="U50" s="494"/>
      <c r="V50" s="502"/>
      <c r="W50" s="493" t="s">
        <v>373</v>
      </c>
      <c r="X50" s="494"/>
      <c r="Y50" s="494"/>
      <c r="Z50" s="494"/>
      <c r="AA50" s="494"/>
      <c r="AB50" s="494"/>
      <c r="AC50" s="502"/>
      <c r="AD50" s="493" t="s">
        <v>374</v>
      </c>
      <c r="AE50" s="494"/>
      <c r="AF50" s="494"/>
      <c r="AG50" s="494"/>
      <c r="AH50" s="494"/>
      <c r="AI50" s="495"/>
    </row>
    <row r="51" spans="2:35">
      <c r="B51" s="179" t="s">
        <v>291</v>
      </c>
      <c r="C51" s="490" t="s">
        <v>375</v>
      </c>
      <c r="D51" s="491"/>
      <c r="E51" s="491"/>
      <c r="F51" s="491"/>
      <c r="G51" s="491"/>
      <c r="H51" s="491"/>
      <c r="I51" s="491"/>
      <c r="J51" s="492"/>
      <c r="K51" s="493"/>
      <c r="L51" s="494"/>
      <c r="M51" s="494"/>
      <c r="N51" s="502"/>
      <c r="O51" s="493" t="s">
        <v>372</v>
      </c>
      <c r="P51" s="494"/>
      <c r="Q51" s="494"/>
      <c r="R51" s="494"/>
      <c r="S51" s="494"/>
      <c r="T51" s="494"/>
      <c r="U51" s="494"/>
      <c r="V51" s="502"/>
      <c r="W51" s="493" t="s">
        <v>373</v>
      </c>
      <c r="X51" s="494"/>
      <c r="Y51" s="494"/>
      <c r="Z51" s="494"/>
      <c r="AA51" s="494"/>
      <c r="AB51" s="494"/>
      <c r="AC51" s="502"/>
      <c r="AD51" s="493" t="s">
        <v>374</v>
      </c>
      <c r="AE51" s="494"/>
      <c r="AF51" s="494"/>
      <c r="AG51" s="494"/>
      <c r="AH51" s="494"/>
      <c r="AI51" s="495"/>
    </row>
    <row r="52" spans="2:35">
      <c r="B52" s="179" t="s">
        <v>293</v>
      </c>
      <c r="C52" s="490" t="s">
        <v>376</v>
      </c>
      <c r="D52" s="491"/>
      <c r="E52" s="491"/>
      <c r="F52" s="491"/>
      <c r="G52" s="491"/>
      <c r="H52" s="491"/>
      <c r="I52" s="491"/>
      <c r="J52" s="492"/>
      <c r="K52" s="493"/>
      <c r="L52" s="494"/>
      <c r="M52" s="494"/>
      <c r="N52" s="494"/>
      <c r="O52" s="494"/>
      <c r="P52" s="494"/>
      <c r="Q52" s="494"/>
      <c r="R52" s="494"/>
      <c r="S52" s="494"/>
      <c r="T52" s="494"/>
      <c r="U52" s="494"/>
      <c r="V52" s="494"/>
      <c r="W52" s="494"/>
      <c r="X52" s="494"/>
      <c r="Y52" s="494"/>
      <c r="Z52" s="494"/>
      <c r="AA52" s="494"/>
      <c r="AB52" s="494"/>
      <c r="AC52" s="494"/>
      <c r="AD52" s="494"/>
      <c r="AE52" s="494"/>
      <c r="AF52" s="494"/>
      <c r="AG52" s="494"/>
      <c r="AH52" s="494"/>
      <c r="AI52" s="495"/>
    </row>
    <row r="53" spans="2:35">
      <c r="B53" s="179" t="s">
        <v>295</v>
      </c>
      <c r="C53" s="490" t="s">
        <v>296</v>
      </c>
      <c r="D53" s="491"/>
      <c r="E53" s="491"/>
      <c r="F53" s="491"/>
      <c r="G53" s="491"/>
      <c r="H53" s="491"/>
      <c r="I53" s="491"/>
      <c r="J53" s="492"/>
      <c r="K53" s="523"/>
      <c r="L53" s="494"/>
      <c r="M53" s="494"/>
      <c r="N53" s="494"/>
      <c r="O53" s="494"/>
      <c r="P53" s="494"/>
      <c r="Q53" s="494"/>
      <c r="R53" s="494"/>
      <c r="S53" s="494"/>
      <c r="T53" s="494"/>
      <c r="U53" s="494"/>
      <c r="V53" s="494"/>
      <c r="W53" s="494"/>
      <c r="X53" s="494"/>
      <c r="Y53" s="494"/>
      <c r="Z53" s="494"/>
      <c r="AA53" s="494"/>
      <c r="AB53" s="494"/>
      <c r="AC53" s="494"/>
      <c r="AD53" s="494"/>
      <c r="AE53" s="494"/>
      <c r="AF53" s="494"/>
      <c r="AG53" s="494"/>
      <c r="AH53" s="494"/>
      <c r="AI53" s="495"/>
    </row>
    <row r="54" spans="2:35" ht="15" thickBot="1">
      <c r="B54" s="174" t="s">
        <v>297</v>
      </c>
      <c r="C54" s="496" t="s">
        <v>377</v>
      </c>
      <c r="D54" s="497"/>
      <c r="E54" s="497"/>
      <c r="F54" s="497"/>
      <c r="G54" s="497"/>
      <c r="H54" s="497"/>
      <c r="I54" s="497"/>
      <c r="J54" s="497"/>
      <c r="K54" s="526"/>
      <c r="L54" s="497"/>
      <c r="M54" s="497"/>
      <c r="N54" s="497"/>
      <c r="O54" s="497"/>
      <c r="P54" s="497"/>
      <c r="Q54" s="497"/>
      <c r="R54" s="497"/>
      <c r="S54" s="497"/>
      <c r="T54" s="497"/>
      <c r="U54" s="497"/>
      <c r="V54" s="497"/>
      <c r="W54" s="497"/>
      <c r="X54" s="497"/>
      <c r="Y54" s="497"/>
      <c r="Z54" s="497"/>
      <c r="AA54" s="497"/>
      <c r="AB54" s="497"/>
      <c r="AC54" s="497"/>
      <c r="AD54" s="497"/>
      <c r="AE54" s="497"/>
      <c r="AF54" s="497"/>
      <c r="AG54" s="497"/>
      <c r="AH54" s="497"/>
      <c r="AI54" s="525"/>
    </row>
    <row r="55" spans="2:35" ht="15" thickBot="1">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row>
    <row r="56" spans="2:35" ht="15" thickBot="1">
      <c r="B56" s="171"/>
      <c r="C56" s="454" t="s">
        <v>378</v>
      </c>
      <c r="D56" s="455"/>
      <c r="E56" s="455"/>
      <c r="F56" s="455"/>
      <c r="G56" s="455"/>
      <c r="H56" s="455"/>
      <c r="I56" s="455"/>
      <c r="J56" s="455"/>
      <c r="K56" s="455"/>
      <c r="L56" s="455"/>
      <c r="M56" s="455"/>
      <c r="N56" s="455"/>
      <c r="O56" s="455"/>
      <c r="P56" s="455"/>
      <c r="Q56" s="455"/>
      <c r="R56" s="455"/>
      <c r="S56" s="455"/>
      <c r="T56" s="455"/>
      <c r="U56" s="455"/>
      <c r="V56" s="455"/>
      <c r="W56" s="455"/>
      <c r="X56" s="455"/>
      <c r="Y56" s="455"/>
      <c r="Z56" s="455"/>
      <c r="AA56" s="455"/>
      <c r="AB56" s="455"/>
      <c r="AC56" s="455"/>
      <c r="AD56" s="455"/>
      <c r="AE56" s="455"/>
      <c r="AF56" s="455"/>
      <c r="AG56" s="455"/>
      <c r="AH56" s="455"/>
      <c r="AI56" s="458"/>
    </row>
    <row r="57" spans="2:35">
      <c r="B57" s="172" t="s">
        <v>258</v>
      </c>
      <c r="C57" s="503" t="s">
        <v>369</v>
      </c>
      <c r="D57" s="504"/>
      <c r="E57" s="504"/>
      <c r="F57" s="504"/>
      <c r="G57" s="504"/>
      <c r="H57" s="504"/>
      <c r="I57" s="504"/>
      <c r="J57" s="504"/>
      <c r="K57" s="505"/>
      <c r="L57" s="504"/>
      <c r="M57" s="504"/>
      <c r="N57" s="504"/>
      <c r="O57" s="504"/>
      <c r="P57" s="504"/>
      <c r="Q57" s="504"/>
      <c r="R57" s="504"/>
      <c r="S57" s="504"/>
      <c r="T57" s="504"/>
      <c r="U57" s="504"/>
      <c r="V57" s="504"/>
      <c r="W57" s="504"/>
      <c r="X57" s="504"/>
      <c r="Y57" s="504"/>
      <c r="Z57" s="504"/>
      <c r="AA57" s="504"/>
      <c r="AB57" s="504"/>
      <c r="AC57" s="504"/>
      <c r="AD57" s="504"/>
      <c r="AE57" s="504"/>
      <c r="AF57" s="504"/>
      <c r="AG57" s="504"/>
      <c r="AH57" s="504"/>
      <c r="AI57" s="506"/>
    </row>
    <row r="58" spans="2:35">
      <c r="B58" s="173" t="s">
        <v>260</v>
      </c>
      <c r="C58" s="490" t="s">
        <v>370</v>
      </c>
      <c r="D58" s="491"/>
      <c r="E58" s="491"/>
      <c r="F58" s="491"/>
      <c r="G58" s="491"/>
      <c r="H58" s="491"/>
      <c r="I58" s="491"/>
      <c r="J58" s="492"/>
      <c r="K58" s="493"/>
      <c r="L58" s="494"/>
      <c r="M58" s="494"/>
      <c r="N58" s="494"/>
      <c r="O58" s="494"/>
      <c r="P58" s="494"/>
      <c r="Q58" s="494"/>
      <c r="R58" s="494"/>
      <c r="S58" s="494"/>
      <c r="T58" s="494"/>
      <c r="U58" s="494"/>
      <c r="V58" s="494"/>
      <c r="W58" s="494"/>
      <c r="X58" s="494"/>
      <c r="Y58" s="494"/>
      <c r="Z58" s="494"/>
      <c r="AA58" s="494"/>
      <c r="AB58" s="494"/>
      <c r="AC58" s="494"/>
      <c r="AD58" s="494"/>
      <c r="AE58" s="494"/>
      <c r="AF58" s="494"/>
      <c r="AG58" s="494"/>
      <c r="AH58" s="494"/>
      <c r="AI58" s="495"/>
    </row>
    <row r="59" spans="2:35">
      <c r="B59" s="179" t="s">
        <v>261</v>
      </c>
      <c r="C59" s="490" t="s">
        <v>371</v>
      </c>
      <c r="D59" s="491"/>
      <c r="E59" s="491"/>
      <c r="F59" s="491"/>
      <c r="G59" s="491"/>
      <c r="H59" s="491"/>
      <c r="I59" s="491"/>
      <c r="J59" s="492"/>
      <c r="K59" s="493"/>
      <c r="L59" s="494"/>
      <c r="M59" s="494"/>
      <c r="N59" s="502"/>
      <c r="O59" s="493" t="s">
        <v>379</v>
      </c>
      <c r="P59" s="494"/>
      <c r="Q59" s="494"/>
      <c r="R59" s="494"/>
      <c r="S59" s="494"/>
      <c r="T59" s="494"/>
      <c r="U59" s="494"/>
      <c r="V59" s="502"/>
      <c r="W59" s="493" t="s">
        <v>373</v>
      </c>
      <c r="X59" s="494"/>
      <c r="Y59" s="494"/>
      <c r="Z59" s="494"/>
      <c r="AA59" s="494"/>
      <c r="AB59" s="494"/>
      <c r="AC59" s="502"/>
      <c r="AD59" s="493" t="s">
        <v>374</v>
      </c>
      <c r="AE59" s="494"/>
      <c r="AF59" s="494"/>
      <c r="AG59" s="494"/>
      <c r="AH59" s="494"/>
      <c r="AI59" s="495"/>
    </row>
    <row r="60" spans="2:35">
      <c r="B60" s="179" t="s">
        <v>291</v>
      </c>
      <c r="C60" s="490" t="s">
        <v>375</v>
      </c>
      <c r="D60" s="491"/>
      <c r="E60" s="491"/>
      <c r="F60" s="491"/>
      <c r="G60" s="491"/>
      <c r="H60" s="491"/>
      <c r="I60" s="491"/>
      <c r="J60" s="492"/>
      <c r="K60" s="493"/>
      <c r="L60" s="494"/>
      <c r="M60" s="494"/>
      <c r="N60" s="502"/>
      <c r="O60" s="493" t="s">
        <v>379</v>
      </c>
      <c r="P60" s="494"/>
      <c r="Q60" s="494"/>
      <c r="R60" s="494"/>
      <c r="S60" s="494"/>
      <c r="T60" s="494"/>
      <c r="U60" s="494"/>
      <c r="V60" s="502"/>
      <c r="W60" s="493" t="s">
        <v>373</v>
      </c>
      <c r="X60" s="494"/>
      <c r="Y60" s="494"/>
      <c r="Z60" s="494"/>
      <c r="AA60" s="494"/>
      <c r="AB60" s="494"/>
      <c r="AC60" s="502"/>
      <c r="AD60" s="493" t="s">
        <v>374</v>
      </c>
      <c r="AE60" s="494"/>
      <c r="AF60" s="494"/>
      <c r="AG60" s="494"/>
      <c r="AH60" s="494"/>
      <c r="AI60" s="495"/>
    </row>
    <row r="61" spans="2:35">
      <c r="B61" s="179" t="s">
        <v>293</v>
      </c>
      <c r="C61" s="490" t="s">
        <v>376</v>
      </c>
      <c r="D61" s="491"/>
      <c r="E61" s="491"/>
      <c r="F61" s="491"/>
      <c r="G61" s="491"/>
      <c r="H61" s="491"/>
      <c r="I61" s="491"/>
      <c r="J61" s="492"/>
      <c r="K61" s="493"/>
      <c r="L61" s="494"/>
      <c r="M61" s="494"/>
      <c r="N61" s="494"/>
      <c r="O61" s="494"/>
      <c r="P61" s="494"/>
      <c r="Q61" s="494"/>
      <c r="R61" s="494"/>
      <c r="S61" s="494"/>
      <c r="T61" s="494"/>
      <c r="U61" s="494"/>
      <c r="V61" s="494"/>
      <c r="W61" s="494"/>
      <c r="X61" s="494"/>
      <c r="Y61" s="494"/>
      <c r="Z61" s="494"/>
      <c r="AA61" s="494"/>
      <c r="AB61" s="494"/>
      <c r="AC61" s="494"/>
      <c r="AD61" s="494"/>
      <c r="AE61" s="494"/>
      <c r="AF61" s="494"/>
      <c r="AG61" s="494"/>
      <c r="AH61" s="494"/>
      <c r="AI61" s="495"/>
    </row>
    <row r="62" spans="2:35">
      <c r="B62" s="179" t="s">
        <v>295</v>
      </c>
      <c r="C62" s="490" t="s">
        <v>296</v>
      </c>
      <c r="D62" s="491"/>
      <c r="E62" s="491"/>
      <c r="F62" s="491"/>
      <c r="G62" s="491"/>
      <c r="H62" s="491"/>
      <c r="I62" s="491"/>
      <c r="J62" s="492"/>
      <c r="K62" s="523"/>
      <c r="L62" s="494"/>
      <c r="M62" s="494"/>
      <c r="N62" s="494"/>
      <c r="O62" s="494"/>
      <c r="P62" s="494"/>
      <c r="Q62" s="494"/>
      <c r="R62" s="494"/>
      <c r="S62" s="494"/>
      <c r="T62" s="494"/>
      <c r="U62" s="494"/>
      <c r="V62" s="494"/>
      <c r="W62" s="494"/>
      <c r="X62" s="494"/>
      <c r="Y62" s="494"/>
      <c r="Z62" s="494"/>
      <c r="AA62" s="494"/>
      <c r="AB62" s="494"/>
      <c r="AC62" s="494"/>
      <c r="AD62" s="494"/>
      <c r="AE62" s="494"/>
      <c r="AF62" s="494"/>
      <c r="AG62" s="494"/>
      <c r="AH62" s="494"/>
      <c r="AI62" s="495"/>
    </row>
    <row r="63" spans="2:35" ht="15" thickBot="1">
      <c r="B63" s="174" t="s">
        <v>297</v>
      </c>
      <c r="C63" s="496" t="s">
        <v>377</v>
      </c>
      <c r="D63" s="497"/>
      <c r="E63" s="497"/>
      <c r="F63" s="497"/>
      <c r="G63" s="497"/>
      <c r="H63" s="497"/>
      <c r="I63" s="497"/>
      <c r="J63" s="497"/>
      <c r="K63" s="526"/>
      <c r="L63" s="497"/>
      <c r="M63" s="497"/>
      <c r="N63" s="497"/>
      <c r="O63" s="497"/>
      <c r="P63" s="497"/>
      <c r="Q63" s="497"/>
      <c r="R63" s="497"/>
      <c r="S63" s="497"/>
      <c r="T63" s="497"/>
      <c r="U63" s="497"/>
      <c r="V63" s="497"/>
      <c r="W63" s="497"/>
      <c r="X63" s="497"/>
      <c r="Y63" s="497"/>
      <c r="Z63" s="497"/>
      <c r="AA63" s="497"/>
      <c r="AB63" s="497"/>
      <c r="AC63" s="497"/>
      <c r="AD63" s="497"/>
      <c r="AE63" s="497"/>
      <c r="AF63" s="497"/>
      <c r="AG63" s="497"/>
      <c r="AH63" s="497"/>
      <c r="AI63" s="525"/>
    </row>
    <row r="64" spans="2:35" ht="18.75" customHeight="1">
      <c r="B64"/>
    </row>
    <row r="65" spans="1:35" ht="15" thickBot="1">
      <c r="B65" s="646" t="s">
        <v>538</v>
      </c>
      <c r="C65" s="646"/>
      <c r="D65" s="646"/>
      <c r="E65" s="646"/>
      <c r="F65" s="646"/>
      <c r="G65" s="646"/>
      <c r="H65" s="646"/>
      <c r="I65" s="646"/>
      <c r="J65" s="646"/>
      <c r="K65" s="646"/>
      <c r="L65" s="646"/>
      <c r="M65" s="646"/>
      <c r="N65" s="646"/>
      <c r="O65" s="646"/>
      <c r="P65" s="646"/>
      <c r="Q65" s="646"/>
      <c r="R65" s="646"/>
      <c r="S65" s="646"/>
      <c r="T65" s="646"/>
      <c r="U65" s="646"/>
      <c r="V65" s="646"/>
      <c r="W65" s="646"/>
      <c r="X65" s="646"/>
      <c r="Y65" s="646"/>
      <c r="Z65" s="646"/>
      <c r="AA65" s="646"/>
      <c r="AB65" s="646"/>
      <c r="AC65" s="646"/>
      <c r="AD65" s="646"/>
      <c r="AE65" s="646"/>
      <c r="AF65" s="646"/>
      <c r="AG65" s="646"/>
      <c r="AH65" s="646"/>
      <c r="AI65" s="646"/>
    </row>
    <row r="66" spans="1:35" ht="18" customHeight="1" thickBot="1">
      <c r="B66" s="327"/>
      <c r="C66" s="516" t="s">
        <v>539</v>
      </c>
      <c r="D66" s="517"/>
      <c r="E66" s="517"/>
      <c r="F66" s="517"/>
      <c r="G66" s="603" t="s">
        <v>542</v>
      </c>
      <c r="H66" s="603"/>
      <c r="I66" s="603"/>
      <c r="J66" s="603"/>
      <c r="K66" s="603"/>
      <c r="L66" s="603"/>
      <c r="M66" s="603"/>
      <c r="N66" s="651" t="s">
        <v>543</v>
      </c>
      <c r="O66" s="651"/>
      <c r="P66" s="651"/>
      <c r="Q66" s="651"/>
      <c r="R66" s="651"/>
      <c r="S66" s="651"/>
      <c r="T66" s="651"/>
      <c r="U66" s="651"/>
      <c r="V66" s="651"/>
      <c r="W66" s="651"/>
      <c r="X66" s="518" t="s">
        <v>544</v>
      </c>
      <c r="Y66" s="518"/>
      <c r="Z66" s="518"/>
      <c r="AA66" s="518"/>
      <c r="AB66" s="518"/>
      <c r="AC66" s="518"/>
      <c r="AD66" s="518"/>
      <c r="AE66" s="518"/>
      <c r="AF66" s="518"/>
      <c r="AG66" s="518"/>
      <c r="AH66" s="518"/>
      <c r="AI66" s="654"/>
    </row>
    <row r="67" spans="1:35" ht="18.75" customHeight="1">
      <c r="B67" s="172" t="s">
        <v>258</v>
      </c>
      <c r="C67" s="647" t="s">
        <v>540</v>
      </c>
      <c r="D67" s="648"/>
      <c r="E67" s="648"/>
      <c r="F67" s="648"/>
      <c r="G67" s="648"/>
      <c r="H67" s="648"/>
      <c r="I67" s="648"/>
      <c r="J67" s="648"/>
      <c r="K67" s="648"/>
      <c r="L67" s="648"/>
      <c r="M67" s="648"/>
      <c r="N67" s="652"/>
      <c r="O67" s="652"/>
      <c r="P67" s="652"/>
      <c r="Q67" s="652"/>
      <c r="R67" s="652"/>
      <c r="S67" s="652"/>
      <c r="T67" s="652"/>
      <c r="U67" s="652"/>
      <c r="V67" s="652"/>
      <c r="W67" s="652"/>
      <c r="X67" s="652"/>
      <c r="Y67" s="652"/>
      <c r="Z67" s="652"/>
      <c r="AA67" s="652"/>
      <c r="AB67" s="652"/>
      <c r="AC67" s="652"/>
      <c r="AD67" s="652"/>
      <c r="AE67" s="652"/>
      <c r="AF67" s="652"/>
      <c r="AG67" s="652"/>
      <c r="AH67" s="652"/>
      <c r="AI67" s="655"/>
    </row>
    <row r="68" spans="1:35" ht="33" customHeight="1" thickBot="1">
      <c r="B68" s="174" t="s">
        <v>260</v>
      </c>
      <c r="C68" s="649" t="s">
        <v>541</v>
      </c>
      <c r="D68" s="650"/>
      <c r="E68" s="650"/>
      <c r="F68" s="650"/>
      <c r="G68" s="650"/>
      <c r="H68" s="650"/>
      <c r="I68" s="650"/>
      <c r="J68" s="650"/>
      <c r="K68" s="650"/>
      <c r="L68" s="650"/>
      <c r="M68" s="650"/>
      <c r="N68" s="653"/>
      <c r="O68" s="653"/>
      <c r="P68" s="653"/>
      <c r="Q68" s="653"/>
      <c r="R68" s="653"/>
      <c r="S68" s="653"/>
      <c r="T68" s="653"/>
      <c r="U68" s="653"/>
      <c r="V68" s="653"/>
      <c r="W68" s="653"/>
      <c r="X68" s="653"/>
      <c r="Y68" s="653"/>
      <c r="Z68" s="653"/>
      <c r="AA68" s="653"/>
      <c r="AB68" s="653"/>
      <c r="AC68" s="653"/>
      <c r="AD68" s="653"/>
      <c r="AE68" s="653"/>
      <c r="AF68" s="653"/>
      <c r="AG68" s="653"/>
      <c r="AH68" s="653"/>
      <c r="AI68" s="656"/>
    </row>
    <row r="69" spans="1:35" ht="33" customHeight="1">
      <c r="B69" s="328"/>
      <c r="C69" s="325"/>
      <c r="D69" s="325"/>
      <c r="E69" s="325"/>
      <c r="F69" s="325"/>
      <c r="G69" s="325"/>
      <c r="H69" s="325"/>
      <c r="I69" s="325"/>
      <c r="J69" s="325"/>
      <c r="K69" s="325"/>
      <c r="L69" s="325"/>
      <c r="M69" s="325"/>
      <c r="N69" s="326"/>
      <c r="O69" s="326"/>
      <c r="P69" s="326"/>
      <c r="Q69" s="326"/>
      <c r="R69" s="326"/>
      <c r="S69" s="326"/>
      <c r="T69" s="326"/>
      <c r="U69" s="326"/>
      <c r="V69" s="326"/>
      <c r="W69" s="326"/>
      <c r="X69" s="326"/>
      <c r="Y69" s="326"/>
      <c r="Z69" s="326"/>
      <c r="AA69" s="326"/>
      <c r="AB69" s="326"/>
      <c r="AC69" s="326"/>
      <c r="AD69" s="326"/>
      <c r="AE69" s="326"/>
      <c r="AF69" s="326"/>
      <c r="AG69" s="326"/>
      <c r="AH69" s="326"/>
      <c r="AI69" s="326"/>
    </row>
    <row r="70" spans="1:35" ht="15" customHeight="1" thickBot="1">
      <c r="B70" s="601" t="s">
        <v>545</v>
      </c>
      <c r="C70" s="601"/>
      <c r="D70" s="601"/>
      <c r="E70" s="601"/>
      <c r="F70" s="601"/>
      <c r="G70" s="601"/>
      <c r="H70" s="601"/>
      <c r="I70" s="601"/>
      <c r="J70" s="601"/>
      <c r="K70" s="601"/>
      <c r="L70" s="601"/>
      <c r="M70" s="601"/>
      <c r="N70" s="601"/>
      <c r="O70" s="601"/>
      <c r="P70" s="601"/>
      <c r="Q70" s="601"/>
      <c r="R70" s="601"/>
      <c r="S70" s="601"/>
      <c r="T70" s="601"/>
      <c r="U70" s="601"/>
      <c r="V70" s="601"/>
      <c r="W70" s="601"/>
      <c r="X70" s="601"/>
      <c r="Y70" s="601"/>
      <c r="Z70" s="601"/>
      <c r="AA70" s="601"/>
      <c r="AB70" s="601"/>
      <c r="AC70" s="601"/>
      <c r="AD70" s="601"/>
      <c r="AE70" s="601"/>
      <c r="AF70" s="601"/>
      <c r="AG70" s="601"/>
      <c r="AH70" s="601"/>
      <c r="AI70" s="601"/>
    </row>
    <row r="71" spans="1:35" ht="16.5" customHeight="1" thickBot="1">
      <c r="B71" s="171"/>
      <c r="C71" s="602" t="s">
        <v>546</v>
      </c>
      <c r="D71" s="603"/>
      <c r="E71" s="603"/>
      <c r="F71" s="603"/>
      <c r="G71" s="603"/>
      <c r="H71" s="603"/>
      <c r="I71" s="603"/>
      <c r="J71" s="603"/>
      <c r="K71" s="603"/>
      <c r="L71" s="603" t="s">
        <v>547</v>
      </c>
      <c r="M71" s="603"/>
      <c r="N71" s="603"/>
      <c r="O71" s="603"/>
      <c r="P71" s="603"/>
      <c r="Q71" s="603"/>
      <c r="R71" s="603"/>
      <c r="S71" s="603"/>
      <c r="T71" s="603"/>
      <c r="U71" s="603"/>
      <c r="V71" s="603"/>
      <c r="W71" s="603"/>
      <c r="X71" s="603"/>
      <c r="Y71" s="603"/>
      <c r="Z71" s="603"/>
      <c r="AA71" s="603"/>
      <c r="AB71" s="603"/>
      <c r="AC71" s="603"/>
      <c r="AD71" s="603"/>
      <c r="AE71" s="603"/>
      <c r="AF71" s="603"/>
      <c r="AG71" s="603"/>
      <c r="AH71" s="603"/>
      <c r="AI71" s="663"/>
    </row>
    <row r="72" spans="1:35" ht="18" customHeight="1">
      <c r="B72" s="323" t="s">
        <v>258</v>
      </c>
      <c r="C72" s="657" t="s">
        <v>548</v>
      </c>
      <c r="D72" s="658"/>
      <c r="E72" s="658"/>
      <c r="F72" s="658"/>
      <c r="G72" s="658"/>
      <c r="H72" s="658"/>
      <c r="I72" s="658"/>
      <c r="J72" s="658"/>
      <c r="K72" s="658"/>
      <c r="L72" s="664"/>
      <c r="M72" s="664"/>
      <c r="N72" s="664"/>
      <c r="O72" s="664"/>
      <c r="P72" s="664"/>
      <c r="Q72" s="664"/>
      <c r="R72" s="664"/>
      <c r="S72" s="664"/>
      <c r="T72" s="664"/>
      <c r="U72" s="664"/>
      <c r="V72" s="664"/>
      <c r="W72" s="664"/>
      <c r="X72" s="664"/>
      <c r="Y72" s="664"/>
      <c r="Z72" s="664"/>
      <c r="AA72" s="664"/>
      <c r="AB72" s="664"/>
      <c r="AC72" s="664"/>
      <c r="AD72" s="664"/>
      <c r="AE72" s="664"/>
      <c r="AF72" s="664"/>
      <c r="AG72" s="664"/>
      <c r="AH72" s="664"/>
      <c r="AI72" s="665"/>
    </row>
    <row r="73" spans="1:35" ht="16.5" customHeight="1">
      <c r="B73" s="152" t="s">
        <v>260</v>
      </c>
      <c r="C73" s="659" t="s">
        <v>549</v>
      </c>
      <c r="D73" s="660"/>
      <c r="E73" s="660"/>
      <c r="F73" s="660"/>
      <c r="G73" s="660"/>
      <c r="H73" s="660"/>
      <c r="I73" s="660"/>
      <c r="J73" s="660"/>
      <c r="K73" s="660"/>
      <c r="L73" s="666"/>
      <c r="M73" s="666"/>
      <c r="N73" s="666"/>
      <c r="O73" s="666"/>
      <c r="P73" s="666"/>
      <c r="Q73" s="666"/>
      <c r="R73" s="666"/>
      <c r="S73" s="666"/>
      <c r="T73" s="666"/>
      <c r="U73" s="666"/>
      <c r="V73" s="666"/>
      <c r="W73" s="666"/>
      <c r="X73" s="666"/>
      <c r="Y73" s="666"/>
      <c r="Z73" s="666"/>
      <c r="AA73" s="666"/>
      <c r="AB73" s="666"/>
      <c r="AC73" s="666"/>
      <c r="AD73" s="666"/>
      <c r="AE73" s="666"/>
      <c r="AF73" s="666"/>
      <c r="AG73" s="666"/>
      <c r="AH73" s="666"/>
      <c r="AI73" s="667"/>
    </row>
    <row r="74" spans="1:35" ht="18" customHeight="1">
      <c r="B74" s="329" t="s">
        <v>261</v>
      </c>
      <c r="C74" s="659" t="s">
        <v>551</v>
      </c>
      <c r="D74" s="660"/>
      <c r="E74" s="660"/>
      <c r="F74" s="660"/>
      <c r="G74" s="660"/>
      <c r="H74" s="660"/>
      <c r="I74" s="660"/>
      <c r="J74" s="660"/>
      <c r="K74" s="660"/>
      <c r="L74" s="666"/>
      <c r="M74" s="666"/>
      <c r="N74" s="666"/>
      <c r="O74" s="666"/>
      <c r="P74" s="666"/>
      <c r="Q74" s="666"/>
      <c r="R74" s="666"/>
      <c r="S74" s="666"/>
      <c r="T74" s="666"/>
      <c r="U74" s="666"/>
      <c r="V74" s="666"/>
      <c r="W74" s="666"/>
      <c r="X74" s="666"/>
      <c r="Y74" s="666"/>
      <c r="Z74" s="666"/>
      <c r="AA74" s="666"/>
      <c r="AB74" s="666"/>
      <c r="AC74" s="666"/>
      <c r="AD74" s="666"/>
      <c r="AE74" s="666"/>
      <c r="AF74" s="666"/>
      <c r="AG74" s="666"/>
      <c r="AH74" s="666"/>
      <c r="AI74" s="667"/>
    </row>
    <row r="75" spans="1:35" ht="18" customHeight="1">
      <c r="B75" s="329" t="s">
        <v>291</v>
      </c>
      <c r="C75" s="659" t="s">
        <v>550</v>
      </c>
      <c r="D75" s="660"/>
      <c r="E75" s="660"/>
      <c r="F75" s="660"/>
      <c r="G75" s="660"/>
      <c r="H75" s="660"/>
      <c r="I75" s="660"/>
      <c r="J75" s="660"/>
      <c r="K75" s="660"/>
      <c r="L75" s="666"/>
      <c r="M75" s="666"/>
      <c r="N75" s="666"/>
      <c r="O75" s="666"/>
      <c r="P75" s="666"/>
      <c r="Q75" s="666"/>
      <c r="R75" s="666"/>
      <c r="S75" s="666"/>
      <c r="T75" s="666"/>
      <c r="U75" s="666"/>
      <c r="V75" s="666"/>
      <c r="W75" s="666"/>
      <c r="X75" s="666"/>
      <c r="Y75" s="666"/>
      <c r="Z75" s="666"/>
      <c r="AA75" s="666"/>
      <c r="AB75" s="666"/>
      <c r="AC75" s="666"/>
      <c r="AD75" s="666"/>
      <c r="AE75" s="666"/>
      <c r="AF75" s="666"/>
      <c r="AG75" s="666"/>
      <c r="AH75" s="666"/>
      <c r="AI75" s="667"/>
    </row>
    <row r="76" spans="1:35" ht="15.75" customHeight="1" thickBot="1">
      <c r="B76" s="174" t="s">
        <v>293</v>
      </c>
      <c r="C76" s="661" t="s">
        <v>552</v>
      </c>
      <c r="D76" s="662"/>
      <c r="E76" s="662"/>
      <c r="F76" s="662"/>
      <c r="G76" s="662"/>
      <c r="H76" s="662"/>
      <c r="I76" s="662"/>
      <c r="J76" s="662"/>
      <c r="K76" s="662"/>
      <c r="L76" s="650"/>
      <c r="M76" s="650"/>
      <c r="N76" s="650"/>
      <c r="O76" s="650"/>
      <c r="P76" s="650"/>
      <c r="Q76" s="650"/>
      <c r="R76" s="650"/>
      <c r="S76" s="650"/>
      <c r="T76" s="650"/>
      <c r="U76" s="650"/>
      <c r="V76" s="650"/>
      <c r="W76" s="650"/>
      <c r="X76" s="650"/>
      <c r="Y76" s="650"/>
      <c r="Z76" s="650"/>
      <c r="AA76" s="650"/>
      <c r="AB76" s="650"/>
      <c r="AC76" s="650"/>
      <c r="AD76" s="650"/>
      <c r="AE76" s="650"/>
      <c r="AF76" s="650"/>
      <c r="AG76" s="650"/>
      <c r="AH76" s="650"/>
      <c r="AI76" s="668"/>
    </row>
    <row r="77" spans="1:35" ht="15.75" customHeight="1">
      <c r="B77" s="328"/>
      <c r="C77" s="330"/>
      <c r="D77" s="330"/>
      <c r="E77" s="330"/>
      <c r="F77" s="330"/>
      <c r="G77" s="330"/>
      <c r="H77" s="330"/>
      <c r="I77" s="330"/>
      <c r="J77" s="330"/>
      <c r="K77" s="330"/>
      <c r="L77" s="325"/>
      <c r="M77" s="325"/>
      <c r="N77" s="325"/>
      <c r="O77" s="325"/>
      <c r="P77" s="325"/>
      <c r="Q77" s="325"/>
      <c r="R77" s="325"/>
      <c r="S77" s="325"/>
      <c r="T77" s="325"/>
      <c r="U77" s="325"/>
      <c r="V77" s="325"/>
      <c r="W77" s="325"/>
      <c r="X77" s="325"/>
      <c r="Y77" s="325"/>
      <c r="Z77" s="325"/>
      <c r="AA77" s="325"/>
      <c r="AB77" s="325"/>
      <c r="AC77" s="325"/>
      <c r="AD77" s="325"/>
      <c r="AE77" s="325"/>
      <c r="AF77" s="325"/>
      <c r="AG77" s="325"/>
      <c r="AH77" s="325"/>
      <c r="AI77" s="325"/>
    </row>
    <row r="78" spans="1:35" ht="20.25" customHeight="1">
      <c r="B78" s="184" t="s">
        <v>380</v>
      </c>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row>
    <row r="79" spans="1:35" ht="21.75" customHeight="1">
      <c r="B79"/>
    </row>
    <row r="80" spans="1:35" ht="15.75">
      <c r="A80" s="148" t="s">
        <v>381</v>
      </c>
    </row>
    <row r="81" spans="2:35" ht="15" thickBot="1">
      <c r="B81" s="186"/>
    </row>
    <row r="82" spans="2:35" ht="33" customHeight="1">
      <c r="B82" s="187" t="s">
        <v>258</v>
      </c>
      <c r="C82" s="520"/>
      <c r="D82" s="508"/>
      <c r="E82" s="508"/>
      <c r="F82" s="508"/>
      <c r="G82" s="508"/>
      <c r="H82" s="508"/>
      <c r="I82" s="508"/>
      <c r="J82" s="508"/>
      <c r="K82" s="508"/>
      <c r="L82" s="508"/>
      <c r="M82" s="508"/>
      <c r="N82" s="508"/>
      <c r="O82" s="508"/>
      <c r="P82" s="508"/>
      <c r="Q82" s="508"/>
      <c r="R82" s="508"/>
      <c r="S82" s="508"/>
      <c r="T82" s="508"/>
      <c r="U82" s="508"/>
      <c r="V82" s="508"/>
      <c r="W82" s="508"/>
      <c r="X82" s="508"/>
      <c r="Y82" s="508"/>
      <c r="Z82" s="508"/>
      <c r="AA82" s="508"/>
      <c r="AB82" s="508"/>
      <c r="AC82" s="508"/>
      <c r="AD82" s="508"/>
      <c r="AE82" s="508"/>
      <c r="AF82" s="508"/>
      <c r="AG82" s="508"/>
      <c r="AH82" s="508"/>
      <c r="AI82" s="509"/>
    </row>
    <row r="83" spans="2:35" ht="33" customHeight="1">
      <c r="B83" s="188" t="s">
        <v>260</v>
      </c>
      <c r="C83" s="510"/>
      <c r="D83" s="511"/>
      <c r="E83" s="511"/>
      <c r="F83" s="511"/>
      <c r="G83" s="511"/>
      <c r="H83" s="511"/>
      <c r="I83" s="511"/>
      <c r="J83" s="511"/>
      <c r="K83" s="511"/>
      <c r="L83" s="511"/>
      <c r="M83" s="511"/>
      <c r="N83" s="511"/>
      <c r="O83" s="511"/>
      <c r="P83" s="511"/>
      <c r="Q83" s="511"/>
      <c r="R83" s="511"/>
      <c r="S83" s="511"/>
      <c r="T83" s="511"/>
      <c r="U83" s="511"/>
      <c r="V83" s="511"/>
      <c r="W83" s="511"/>
      <c r="X83" s="511"/>
      <c r="Y83" s="511"/>
      <c r="Z83" s="511"/>
      <c r="AA83" s="511"/>
      <c r="AB83" s="511"/>
      <c r="AC83" s="511"/>
      <c r="AD83" s="511"/>
      <c r="AE83" s="511"/>
      <c r="AF83" s="511"/>
      <c r="AG83" s="511"/>
      <c r="AH83" s="511"/>
      <c r="AI83" s="512"/>
    </row>
    <row r="84" spans="2:35" ht="33" customHeight="1">
      <c r="B84" s="188" t="s">
        <v>261</v>
      </c>
      <c r="C84" s="520"/>
      <c r="D84" s="521"/>
      <c r="E84" s="521"/>
      <c r="F84" s="521"/>
      <c r="G84" s="521"/>
      <c r="H84" s="521"/>
      <c r="I84" s="521"/>
      <c r="J84" s="521"/>
      <c r="K84" s="521"/>
      <c r="L84" s="521"/>
      <c r="M84" s="521"/>
      <c r="N84" s="521"/>
      <c r="O84" s="521"/>
      <c r="P84" s="521"/>
      <c r="Q84" s="521"/>
      <c r="R84" s="521"/>
      <c r="S84" s="521"/>
      <c r="T84" s="521"/>
      <c r="U84" s="521"/>
      <c r="V84" s="521"/>
      <c r="W84" s="521"/>
      <c r="X84" s="521"/>
      <c r="Y84" s="521"/>
      <c r="Z84" s="521"/>
      <c r="AA84" s="521"/>
      <c r="AB84" s="521"/>
      <c r="AC84" s="521"/>
      <c r="AD84" s="521"/>
      <c r="AE84" s="521"/>
      <c r="AF84" s="521"/>
      <c r="AG84" s="521"/>
      <c r="AH84" s="521"/>
      <c r="AI84" s="522"/>
    </row>
    <row r="85" spans="2:35" ht="33" customHeight="1">
      <c r="B85" s="188" t="s">
        <v>291</v>
      </c>
      <c r="C85" s="507"/>
      <c r="D85" s="508"/>
      <c r="E85" s="508"/>
      <c r="F85" s="508"/>
      <c r="G85" s="508"/>
      <c r="H85" s="508"/>
      <c r="I85" s="508"/>
      <c r="J85" s="508"/>
      <c r="K85" s="508"/>
      <c r="L85" s="508"/>
      <c r="M85" s="508"/>
      <c r="N85" s="508"/>
      <c r="O85" s="508"/>
      <c r="P85" s="508"/>
      <c r="Q85" s="508"/>
      <c r="R85" s="508"/>
      <c r="S85" s="508"/>
      <c r="T85" s="508"/>
      <c r="U85" s="508"/>
      <c r="V85" s="508"/>
      <c r="W85" s="508"/>
      <c r="X85" s="508"/>
      <c r="Y85" s="508"/>
      <c r="Z85" s="508"/>
      <c r="AA85" s="508"/>
      <c r="AB85" s="508"/>
      <c r="AC85" s="508"/>
      <c r="AD85" s="508"/>
      <c r="AE85" s="508"/>
      <c r="AF85" s="508"/>
      <c r="AG85" s="508"/>
      <c r="AH85" s="508"/>
      <c r="AI85" s="509"/>
    </row>
    <row r="86" spans="2:35" ht="33" customHeight="1">
      <c r="B86" s="188" t="s">
        <v>293</v>
      </c>
      <c r="C86" s="510"/>
      <c r="D86" s="511"/>
      <c r="E86" s="511"/>
      <c r="F86" s="511"/>
      <c r="G86" s="511"/>
      <c r="H86" s="511"/>
      <c r="I86" s="511"/>
      <c r="J86" s="511"/>
      <c r="K86" s="511"/>
      <c r="L86" s="511"/>
      <c r="M86" s="511"/>
      <c r="N86" s="511"/>
      <c r="O86" s="511"/>
      <c r="P86" s="511"/>
      <c r="Q86" s="511"/>
      <c r="R86" s="511"/>
      <c r="S86" s="511"/>
      <c r="T86" s="511"/>
      <c r="U86" s="511"/>
      <c r="V86" s="511"/>
      <c r="W86" s="511"/>
      <c r="X86" s="511"/>
      <c r="Y86" s="511"/>
      <c r="Z86" s="511"/>
      <c r="AA86" s="511"/>
      <c r="AB86" s="511"/>
      <c r="AC86" s="511"/>
      <c r="AD86" s="511"/>
      <c r="AE86" s="511"/>
      <c r="AF86" s="511"/>
      <c r="AG86" s="511"/>
      <c r="AH86" s="511"/>
      <c r="AI86" s="512"/>
    </row>
    <row r="87" spans="2:35" ht="33" customHeight="1">
      <c r="B87" s="188" t="s">
        <v>295</v>
      </c>
      <c r="C87" s="510"/>
      <c r="D87" s="511"/>
      <c r="E87" s="511"/>
      <c r="F87" s="511"/>
      <c r="G87" s="511"/>
      <c r="H87" s="511"/>
      <c r="I87" s="511"/>
      <c r="J87" s="511"/>
      <c r="K87" s="511"/>
      <c r="L87" s="511"/>
      <c r="M87" s="511"/>
      <c r="N87" s="511"/>
      <c r="O87" s="511"/>
      <c r="P87" s="511"/>
      <c r="Q87" s="511"/>
      <c r="R87" s="511"/>
      <c r="S87" s="511"/>
      <c r="T87" s="511"/>
      <c r="U87" s="511"/>
      <c r="V87" s="511"/>
      <c r="W87" s="511"/>
      <c r="X87" s="511"/>
      <c r="Y87" s="511"/>
      <c r="Z87" s="511"/>
      <c r="AA87" s="511"/>
      <c r="AB87" s="511"/>
      <c r="AC87" s="511"/>
      <c r="AD87" s="511"/>
      <c r="AE87" s="511"/>
      <c r="AF87" s="511"/>
      <c r="AG87" s="511"/>
      <c r="AH87" s="511"/>
      <c r="AI87" s="512"/>
    </row>
    <row r="88" spans="2:35" ht="33" customHeight="1" thickBot="1">
      <c r="B88" s="189" t="s">
        <v>297</v>
      </c>
      <c r="C88" s="513"/>
      <c r="D88" s="514"/>
      <c r="E88" s="514"/>
      <c r="F88" s="514"/>
      <c r="G88" s="514"/>
      <c r="H88" s="514"/>
      <c r="I88" s="514"/>
      <c r="J88" s="514"/>
      <c r="K88" s="514"/>
      <c r="L88" s="514"/>
      <c r="M88" s="514"/>
      <c r="N88" s="514"/>
      <c r="O88" s="514"/>
      <c r="P88" s="514"/>
      <c r="Q88" s="514"/>
      <c r="R88" s="514"/>
      <c r="S88" s="514"/>
      <c r="T88" s="514"/>
      <c r="U88" s="514"/>
      <c r="V88" s="514"/>
      <c r="W88" s="514"/>
      <c r="X88" s="514"/>
      <c r="Y88" s="514"/>
      <c r="Z88" s="514"/>
      <c r="AA88" s="514"/>
      <c r="AB88" s="514"/>
      <c r="AC88" s="514"/>
      <c r="AD88" s="514"/>
      <c r="AE88" s="514"/>
      <c r="AF88" s="514"/>
      <c r="AG88" s="514"/>
      <c r="AH88" s="514"/>
      <c r="AI88" s="515"/>
    </row>
    <row r="90" spans="2:35" ht="15" thickBot="1">
      <c r="B90" s="640" t="s">
        <v>488</v>
      </c>
      <c r="C90" s="640"/>
      <c r="D90" s="640"/>
      <c r="E90" s="640"/>
      <c r="F90" s="640"/>
      <c r="G90" s="640"/>
      <c r="H90" s="640"/>
      <c r="I90" s="640"/>
      <c r="J90" s="640"/>
      <c r="K90" s="640"/>
      <c r="L90" s="640"/>
      <c r="M90" s="640"/>
      <c r="N90" s="640"/>
      <c r="O90" s="640"/>
      <c r="P90" s="640"/>
      <c r="Q90" s="640"/>
      <c r="R90" s="640"/>
      <c r="S90" s="640"/>
      <c r="T90" s="640"/>
      <c r="U90" s="640"/>
      <c r="V90" s="640"/>
      <c r="W90" s="640"/>
      <c r="X90" s="640"/>
      <c r="Y90" s="640"/>
      <c r="Z90" s="640"/>
      <c r="AA90" s="640"/>
      <c r="AB90" s="640"/>
      <c r="AC90" s="640"/>
      <c r="AD90" s="640"/>
      <c r="AE90" s="640"/>
      <c r="AF90" s="640"/>
      <c r="AG90" s="640"/>
      <c r="AH90" s="640"/>
      <c r="AI90" s="640"/>
    </row>
    <row r="91" spans="2:35" ht="15" thickBot="1">
      <c r="B91" s="332"/>
      <c r="C91" s="641" t="s">
        <v>489</v>
      </c>
      <c r="D91" s="642"/>
      <c r="E91" s="642"/>
      <c r="F91" s="642"/>
      <c r="G91" s="642"/>
      <c r="H91" s="642"/>
      <c r="I91" s="642"/>
      <c r="J91" s="642"/>
      <c r="K91" s="642"/>
      <c r="L91" s="642"/>
      <c r="M91" s="642"/>
      <c r="N91" s="643"/>
      <c r="O91" s="607" t="s">
        <v>490</v>
      </c>
      <c r="P91" s="608"/>
      <c r="Q91" s="608"/>
      <c r="R91" s="608"/>
      <c r="S91" s="608"/>
      <c r="T91" s="608"/>
      <c r="U91" s="608"/>
      <c r="V91" s="608"/>
      <c r="W91" s="608"/>
      <c r="X91" s="608"/>
      <c r="Y91" s="608"/>
      <c r="Z91" s="608"/>
      <c r="AA91" s="608"/>
      <c r="AB91" s="608"/>
      <c r="AC91" s="608"/>
      <c r="AD91" s="608"/>
      <c r="AE91" s="608"/>
      <c r="AF91" s="608"/>
      <c r="AG91" s="608"/>
      <c r="AH91" s="608"/>
      <c r="AI91" s="608"/>
    </row>
    <row r="92" spans="2:35" ht="15" thickBot="1">
      <c r="B92" s="333" t="s">
        <v>258</v>
      </c>
      <c r="C92" s="604"/>
      <c r="D92" s="605"/>
      <c r="E92" s="605"/>
      <c r="F92" s="605"/>
      <c r="G92" s="605"/>
      <c r="H92" s="605"/>
      <c r="I92" s="605"/>
      <c r="J92" s="605"/>
      <c r="K92" s="605"/>
      <c r="L92" s="605"/>
      <c r="M92" s="605"/>
      <c r="N92" s="606"/>
      <c r="O92" s="607"/>
      <c r="P92" s="608"/>
      <c r="Q92" s="608"/>
      <c r="R92" s="608"/>
      <c r="S92" s="608"/>
      <c r="T92" s="608"/>
      <c r="U92" s="608"/>
      <c r="V92" s="608"/>
      <c r="W92" s="608"/>
      <c r="X92" s="608"/>
      <c r="Y92" s="608"/>
      <c r="Z92" s="608"/>
      <c r="AA92" s="608"/>
      <c r="AB92" s="608"/>
      <c r="AC92" s="608"/>
      <c r="AD92" s="608"/>
      <c r="AE92" s="608"/>
      <c r="AF92" s="608"/>
      <c r="AG92" s="608"/>
      <c r="AH92" s="608"/>
      <c r="AI92" s="608"/>
    </row>
    <row r="93" spans="2:35" ht="15" thickBot="1">
      <c r="B93" s="333" t="s">
        <v>260</v>
      </c>
      <c r="C93" s="604"/>
      <c r="D93" s="605"/>
      <c r="E93" s="605"/>
      <c r="F93" s="605"/>
      <c r="G93" s="605"/>
      <c r="H93" s="605"/>
      <c r="I93" s="605"/>
      <c r="J93" s="605"/>
      <c r="K93" s="605"/>
      <c r="L93" s="605"/>
      <c r="M93" s="605"/>
      <c r="N93" s="606"/>
      <c r="O93" s="607"/>
      <c r="P93" s="608"/>
      <c r="Q93" s="608"/>
      <c r="R93" s="608"/>
      <c r="S93" s="608"/>
      <c r="T93" s="608"/>
      <c r="U93" s="608"/>
      <c r="V93" s="608"/>
      <c r="W93" s="608"/>
      <c r="X93" s="608"/>
      <c r="Y93" s="608"/>
      <c r="Z93" s="608"/>
      <c r="AA93" s="608"/>
      <c r="AB93" s="608"/>
      <c r="AC93" s="608"/>
      <c r="AD93" s="608"/>
      <c r="AE93" s="608"/>
      <c r="AF93" s="608"/>
      <c r="AG93" s="608"/>
      <c r="AH93" s="608"/>
      <c r="AI93" s="608"/>
    </row>
    <row r="94" spans="2:35" ht="15" thickBot="1">
      <c r="B94" s="333" t="s">
        <v>261</v>
      </c>
      <c r="C94" s="604"/>
      <c r="D94" s="605"/>
      <c r="E94" s="605"/>
      <c r="F94" s="605"/>
      <c r="G94" s="605"/>
      <c r="H94" s="605"/>
      <c r="I94" s="605"/>
      <c r="J94" s="605"/>
      <c r="K94" s="605"/>
      <c r="L94" s="605"/>
      <c r="M94" s="605"/>
      <c r="N94" s="606"/>
      <c r="O94" s="607"/>
      <c r="P94" s="608"/>
      <c r="Q94" s="608"/>
      <c r="R94" s="608"/>
      <c r="S94" s="608"/>
      <c r="T94" s="608"/>
      <c r="U94" s="608"/>
      <c r="V94" s="608"/>
      <c r="W94" s="608"/>
      <c r="X94" s="608"/>
      <c r="Y94" s="608"/>
      <c r="Z94" s="608"/>
      <c r="AA94" s="608"/>
      <c r="AB94" s="608"/>
      <c r="AC94" s="608"/>
      <c r="AD94" s="608"/>
      <c r="AE94" s="608"/>
      <c r="AF94" s="608"/>
      <c r="AG94" s="608"/>
      <c r="AH94" s="608"/>
      <c r="AI94" s="608"/>
    </row>
    <row r="95" spans="2:35" ht="15" thickBot="1">
      <c r="B95" s="334" t="s">
        <v>291</v>
      </c>
      <c r="C95" s="604"/>
      <c r="D95" s="605"/>
      <c r="E95" s="605"/>
      <c r="F95" s="605"/>
      <c r="G95" s="605"/>
      <c r="H95" s="605"/>
      <c r="I95" s="605"/>
      <c r="J95" s="605"/>
      <c r="K95" s="605"/>
      <c r="L95" s="605"/>
      <c r="M95" s="605"/>
      <c r="N95" s="606"/>
      <c r="O95" s="607"/>
      <c r="P95" s="608"/>
      <c r="Q95" s="608"/>
      <c r="R95" s="608"/>
      <c r="S95" s="608"/>
      <c r="T95" s="608"/>
      <c r="U95" s="608"/>
      <c r="V95" s="608"/>
      <c r="W95" s="608"/>
      <c r="X95" s="608"/>
      <c r="Y95" s="608"/>
      <c r="Z95" s="608"/>
      <c r="AA95" s="608"/>
      <c r="AB95" s="608"/>
      <c r="AC95" s="608"/>
      <c r="AD95" s="608"/>
      <c r="AE95" s="608"/>
      <c r="AF95" s="608"/>
      <c r="AG95" s="608"/>
      <c r="AH95" s="608"/>
      <c r="AI95" s="608"/>
    </row>
    <row r="98" spans="2:35">
      <c r="B98" s="208" t="s">
        <v>350</v>
      </c>
      <c r="C98" t="s">
        <v>382</v>
      </c>
    </row>
    <row r="99" spans="2:35" ht="15" thickBot="1">
      <c r="B99" s="186"/>
    </row>
    <row r="100" spans="2:35" ht="15" thickBot="1">
      <c r="B100" s="193"/>
      <c r="C100" s="451" t="s">
        <v>383</v>
      </c>
      <c r="D100" s="452"/>
      <c r="E100" s="452"/>
      <c r="F100" s="452"/>
      <c r="G100" s="452"/>
      <c r="H100" s="452"/>
      <c r="I100" s="452"/>
      <c r="J100" s="452"/>
      <c r="K100" s="452"/>
      <c r="L100" s="452"/>
      <c r="M100" s="452"/>
      <c r="N100" s="452"/>
      <c r="O100" s="452"/>
      <c r="P100" s="452"/>
      <c r="Q100" s="452"/>
      <c r="R100" s="452"/>
      <c r="S100" s="452"/>
      <c r="T100" s="452"/>
      <c r="U100" s="452"/>
      <c r="V100" s="452"/>
      <c r="W100" s="452"/>
      <c r="X100" s="452"/>
      <c r="Y100" s="452"/>
      <c r="Z100" s="452"/>
      <c r="AA100" s="452"/>
      <c r="AB100" s="452"/>
      <c r="AC100" s="452"/>
      <c r="AD100" s="452"/>
      <c r="AE100" s="452"/>
      <c r="AF100" s="452"/>
      <c r="AG100" s="452"/>
      <c r="AH100" s="452"/>
      <c r="AI100" s="453"/>
    </row>
    <row r="101" spans="2:35" ht="13.5" customHeight="1">
      <c r="B101" s="194" t="s">
        <v>258</v>
      </c>
      <c r="C101" s="503" t="s">
        <v>384</v>
      </c>
      <c r="D101" s="504"/>
      <c r="E101" s="504"/>
      <c r="F101" s="504"/>
      <c r="G101" s="504"/>
      <c r="H101" s="504"/>
      <c r="I101" s="504"/>
      <c r="J101" s="504"/>
      <c r="K101" s="505"/>
      <c r="L101" s="504"/>
      <c r="M101" s="504"/>
      <c r="N101" s="504"/>
      <c r="O101" s="504"/>
      <c r="P101" s="504"/>
      <c r="Q101" s="504"/>
      <c r="R101" s="504"/>
      <c r="S101" s="504"/>
      <c r="T101" s="504"/>
      <c r="U101" s="504"/>
      <c r="V101" s="504"/>
      <c r="W101" s="504"/>
      <c r="X101" s="504"/>
      <c r="Y101" s="504"/>
      <c r="Z101" s="504"/>
      <c r="AA101" s="504"/>
      <c r="AB101" s="504"/>
      <c r="AC101" s="504"/>
      <c r="AD101" s="504"/>
      <c r="AE101" s="504"/>
      <c r="AF101" s="504"/>
      <c r="AG101" s="504"/>
      <c r="AH101" s="504"/>
      <c r="AI101" s="506"/>
    </row>
    <row r="102" spans="2:35" ht="12" customHeight="1">
      <c r="B102" s="195" t="s">
        <v>260</v>
      </c>
      <c r="C102" s="490" t="s">
        <v>553</v>
      </c>
      <c r="D102" s="491"/>
      <c r="E102" s="491"/>
      <c r="F102" s="491"/>
      <c r="G102" s="491"/>
      <c r="H102" s="491"/>
      <c r="I102" s="491"/>
      <c r="J102" s="492"/>
      <c r="K102" s="493"/>
      <c r="L102" s="494"/>
      <c r="M102" s="494"/>
      <c r="N102" s="494"/>
      <c r="O102" s="494"/>
      <c r="P102" s="494"/>
      <c r="Q102" s="494"/>
      <c r="R102" s="494"/>
      <c r="S102" s="494"/>
      <c r="T102" s="494"/>
      <c r="U102" s="494"/>
      <c r="V102" s="494"/>
      <c r="W102" s="494"/>
      <c r="X102" s="494"/>
      <c r="Y102" s="494"/>
      <c r="Z102" s="494"/>
      <c r="AA102" s="494"/>
      <c r="AB102" s="494"/>
      <c r="AC102" s="494"/>
      <c r="AD102" s="494"/>
      <c r="AE102" s="494"/>
      <c r="AF102" s="494"/>
      <c r="AG102" s="494"/>
      <c r="AH102" s="494"/>
      <c r="AI102" s="495"/>
    </row>
    <row r="103" spans="2:35" ht="12" customHeight="1">
      <c r="B103" s="195" t="s">
        <v>261</v>
      </c>
      <c r="C103" s="490" t="s">
        <v>385</v>
      </c>
      <c r="D103" s="491"/>
      <c r="E103" s="491"/>
      <c r="F103" s="491"/>
      <c r="G103" s="491"/>
      <c r="H103" s="491"/>
      <c r="I103" s="491"/>
      <c r="J103" s="492"/>
      <c r="K103" s="493"/>
      <c r="L103" s="494"/>
      <c r="M103" s="494"/>
      <c r="N103" s="502"/>
      <c r="O103" s="493" t="s">
        <v>379</v>
      </c>
      <c r="P103" s="494"/>
      <c r="Q103" s="494"/>
      <c r="R103" s="494"/>
      <c r="S103" s="494"/>
      <c r="T103" s="494"/>
      <c r="U103" s="494"/>
      <c r="V103" s="502"/>
      <c r="W103" s="493" t="s">
        <v>373</v>
      </c>
      <c r="X103" s="494"/>
      <c r="Y103" s="494"/>
      <c r="Z103" s="494"/>
      <c r="AA103" s="494"/>
      <c r="AB103" s="494"/>
      <c r="AC103" s="502"/>
      <c r="AD103" s="493" t="s">
        <v>374</v>
      </c>
      <c r="AE103" s="494"/>
      <c r="AF103" s="494"/>
      <c r="AG103" s="494"/>
      <c r="AH103" s="494"/>
      <c r="AI103" s="495"/>
    </row>
    <row r="104" spans="2:35" ht="12.75" customHeight="1">
      <c r="B104" s="195" t="s">
        <v>291</v>
      </c>
      <c r="C104" s="490" t="s">
        <v>386</v>
      </c>
      <c r="D104" s="491"/>
      <c r="E104" s="491"/>
      <c r="F104" s="491"/>
      <c r="G104" s="491"/>
      <c r="H104" s="491"/>
      <c r="I104" s="491"/>
      <c r="J104" s="492"/>
      <c r="K104" s="493"/>
      <c r="L104" s="494"/>
      <c r="M104" s="494"/>
      <c r="N104" s="502"/>
      <c r="O104" s="493" t="s">
        <v>379</v>
      </c>
      <c r="P104" s="494"/>
      <c r="Q104" s="494"/>
      <c r="R104" s="494"/>
      <c r="S104" s="494"/>
      <c r="T104" s="494"/>
      <c r="U104" s="494"/>
      <c r="V104" s="502"/>
      <c r="W104" s="493" t="s">
        <v>373</v>
      </c>
      <c r="X104" s="494"/>
      <c r="Y104" s="494"/>
      <c r="Z104" s="494"/>
      <c r="AA104" s="494"/>
      <c r="AB104" s="494"/>
      <c r="AC104" s="502"/>
      <c r="AD104" s="493" t="s">
        <v>374</v>
      </c>
      <c r="AE104" s="494"/>
      <c r="AF104" s="494"/>
      <c r="AG104" s="494"/>
      <c r="AH104" s="494"/>
      <c r="AI104" s="495"/>
    </row>
    <row r="105" spans="2:35" ht="15" customHeight="1">
      <c r="B105" s="195" t="s">
        <v>293</v>
      </c>
      <c r="C105" s="490" t="s">
        <v>387</v>
      </c>
      <c r="D105" s="491"/>
      <c r="E105" s="491"/>
      <c r="F105" s="491"/>
      <c r="G105" s="491"/>
      <c r="H105" s="491"/>
      <c r="I105" s="491"/>
      <c r="J105" s="492"/>
      <c r="K105" s="493"/>
      <c r="L105" s="494"/>
      <c r="M105" s="494"/>
      <c r="N105" s="494"/>
      <c r="O105" s="494"/>
      <c r="P105" s="494"/>
      <c r="Q105" s="494"/>
      <c r="R105" s="494"/>
      <c r="S105" s="494"/>
      <c r="T105" s="494"/>
      <c r="U105" s="494"/>
      <c r="V105" s="494"/>
      <c r="W105" s="494"/>
      <c r="X105" s="494"/>
      <c r="Y105" s="494"/>
      <c r="Z105" s="494"/>
      <c r="AA105" s="494"/>
      <c r="AB105" s="494"/>
      <c r="AC105" s="494"/>
      <c r="AD105" s="494"/>
      <c r="AE105" s="494"/>
      <c r="AF105" s="494"/>
      <c r="AG105" s="494"/>
      <c r="AH105" s="494"/>
      <c r="AI105" s="495"/>
    </row>
    <row r="106" spans="2:35" ht="13.5" customHeight="1">
      <c r="B106" s="195" t="s">
        <v>295</v>
      </c>
      <c r="C106" s="600" t="s">
        <v>388</v>
      </c>
      <c r="D106" s="491"/>
      <c r="E106" s="491"/>
      <c r="F106" s="491"/>
      <c r="G106" s="491"/>
      <c r="H106" s="491"/>
      <c r="I106" s="491"/>
      <c r="J106" s="492"/>
      <c r="K106" s="493"/>
      <c r="L106" s="494"/>
      <c r="M106" s="494"/>
      <c r="N106" s="494"/>
      <c r="O106" s="494"/>
      <c r="P106" s="494"/>
      <c r="Q106" s="494"/>
      <c r="R106" s="494"/>
      <c r="S106" s="494"/>
      <c r="T106" s="494"/>
      <c r="U106" s="494"/>
      <c r="V106" s="494"/>
      <c r="W106" s="494"/>
      <c r="X106" s="494"/>
      <c r="Y106" s="494"/>
      <c r="Z106" s="494"/>
      <c r="AA106" s="494"/>
      <c r="AB106" s="494"/>
      <c r="AC106" s="494"/>
      <c r="AD106" s="494"/>
      <c r="AE106" s="494"/>
      <c r="AF106" s="494"/>
      <c r="AG106" s="494"/>
      <c r="AH106" s="494"/>
      <c r="AI106" s="495"/>
    </row>
    <row r="107" spans="2:35" ht="15" customHeight="1">
      <c r="B107" s="196" t="s">
        <v>297</v>
      </c>
      <c r="C107" s="490" t="s">
        <v>389</v>
      </c>
      <c r="D107" s="491"/>
      <c r="E107" s="491"/>
      <c r="F107" s="491"/>
      <c r="G107" s="491"/>
      <c r="H107" s="491"/>
      <c r="I107" s="491"/>
      <c r="J107" s="492"/>
      <c r="K107" s="493"/>
      <c r="L107" s="494"/>
      <c r="M107" s="494"/>
      <c r="N107" s="494"/>
      <c r="O107" s="494"/>
      <c r="P107" s="494"/>
      <c r="Q107" s="494"/>
      <c r="R107" s="494"/>
      <c r="S107" s="494"/>
      <c r="T107" s="494"/>
      <c r="U107" s="494"/>
      <c r="V107" s="494"/>
      <c r="W107" s="494"/>
      <c r="X107" s="494"/>
      <c r="Y107" s="494"/>
      <c r="Z107" s="494"/>
      <c r="AA107" s="494"/>
      <c r="AB107" s="494"/>
      <c r="AC107" s="494"/>
      <c r="AD107" s="494"/>
      <c r="AE107" s="494"/>
      <c r="AF107" s="494"/>
      <c r="AG107" s="494"/>
      <c r="AH107" s="494"/>
      <c r="AI107" s="495"/>
    </row>
    <row r="108" spans="2:35" ht="13.5" customHeight="1" thickBot="1">
      <c r="B108" s="197" t="s">
        <v>318</v>
      </c>
      <c r="C108" s="496" t="s">
        <v>390</v>
      </c>
      <c r="D108" s="497"/>
      <c r="E108" s="497"/>
      <c r="F108" s="497"/>
      <c r="G108" s="497"/>
      <c r="H108" s="497"/>
      <c r="I108" s="497"/>
      <c r="J108" s="497"/>
      <c r="K108" s="499"/>
      <c r="L108" s="500"/>
      <c r="M108" s="500"/>
      <c r="N108" s="500"/>
      <c r="O108" s="500"/>
      <c r="P108" s="500"/>
      <c r="Q108" s="500"/>
      <c r="R108" s="500"/>
      <c r="S108" s="500"/>
      <c r="T108" s="500"/>
      <c r="U108" s="500"/>
      <c r="V108" s="500"/>
      <c r="W108" s="500"/>
      <c r="X108" s="500"/>
      <c r="Y108" s="500"/>
      <c r="Z108" s="500"/>
      <c r="AA108" s="500"/>
      <c r="AB108" s="500"/>
      <c r="AC108" s="500"/>
      <c r="AD108" s="500"/>
      <c r="AE108" s="500"/>
      <c r="AF108" s="500"/>
      <c r="AG108" s="500"/>
      <c r="AH108" s="500"/>
      <c r="AI108" s="501"/>
    </row>
    <row r="110" spans="2:35" ht="15" thickBot="1"/>
    <row r="111" spans="2:35" ht="15" thickBot="1">
      <c r="B111" s="193"/>
      <c r="C111" s="451" t="s">
        <v>391</v>
      </c>
      <c r="D111" s="452"/>
      <c r="E111" s="452"/>
      <c r="F111" s="452"/>
      <c r="G111" s="452"/>
      <c r="H111" s="452"/>
      <c r="I111" s="452"/>
      <c r="J111" s="452"/>
      <c r="K111" s="452"/>
      <c r="L111" s="452"/>
      <c r="M111" s="452"/>
      <c r="N111" s="452"/>
      <c r="O111" s="452"/>
      <c r="P111" s="452"/>
      <c r="Q111" s="452"/>
      <c r="R111" s="452"/>
      <c r="S111" s="452"/>
      <c r="T111" s="452"/>
      <c r="U111" s="452"/>
      <c r="V111" s="452"/>
      <c r="W111" s="452"/>
      <c r="X111" s="452"/>
      <c r="Y111" s="452"/>
      <c r="Z111" s="452"/>
      <c r="AA111" s="452"/>
      <c r="AB111" s="452"/>
      <c r="AC111" s="452"/>
      <c r="AD111" s="452"/>
      <c r="AE111" s="452"/>
      <c r="AF111" s="452"/>
      <c r="AG111" s="452"/>
      <c r="AH111" s="452"/>
      <c r="AI111" s="453"/>
    </row>
    <row r="112" spans="2:35">
      <c r="B112" s="194" t="s">
        <v>258</v>
      </c>
      <c r="C112" s="503" t="s">
        <v>384</v>
      </c>
      <c r="D112" s="504"/>
      <c r="E112" s="504"/>
      <c r="F112" s="504"/>
      <c r="G112" s="504"/>
      <c r="H112" s="504"/>
      <c r="I112" s="504"/>
      <c r="J112" s="504"/>
      <c r="K112" s="505"/>
      <c r="L112" s="504"/>
      <c r="M112" s="504"/>
      <c r="N112" s="504"/>
      <c r="O112" s="504"/>
      <c r="P112" s="504"/>
      <c r="Q112" s="504"/>
      <c r="R112" s="504"/>
      <c r="S112" s="504"/>
      <c r="T112" s="504"/>
      <c r="U112" s="504"/>
      <c r="V112" s="504"/>
      <c r="W112" s="504"/>
      <c r="X112" s="504"/>
      <c r="Y112" s="504"/>
      <c r="Z112" s="504"/>
      <c r="AA112" s="504"/>
      <c r="AB112" s="504"/>
      <c r="AC112" s="504"/>
      <c r="AD112" s="504"/>
      <c r="AE112" s="504"/>
      <c r="AF112" s="504"/>
      <c r="AG112" s="504"/>
      <c r="AH112" s="504"/>
      <c r="AI112" s="506"/>
    </row>
    <row r="113" spans="2:35">
      <c r="B113" s="195" t="s">
        <v>260</v>
      </c>
      <c r="C113" s="490" t="s">
        <v>553</v>
      </c>
      <c r="D113" s="491"/>
      <c r="E113" s="491"/>
      <c r="F113" s="491"/>
      <c r="G113" s="491"/>
      <c r="H113" s="491"/>
      <c r="I113" s="491"/>
      <c r="J113" s="492"/>
      <c r="K113" s="493"/>
      <c r="L113" s="494"/>
      <c r="M113" s="494"/>
      <c r="N113" s="494"/>
      <c r="O113" s="494"/>
      <c r="P113" s="494"/>
      <c r="Q113" s="494"/>
      <c r="R113" s="494"/>
      <c r="S113" s="494"/>
      <c r="T113" s="494"/>
      <c r="U113" s="494"/>
      <c r="V113" s="494"/>
      <c r="W113" s="494"/>
      <c r="X113" s="494"/>
      <c r="Y113" s="494"/>
      <c r="Z113" s="494"/>
      <c r="AA113" s="494"/>
      <c r="AB113" s="494"/>
      <c r="AC113" s="494"/>
      <c r="AD113" s="494"/>
      <c r="AE113" s="494"/>
      <c r="AF113" s="494"/>
      <c r="AG113" s="494"/>
      <c r="AH113" s="494"/>
      <c r="AI113" s="495"/>
    </row>
    <row r="114" spans="2:35">
      <c r="B114" s="195" t="s">
        <v>261</v>
      </c>
      <c r="C114" s="490" t="s">
        <v>385</v>
      </c>
      <c r="D114" s="491"/>
      <c r="E114" s="491"/>
      <c r="F114" s="491"/>
      <c r="G114" s="491"/>
      <c r="H114" s="491"/>
      <c r="I114" s="491"/>
      <c r="J114" s="492"/>
      <c r="K114" s="493"/>
      <c r="L114" s="494"/>
      <c r="M114" s="494"/>
      <c r="N114" s="502"/>
      <c r="O114" s="493" t="s">
        <v>379</v>
      </c>
      <c r="P114" s="494"/>
      <c r="Q114" s="494"/>
      <c r="R114" s="494"/>
      <c r="S114" s="494"/>
      <c r="T114" s="494"/>
      <c r="U114" s="494"/>
      <c r="V114" s="502"/>
      <c r="W114" s="493" t="s">
        <v>373</v>
      </c>
      <c r="X114" s="494"/>
      <c r="Y114" s="494"/>
      <c r="Z114" s="494"/>
      <c r="AA114" s="494"/>
      <c r="AB114" s="494"/>
      <c r="AC114" s="502"/>
      <c r="AD114" s="493" t="s">
        <v>374</v>
      </c>
      <c r="AE114" s="494"/>
      <c r="AF114" s="494"/>
      <c r="AG114" s="494"/>
      <c r="AH114" s="494"/>
      <c r="AI114" s="495"/>
    </row>
    <row r="115" spans="2:35">
      <c r="B115" s="195" t="s">
        <v>291</v>
      </c>
      <c r="C115" s="490" t="s">
        <v>386</v>
      </c>
      <c r="D115" s="491"/>
      <c r="E115" s="491"/>
      <c r="F115" s="491"/>
      <c r="G115" s="491"/>
      <c r="H115" s="491"/>
      <c r="I115" s="491"/>
      <c r="J115" s="492"/>
      <c r="K115" s="493"/>
      <c r="L115" s="494"/>
      <c r="M115" s="494"/>
      <c r="N115" s="502"/>
      <c r="O115" s="493" t="s">
        <v>379</v>
      </c>
      <c r="P115" s="494"/>
      <c r="Q115" s="494"/>
      <c r="R115" s="494"/>
      <c r="S115" s="494"/>
      <c r="T115" s="494"/>
      <c r="U115" s="494"/>
      <c r="V115" s="502"/>
      <c r="W115" s="493" t="s">
        <v>373</v>
      </c>
      <c r="X115" s="494"/>
      <c r="Y115" s="494"/>
      <c r="Z115" s="494"/>
      <c r="AA115" s="494"/>
      <c r="AB115" s="494"/>
      <c r="AC115" s="502"/>
      <c r="AD115" s="493" t="s">
        <v>374</v>
      </c>
      <c r="AE115" s="494"/>
      <c r="AF115" s="494"/>
      <c r="AG115" s="494"/>
      <c r="AH115" s="494"/>
      <c r="AI115" s="495"/>
    </row>
    <row r="116" spans="2:35">
      <c r="B116" s="195" t="s">
        <v>293</v>
      </c>
      <c r="C116" s="490" t="s">
        <v>392</v>
      </c>
      <c r="D116" s="491"/>
      <c r="E116" s="491"/>
      <c r="F116" s="491"/>
      <c r="G116" s="491"/>
      <c r="H116" s="491"/>
      <c r="I116" s="491"/>
      <c r="J116" s="492"/>
      <c r="K116" s="493"/>
      <c r="L116" s="494"/>
      <c r="M116" s="494"/>
      <c r="N116" s="494"/>
      <c r="O116" s="494"/>
      <c r="P116" s="494"/>
      <c r="Q116" s="494"/>
      <c r="R116" s="494"/>
      <c r="S116" s="494"/>
      <c r="T116" s="494"/>
      <c r="U116" s="494"/>
      <c r="V116" s="494"/>
      <c r="W116" s="494"/>
      <c r="X116" s="494"/>
      <c r="Y116" s="494"/>
      <c r="Z116" s="494"/>
      <c r="AA116" s="494"/>
      <c r="AB116" s="494"/>
      <c r="AC116" s="494"/>
      <c r="AD116" s="494"/>
      <c r="AE116" s="494"/>
      <c r="AF116" s="494"/>
      <c r="AG116" s="494"/>
      <c r="AH116" s="494"/>
      <c r="AI116" s="495"/>
    </row>
    <row r="117" spans="2:35">
      <c r="B117" s="195" t="s">
        <v>295</v>
      </c>
      <c r="C117" s="600" t="s">
        <v>388</v>
      </c>
      <c r="D117" s="491"/>
      <c r="E117" s="491"/>
      <c r="F117" s="491"/>
      <c r="G117" s="491"/>
      <c r="H117" s="491"/>
      <c r="I117" s="491"/>
      <c r="J117" s="492"/>
      <c r="K117" s="493"/>
      <c r="L117" s="494"/>
      <c r="M117" s="494"/>
      <c r="N117" s="494"/>
      <c r="O117" s="494"/>
      <c r="P117" s="494"/>
      <c r="Q117" s="494"/>
      <c r="R117" s="494"/>
      <c r="S117" s="494"/>
      <c r="T117" s="494"/>
      <c r="U117" s="494"/>
      <c r="V117" s="494"/>
      <c r="W117" s="494"/>
      <c r="X117" s="494"/>
      <c r="Y117" s="494"/>
      <c r="Z117" s="494"/>
      <c r="AA117" s="494"/>
      <c r="AB117" s="494"/>
      <c r="AC117" s="494"/>
      <c r="AD117" s="494"/>
      <c r="AE117" s="494"/>
      <c r="AF117" s="494"/>
      <c r="AG117" s="494"/>
      <c r="AH117" s="494"/>
      <c r="AI117" s="495"/>
    </row>
    <row r="118" spans="2:35">
      <c r="B118" s="196" t="s">
        <v>297</v>
      </c>
      <c r="C118" s="490" t="s">
        <v>389</v>
      </c>
      <c r="D118" s="491"/>
      <c r="E118" s="491"/>
      <c r="F118" s="491"/>
      <c r="G118" s="491"/>
      <c r="H118" s="491"/>
      <c r="I118" s="491"/>
      <c r="J118" s="492"/>
      <c r="K118" s="493"/>
      <c r="L118" s="494"/>
      <c r="M118" s="494"/>
      <c r="N118" s="494"/>
      <c r="O118" s="494"/>
      <c r="P118" s="494"/>
      <c r="Q118" s="494"/>
      <c r="R118" s="494"/>
      <c r="S118" s="494"/>
      <c r="T118" s="494"/>
      <c r="U118" s="494"/>
      <c r="V118" s="494"/>
      <c r="W118" s="494"/>
      <c r="X118" s="494"/>
      <c r="Y118" s="494"/>
      <c r="Z118" s="494"/>
      <c r="AA118" s="494"/>
      <c r="AB118" s="494"/>
      <c r="AC118" s="494"/>
      <c r="AD118" s="494"/>
      <c r="AE118" s="494"/>
      <c r="AF118" s="494"/>
      <c r="AG118" s="494"/>
      <c r="AH118" s="494"/>
      <c r="AI118" s="495"/>
    </row>
    <row r="119" spans="2:35" ht="15.75" thickBot="1">
      <c r="B119" s="197" t="s">
        <v>318</v>
      </c>
      <c r="C119" s="496" t="s">
        <v>390</v>
      </c>
      <c r="D119" s="497"/>
      <c r="E119" s="497"/>
      <c r="F119" s="497"/>
      <c r="G119" s="497"/>
      <c r="H119" s="497"/>
      <c r="I119" s="497"/>
      <c r="J119" s="497"/>
      <c r="K119" s="499"/>
      <c r="L119" s="500"/>
      <c r="M119" s="500"/>
      <c r="N119" s="500"/>
      <c r="O119" s="500"/>
      <c r="P119" s="500"/>
      <c r="Q119" s="500"/>
      <c r="R119" s="500"/>
      <c r="S119" s="500"/>
      <c r="T119" s="500"/>
      <c r="U119" s="500"/>
      <c r="V119" s="500"/>
      <c r="W119" s="500"/>
      <c r="X119" s="500"/>
      <c r="Y119" s="500"/>
      <c r="Z119" s="500"/>
      <c r="AA119" s="500"/>
      <c r="AB119" s="500"/>
      <c r="AC119" s="500"/>
      <c r="AD119" s="500"/>
      <c r="AE119" s="500"/>
      <c r="AF119" s="500"/>
      <c r="AG119" s="500"/>
      <c r="AH119" s="500"/>
      <c r="AI119" s="501"/>
    </row>
    <row r="121" spans="2:35">
      <c r="B121" t="s">
        <v>393</v>
      </c>
      <c r="D121" s="163"/>
      <c r="E121" s="163"/>
    </row>
    <row r="122" spans="2:35">
      <c r="B122" t="s">
        <v>394</v>
      </c>
      <c r="D122" s="163"/>
      <c r="E122" s="163"/>
    </row>
    <row r="123" spans="2:35">
      <c r="B123" t="s">
        <v>395</v>
      </c>
      <c r="D123" s="163"/>
      <c r="E123" s="163"/>
    </row>
    <row r="124" spans="2:35">
      <c r="B124" s="599" t="s">
        <v>396</v>
      </c>
      <c r="C124" s="422"/>
      <c r="D124" s="422"/>
      <c r="E124" s="422"/>
      <c r="F124" s="422"/>
      <c r="G124" s="422"/>
      <c r="H124" s="422"/>
      <c r="I124" s="422"/>
      <c r="J124" s="422"/>
      <c r="K124" s="422"/>
      <c r="L124" s="422"/>
      <c r="M124" s="422"/>
      <c r="N124" s="422"/>
      <c r="O124" s="422"/>
      <c r="P124" s="422"/>
      <c r="Q124" s="422"/>
      <c r="R124" s="422"/>
      <c r="S124" s="422"/>
      <c r="T124" s="422"/>
      <c r="U124" s="422"/>
      <c r="V124" s="422"/>
      <c r="W124" s="422"/>
      <c r="X124" s="422"/>
      <c r="Y124" s="422"/>
      <c r="Z124" s="422"/>
      <c r="AA124" s="422"/>
      <c r="AB124" s="422"/>
      <c r="AC124" s="422"/>
      <c r="AD124" s="422"/>
      <c r="AE124" s="422"/>
      <c r="AF124" s="422"/>
      <c r="AG124" s="422"/>
      <c r="AH124" s="422"/>
      <c r="AI124" s="422"/>
    </row>
    <row r="125" spans="2:35" ht="19.5" customHeight="1">
      <c r="B125" s="422"/>
      <c r="C125" s="422"/>
      <c r="D125" s="422"/>
      <c r="E125" s="422"/>
      <c r="F125" s="422"/>
      <c r="G125" s="422"/>
      <c r="H125" s="422"/>
      <c r="I125" s="422"/>
      <c r="J125" s="422"/>
      <c r="K125" s="422"/>
      <c r="L125" s="422"/>
      <c r="M125" s="422"/>
      <c r="N125" s="422"/>
      <c r="O125" s="422"/>
      <c r="P125" s="422"/>
      <c r="Q125" s="422"/>
      <c r="R125" s="422"/>
      <c r="S125" s="422"/>
      <c r="T125" s="422"/>
      <c r="U125" s="422"/>
      <c r="V125" s="422"/>
      <c r="W125" s="422"/>
      <c r="X125" s="422"/>
      <c r="Y125" s="422"/>
      <c r="Z125" s="422"/>
      <c r="AA125" s="422"/>
      <c r="AB125" s="422"/>
      <c r="AC125" s="422"/>
      <c r="AD125" s="422"/>
      <c r="AE125" s="422"/>
      <c r="AF125" s="422"/>
      <c r="AG125" s="422"/>
      <c r="AH125" s="422"/>
      <c r="AI125" s="422"/>
    </row>
    <row r="126" spans="2:35" ht="15" thickBot="1">
      <c r="E126" s="163"/>
      <c r="F126" s="163"/>
    </row>
    <row r="127" spans="2:35" ht="15" thickBot="1">
      <c r="B127" s="451" t="s">
        <v>397</v>
      </c>
      <c r="C127" s="452"/>
      <c r="D127" s="452"/>
      <c r="E127" s="452"/>
      <c r="F127" s="452"/>
      <c r="G127" s="452"/>
      <c r="H127" s="452"/>
      <c r="I127" s="452"/>
      <c r="J127" s="452"/>
      <c r="K127" s="452"/>
      <c r="L127" s="452"/>
      <c r="M127" s="452"/>
      <c r="N127" s="452"/>
      <c r="O127" s="452"/>
      <c r="P127" s="452"/>
      <c r="Q127" s="452"/>
      <c r="R127" s="452"/>
      <c r="S127" s="452"/>
      <c r="T127" s="452"/>
      <c r="U127" s="452"/>
      <c r="V127" s="452"/>
      <c r="W127" s="452"/>
      <c r="X127" s="452"/>
      <c r="Y127" s="452"/>
      <c r="Z127" s="452"/>
      <c r="AA127" s="452"/>
      <c r="AB127" s="452"/>
      <c r="AC127" s="452"/>
      <c r="AD127" s="452"/>
      <c r="AE127" s="452"/>
      <c r="AF127" s="452"/>
      <c r="AG127" s="452"/>
      <c r="AH127" s="452"/>
      <c r="AI127" s="453"/>
    </row>
    <row r="128" spans="2:35" ht="15" customHeight="1" thickBot="1">
      <c r="B128" s="171"/>
      <c r="C128" s="454" t="s">
        <v>398</v>
      </c>
      <c r="D128" s="455"/>
      <c r="E128" s="455"/>
      <c r="F128" s="455"/>
      <c r="G128" s="455"/>
      <c r="H128" s="455"/>
      <c r="I128" s="455"/>
      <c r="J128" s="456"/>
      <c r="K128" s="457" t="s">
        <v>377</v>
      </c>
      <c r="L128" s="455"/>
      <c r="M128" s="455"/>
      <c r="N128" s="455"/>
      <c r="O128" s="455"/>
      <c r="P128" s="455"/>
      <c r="Q128" s="455"/>
      <c r="R128" s="455"/>
      <c r="S128" s="455"/>
      <c r="T128" s="455"/>
      <c r="U128" s="455"/>
      <c r="V128" s="455"/>
      <c r="W128" s="455"/>
      <c r="X128" s="455"/>
      <c r="Y128" s="455"/>
      <c r="Z128" s="455"/>
      <c r="AA128" s="455"/>
      <c r="AB128" s="455"/>
      <c r="AC128" s="455"/>
      <c r="AD128" s="455"/>
      <c r="AE128" s="455"/>
      <c r="AF128" s="455"/>
      <c r="AG128" s="455"/>
      <c r="AH128" s="455"/>
      <c r="AI128" s="458"/>
    </row>
    <row r="129" spans="1:35" ht="15" thickBot="1">
      <c r="B129" s="164" t="s">
        <v>258</v>
      </c>
      <c r="C129" s="488"/>
      <c r="D129" s="488"/>
      <c r="E129" s="488"/>
      <c r="F129" s="488"/>
      <c r="G129" s="488"/>
      <c r="H129" s="488"/>
      <c r="I129" s="488"/>
      <c r="J129" s="488"/>
      <c r="K129" s="489"/>
      <c r="L129" s="489"/>
      <c r="M129" s="489"/>
      <c r="N129" s="489"/>
      <c r="O129" s="489"/>
      <c r="P129" s="489"/>
      <c r="Q129" s="489"/>
      <c r="R129" s="489"/>
      <c r="S129" s="489"/>
      <c r="T129" s="489"/>
      <c r="U129" s="489"/>
      <c r="V129" s="489"/>
      <c r="W129" s="489"/>
      <c r="X129" s="489"/>
      <c r="Y129" s="489"/>
      <c r="Z129" s="489"/>
      <c r="AA129" s="489"/>
      <c r="AB129" s="489"/>
      <c r="AC129" s="489"/>
      <c r="AD129" s="489"/>
      <c r="AE129" s="489"/>
      <c r="AF129" s="489"/>
      <c r="AG129" s="489"/>
      <c r="AH129" s="489"/>
      <c r="AI129" s="489"/>
    </row>
    <row r="130" spans="1:35" ht="15" thickBot="1">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98"/>
      <c r="Y130" s="198"/>
      <c r="Z130" s="198"/>
      <c r="AA130" s="198"/>
      <c r="AB130" s="198"/>
      <c r="AC130" s="198"/>
      <c r="AD130" s="198"/>
      <c r="AE130" s="198"/>
      <c r="AF130" s="198"/>
      <c r="AG130" s="198"/>
      <c r="AH130" s="198"/>
      <c r="AI130" s="198"/>
    </row>
    <row r="131" spans="1:35" ht="15" thickBot="1">
      <c r="B131" s="473" t="s">
        <v>399</v>
      </c>
      <c r="C131" s="474"/>
      <c r="D131" s="474"/>
      <c r="E131" s="474"/>
      <c r="F131" s="474"/>
      <c r="G131" s="474"/>
      <c r="H131" s="474"/>
      <c r="I131" s="474"/>
      <c r="J131" s="474"/>
      <c r="K131" s="474"/>
      <c r="L131" s="474"/>
      <c r="M131" s="474"/>
      <c r="N131" s="474"/>
      <c r="O131" s="474"/>
      <c r="P131" s="474"/>
      <c r="Q131" s="474"/>
      <c r="R131" s="474"/>
      <c r="S131" s="474"/>
      <c r="T131" s="474"/>
      <c r="U131" s="474"/>
      <c r="V131" s="474"/>
      <c r="W131" s="474"/>
      <c r="X131" s="474"/>
      <c r="Y131" s="474"/>
      <c r="Z131" s="474"/>
      <c r="AA131" s="474"/>
      <c r="AB131" s="474"/>
      <c r="AC131" s="474"/>
      <c r="AD131" s="474"/>
      <c r="AE131" s="474"/>
      <c r="AF131" s="474"/>
      <c r="AG131" s="474"/>
      <c r="AH131" s="474"/>
      <c r="AI131" s="475"/>
    </row>
    <row r="132" spans="1:35" ht="21.75" customHeight="1">
      <c r="B132" s="476"/>
      <c r="C132" s="484" t="s">
        <v>398</v>
      </c>
      <c r="D132" s="484"/>
      <c r="E132" s="484"/>
      <c r="F132" s="484"/>
      <c r="G132" s="484"/>
      <c r="H132" s="484"/>
      <c r="I132" s="484"/>
      <c r="J132" s="484"/>
      <c r="K132" s="484" t="s">
        <v>400</v>
      </c>
      <c r="L132" s="484"/>
      <c r="M132" s="484"/>
      <c r="N132" s="484"/>
      <c r="O132" s="484" t="s">
        <v>329</v>
      </c>
      <c r="P132" s="484"/>
      <c r="Q132" s="484"/>
      <c r="R132" s="484"/>
      <c r="S132" s="484"/>
      <c r="T132" s="484"/>
      <c r="U132" s="484"/>
      <c r="V132" s="484"/>
      <c r="W132" s="484"/>
      <c r="X132" s="484" t="s">
        <v>330</v>
      </c>
      <c r="Y132" s="484"/>
      <c r="Z132" s="484"/>
      <c r="AA132" s="484"/>
      <c r="AB132" s="484"/>
      <c r="AC132" s="484"/>
      <c r="AD132" s="484"/>
      <c r="AE132" s="484"/>
      <c r="AF132" s="484"/>
      <c r="AG132" s="484"/>
      <c r="AH132" s="484"/>
      <c r="AI132" s="484"/>
    </row>
    <row r="133" spans="1:35" ht="15" customHeight="1" thickBot="1">
      <c r="B133" s="477"/>
      <c r="C133" s="485"/>
      <c r="D133" s="485"/>
      <c r="E133" s="485"/>
      <c r="F133" s="485"/>
      <c r="G133" s="485"/>
      <c r="H133" s="485"/>
      <c r="I133" s="485"/>
      <c r="J133" s="485"/>
      <c r="K133" s="485"/>
      <c r="L133" s="485"/>
      <c r="M133" s="485"/>
      <c r="N133" s="485"/>
      <c r="O133" s="485"/>
      <c r="P133" s="485"/>
      <c r="Q133" s="485"/>
      <c r="R133" s="485"/>
      <c r="S133" s="485"/>
      <c r="T133" s="485"/>
      <c r="U133" s="485"/>
      <c r="V133" s="485"/>
      <c r="W133" s="485"/>
      <c r="X133" s="485"/>
      <c r="Y133" s="485"/>
      <c r="Z133" s="485"/>
      <c r="AA133" s="485"/>
      <c r="AB133" s="485"/>
      <c r="AC133" s="485"/>
      <c r="AD133" s="485"/>
      <c r="AE133" s="485"/>
      <c r="AF133" s="485"/>
      <c r="AG133" s="485"/>
      <c r="AH133" s="485"/>
      <c r="AI133" s="485"/>
    </row>
    <row r="134" spans="1:35">
      <c r="B134" s="199" t="s">
        <v>258</v>
      </c>
      <c r="C134" s="469"/>
      <c r="D134" s="469"/>
      <c r="E134" s="469"/>
      <c r="F134" s="469"/>
      <c r="G134" s="469"/>
      <c r="H134" s="469"/>
      <c r="I134" s="469"/>
      <c r="J134" s="469"/>
      <c r="K134" s="469"/>
      <c r="L134" s="469"/>
      <c r="M134" s="469"/>
      <c r="N134" s="469"/>
      <c r="O134" s="469"/>
      <c r="P134" s="469"/>
      <c r="Q134" s="469"/>
      <c r="R134" s="469"/>
      <c r="S134" s="469"/>
      <c r="T134" s="469"/>
      <c r="U134" s="469"/>
      <c r="V134" s="469"/>
      <c r="W134" s="469"/>
      <c r="X134" s="470"/>
      <c r="Y134" s="471"/>
      <c r="Z134" s="471"/>
      <c r="AA134" s="471"/>
      <c r="AB134" s="471"/>
      <c r="AC134" s="471"/>
      <c r="AD134" s="471"/>
      <c r="AE134" s="471"/>
      <c r="AF134" s="471"/>
      <c r="AG134" s="471"/>
      <c r="AH134" s="471"/>
      <c r="AI134" s="472"/>
    </row>
    <row r="135" spans="1:35">
      <c r="B135" s="200" t="s">
        <v>260</v>
      </c>
      <c r="C135" s="465"/>
      <c r="D135" s="465"/>
      <c r="E135" s="465"/>
      <c r="F135" s="465"/>
      <c r="G135" s="465"/>
      <c r="H135" s="465"/>
      <c r="I135" s="465"/>
      <c r="J135" s="465"/>
      <c r="K135" s="466"/>
      <c r="L135" s="466"/>
      <c r="M135" s="466"/>
      <c r="N135" s="466"/>
      <c r="O135" s="466"/>
      <c r="P135" s="466"/>
      <c r="Q135" s="466"/>
      <c r="R135" s="466"/>
      <c r="S135" s="466"/>
      <c r="T135" s="466"/>
      <c r="U135" s="466"/>
      <c r="V135" s="466"/>
      <c r="W135" s="466"/>
      <c r="X135" s="467"/>
      <c r="Y135" s="467"/>
      <c r="Z135" s="467"/>
      <c r="AA135" s="467"/>
      <c r="AB135" s="467"/>
      <c r="AC135" s="467"/>
      <c r="AD135" s="467"/>
      <c r="AE135" s="467"/>
      <c r="AF135" s="467"/>
      <c r="AG135" s="467"/>
      <c r="AH135" s="467"/>
      <c r="AI135" s="468"/>
    </row>
    <row r="136" spans="1:35">
      <c r="B136" s="200" t="s">
        <v>261</v>
      </c>
      <c r="C136" s="465"/>
      <c r="D136" s="465"/>
      <c r="E136" s="465"/>
      <c r="F136" s="465"/>
      <c r="G136" s="465"/>
      <c r="H136" s="465"/>
      <c r="I136" s="465"/>
      <c r="J136" s="465"/>
      <c r="K136" s="466"/>
      <c r="L136" s="466"/>
      <c r="M136" s="466"/>
      <c r="N136" s="466"/>
      <c r="O136" s="466"/>
      <c r="P136" s="466"/>
      <c r="Q136" s="466"/>
      <c r="R136" s="466"/>
      <c r="S136" s="466"/>
      <c r="T136" s="466"/>
      <c r="U136" s="466"/>
      <c r="V136" s="466"/>
      <c r="W136" s="466"/>
      <c r="X136" s="467"/>
      <c r="Y136" s="467"/>
      <c r="Z136" s="467"/>
      <c r="AA136" s="467"/>
      <c r="AB136" s="467"/>
      <c r="AC136" s="467"/>
      <c r="AD136" s="467"/>
      <c r="AE136" s="467"/>
      <c r="AF136" s="467"/>
      <c r="AG136" s="467"/>
      <c r="AH136" s="467"/>
      <c r="AI136" s="468"/>
    </row>
    <row r="137" spans="1:35">
      <c r="B137" s="200" t="s">
        <v>291</v>
      </c>
      <c r="C137" s="465"/>
      <c r="D137" s="465"/>
      <c r="E137" s="465"/>
      <c r="F137" s="465"/>
      <c r="G137" s="465"/>
      <c r="H137" s="465"/>
      <c r="I137" s="465"/>
      <c r="J137" s="465"/>
      <c r="K137" s="466"/>
      <c r="L137" s="466"/>
      <c r="M137" s="466"/>
      <c r="N137" s="466"/>
      <c r="O137" s="466"/>
      <c r="P137" s="466"/>
      <c r="Q137" s="466"/>
      <c r="R137" s="466"/>
      <c r="S137" s="466"/>
      <c r="T137" s="466"/>
      <c r="U137" s="466"/>
      <c r="V137" s="466"/>
      <c r="W137" s="466"/>
      <c r="X137" s="467"/>
      <c r="Y137" s="467"/>
      <c r="Z137" s="467"/>
      <c r="AA137" s="467"/>
      <c r="AB137" s="467"/>
      <c r="AC137" s="467"/>
      <c r="AD137" s="467"/>
      <c r="AE137" s="467"/>
      <c r="AF137" s="467"/>
      <c r="AG137" s="467"/>
      <c r="AH137" s="467"/>
      <c r="AI137" s="468"/>
    </row>
    <row r="138" spans="1:35" ht="15" thickBot="1">
      <c r="B138" s="201" t="s">
        <v>293</v>
      </c>
      <c r="C138" s="459"/>
      <c r="D138" s="459"/>
      <c r="E138" s="459"/>
      <c r="F138" s="459"/>
      <c r="G138" s="459"/>
      <c r="H138" s="459"/>
      <c r="I138" s="459"/>
      <c r="J138" s="459"/>
      <c r="K138" s="459"/>
      <c r="L138" s="459"/>
      <c r="M138" s="459"/>
      <c r="N138" s="459"/>
      <c r="O138" s="459"/>
      <c r="P138" s="459"/>
      <c r="Q138" s="459"/>
      <c r="R138" s="459"/>
      <c r="S138" s="459"/>
      <c r="T138" s="459"/>
      <c r="U138" s="459"/>
      <c r="V138" s="459"/>
      <c r="W138" s="459"/>
      <c r="X138" s="460"/>
      <c r="Y138" s="460"/>
      <c r="Z138" s="460"/>
      <c r="AA138" s="460"/>
      <c r="AB138" s="460"/>
      <c r="AC138" s="460"/>
      <c r="AD138" s="460"/>
      <c r="AE138" s="460"/>
      <c r="AF138" s="460"/>
      <c r="AG138" s="460"/>
      <c r="AH138" s="460"/>
      <c r="AI138" s="461"/>
    </row>
    <row r="139" spans="1:35" ht="15" thickBot="1">
      <c r="B139" s="209"/>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98"/>
      <c r="Y139" s="198"/>
      <c r="Z139" s="198"/>
      <c r="AA139" s="198"/>
      <c r="AB139" s="198"/>
      <c r="AC139" s="198"/>
      <c r="AD139" s="198"/>
      <c r="AE139" s="198"/>
      <c r="AF139" s="198"/>
      <c r="AG139" s="198"/>
      <c r="AH139" s="198"/>
      <c r="AI139" s="202"/>
    </row>
    <row r="140" spans="1:35" ht="16.5" thickBot="1">
      <c r="A140" s="148" t="s">
        <v>333</v>
      </c>
      <c r="B140" s="451" t="s">
        <v>401</v>
      </c>
      <c r="C140" s="452"/>
      <c r="D140" s="452"/>
      <c r="E140" s="452"/>
      <c r="F140" s="452"/>
      <c r="G140" s="452"/>
      <c r="H140" s="452"/>
      <c r="I140" s="452"/>
      <c r="J140" s="452"/>
      <c r="K140" s="452"/>
      <c r="L140" s="452"/>
      <c r="M140" s="452"/>
      <c r="N140" s="452"/>
      <c r="O140" s="452"/>
      <c r="P140" s="452"/>
      <c r="Q140" s="452"/>
      <c r="R140" s="452"/>
      <c r="S140" s="452"/>
      <c r="T140" s="452"/>
      <c r="U140" s="452"/>
      <c r="V140" s="452"/>
      <c r="W140" s="452"/>
      <c r="X140" s="452"/>
      <c r="Y140" s="452"/>
      <c r="Z140" s="452"/>
      <c r="AA140" s="452"/>
      <c r="AB140" s="452"/>
      <c r="AC140" s="452"/>
      <c r="AD140" s="452"/>
      <c r="AE140" s="452"/>
      <c r="AF140" s="452"/>
      <c r="AG140" s="452"/>
      <c r="AH140" s="452"/>
      <c r="AI140" s="453"/>
    </row>
    <row r="141" spans="1:35" ht="15" thickBot="1">
      <c r="B141" s="171"/>
      <c r="C141" s="454" t="s">
        <v>402</v>
      </c>
      <c r="D141" s="455"/>
      <c r="E141" s="455"/>
      <c r="F141" s="455"/>
      <c r="G141" s="455"/>
      <c r="H141" s="455"/>
      <c r="I141" s="455"/>
      <c r="J141" s="456"/>
      <c r="K141" s="457" t="s">
        <v>402</v>
      </c>
      <c r="L141" s="455"/>
      <c r="M141" s="455"/>
      <c r="N141" s="455"/>
      <c r="O141" s="455"/>
      <c r="P141" s="455"/>
      <c r="Q141" s="455"/>
      <c r="R141" s="455"/>
      <c r="S141" s="455"/>
      <c r="T141" s="455"/>
      <c r="U141" s="455"/>
      <c r="V141" s="455"/>
      <c r="W141" s="456"/>
      <c r="X141" s="455" t="s">
        <v>377</v>
      </c>
      <c r="Y141" s="455"/>
      <c r="Z141" s="455"/>
      <c r="AA141" s="455"/>
      <c r="AB141" s="455"/>
      <c r="AC141" s="455"/>
      <c r="AD141" s="455"/>
      <c r="AE141" s="455"/>
      <c r="AF141" s="455"/>
      <c r="AG141" s="455"/>
      <c r="AH141" s="455"/>
      <c r="AI141" s="458"/>
    </row>
    <row r="142" spans="1:35" ht="20.25" customHeight="1" thickBot="1">
      <c r="B142" s="164" t="s">
        <v>258</v>
      </c>
      <c r="C142" s="444"/>
      <c r="D142" s="445"/>
      <c r="E142" s="445"/>
      <c r="F142" s="445"/>
      <c r="G142" s="445"/>
      <c r="H142" s="445"/>
      <c r="I142" s="445"/>
      <c r="J142" s="445"/>
      <c r="K142" s="446"/>
      <c r="L142" s="445"/>
      <c r="M142" s="445"/>
      <c r="N142" s="445"/>
      <c r="O142" s="445"/>
      <c r="P142" s="445"/>
      <c r="Q142" s="445"/>
      <c r="R142" s="445"/>
      <c r="S142" s="445"/>
      <c r="T142" s="445"/>
      <c r="U142" s="445"/>
      <c r="V142" s="445"/>
      <c r="W142" s="447"/>
      <c r="X142" s="448"/>
      <c r="Y142" s="449"/>
      <c r="Z142" s="449"/>
      <c r="AA142" s="449"/>
      <c r="AB142" s="449"/>
      <c r="AC142" s="449"/>
      <c r="AD142" s="449"/>
      <c r="AE142" s="449"/>
      <c r="AF142" s="449"/>
      <c r="AG142" s="449"/>
      <c r="AH142" s="449"/>
      <c r="AI142" s="450"/>
    </row>
    <row r="143" spans="1:35" ht="27" customHeight="1">
      <c r="C143" s="163"/>
      <c r="D143" s="163"/>
      <c r="E143" s="163"/>
      <c r="F143" s="163"/>
    </row>
    <row r="145" spans="2:35" ht="15" thickBot="1">
      <c r="B145" s="186"/>
    </row>
    <row r="146" spans="2:35" ht="19.5" customHeight="1" thickBot="1">
      <c r="B146" s="597" t="s">
        <v>403</v>
      </c>
      <c r="C146" s="598"/>
      <c r="D146" s="598"/>
      <c r="E146" s="598"/>
      <c r="F146" s="180"/>
      <c r="G146" s="180"/>
      <c r="H146" s="180" t="s">
        <v>404</v>
      </c>
      <c r="I146" s="180"/>
      <c r="J146" s="180"/>
      <c r="K146" s="180" t="s">
        <v>405</v>
      </c>
      <c r="L146" s="210"/>
      <c r="M146" s="518" t="s">
        <v>342</v>
      </c>
      <c r="N146" s="518"/>
      <c r="O146" s="180"/>
      <c r="P146" s="180"/>
      <c r="Q146" s="180" t="s">
        <v>404</v>
      </c>
      <c r="R146" s="180"/>
      <c r="S146" s="180"/>
      <c r="T146" s="180"/>
      <c r="U146" s="180" t="s">
        <v>405</v>
      </c>
      <c r="V146" s="205"/>
      <c r="W146" s="185"/>
      <c r="X146" s="185"/>
      <c r="Y146" s="185"/>
      <c r="Z146" s="185"/>
      <c r="AA146" s="185"/>
      <c r="AB146" s="185"/>
      <c r="AC146" s="185"/>
      <c r="AD146" s="185"/>
      <c r="AE146" s="185"/>
      <c r="AF146" s="185"/>
      <c r="AG146" s="185"/>
      <c r="AH146" s="185"/>
      <c r="AI146" s="185"/>
    </row>
    <row r="147" spans="2:35">
      <c r="B147" s="206"/>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row>
    <row r="148" spans="2:35">
      <c r="B148" s="206"/>
      <c r="C148" s="185" t="s">
        <v>262</v>
      </c>
      <c r="D148" s="185" t="s">
        <v>406</v>
      </c>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row>
    <row r="149" spans="2:35">
      <c r="B149" s="206"/>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row>
  </sheetData>
  <mergeCells count="227">
    <mergeCell ref="C72:K72"/>
    <mergeCell ref="C73:K73"/>
    <mergeCell ref="C74:K74"/>
    <mergeCell ref="C75:K75"/>
    <mergeCell ref="C76:K76"/>
    <mergeCell ref="L71:AI71"/>
    <mergeCell ref="L72:AI72"/>
    <mergeCell ref="L73:AI73"/>
    <mergeCell ref="L74:AI74"/>
    <mergeCell ref="L75:AI75"/>
    <mergeCell ref="L76:AI76"/>
    <mergeCell ref="O40:V40"/>
    <mergeCell ref="O41:V41"/>
    <mergeCell ref="O42:V42"/>
    <mergeCell ref="O43:V43"/>
    <mergeCell ref="B65:AI65"/>
    <mergeCell ref="C66:F66"/>
    <mergeCell ref="C67:F67"/>
    <mergeCell ref="C68:F68"/>
    <mergeCell ref="G66:M66"/>
    <mergeCell ref="G67:M67"/>
    <mergeCell ref="G68:M68"/>
    <mergeCell ref="N66:W66"/>
    <mergeCell ref="N67:W67"/>
    <mergeCell ref="N68:W68"/>
    <mergeCell ref="X66:AI66"/>
    <mergeCell ref="X67:AI67"/>
    <mergeCell ref="X68:AI68"/>
    <mergeCell ref="AD43:AI43"/>
    <mergeCell ref="C43:J43"/>
    <mergeCell ref="AC44:AE44"/>
    <mergeCell ref="C47:AI47"/>
    <mergeCell ref="C48:J48"/>
    <mergeCell ref="K48:AI48"/>
    <mergeCell ref="C51:J51"/>
    <mergeCell ref="K51:N51"/>
    <mergeCell ref="O51:V51"/>
    <mergeCell ref="W51:AC51"/>
    <mergeCell ref="AD51:AI51"/>
    <mergeCell ref="C52:J52"/>
    <mergeCell ref="K52:AI52"/>
    <mergeCell ref="C9:W9"/>
    <mergeCell ref="X9:AI9"/>
    <mergeCell ref="C10:W10"/>
    <mergeCell ref="X10:AI10"/>
    <mergeCell ref="C17:AB17"/>
    <mergeCell ref="AC17:AI17"/>
    <mergeCell ref="C40:J40"/>
    <mergeCell ref="C41:J41"/>
    <mergeCell ref="C42:J42"/>
    <mergeCell ref="W40:AC40"/>
    <mergeCell ref="AD40:AI40"/>
    <mergeCell ref="W41:AC41"/>
    <mergeCell ref="AD41:AI41"/>
    <mergeCell ref="W42:AC42"/>
    <mergeCell ref="AD42:AI42"/>
    <mergeCell ref="K40:N40"/>
    <mergeCell ref="K43:N43"/>
    <mergeCell ref="A2:AJ2"/>
    <mergeCell ref="A3:AJ3"/>
    <mergeCell ref="C7:W7"/>
    <mergeCell ref="X7:AI7"/>
    <mergeCell ref="C8:W8"/>
    <mergeCell ref="X8:AI8"/>
    <mergeCell ref="C28:O28"/>
    <mergeCell ref="P28:AI28"/>
    <mergeCell ref="C29:O29"/>
    <mergeCell ref="P29:AI31"/>
    <mergeCell ref="C30:O30"/>
    <mergeCell ref="C31:O31"/>
    <mergeCell ref="B18:B21"/>
    <mergeCell ref="C18:N18"/>
    <mergeCell ref="O18:AB18"/>
    <mergeCell ref="AC18:AI21"/>
    <mergeCell ref="C19:N19"/>
    <mergeCell ref="O19:AB19"/>
    <mergeCell ref="C20:N20"/>
    <mergeCell ref="O20:AB20"/>
    <mergeCell ref="C21:N21"/>
    <mergeCell ref="O21:AB21"/>
    <mergeCell ref="C22:N22"/>
    <mergeCell ref="O22:AI22"/>
    <mergeCell ref="K41:N41"/>
    <mergeCell ref="K42:N42"/>
    <mergeCell ref="C49:J49"/>
    <mergeCell ref="K49:AI49"/>
    <mergeCell ref="C50:J50"/>
    <mergeCell ref="K50:N50"/>
    <mergeCell ref="O50:V50"/>
    <mergeCell ref="W50:AC50"/>
    <mergeCell ref="AD50:AI50"/>
    <mergeCell ref="W43:AC43"/>
    <mergeCell ref="C58:J58"/>
    <mergeCell ref="K58:AI58"/>
    <mergeCell ref="C59:J59"/>
    <mergeCell ref="K59:N59"/>
    <mergeCell ref="O59:V59"/>
    <mergeCell ref="W59:AC59"/>
    <mergeCell ref="AD59:AI59"/>
    <mergeCell ref="C53:J53"/>
    <mergeCell ref="K53:AI53"/>
    <mergeCell ref="C54:J54"/>
    <mergeCell ref="K54:AI54"/>
    <mergeCell ref="C56:AI56"/>
    <mergeCell ref="C57:J57"/>
    <mergeCell ref="K57:AI57"/>
    <mergeCell ref="C62:J62"/>
    <mergeCell ref="K62:AI62"/>
    <mergeCell ref="C63:J63"/>
    <mergeCell ref="K63:AI63"/>
    <mergeCell ref="C60:J60"/>
    <mergeCell ref="K60:N60"/>
    <mergeCell ref="O60:V60"/>
    <mergeCell ref="W60:AC60"/>
    <mergeCell ref="AD60:AI60"/>
    <mergeCell ref="C61:J61"/>
    <mergeCell ref="K61:AI61"/>
    <mergeCell ref="AD103:AI103"/>
    <mergeCell ref="C85:AI85"/>
    <mergeCell ref="C86:AI86"/>
    <mergeCell ref="C87:AI87"/>
    <mergeCell ref="C88:AI88"/>
    <mergeCell ref="C100:AI100"/>
    <mergeCell ref="C101:J101"/>
    <mergeCell ref="K101:AI101"/>
    <mergeCell ref="C95:N95"/>
    <mergeCell ref="O95:AI95"/>
    <mergeCell ref="B90:AI90"/>
    <mergeCell ref="C91:N91"/>
    <mergeCell ref="O91:AI91"/>
    <mergeCell ref="C92:N92"/>
    <mergeCell ref="O92:AI92"/>
    <mergeCell ref="C93:N93"/>
    <mergeCell ref="O93:AI93"/>
    <mergeCell ref="C94:N94"/>
    <mergeCell ref="O94:AI94"/>
    <mergeCell ref="B70:AI70"/>
    <mergeCell ref="C71:K71"/>
    <mergeCell ref="C106:J106"/>
    <mergeCell ref="K106:AI106"/>
    <mergeCell ref="C107:J107"/>
    <mergeCell ref="K107:AI107"/>
    <mergeCell ref="C108:J108"/>
    <mergeCell ref="K108:AI108"/>
    <mergeCell ref="C104:J104"/>
    <mergeCell ref="K104:N104"/>
    <mergeCell ref="O104:V104"/>
    <mergeCell ref="W104:AC104"/>
    <mergeCell ref="AD104:AI104"/>
    <mergeCell ref="C105:J105"/>
    <mergeCell ref="K105:AI105"/>
    <mergeCell ref="C82:AI82"/>
    <mergeCell ref="C83:AI83"/>
    <mergeCell ref="C84:AI84"/>
    <mergeCell ref="C102:J102"/>
    <mergeCell ref="K102:AI102"/>
    <mergeCell ref="C103:J103"/>
    <mergeCell ref="K103:N103"/>
    <mergeCell ref="O103:V103"/>
    <mergeCell ref="W103:AC103"/>
    <mergeCell ref="C115:J115"/>
    <mergeCell ref="K115:N115"/>
    <mergeCell ref="O115:V115"/>
    <mergeCell ref="W115:AC115"/>
    <mergeCell ref="AD115:AI115"/>
    <mergeCell ref="C116:J116"/>
    <mergeCell ref="K116:AI116"/>
    <mergeCell ref="C111:AI111"/>
    <mergeCell ref="C112:J112"/>
    <mergeCell ref="K112:AI112"/>
    <mergeCell ref="C113:J113"/>
    <mergeCell ref="K113:AI113"/>
    <mergeCell ref="C114:J114"/>
    <mergeCell ref="K114:N114"/>
    <mergeCell ref="O114:V114"/>
    <mergeCell ref="W114:AC114"/>
    <mergeCell ref="AD114:AI114"/>
    <mergeCell ref="B124:AI125"/>
    <mergeCell ref="B127:AI127"/>
    <mergeCell ref="C128:J128"/>
    <mergeCell ref="K128:AI128"/>
    <mergeCell ref="C129:J129"/>
    <mergeCell ref="K129:AI129"/>
    <mergeCell ref="C117:J117"/>
    <mergeCell ref="K117:AI117"/>
    <mergeCell ref="C118:J118"/>
    <mergeCell ref="K118:AI118"/>
    <mergeCell ref="C119:J119"/>
    <mergeCell ref="K119:AI119"/>
    <mergeCell ref="C134:J134"/>
    <mergeCell ref="K134:N134"/>
    <mergeCell ref="O134:W134"/>
    <mergeCell ref="X134:AI134"/>
    <mergeCell ref="C135:J135"/>
    <mergeCell ref="K135:N135"/>
    <mergeCell ref="O135:W135"/>
    <mergeCell ref="X135:AI135"/>
    <mergeCell ref="B131:AI131"/>
    <mergeCell ref="B132:B133"/>
    <mergeCell ref="C132:J133"/>
    <mergeCell ref="K132:N133"/>
    <mergeCell ref="O132:W133"/>
    <mergeCell ref="X132:AI133"/>
    <mergeCell ref="C32:O32"/>
    <mergeCell ref="P32:AI33"/>
    <mergeCell ref="C33:O33"/>
    <mergeCell ref="C142:J142"/>
    <mergeCell ref="K142:W142"/>
    <mergeCell ref="X142:AI142"/>
    <mergeCell ref="B146:E146"/>
    <mergeCell ref="M146:N146"/>
    <mergeCell ref="C138:J138"/>
    <mergeCell ref="K138:N138"/>
    <mergeCell ref="O138:W138"/>
    <mergeCell ref="X138:AI138"/>
    <mergeCell ref="B140:AI140"/>
    <mergeCell ref="C141:J141"/>
    <mergeCell ref="K141:W141"/>
    <mergeCell ref="X141:AI141"/>
    <mergeCell ref="C136:J136"/>
    <mergeCell ref="K136:N136"/>
    <mergeCell ref="O136:W136"/>
    <mergeCell ref="X136:AI136"/>
    <mergeCell ref="C137:J137"/>
    <mergeCell ref="K137:N137"/>
    <mergeCell ref="O137:W137"/>
    <mergeCell ref="X137:AI137"/>
  </mergeCells>
  <phoneticPr fontId="5"/>
  <printOptions horizontalCentered="1"/>
  <pageMargins left="0.7" right="0.7" top="0.75" bottom="0.75" header="0.3" footer="0.3"/>
  <pageSetup paperSize="9" scale="63" fitToHeight="0" orientation="portrait" horizontalDpi="300" verticalDpi="300" r:id="rId1"/>
  <headerFooter alignWithMargins="0">
    <oddFooter>&amp;R&amp;"-,太字"&amp;K00+000</oddFooter>
  </headerFooter>
  <rowBreaks count="2" manualBreakCount="2">
    <brk id="45" max="36" man="1"/>
    <brk id="109" max="36"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N30"/>
  <sheetViews>
    <sheetView zoomScale="70" zoomScaleNormal="70" zoomScaleSheetLayoutView="90" workbookViewId="0">
      <pane xSplit="7" ySplit="2" topLeftCell="H12" activePane="bottomRight" state="frozen"/>
      <selection pane="topRight" activeCell="F1" sqref="F1"/>
      <selection pane="bottomLeft" activeCell="A3" sqref="A3"/>
      <selection pane="bottomRight" activeCell="H3" sqref="H3"/>
    </sheetView>
  </sheetViews>
  <sheetFormatPr defaultRowHeight="12"/>
  <cols>
    <col min="1" max="1" width="2.5" style="314" customWidth="1"/>
    <col min="2" max="2" width="4.875" style="314" hidden="1" customWidth="1"/>
    <col min="3" max="3" width="12.875" style="314" hidden="1" customWidth="1"/>
    <col min="4" max="6" width="6.125" style="322" customWidth="1"/>
    <col min="7" max="7" width="33.875" style="314" customWidth="1"/>
    <col min="8" max="8" width="7.75" style="314" bestFit="1" customWidth="1"/>
    <col min="9" max="9" width="16.625" style="314" customWidth="1"/>
    <col min="10" max="10" width="8.875" style="314" bestFit="1" customWidth="1"/>
    <col min="11" max="11" width="9.875" style="314" bestFit="1" customWidth="1"/>
    <col min="12" max="12" width="16.125" style="314" customWidth="1"/>
    <col min="13" max="13" width="16.75" style="314" customWidth="1"/>
    <col min="14" max="14" width="47.125" style="314" customWidth="1"/>
    <col min="15" max="258" width="9" style="314"/>
    <col min="259" max="259" width="2.5" style="314" customWidth="1"/>
    <col min="260" max="261" width="0" style="314" hidden="1" customWidth="1"/>
    <col min="262" max="262" width="6.125" style="314" customWidth="1"/>
    <col min="263" max="263" width="33.875" style="314" customWidth="1"/>
    <col min="264" max="264" width="7.75" style="314" bestFit="1" customWidth="1"/>
    <col min="265" max="265" width="16.625" style="314" customWidth="1"/>
    <col min="266" max="266" width="8.875" style="314" bestFit="1" customWidth="1"/>
    <col min="267" max="267" width="9.875" style="314" bestFit="1" customWidth="1"/>
    <col min="268" max="268" width="9" style="314"/>
    <col min="269" max="269" width="16.75" style="314" customWidth="1"/>
    <col min="270" max="270" width="47.125" style="314" customWidth="1"/>
    <col min="271" max="514" width="9" style="314"/>
    <col min="515" max="515" width="2.5" style="314" customWidth="1"/>
    <col min="516" max="517" width="0" style="314" hidden="1" customWidth="1"/>
    <col min="518" max="518" width="6.125" style="314" customWidth="1"/>
    <col min="519" max="519" width="33.875" style="314" customWidth="1"/>
    <col min="520" max="520" width="7.75" style="314" bestFit="1" customWidth="1"/>
    <col min="521" max="521" width="16.625" style="314" customWidth="1"/>
    <col min="522" max="522" width="8.875" style="314" bestFit="1" customWidth="1"/>
    <col min="523" max="523" width="9.875" style="314" bestFit="1" customWidth="1"/>
    <col min="524" max="524" width="9" style="314"/>
    <col min="525" max="525" width="16.75" style="314" customWidth="1"/>
    <col min="526" max="526" width="47.125" style="314" customWidth="1"/>
    <col min="527" max="770" width="9" style="314"/>
    <col min="771" max="771" width="2.5" style="314" customWidth="1"/>
    <col min="772" max="773" width="0" style="314" hidden="1" customWidth="1"/>
    <col min="774" max="774" width="6.125" style="314" customWidth="1"/>
    <col min="775" max="775" width="33.875" style="314" customWidth="1"/>
    <col min="776" max="776" width="7.75" style="314" bestFit="1" customWidth="1"/>
    <col min="777" max="777" width="16.625" style="314" customWidth="1"/>
    <col min="778" max="778" width="8.875" style="314" bestFit="1" customWidth="1"/>
    <col min="779" max="779" width="9.875" style="314" bestFit="1" customWidth="1"/>
    <col min="780" max="780" width="9" style="314"/>
    <col min="781" max="781" width="16.75" style="314" customWidth="1"/>
    <col min="782" max="782" width="47.125" style="314" customWidth="1"/>
    <col min="783" max="1026" width="9" style="314"/>
    <col min="1027" max="1027" width="2.5" style="314" customWidth="1"/>
    <col min="1028" max="1029" width="0" style="314" hidden="1" customWidth="1"/>
    <col min="1030" max="1030" width="6.125" style="314" customWidth="1"/>
    <col min="1031" max="1031" width="33.875" style="314" customWidth="1"/>
    <col min="1032" max="1032" width="7.75" style="314" bestFit="1" customWidth="1"/>
    <col min="1033" max="1033" width="16.625" style="314" customWidth="1"/>
    <col min="1034" max="1034" width="8.875" style="314" bestFit="1" customWidth="1"/>
    <col min="1035" max="1035" width="9.875" style="314" bestFit="1" customWidth="1"/>
    <col min="1036" max="1036" width="9" style="314"/>
    <col min="1037" max="1037" width="16.75" style="314" customWidth="1"/>
    <col min="1038" max="1038" width="47.125" style="314" customWidth="1"/>
    <col min="1039" max="1282" width="9" style="314"/>
    <col min="1283" max="1283" width="2.5" style="314" customWidth="1"/>
    <col min="1284" max="1285" width="0" style="314" hidden="1" customWidth="1"/>
    <col min="1286" max="1286" width="6.125" style="314" customWidth="1"/>
    <col min="1287" max="1287" width="33.875" style="314" customWidth="1"/>
    <col min="1288" max="1288" width="7.75" style="314" bestFit="1" customWidth="1"/>
    <col min="1289" max="1289" width="16.625" style="314" customWidth="1"/>
    <col min="1290" max="1290" width="8.875" style="314" bestFit="1" customWidth="1"/>
    <col min="1291" max="1291" width="9.875" style="314" bestFit="1" customWidth="1"/>
    <col min="1292" max="1292" width="9" style="314"/>
    <col min="1293" max="1293" width="16.75" style="314" customWidth="1"/>
    <col min="1294" max="1294" width="47.125" style="314" customWidth="1"/>
    <col min="1295" max="1538" width="9" style="314"/>
    <col min="1539" max="1539" width="2.5" style="314" customWidth="1"/>
    <col min="1540" max="1541" width="0" style="314" hidden="1" customWidth="1"/>
    <col min="1542" max="1542" width="6.125" style="314" customWidth="1"/>
    <col min="1543" max="1543" width="33.875" style="314" customWidth="1"/>
    <col min="1544" max="1544" width="7.75" style="314" bestFit="1" customWidth="1"/>
    <col min="1545" max="1545" width="16.625" style="314" customWidth="1"/>
    <col min="1546" max="1546" width="8.875" style="314" bestFit="1" customWidth="1"/>
    <col min="1547" max="1547" width="9.875" style="314" bestFit="1" customWidth="1"/>
    <col min="1548" max="1548" width="9" style="314"/>
    <col min="1549" max="1549" width="16.75" style="314" customWidth="1"/>
    <col min="1550" max="1550" width="47.125" style="314" customWidth="1"/>
    <col min="1551" max="1794" width="9" style="314"/>
    <col min="1795" max="1795" width="2.5" style="314" customWidth="1"/>
    <col min="1796" max="1797" width="0" style="314" hidden="1" customWidth="1"/>
    <col min="1798" max="1798" width="6.125" style="314" customWidth="1"/>
    <col min="1799" max="1799" width="33.875" style="314" customWidth="1"/>
    <col min="1800" max="1800" width="7.75" style="314" bestFit="1" customWidth="1"/>
    <col min="1801" max="1801" width="16.625" style="314" customWidth="1"/>
    <col min="1802" max="1802" width="8.875" style="314" bestFit="1" customWidth="1"/>
    <col min="1803" max="1803" width="9.875" style="314" bestFit="1" customWidth="1"/>
    <col min="1804" max="1804" width="9" style="314"/>
    <col min="1805" max="1805" width="16.75" style="314" customWidth="1"/>
    <col min="1806" max="1806" width="47.125" style="314" customWidth="1"/>
    <col min="1807" max="2050" width="9" style="314"/>
    <col min="2051" max="2051" width="2.5" style="314" customWidth="1"/>
    <col min="2052" max="2053" width="0" style="314" hidden="1" customWidth="1"/>
    <col min="2054" max="2054" width="6.125" style="314" customWidth="1"/>
    <col min="2055" max="2055" width="33.875" style="314" customWidth="1"/>
    <col min="2056" max="2056" width="7.75" style="314" bestFit="1" customWidth="1"/>
    <col min="2057" max="2057" width="16.625" style="314" customWidth="1"/>
    <col min="2058" max="2058" width="8.875" style="314" bestFit="1" customWidth="1"/>
    <col min="2059" max="2059" width="9.875" style="314" bestFit="1" customWidth="1"/>
    <col min="2060" max="2060" width="9" style="314"/>
    <col min="2061" max="2061" width="16.75" style="314" customWidth="1"/>
    <col min="2062" max="2062" width="47.125" style="314" customWidth="1"/>
    <col min="2063" max="2306" width="9" style="314"/>
    <col min="2307" max="2307" width="2.5" style="314" customWidth="1"/>
    <col min="2308" max="2309" width="0" style="314" hidden="1" customWidth="1"/>
    <col min="2310" max="2310" width="6.125" style="314" customWidth="1"/>
    <col min="2311" max="2311" width="33.875" style="314" customWidth="1"/>
    <col min="2312" max="2312" width="7.75" style="314" bestFit="1" customWidth="1"/>
    <col min="2313" max="2313" width="16.625" style="314" customWidth="1"/>
    <col min="2314" max="2314" width="8.875" style="314" bestFit="1" customWidth="1"/>
    <col min="2315" max="2315" width="9.875" style="314" bestFit="1" customWidth="1"/>
    <col min="2316" max="2316" width="9" style="314"/>
    <col min="2317" max="2317" width="16.75" style="314" customWidth="1"/>
    <col min="2318" max="2318" width="47.125" style="314" customWidth="1"/>
    <col min="2319" max="2562" width="9" style="314"/>
    <col min="2563" max="2563" width="2.5" style="314" customWidth="1"/>
    <col min="2564" max="2565" width="0" style="314" hidden="1" customWidth="1"/>
    <col min="2566" max="2566" width="6.125" style="314" customWidth="1"/>
    <col min="2567" max="2567" width="33.875" style="314" customWidth="1"/>
    <col min="2568" max="2568" width="7.75" style="314" bestFit="1" customWidth="1"/>
    <col min="2569" max="2569" width="16.625" style="314" customWidth="1"/>
    <col min="2570" max="2570" width="8.875" style="314" bestFit="1" customWidth="1"/>
    <col min="2571" max="2571" width="9.875" style="314" bestFit="1" customWidth="1"/>
    <col min="2572" max="2572" width="9" style="314"/>
    <col min="2573" max="2573" width="16.75" style="314" customWidth="1"/>
    <col min="2574" max="2574" width="47.125" style="314" customWidth="1"/>
    <col min="2575" max="2818" width="9" style="314"/>
    <col min="2819" max="2819" width="2.5" style="314" customWidth="1"/>
    <col min="2820" max="2821" width="0" style="314" hidden="1" customWidth="1"/>
    <col min="2822" max="2822" width="6.125" style="314" customWidth="1"/>
    <col min="2823" max="2823" width="33.875" style="314" customWidth="1"/>
    <col min="2824" max="2824" width="7.75" style="314" bestFit="1" customWidth="1"/>
    <col min="2825" max="2825" width="16.625" style="314" customWidth="1"/>
    <col min="2826" max="2826" width="8.875" style="314" bestFit="1" customWidth="1"/>
    <col min="2827" max="2827" width="9.875" style="314" bestFit="1" customWidth="1"/>
    <col min="2828" max="2828" width="9" style="314"/>
    <col min="2829" max="2829" width="16.75" style="314" customWidth="1"/>
    <col min="2830" max="2830" width="47.125" style="314" customWidth="1"/>
    <col min="2831" max="3074" width="9" style="314"/>
    <col min="3075" max="3075" width="2.5" style="314" customWidth="1"/>
    <col min="3076" max="3077" width="0" style="314" hidden="1" customWidth="1"/>
    <col min="3078" max="3078" width="6.125" style="314" customWidth="1"/>
    <col min="3079" max="3079" width="33.875" style="314" customWidth="1"/>
    <col min="3080" max="3080" width="7.75" style="314" bestFit="1" customWidth="1"/>
    <col min="3081" max="3081" width="16.625" style="314" customWidth="1"/>
    <col min="3082" max="3082" width="8.875" style="314" bestFit="1" customWidth="1"/>
    <col min="3083" max="3083" width="9.875" style="314" bestFit="1" customWidth="1"/>
    <col min="3084" max="3084" width="9" style="314"/>
    <col min="3085" max="3085" width="16.75" style="314" customWidth="1"/>
    <col min="3086" max="3086" width="47.125" style="314" customWidth="1"/>
    <col min="3087" max="3330" width="9" style="314"/>
    <col min="3331" max="3331" width="2.5" style="314" customWidth="1"/>
    <col min="3332" max="3333" width="0" style="314" hidden="1" customWidth="1"/>
    <col min="3334" max="3334" width="6.125" style="314" customWidth="1"/>
    <col min="3335" max="3335" width="33.875" style="314" customWidth="1"/>
    <col min="3336" max="3336" width="7.75" style="314" bestFit="1" customWidth="1"/>
    <col min="3337" max="3337" width="16.625" style="314" customWidth="1"/>
    <col min="3338" max="3338" width="8.875" style="314" bestFit="1" customWidth="1"/>
    <col min="3339" max="3339" width="9.875" style="314" bestFit="1" customWidth="1"/>
    <col min="3340" max="3340" width="9" style="314"/>
    <col min="3341" max="3341" width="16.75" style="314" customWidth="1"/>
    <col min="3342" max="3342" width="47.125" style="314" customWidth="1"/>
    <col min="3343" max="3586" width="9" style="314"/>
    <col min="3587" max="3587" width="2.5" style="314" customWidth="1"/>
    <col min="3588" max="3589" width="0" style="314" hidden="1" customWidth="1"/>
    <col min="3590" max="3590" width="6.125" style="314" customWidth="1"/>
    <col min="3591" max="3591" width="33.875" style="314" customWidth="1"/>
    <col min="3592" max="3592" width="7.75" style="314" bestFit="1" customWidth="1"/>
    <col min="3593" max="3593" width="16.625" style="314" customWidth="1"/>
    <col min="3594" max="3594" width="8.875" style="314" bestFit="1" customWidth="1"/>
    <col min="3595" max="3595" width="9.875" style="314" bestFit="1" customWidth="1"/>
    <col min="3596" max="3596" width="9" style="314"/>
    <col min="3597" max="3597" width="16.75" style="314" customWidth="1"/>
    <col min="3598" max="3598" width="47.125" style="314" customWidth="1"/>
    <col min="3599" max="3842" width="9" style="314"/>
    <col min="3843" max="3843" width="2.5" style="314" customWidth="1"/>
    <col min="3844" max="3845" width="0" style="314" hidden="1" customWidth="1"/>
    <col min="3846" max="3846" width="6.125" style="314" customWidth="1"/>
    <col min="3847" max="3847" width="33.875" style="314" customWidth="1"/>
    <col min="3848" max="3848" width="7.75" style="314" bestFit="1" customWidth="1"/>
    <col min="3849" max="3849" width="16.625" style="314" customWidth="1"/>
    <col min="3850" max="3850" width="8.875" style="314" bestFit="1" customWidth="1"/>
    <col min="3851" max="3851" width="9.875" style="314" bestFit="1" customWidth="1"/>
    <col min="3852" max="3852" width="9" style="314"/>
    <col min="3853" max="3853" width="16.75" style="314" customWidth="1"/>
    <col min="3854" max="3854" width="47.125" style="314" customWidth="1"/>
    <col min="3855" max="4098" width="9" style="314"/>
    <col min="4099" max="4099" width="2.5" style="314" customWidth="1"/>
    <col min="4100" max="4101" width="0" style="314" hidden="1" customWidth="1"/>
    <col min="4102" max="4102" width="6.125" style="314" customWidth="1"/>
    <col min="4103" max="4103" width="33.875" style="314" customWidth="1"/>
    <col min="4104" max="4104" width="7.75" style="314" bestFit="1" customWidth="1"/>
    <col min="4105" max="4105" width="16.625" style="314" customWidth="1"/>
    <col min="4106" max="4106" width="8.875" style="314" bestFit="1" customWidth="1"/>
    <col min="4107" max="4107" width="9.875" style="314" bestFit="1" customWidth="1"/>
    <col min="4108" max="4108" width="9" style="314"/>
    <col min="4109" max="4109" width="16.75" style="314" customWidth="1"/>
    <col min="4110" max="4110" width="47.125" style="314" customWidth="1"/>
    <col min="4111" max="4354" width="9" style="314"/>
    <col min="4355" max="4355" width="2.5" style="314" customWidth="1"/>
    <col min="4356" max="4357" width="0" style="314" hidden="1" customWidth="1"/>
    <col min="4358" max="4358" width="6.125" style="314" customWidth="1"/>
    <col min="4359" max="4359" width="33.875" style="314" customWidth="1"/>
    <col min="4360" max="4360" width="7.75" style="314" bestFit="1" customWidth="1"/>
    <col min="4361" max="4361" width="16.625" style="314" customWidth="1"/>
    <col min="4362" max="4362" width="8.875" style="314" bestFit="1" customWidth="1"/>
    <col min="4363" max="4363" width="9.875" style="314" bestFit="1" customWidth="1"/>
    <col min="4364" max="4364" width="9" style="314"/>
    <col min="4365" max="4365" width="16.75" style="314" customWidth="1"/>
    <col min="4366" max="4366" width="47.125" style="314" customWidth="1"/>
    <col min="4367" max="4610" width="9" style="314"/>
    <col min="4611" max="4611" width="2.5" style="314" customWidth="1"/>
    <col min="4612" max="4613" width="0" style="314" hidden="1" customWidth="1"/>
    <col min="4614" max="4614" width="6.125" style="314" customWidth="1"/>
    <col min="4615" max="4615" width="33.875" style="314" customWidth="1"/>
    <col min="4616" max="4616" width="7.75" style="314" bestFit="1" customWidth="1"/>
    <col min="4617" max="4617" width="16.625" style="314" customWidth="1"/>
    <col min="4618" max="4618" width="8.875" style="314" bestFit="1" customWidth="1"/>
    <col min="4619" max="4619" width="9.875" style="314" bestFit="1" customWidth="1"/>
    <col min="4620" max="4620" width="9" style="314"/>
    <col min="4621" max="4621" width="16.75" style="314" customWidth="1"/>
    <col min="4622" max="4622" width="47.125" style="314" customWidth="1"/>
    <col min="4623" max="4866" width="9" style="314"/>
    <col min="4867" max="4867" width="2.5" style="314" customWidth="1"/>
    <col min="4868" max="4869" width="0" style="314" hidden="1" customWidth="1"/>
    <col min="4870" max="4870" width="6.125" style="314" customWidth="1"/>
    <col min="4871" max="4871" width="33.875" style="314" customWidth="1"/>
    <col min="4872" max="4872" width="7.75" style="314" bestFit="1" customWidth="1"/>
    <col min="4873" max="4873" width="16.625" style="314" customWidth="1"/>
    <col min="4874" max="4874" width="8.875" style="314" bestFit="1" customWidth="1"/>
    <col min="4875" max="4875" width="9.875" style="314" bestFit="1" customWidth="1"/>
    <col min="4876" max="4876" width="9" style="314"/>
    <col min="4877" max="4877" width="16.75" style="314" customWidth="1"/>
    <col min="4878" max="4878" width="47.125" style="314" customWidth="1"/>
    <col min="4879" max="5122" width="9" style="314"/>
    <col min="5123" max="5123" width="2.5" style="314" customWidth="1"/>
    <col min="5124" max="5125" width="0" style="314" hidden="1" customWidth="1"/>
    <col min="5126" max="5126" width="6.125" style="314" customWidth="1"/>
    <col min="5127" max="5127" width="33.875" style="314" customWidth="1"/>
    <col min="5128" max="5128" width="7.75" style="314" bestFit="1" customWidth="1"/>
    <col min="5129" max="5129" width="16.625" style="314" customWidth="1"/>
    <col min="5130" max="5130" width="8.875" style="314" bestFit="1" customWidth="1"/>
    <col min="5131" max="5131" width="9.875" style="314" bestFit="1" customWidth="1"/>
    <col min="5132" max="5132" width="9" style="314"/>
    <col min="5133" max="5133" width="16.75" style="314" customWidth="1"/>
    <col min="5134" max="5134" width="47.125" style="314" customWidth="1"/>
    <col min="5135" max="5378" width="9" style="314"/>
    <col min="5379" max="5379" width="2.5" style="314" customWidth="1"/>
    <col min="5380" max="5381" width="0" style="314" hidden="1" customWidth="1"/>
    <col min="5382" max="5382" width="6.125" style="314" customWidth="1"/>
    <col min="5383" max="5383" width="33.875" style="314" customWidth="1"/>
    <col min="5384" max="5384" width="7.75" style="314" bestFit="1" customWidth="1"/>
    <col min="5385" max="5385" width="16.625" style="314" customWidth="1"/>
    <col min="5386" max="5386" width="8.875" style="314" bestFit="1" customWidth="1"/>
    <col min="5387" max="5387" width="9.875" style="314" bestFit="1" customWidth="1"/>
    <col min="5388" max="5388" width="9" style="314"/>
    <col min="5389" max="5389" width="16.75" style="314" customWidth="1"/>
    <col min="5390" max="5390" width="47.125" style="314" customWidth="1"/>
    <col min="5391" max="5634" width="9" style="314"/>
    <col min="5635" max="5635" width="2.5" style="314" customWidth="1"/>
    <col min="5636" max="5637" width="0" style="314" hidden="1" customWidth="1"/>
    <col min="5638" max="5638" width="6.125" style="314" customWidth="1"/>
    <col min="5639" max="5639" width="33.875" style="314" customWidth="1"/>
    <col min="5640" max="5640" width="7.75" style="314" bestFit="1" customWidth="1"/>
    <col min="5641" max="5641" width="16.625" style="314" customWidth="1"/>
    <col min="5642" max="5642" width="8.875" style="314" bestFit="1" customWidth="1"/>
    <col min="5643" max="5643" width="9.875" style="314" bestFit="1" customWidth="1"/>
    <col min="5644" max="5644" width="9" style="314"/>
    <col min="5645" max="5645" width="16.75" style="314" customWidth="1"/>
    <col min="5646" max="5646" width="47.125" style="314" customWidth="1"/>
    <col min="5647" max="5890" width="9" style="314"/>
    <col min="5891" max="5891" width="2.5" style="314" customWidth="1"/>
    <col min="5892" max="5893" width="0" style="314" hidden="1" customWidth="1"/>
    <col min="5894" max="5894" width="6.125" style="314" customWidth="1"/>
    <col min="5895" max="5895" width="33.875" style="314" customWidth="1"/>
    <col min="5896" max="5896" width="7.75" style="314" bestFit="1" customWidth="1"/>
    <col min="5897" max="5897" width="16.625" style="314" customWidth="1"/>
    <col min="5898" max="5898" width="8.875" style="314" bestFit="1" customWidth="1"/>
    <col min="5899" max="5899" width="9.875" style="314" bestFit="1" customWidth="1"/>
    <col min="5900" max="5900" width="9" style="314"/>
    <col min="5901" max="5901" width="16.75" style="314" customWidth="1"/>
    <col min="5902" max="5902" width="47.125" style="314" customWidth="1"/>
    <col min="5903" max="6146" width="9" style="314"/>
    <col min="6147" max="6147" width="2.5" style="314" customWidth="1"/>
    <col min="6148" max="6149" width="0" style="314" hidden="1" customWidth="1"/>
    <col min="6150" max="6150" width="6.125" style="314" customWidth="1"/>
    <col min="6151" max="6151" width="33.875" style="314" customWidth="1"/>
    <col min="6152" max="6152" width="7.75" style="314" bestFit="1" customWidth="1"/>
    <col min="6153" max="6153" width="16.625" style="314" customWidth="1"/>
    <col min="6154" max="6154" width="8.875" style="314" bestFit="1" customWidth="1"/>
    <col min="6155" max="6155" width="9.875" style="314" bestFit="1" customWidth="1"/>
    <col min="6156" max="6156" width="9" style="314"/>
    <col min="6157" max="6157" width="16.75" style="314" customWidth="1"/>
    <col min="6158" max="6158" width="47.125" style="314" customWidth="1"/>
    <col min="6159" max="6402" width="9" style="314"/>
    <col min="6403" max="6403" width="2.5" style="314" customWidth="1"/>
    <col min="6404" max="6405" width="0" style="314" hidden="1" customWidth="1"/>
    <col min="6406" max="6406" width="6.125" style="314" customWidth="1"/>
    <col min="6407" max="6407" width="33.875" style="314" customWidth="1"/>
    <col min="6408" max="6408" width="7.75" style="314" bestFit="1" customWidth="1"/>
    <col min="6409" max="6409" width="16.625" style="314" customWidth="1"/>
    <col min="6410" max="6410" width="8.875" style="314" bestFit="1" customWidth="1"/>
    <col min="6411" max="6411" width="9.875" style="314" bestFit="1" customWidth="1"/>
    <col min="6412" max="6412" width="9" style="314"/>
    <col min="6413" max="6413" width="16.75" style="314" customWidth="1"/>
    <col min="6414" max="6414" width="47.125" style="314" customWidth="1"/>
    <col min="6415" max="6658" width="9" style="314"/>
    <col min="6659" max="6659" width="2.5" style="314" customWidth="1"/>
    <col min="6660" max="6661" width="0" style="314" hidden="1" customWidth="1"/>
    <col min="6662" max="6662" width="6.125" style="314" customWidth="1"/>
    <col min="6663" max="6663" width="33.875" style="314" customWidth="1"/>
    <col min="6664" max="6664" width="7.75" style="314" bestFit="1" customWidth="1"/>
    <col min="6665" max="6665" width="16.625" style="314" customWidth="1"/>
    <col min="6666" max="6666" width="8.875" style="314" bestFit="1" customWidth="1"/>
    <col min="6667" max="6667" width="9.875" style="314" bestFit="1" customWidth="1"/>
    <col min="6668" max="6668" width="9" style="314"/>
    <col min="6669" max="6669" width="16.75" style="314" customWidth="1"/>
    <col min="6670" max="6670" width="47.125" style="314" customWidth="1"/>
    <col min="6671" max="6914" width="9" style="314"/>
    <col min="6915" max="6915" width="2.5" style="314" customWidth="1"/>
    <col min="6916" max="6917" width="0" style="314" hidden="1" customWidth="1"/>
    <col min="6918" max="6918" width="6.125" style="314" customWidth="1"/>
    <col min="6919" max="6919" width="33.875" style="314" customWidth="1"/>
    <col min="6920" max="6920" width="7.75" style="314" bestFit="1" customWidth="1"/>
    <col min="6921" max="6921" width="16.625" style="314" customWidth="1"/>
    <col min="6922" max="6922" width="8.875" style="314" bestFit="1" customWidth="1"/>
    <col min="6923" max="6923" width="9.875" style="314" bestFit="1" customWidth="1"/>
    <col min="6924" max="6924" width="9" style="314"/>
    <col min="6925" max="6925" width="16.75" style="314" customWidth="1"/>
    <col min="6926" max="6926" width="47.125" style="314" customWidth="1"/>
    <col min="6927" max="7170" width="9" style="314"/>
    <col min="7171" max="7171" width="2.5" style="314" customWidth="1"/>
    <col min="7172" max="7173" width="0" style="314" hidden="1" customWidth="1"/>
    <col min="7174" max="7174" width="6.125" style="314" customWidth="1"/>
    <col min="7175" max="7175" width="33.875" style="314" customWidth="1"/>
    <col min="7176" max="7176" width="7.75" style="314" bestFit="1" customWidth="1"/>
    <col min="7177" max="7177" width="16.625" style="314" customWidth="1"/>
    <col min="7178" max="7178" width="8.875" style="314" bestFit="1" customWidth="1"/>
    <col min="7179" max="7179" width="9.875" style="314" bestFit="1" customWidth="1"/>
    <col min="7180" max="7180" width="9" style="314"/>
    <col min="7181" max="7181" width="16.75" style="314" customWidth="1"/>
    <col min="7182" max="7182" width="47.125" style="314" customWidth="1"/>
    <col min="7183" max="7426" width="9" style="314"/>
    <col min="7427" max="7427" width="2.5" style="314" customWidth="1"/>
    <col min="7428" max="7429" width="0" style="314" hidden="1" customWidth="1"/>
    <col min="7430" max="7430" width="6.125" style="314" customWidth="1"/>
    <col min="7431" max="7431" width="33.875" style="314" customWidth="1"/>
    <col min="7432" max="7432" width="7.75" style="314" bestFit="1" customWidth="1"/>
    <col min="7433" max="7433" width="16.625" style="314" customWidth="1"/>
    <col min="7434" max="7434" width="8.875" style="314" bestFit="1" customWidth="1"/>
    <col min="7435" max="7435" width="9.875" style="314" bestFit="1" customWidth="1"/>
    <col min="7436" max="7436" width="9" style="314"/>
    <col min="7437" max="7437" width="16.75" style="314" customWidth="1"/>
    <col min="7438" max="7438" width="47.125" style="314" customWidth="1"/>
    <col min="7439" max="7682" width="9" style="314"/>
    <col min="7683" max="7683" width="2.5" style="314" customWidth="1"/>
    <col min="7684" max="7685" width="0" style="314" hidden="1" customWidth="1"/>
    <col min="7686" max="7686" width="6.125" style="314" customWidth="1"/>
    <col min="7687" max="7687" width="33.875" style="314" customWidth="1"/>
    <col min="7688" max="7688" width="7.75" style="314" bestFit="1" customWidth="1"/>
    <col min="7689" max="7689" width="16.625" style="314" customWidth="1"/>
    <col min="7690" max="7690" width="8.875" style="314" bestFit="1" customWidth="1"/>
    <col min="7691" max="7691" width="9.875" style="314" bestFit="1" customWidth="1"/>
    <col min="7692" max="7692" width="9" style="314"/>
    <col min="7693" max="7693" width="16.75" style="314" customWidth="1"/>
    <col min="7694" max="7694" width="47.125" style="314" customWidth="1"/>
    <col min="7695" max="7938" width="9" style="314"/>
    <col min="7939" max="7939" width="2.5" style="314" customWidth="1"/>
    <col min="7940" max="7941" width="0" style="314" hidden="1" customWidth="1"/>
    <col min="7942" max="7942" width="6.125" style="314" customWidth="1"/>
    <col min="7943" max="7943" width="33.875" style="314" customWidth="1"/>
    <col min="7944" max="7944" width="7.75" style="314" bestFit="1" customWidth="1"/>
    <col min="7945" max="7945" width="16.625" style="314" customWidth="1"/>
    <col min="7946" max="7946" width="8.875" style="314" bestFit="1" customWidth="1"/>
    <col min="7947" max="7947" width="9.875" style="314" bestFit="1" customWidth="1"/>
    <col min="7948" max="7948" width="9" style="314"/>
    <col min="7949" max="7949" width="16.75" style="314" customWidth="1"/>
    <col min="7950" max="7950" width="47.125" style="314" customWidth="1"/>
    <col min="7951" max="8194" width="9" style="314"/>
    <col min="8195" max="8195" width="2.5" style="314" customWidth="1"/>
    <col min="8196" max="8197" width="0" style="314" hidden="1" customWidth="1"/>
    <col min="8198" max="8198" width="6.125" style="314" customWidth="1"/>
    <col min="8199" max="8199" width="33.875" style="314" customWidth="1"/>
    <col min="8200" max="8200" width="7.75" style="314" bestFit="1" customWidth="1"/>
    <col min="8201" max="8201" width="16.625" style="314" customWidth="1"/>
    <col min="8202" max="8202" width="8.875" style="314" bestFit="1" customWidth="1"/>
    <col min="8203" max="8203" width="9.875" style="314" bestFit="1" customWidth="1"/>
    <col min="8204" max="8204" width="9" style="314"/>
    <col min="8205" max="8205" width="16.75" style="314" customWidth="1"/>
    <col min="8206" max="8206" width="47.125" style="314" customWidth="1"/>
    <col min="8207" max="8450" width="9" style="314"/>
    <col min="8451" max="8451" width="2.5" style="314" customWidth="1"/>
    <col min="8452" max="8453" width="0" style="314" hidden="1" customWidth="1"/>
    <col min="8454" max="8454" width="6.125" style="314" customWidth="1"/>
    <col min="8455" max="8455" width="33.875" style="314" customWidth="1"/>
    <col min="8456" max="8456" width="7.75" style="314" bestFit="1" customWidth="1"/>
    <col min="8457" max="8457" width="16.625" style="314" customWidth="1"/>
    <col min="8458" max="8458" width="8.875" style="314" bestFit="1" customWidth="1"/>
    <col min="8459" max="8459" width="9.875" style="314" bestFit="1" customWidth="1"/>
    <col min="8460" max="8460" width="9" style="314"/>
    <col min="8461" max="8461" width="16.75" style="314" customWidth="1"/>
    <col min="8462" max="8462" width="47.125" style="314" customWidth="1"/>
    <col min="8463" max="8706" width="9" style="314"/>
    <col min="8707" max="8707" width="2.5" style="314" customWidth="1"/>
    <col min="8708" max="8709" width="0" style="314" hidden="1" customWidth="1"/>
    <col min="8710" max="8710" width="6.125" style="314" customWidth="1"/>
    <col min="8711" max="8711" width="33.875" style="314" customWidth="1"/>
    <col min="8712" max="8712" width="7.75" style="314" bestFit="1" customWidth="1"/>
    <col min="8713" max="8713" width="16.625" style="314" customWidth="1"/>
    <col min="8714" max="8714" width="8.875" style="314" bestFit="1" customWidth="1"/>
    <col min="8715" max="8715" width="9.875" style="314" bestFit="1" customWidth="1"/>
    <col min="8716" max="8716" width="9" style="314"/>
    <col min="8717" max="8717" width="16.75" style="314" customWidth="1"/>
    <col min="8718" max="8718" width="47.125" style="314" customWidth="1"/>
    <col min="8719" max="8962" width="9" style="314"/>
    <col min="8963" max="8963" width="2.5" style="314" customWidth="1"/>
    <col min="8964" max="8965" width="0" style="314" hidden="1" customWidth="1"/>
    <col min="8966" max="8966" width="6.125" style="314" customWidth="1"/>
    <col min="8967" max="8967" width="33.875" style="314" customWidth="1"/>
    <col min="8968" max="8968" width="7.75" style="314" bestFit="1" customWidth="1"/>
    <col min="8969" max="8969" width="16.625" style="314" customWidth="1"/>
    <col min="8970" max="8970" width="8.875" style="314" bestFit="1" customWidth="1"/>
    <col min="8971" max="8971" width="9.875" style="314" bestFit="1" customWidth="1"/>
    <col min="8972" max="8972" width="9" style="314"/>
    <col min="8973" max="8973" width="16.75" style="314" customWidth="1"/>
    <col min="8974" max="8974" width="47.125" style="314" customWidth="1"/>
    <col min="8975" max="9218" width="9" style="314"/>
    <col min="9219" max="9219" width="2.5" style="314" customWidth="1"/>
    <col min="9220" max="9221" width="0" style="314" hidden="1" customWidth="1"/>
    <col min="9222" max="9222" width="6.125" style="314" customWidth="1"/>
    <col min="9223" max="9223" width="33.875" style="314" customWidth="1"/>
    <col min="9224" max="9224" width="7.75" style="314" bestFit="1" customWidth="1"/>
    <col min="9225" max="9225" width="16.625" style="314" customWidth="1"/>
    <col min="9226" max="9226" width="8.875" style="314" bestFit="1" customWidth="1"/>
    <col min="9227" max="9227" width="9.875" style="314" bestFit="1" customWidth="1"/>
    <col min="9228" max="9228" width="9" style="314"/>
    <col min="9229" max="9229" width="16.75" style="314" customWidth="1"/>
    <col min="9230" max="9230" width="47.125" style="314" customWidth="1"/>
    <col min="9231" max="9474" width="9" style="314"/>
    <col min="9475" max="9475" width="2.5" style="314" customWidth="1"/>
    <col min="9476" max="9477" width="0" style="314" hidden="1" customWidth="1"/>
    <col min="9478" max="9478" width="6.125" style="314" customWidth="1"/>
    <col min="9479" max="9479" width="33.875" style="314" customWidth="1"/>
    <col min="9480" max="9480" width="7.75" style="314" bestFit="1" customWidth="1"/>
    <col min="9481" max="9481" width="16.625" style="314" customWidth="1"/>
    <col min="9482" max="9482" width="8.875" style="314" bestFit="1" customWidth="1"/>
    <col min="9483" max="9483" width="9.875" style="314" bestFit="1" customWidth="1"/>
    <col min="9484" max="9484" width="9" style="314"/>
    <col min="9485" max="9485" width="16.75" style="314" customWidth="1"/>
    <col min="9486" max="9486" width="47.125" style="314" customWidth="1"/>
    <col min="9487" max="9730" width="9" style="314"/>
    <col min="9731" max="9731" width="2.5" style="314" customWidth="1"/>
    <col min="9732" max="9733" width="0" style="314" hidden="1" customWidth="1"/>
    <col min="9734" max="9734" width="6.125" style="314" customWidth="1"/>
    <col min="9735" max="9735" width="33.875" style="314" customWidth="1"/>
    <col min="9736" max="9736" width="7.75" style="314" bestFit="1" customWidth="1"/>
    <col min="9737" max="9737" width="16.625" style="314" customWidth="1"/>
    <col min="9738" max="9738" width="8.875" style="314" bestFit="1" customWidth="1"/>
    <col min="9739" max="9739" width="9.875" style="314" bestFit="1" customWidth="1"/>
    <col min="9740" max="9740" width="9" style="314"/>
    <col min="9741" max="9741" width="16.75" style="314" customWidth="1"/>
    <col min="9742" max="9742" width="47.125" style="314" customWidth="1"/>
    <col min="9743" max="9986" width="9" style="314"/>
    <col min="9987" max="9987" width="2.5" style="314" customWidth="1"/>
    <col min="9988" max="9989" width="0" style="314" hidden="1" customWidth="1"/>
    <col min="9990" max="9990" width="6.125" style="314" customWidth="1"/>
    <col min="9991" max="9991" width="33.875" style="314" customWidth="1"/>
    <col min="9992" max="9992" width="7.75" style="314" bestFit="1" customWidth="1"/>
    <col min="9993" max="9993" width="16.625" style="314" customWidth="1"/>
    <col min="9994" max="9994" width="8.875" style="314" bestFit="1" customWidth="1"/>
    <col min="9995" max="9995" width="9.875" style="314" bestFit="1" customWidth="1"/>
    <col min="9996" max="9996" width="9" style="314"/>
    <col min="9997" max="9997" width="16.75" style="314" customWidth="1"/>
    <col min="9998" max="9998" width="47.125" style="314" customWidth="1"/>
    <col min="9999" max="10242" width="9" style="314"/>
    <col min="10243" max="10243" width="2.5" style="314" customWidth="1"/>
    <col min="10244" max="10245" width="0" style="314" hidden="1" customWidth="1"/>
    <col min="10246" max="10246" width="6.125" style="314" customWidth="1"/>
    <col min="10247" max="10247" width="33.875" style="314" customWidth="1"/>
    <col min="10248" max="10248" width="7.75" style="314" bestFit="1" customWidth="1"/>
    <col min="10249" max="10249" width="16.625" style="314" customWidth="1"/>
    <col min="10250" max="10250" width="8.875" style="314" bestFit="1" customWidth="1"/>
    <col min="10251" max="10251" width="9.875" style="314" bestFit="1" customWidth="1"/>
    <col min="10252" max="10252" width="9" style="314"/>
    <col min="10253" max="10253" width="16.75" style="314" customWidth="1"/>
    <col min="10254" max="10254" width="47.125" style="314" customWidth="1"/>
    <col min="10255" max="10498" width="9" style="314"/>
    <col min="10499" max="10499" width="2.5" style="314" customWidth="1"/>
    <col min="10500" max="10501" width="0" style="314" hidden="1" customWidth="1"/>
    <col min="10502" max="10502" width="6.125" style="314" customWidth="1"/>
    <col min="10503" max="10503" width="33.875" style="314" customWidth="1"/>
    <col min="10504" max="10504" width="7.75" style="314" bestFit="1" customWidth="1"/>
    <col min="10505" max="10505" width="16.625" style="314" customWidth="1"/>
    <col min="10506" max="10506" width="8.875" style="314" bestFit="1" customWidth="1"/>
    <col min="10507" max="10507" width="9.875" style="314" bestFit="1" customWidth="1"/>
    <col min="10508" max="10508" width="9" style="314"/>
    <col min="10509" max="10509" width="16.75" style="314" customWidth="1"/>
    <col min="10510" max="10510" width="47.125" style="314" customWidth="1"/>
    <col min="10511" max="10754" width="9" style="314"/>
    <col min="10755" max="10755" width="2.5" style="314" customWidth="1"/>
    <col min="10756" max="10757" width="0" style="314" hidden="1" customWidth="1"/>
    <col min="10758" max="10758" width="6.125" style="314" customWidth="1"/>
    <col min="10759" max="10759" width="33.875" style="314" customWidth="1"/>
    <col min="10760" max="10760" width="7.75" style="314" bestFit="1" customWidth="1"/>
    <col min="10761" max="10761" width="16.625" style="314" customWidth="1"/>
    <col min="10762" max="10762" width="8.875" style="314" bestFit="1" customWidth="1"/>
    <col min="10763" max="10763" width="9.875" style="314" bestFit="1" customWidth="1"/>
    <col min="10764" max="10764" width="9" style="314"/>
    <col min="10765" max="10765" width="16.75" style="314" customWidth="1"/>
    <col min="10766" max="10766" width="47.125" style="314" customWidth="1"/>
    <col min="10767" max="11010" width="9" style="314"/>
    <col min="11011" max="11011" width="2.5" style="314" customWidth="1"/>
    <col min="11012" max="11013" width="0" style="314" hidden="1" customWidth="1"/>
    <col min="11014" max="11014" width="6.125" style="314" customWidth="1"/>
    <col min="11015" max="11015" width="33.875" style="314" customWidth="1"/>
    <col min="11016" max="11016" width="7.75" style="314" bestFit="1" customWidth="1"/>
    <col min="11017" max="11017" width="16.625" style="314" customWidth="1"/>
    <col min="11018" max="11018" width="8.875" style="314" bestFit="1" customWidth="1"/>
    <col min="11019" max="11019" width="9.875" style="314" bestFit="1" customWidth="1"/>
    <col min="11020" max="11020" width="9" style="314"/>
    <col min="11021" max="11021" width="16.75" style="314" customWidth="1"/>
    <col min="11022" max="11022" width="47.125" style="314" customWidth="1"/>
    <col min="11023" max="11266" width="9" style="314"/>
    <col min="11267" max="11267" width="2.5" style="314" customWidth="1"/>
    <col min="11268" max="11269" width="0" style="314" hidden="1" customWidth="1"/>
    <col min="11270" max="11270" width="6.125" style="314" customWidth="1"/>
    <col min="11271" max="11271" width="33.875" style="314" customWidth="1"/>
    <col min="11272" max="11272" width="7.75" style="314" bestFit="1" customWidth="1"/>
    <col min="11273" max="11273" width="16.625" style="314" customWidth="1"/>
    <col min="11274" max="11274" width="8.875" style="314" bestFit="1" customWidth="1"/>
    <col min="11275" max="11275" width="9.875" style="314" bestFit="1" customWidth="1"/>
    <col min="11276" max="11276" width="9" style="314"/>
    <col min="11277" max="11277" width="16.75" style="314" customWidth="1"/>
    <col min="11278" max="11278" width="47.125" style="314" customWidth="1"/>
    <col min="11279" max="11522" width="9" style="314"/>
    <col min="11523" max="11523" width="2.5" style="314" customWidth="1"/>
    <col min="11524" max="11525" width="0" style="314" hidden="1" customWidth="1"/>
    <col min="11526" max="11526" width="6.125" style="314" customWidth="1"/>
    <col min="11527" max="11527" width="33.875" style="314" customWidth="1"/>
    <col min="11528" max="11528" width="7.75" style="314" bestFit="1" customWidth="1"/>
    <col min="11529" max="11529" width="16.625" style="314" customWidth="1"/>
    <col min="11530" max="11530" width="8.875" style="314" bestFit="1" customWidth="1"/>
    <col min="11531" max="11531" width="9.875" style="314" bestFit="1" customWidth="1"/>
    <col min="11532" max="11532" width="9" style="314"/>
    <col min="11533" max="11533" width="16.75" style="314" customWidth="1"/>
    <col min="11534" max="11534" width="47.125" style="314" customWidth="1"/>
    <col min="11535" max="11778" width="9" style="314"/>
    <col min="11779" max="11779" width="2.5" style="314" customWidth="1"/>
    <col min="11780" max="11781" width="0" style="314" hidden="1" customWidth="1"/>
    <col min="11782" max="11782" width="6.125" style="314" customWidth="1"/>
    <col min="11783" max="11783" width="33.875" style="314" customWidth="1"/>
    <col min="11784" max="11784" width="7.75" style="314" bestFit="1" customWidth="1"/>
    <col min="11785" max="11785" width="16.625" style="314" customWidth="1"/>
    <col min="11786" max="11786" width="8.875" style="314" bestFit="1" customWidth="1"/>
    <col min="11787" max="11787" width="9.875" style="314" bestFit="1" customWidth="1"/>
    <col min="11788" max="11788" width="9" style="314"/>
    <col min="11789" max="11789" width="16.75" style="314" customWidth="1"/>
    <col min="11790" max="11790" width="47.125" style="314" customWidth="1"/>
    <col min="11791" max="12034" width="9" style="314"/>
    <col min="12035" max="12035" width="2.5" style="314" customWidth="1"/>
    <col min="12036" max="12037" width="0" style="314" hidden="1" customWidth="1"/>
    <col min="12038" max="12038" width="6.125" style="314" customWidth="1"/>
    <col min="12039" max="12039" width="33.875" style="314" customWidth="1"/>
    <col min="12040" max="12040" width="7.75" style="314" bestFit="1" customWidth="1"/>
    <col min="12041" max="12041" width="16.625" style="314" customWidth="1"/>
    <col min="12042" max="12042" width="8.875" style="314" bestFit="1" customWidth="1"/>
    <col min="12043" max="12043" width="9.875" style="314" bestFit="1" customWidth="1"/>
    <col min="12044" max="12044" width="9" style="314"/>
    <col min="12045" max="12045" width="16.75" style="314" customWidth="1"/>
    <col min="12046" max="12046" width="47.125" style="314" customWidth="1"/>
    <col min="12047" max="12290" width="9" style="314"/>
    <col min="12291" max="12291" width="2.5" style="314" customWidth="1"/>
    <col min="12292" max="12293" width="0" style="314" hidden="1" customWidth="1"/>
    <col min="12294" max="12294" width="6.125" style="314" customWidth="1"/>
    <col min="12295" max="12295" width="33.875" style="314" customWidth="1"/>
    <col min="12296" max="12296" width="7.75" style="314" bestFit="1" customWidth="1"/>
    <col min="12297" max="12297" width="16.625" style="314" customWidth="1"/>
    <col min="12298" max="12298" width="8.875" style="314" bestFit="1" customWidth="1"/>
    <col min="12299" max="12299" width="9.875" style="314" bestFit="1" customWidth="1"/>
    <col min="12300" max="12300" width="9" style="314"/>
    <col min="12301" max="12301" width="16.75" style="314" customWidth="1"/>
    <col min="12302" max="12302" width="47.125" style="314" customWidth="1"/>
    <col min="12303" max="12546" width="9" style="314"/>
    <col min="12547" max="12547" width="2.5" style="314" customWidth="1"/>
    <col min="12548" max="12549" width="0" style="314" hidden="1" customWidth="1"/>
    <col min="12550" max="12550" width="6.125" style="314" customWidth="1"/>
    <col min="12551" max="12551" width="33.875" style="314" customWidth="1"/>
    <col min="12552" max="12552" width="7.75" style="314" bestFit="1" customWidth="1"/>
    <col min="12553" max="12553" width="16.625" style="314" customWidth="1"/>
    <col min="12554" max="12554" width="8.875" style="314" bestFit="1" customWidth="1"/>
    <col min="12555" max="12555" width="9.875" style="314" bestFit="1" customWidth="1"/>
    <col min="12556" max="12556" width="9" style="314"/>
    <col min="12557" max="12557" width="16.75" style="314" customWidth="1"/>
    <col min="12558" max="12558" width="47.125" style="314" customWidth="1"/>
    <col min="12559" max="12802" width="9" style="314"/>
    <col min="12803" max="12803" width="2.5" style="314" customWidth="1"/>
    <col min="12804" max="12805" width="0" style="314" hidden="1" customWidth="1"/>
    <col min="12806" max="12806" width="6.125" style="314" customWidth="1"/>
    <col min="12807" max="12807" width="33.875" style="314" customWidth="1"/>
    <col min="12808" max="12808" width="7.75" style="314" bestFit="1" customWidth="1"/>
    <col min="12809" max="12809" width="16.625" style="314" customWidth="1"/>
    <col min="12810" max="12810" width="8.875" style="314" bestFit="1" customWidth="1"/>
    <col min="12811" max="12811" width="9.875" style="314" bestFit="1" customWidth="1"/>
    <col min="12812" max="12812" width="9" style="314"/>
    <col min="12813" max="12813" width="16.75" style="314" customWidth="1"/>
    <col min="12814" max="12814" width="47.125" style="314" customWidth="1"/>
    <col min="12815" max="13058" width="9" style="314"/>
    <col min="13059" max="13059" width="2.5" style="314" customWidth="1"/>
    <col min="13060" max="13061" width="0" style="314" hidden="1" customWidth="1"/>
    <col min="13062" max="13062" width="6.125" style="314" customWidth="1"/>
    <col min="13063" max="13063" width="33.875" style="314" customWidth="1"/>
    <col min="13064" max="13064" width="7.75" style="314" bestFit="1" customWidth="1"/>
    <col min="13065" max="13065" width="16.625" style="314" customWidth="1"/>
    <col min="13066" max="13066" width="8.875" style="314" bestFit="1" customWidth="1"/>
    <col min="13067" max="13067" width="9.875" style="314" bestFit="1" customWidth="1"/>
    <col min="13068" max="13068" width="9" style="314"/>
    <col min="13069" max="13069" width="16.75" style="314" customWidth="1"/>
    <col min="13070" max="13070" width="47.125" style="314" customWidth="1"/>
    <col min="13071" max="13314" width="9" style="314"/>
    <col min="13315" max="13315" width="2.5" style="314" customWidth="1"/>
    <col min="13316" max="13317" width="0" style="314" hidden="1" customWidth="1"/>
    <col min="13318" max="13318" width="6.125" style="314" customWidth="1"/>
    <col min="13319" max="13319" width="33.875" style="314" customWidth="1"/>
    <col min="13320" max="13320" width="7.75" style="314" bestFit="1" customWidth="1"/>
    <col min="13321" max="13321" width="16.625" style="314" customWidth="1"/>
    <col min="13322" max="13322" width="8.875" style="314" bestFit="1" customWidth="1"/>
    <col min="13323" max="13323" width="9.875" style="314" bestFit="1" customWidth="1"/>
    <col min="13324" max="13324" width="9" style="314"/>
    <col min="13325" max="13325" width="16.75" style="314" customWidth="1"/>
    <col min="13326" max="13326" width="47.125" style="314" customWidth="1"/>
    <col min="13327" max="13570" width="9" style="314"/>
    <col min="13571" max="13571" width="2.5" style="314" customWidth="1"/>
    <col min="13572" max="13573" width="0" style="314" hidden="1" customWidth="1"/>
    <col min="13574" max="13574" width="6.125" style="314" customWidth="1"/>
    <col min="13575" max="13575" width="33.875" style="314" customWidth="1"/>
    <col min="13576" max="13576" width="7.75" style="314" bestFit="1" customWidth="1"/>
    <col min="13577" max="13577" width="16.625" style="314" customWidth="1"/>
    <col min="13578" max="13578" width="8.875" style="314" bestFit="1" customWidth="1"/>
    <col min="13579" max="13579" width="9.875" style="314" bestFit="1" customWidth="1"/>
    <col min="13580" max="13580" width="9" style="314"/>
    <col min="13581" max="13581" width="16.75" style="314" customWidth="1"/>
    <col min="13582" max="13582" width="47.125" style="314" customWidth="1"/>
    <col min="13583" max="13826" width="9" style="314"/>
    <col min="13827" max="13827" width="2.5" style="314" customWidth="1"/>
    <col min="13828" max="13829" width="0" style="314" hidden="1" customWidth="1"/>
    <col min="13830" max="13830" width="6.125" style="314" customWidth="1"/>
    <col min="13831" max="13831" width="33.875" style="314" customWidth="1"/>
    <col min="13832" max="13832" width="7.75" style="314" bestFit="1" customWidth="1"/>
    <col min="13833" max="13833" width="16.625" style="314" customWidth="1"/>
    <col min="13834" max="13834" width="8.875" style="314" bestFit="1" customWidth="1"/>
    <col min="13835" max="13835" width="9.875" style="314" bestFit="1" customWidth="1"/>
    <col min="13836" max="13836" width="9" style="314"/>
    <col min="13837" max="13837" width="16.75" style="314" customWidth="1"/>
    <col min="13838" max="13838" width="47.125" style="314" customWidth="1"/>
    <col min="13839" max="14082" width="9" style="314"/>
    <col min="14083" max="14083" width="2.5" style="314" customWidth="1"/>
    <col min="14084" max="14085" width="0" style="314" hidden="1" customWidth="1"/>
    <col min="14086" max="14086" width="6.125" style="314" customWidth="1"/>
    <col min="14087" max="14087" width="33.875" style="314" customWidth="1"/>
    <col min="14088" max="14088" width="7.75" style="314" bestFit="1" customWidth="1"/>
    <col min="14089" max="14089" width="16.625" style="314" customWidth="1"/>
    <col min="14090" max="14090" width="8.875" style="314" bestFit="1" customWidth="1"/>
    <col min="14091" max="14091" width="9.875" style="314" bestFit="1" customWidth="1"/>
    <col min="14092" max="14092" width="9" style="314"/>
    <col min="14093" max="14093" width="16.75" style="314" customWidth="1"/>
    <col min="14094" max="14094" width="47.125" style="314" customWidth="1"/>
    <col min="14095" max="14338" width="9" style="314"/>
    <col min="14339" max="14339" width="2.5" style="314" customWidth="1"/>
    <col min="14340" max="14341" width="0" style="314" hidden="1" customWidth="1"/>
    <col min="14342" max="14342" width="6.125" style="314" customWidth="1"/>
    <col min="14343" max="14343" width="33.875" style="314" customWidth="1"/>
    <col min="14344" max="14344" width="7.75" style="314" bestFit="1" customWidth="1"/>
    <col min="14345" max="14345" width="16.625" style="314" customWidth="1"/>
    <col min="14346" max="14346" width="8.875" style="314" bestFit="1" customWidth="1"/>
    <col min="14347" max="14347" width="9.875" style="314" bestFit="1" customWidth="1"/>
    <col min="14348" max="14348" width="9" style="314"/>
    <col min="14349" max="14349" width="16.75" style="314" customWidth="1"/>
    <col min="14350" max="14350" width="47.125" style="314" customWidth="1"/>
    <col min="14351" max="14594" width="9" style="314"/>
    <col min="14595" max="14595" width="2.5" style="314" customWidth="1"/>
    <col min="14596" max="14597" width="0" style="314" hidden="1" customWidth="1"/>
    <col min="14598" max="14598" width="6.125" style="314" customWidth="1"/>
    <col min="14599" max="14599" width="33.875" style="314" customWidth="1"/>
    <col min="14600" max="14600" width="7.75" style="314" bestFit="1" customWidth="1"/>
    <col min="14601" max="14601" width="16.625" style="314" customWidth="1"/>
    <col min="14602" max="14602" width="8.875" style="314" bestFit="1" customWidth="1"/>
    <col min="14603" max="14603" width="9.875" style="314" bestFit="1" customWidth="1"/>
    <col min="14604" max="14604" width="9" style="314"/>
    <col min="14605" max="14605" width="16.75" style="314" customWidth="1"/>
    <col min="14606" max="14606" width="47.125" style="314" customWidth="1"/>
    <col min="14607" max="14850" width="9" style="314"/>
    <col min="14851" max="14851" width="2.5" style="314" customWidth="1"/>
    <col min="14852" max="14853" width="0" style="314" hidden="1" customWidth="1"/>
    <col min="14854" max="14854" width="6.125" style="314" customWidth="1"/>
    <col min="14855" max="14855" width="33.875" style="314" customWidth="1"/>
    <col min="14856" max="14856" width="7.75" style="314" bestFit="1" customWidth="1"/>
    <col min="14857" max="14857" width="16.625" style="314" customWidth="1"/>
    <col min="14858" max="14858" width="8.875" style="314" bestFit="1" customWidth="1"/>
    <col min="14859" max="14859" width="9.875" style="314" bestFit="1" customWidth="1"/>
    <col min="14860" max="14860" width="9" style="314"/>
    <col min="14861" max="14861" width="16.75" style="314" customWidth="1"/>
    <col min="14862" max="14862" width="47.125" style="314" customWidth="1"/>
    <col min="14863" max="15106" width="9" style="314"/>
    <col min="15107" max="15107" width="2.5" style="314" customWidth="1"/>
    <col min="15108" max="15109" width="0" style="314" hidden="1" customWidth="1"/>
    <col min="15110" max="15110" width="6.125" style="314" customWidth="1"/>
    <col min="15111" max="15111" width="33.875" style="314" customWidth="1"/>
    <col min="15112" max="15112" width="7.75" style="314" bestFit="1" customWidth="1"/>
    <col min="15113" max="15113" width="16.625" style="314" customWidth="1"/>
    <col min="15114" max="15114" width="8.875" style="314" bestFit="1" customWidth="1"/>
    <col min="15115" max="15115" width="9.875" style="314" bestFit="1" customWidth="1"/>
    <col min="15116" max="15116" width="9" style="314"/>
    <col min="15117" max="15117" width="16.75" style="314" customWidth="1"/>
    <col min="15118" max="15118" width="47.125" style="314" customWidth="1"/>
    <col min="15119" max="15362" width="9" style="314"/>
    <col min="15363" max="15363" width="2.5" style="314" customWidth="1"/>
    <col min="15364" max="15365" width="0" style="314" hidden="1" customWidth="1"/>
    <col min="15366" max="15366" width="6.125" style="314" customWidth="1"/>
    <col min="15367" max="15367" width="33.875" style="314" customWidth="1"/>
    <col min="15368" max="15368" width="7.75" style="314" bestFit="1" customWidth="1"/>
    <col min="15369" max="15369" width="16.625" style="314" customWidth="1"/>
    <col min="15370" max="15370" width="8.875" style="314" bestFit="1" customWidth="1"/>
    <col min="15371" max="15371" width="9.875" style="314" bestFit="1" customWidth="1"/>
    <col min="15372" max="15372" width="9" style="314"/>
    <col min="15373" max="15373" width="16.75" style="314" customWidth="1"/>
    <col min="15374" max="15374" width="47.125" style="314" customWidth="1"/>
    <col min="15375" max="15618" width="9" style="314"/>
    <col min="15619" max="15619" width="2.5" style="314" customWidth="1"/>
    <col min="15620" max="15621" width="0" style="314" hidden="1" customWidth="1"/>
    <col min="15622" max="15622" width="6.125" style="314" customWidth="1"/>
    <col min="15623" max="15623" width="33.875" style="314" customWidth="1"/>
    <col min="15624" max="15624" width="7.75" style="314" bestFit="1" customWidth="1"/>
    <col min="15625" max="15625" width="16.625" style="314" customWidth="1"/>
    <col min="15626" max="15626" width="8.875" style="314" bestFit="1" customWidth="1"/>
    <col min="15627" max="15627" width="9.875" style="314" bestFit="1" customWidth="1"/>
    <col min="15628" max="15628" width="9" style="314"/>
    <col min="15629" max="15629" width="16.75" style="314" customWidth="1"/>
    <col min="15630" max="15630" width="47.125" style="314" customWidth="1"/>
    <col min="15631" max="15874" width="9" style="314"/>
    <col min="15875" max="15875" width="2.5" style="314" customWidth="1"/>
    <col min="15876" max="15877" width="0" style="314" hidden="1" customWidth="1"/>
    <col min="15878" max="15878" width="6.125" style="314" customWidth="1"/>
    <col min="15879" max="15879" width="33.875" style="314" customWidth="1"/>
    <col min="15880" max="15880" width="7.75" style="314" bestFit="1" customWidth="1"/>
    <col min="15881" max="15881" width="16.625" style="314" customWidth="1"/>
    <col min="15882" max="15882" width="8.875" style="314" bestFit="1" customWidth="1"/>
    <col min="15883" max="15883" width="9.875" style="314" bestFit="1" customWidth="1"/>
    <col min="15884" max="15884" width="9" style="314"/>
    <col min="15885" max="15885" width="16.75" style="314" customWidth="1"/>
    <col min="15886" max="15886" width="47.125" style="314" customWidth="1"/>
    <col min="15887" max="16130" width="9" style="314"/>
    <col min="16131" max="16131" width="2.5" style="314" customWidth="1"/>
    <col min="16132" max="16133" width="0" style="314" hidden="1" customWidth="1"/>
    <col min="16134" max="16134" width="6.125" style="314" customWidth="1"/>
    <col min="16135" max="16135" width="33.875" style="314" customWidth="1"/>
    <col min="16136" max="16136" width="7.75" style="314" bestFit="1" customWidth="1"/>
    <col min="16137" max="16137" width="16.625" style="314" customWidth="1"/>
    <col min="16138" max="16138" width="8.875" style="314" bestFit="1" customWidth="1"/>
    <col min="16139" max="16139" width="9.875" style="314" bestFit="1" customWidth="1"/>
    <col min="16140" max="16140" width="9" style="314"/>
    <col min="16141" max="16141" width="16.75" style="314" customWidth="1"/>
    <col min="16142" max="16142" width="47.125" style="314" customWidth="1"/>
    <col min="16143" max="16384" width="9" style="314"/>
  </cols>
  <sheetData>
    <row r="2" spans="2:14" ht="63" customHeight="1">
      <c r="B2" s="312" t="s">
        <v>492</v>
      </c>
      <c r="C2" s="312" t="s">
        <v>493</v>
      </c>
      <c r="D2" s="312" t="s">
        <v>494</v>
      </c>
      <c r="E2" s="312"/>
      <c r="F2" s="312"/>
      <c r="G2" s="312" t="s">
        <v>495</v>
      </c>
      <c r="H2" s="313" t="s">
        <v>496</v>
      </c>
      <c r="I2" s="313" t="s">
        <v>497</v>
      </c>
      <c r="J2" s="313" t="s">
        <v>498</v>
      </c>
      <c r="K2" s="313" t="s">
        <v>499</v>
      </c>
      <c r="L2" s="313" t="s">
        <v>500</v>
      </c>
      <c r="M2" s="312" t="s">
        <v>501</v>
      </c>
      <c r="N2" s="312" t="s">
        <v>502</v>
      </c>
    </row>
    <row r="3" spans="2:14" ht="87" customHeight="1">
      <c r="D3" s="315">
        <v>1</v>
      </c>
      <c r="E3" s="681" t="s">
        <v>503</v>
      </c>
      <c r="F3" s="671" t="s">
        <v>535</v>
      </c>
      <c r="G3" s="316" t="s">
        <v>505</v>
      </c>
      <c r="H3" s="317" t="s">
        <v>506</v>
      </c>
      <c r="I3" s="317" t="s">
        <v>506</v>
      </c>
      <c r="J3" s="317" t="s">
        <v>506</v>
      </c>
      <c r="K3" s="317" t="s">
        <v>506</v>
      </c>
      <c r="L3" s="317" t="s">
        <v>507</v>
      </c>
      <c r="M3" s="318"/>
      <c r="N3" s="318"/>
    </row>
    <row r="4" spans="2:14" ht="87" customHeight="1">
      <c r="D4" s="315">
        <f>D3+1</f>
        <v>2</v>
      </c>
      <c r="E4" s="681"/>
      <c r="F4" s="671"/>
      <c r="G4" s="319" t="s">
        <v>508</v>
      </c>
      <c r="H4" s="317" t="s">
        <v>506</v>
      </c>
      <c r="I4" s="317" t="s">
        <v>506</v>
      </c>
      <c r="J4" s="317" t="s">
        <v>506</v>
      </c>
      <c r="K4" s="317" t="s">
        <v>506</v>
      </c>
      <c r="L4" s="317" t="s">
        <v>507</v>
      </c>
      <c r="M4" s="318"/>
      <c r="N4" s="318"/>
    </row>
    <row r="5" spans="2:14" ht="87" customHeight="1">
      <c r="D5" s="315">
        <f t="shared" ref="D5:D30" si="0">D4+1</f>
        <v>3</v>
      </c>
      <c r="E5" s="681"/>
      <c r="F5" s="671"/>
      <c r="G5" s="319" t="s">
        <v>509</v>
      </c>
      <c r="H5" s="317" t="s">
        <v>506</v>
      </c>
      <c r="I5" s="317" t="s">
        <v>506</v>
      </c>
      <c r="J5" s="317" t="s">
        <v>506</v>
      </c>
      <c r="K5" s="317" t="s">
        <v>506</v>
      </c>
      <c r="L5" s="317" t="s">
        <v>507</v>
      </c>
      <c r="M5" s="318"/>
      <c r="N5" s="318"/>
    </row>
    <row r="6" spans="2:14" ht="87" customHeight="1">
      <c r="D6" s="315">
        <f t="shared" si="0"/>
        <v>4</v>
      </c>
      <c r="E6" s="681"/>
      <c r="F6" s="671"/>
      <c r="G6" s="319" t="s">
        <v>510</v>
      </c>
      <c r="H6" s="317" t="s">
        <v>506</v>
      </c>
      <c r="I6" s="317" t="s">
        <v>506</v>
      </c>
      <c r="J6" s="317" t="s">
        <v>506</v>
      </c>
      <c r="K6" s="317" t="s">
        <v>506</v>
      </c>
      <c r="L6" s="317" t="s">
        <v>507</v>
      </c>
      <c r="M6" s="318"/>
      <c r="N6" s="669" t="s">
        <v>511</v>
      </c>
    </row>
    <row r="7" spans="2:14" ht="87" customHeight="1">
      <c r="D7" s="315">
        <f t="shared" si="0"/>
        <v>5</v>
      </c>
      <c r="E7" s="681"/>
      <c r="F7" s="671"/>
      <c r="G7" s="319" t="s">
        <v>512</v>
      </c>
      <c r="H7" s="317" t="s">
        <v>506</v>
      </c>
      <c r="I7" s="317" t="s">
        <v>506</v>
      </c>
      <c r="J7" s="317" t="s">
        <v>506</v>
      </c>
      <c r="K7" s="317" t="s">
        <v>506</v>
      </c>
      <c r="L7" s="317" t="s">
        <v>507</v>
      </c>
      <c r="M7" s="318"/>
      <c r="N7" s="670"/>
    </row>
    <row r="8" spans="2:14" ht="87" customHeight="1">
      <c r="D8" s="315">
        <f t="shared" si="0"/>
        <v>6</v>
      </c>
      <c r="E8" s="681"/>
      <c r="F8" s="671" t="s">
        <v>515</v>
      </c>
      <c r="G8" s="319" t="s">
        <v>516</v>
      </c>
      <c r="H8" s="317" t="s">
        <v>506</v>
      </c>
      <c r="I8" s="317" t="s">
        <v>517</v>
      </c>
      <c r="J8" s="317" t="s">
        <v>517</v>
      </c>
      <c r="K8" s="317" t="s">
        <v>506</v>
      </c>
      <c r="L8" s="317" t="s">
        <v>506</v>
      </c>
      <c r="M8" s="318"/>
      <c r="N8" s="318"/>
    </row>
    <row r="9" spans="2:14" ht="24.75" customHeight="1">
      <c r="D9" s="315">
        <f t="shared" si="0"/>
        <v>7</v>
      </c>
      <c r="E9" s="681"/>
      <c r="F9" s="671"/>
      <c r="G9" s="320" t="s">
        <v>518</v>
      </c>
      <c r="H9" s="317" t="s">
        <v>506</v>
      </c>
      <c r="I9" s="317" t="s">
        <v>506</v>
      </c>
      <c r="J9" s="317" t="s">
        <v>506</v>
      </c>
      <c r="K9" s="317" t="s">
        <v>506</v>
      </c>
      <c r="L9" s="317" t="s">
        <v>506</v>
      </c>
      <c r="M9" s="320"/>
      <c r="N9" s="320"/>
    </row>
    <row r="10" spans="2:14" ht="26.25" customHeight="1">
      <c r="D10" s="315">
        <f t="shared" si="0"/>
        <v>8</v>
      </c>
      <c r="E10" s="681"/>
      <c r="F10" s="671"/>
      <c r="G10" s="318" t="s">
        <v>519</v>
      </c>
      <c r="H10" s="317" t="s">
        <v>506</v>
      </c>
      <c r="I10" s="317" t="s">
        <v>506</v>
      </c>
      <c r="J10" s="317" t="s">
        <v>506</v>
      </c>
      <c r="K10" s="317" t="s">
        <v>506</v>
      </c>
      <c r="L10" s="317" t="s">
        <v>506</v>
      </c>
      <c r="M10" s="320"/>
      <c r="N10" s="320"/>
    </row>
    <row r="11" spans="2:14" ht="63.75" customHeight="1">
      <c r="D11" s="315">
        <f t="shared" si="0"/>
        <v>9</v>
      </c>
      <c r="E11" s="681"/>
      <c r="F11" s="671"/>
      <c r="G11" s="318" t="s">
        <v>520</v>
      </c>
      <c r="H11" s="317" t="s">
        <v>506</v>
      </c>
      <c r="I11" s="317" t="s">
        <v>506</v>
      </c>
      <c r="J11" s="317" t="s">
        <v>506</v>
      </c>
      <c r="K11" s="317" t="s">
        <v>506</v>
      </c>
      <c r="L11" s="317" t="s">
        <v>506</v>
      </c>
      <c r="M11" s="320"/>
      <c r="N11" s="320"/>
    </row>
    <row r="12" spans="2:14" ht="14.25" customHeight="1">
      <c r="D12" s="315">
        <f t="shared" si="0"/>
        <v>10</v>
      </c>
      <c r="E12" s="681"/>
      <c r="F12" s="672" t="s">
        <v>521</v>
      </c>
      <c r="G12" s="672"/>
      <c r="H12" s="321" t="s">
        <v>522</v>
      </c>
      <c r="I12" s="317" t="s">
        <v>517</v>
      </c>
      <c r="J12" s="317" t="s">
        <v>517</v>
      </c>
      <c r="K12" s="317" t="s">
        <v>517</v>
      </c>
      <c r="L12" s="317" t="s">
        <v>506</v>
      </c>
      <c r="M12" s="320"/>
      <c r="N12" s="320"/>
    </row>
    <row r="13" spans="2:14" ht="14.25" customHeight="1">
      <c r="D13" s="315">
        <f t="shared" si="0"/>
        <v>11</v>
      </c>
      <c r="E13" s="681"/>
      <c r="F13" s="672" t="s">
        <v>523</v>
      </c>
      <c r="G13" s="672"/>
      <c r="H13" s="321" t="s">
        <v>522</v>
      </c>
      <c r="I13" s="317" t="s">
        <v>517</v>
      </c>
      <c r="J13" s="317" t="s">
        <v>517</v>
      </c>
      <c r="K13" s="317" t="s">
        <v>517</v>
      </c>
      <c r="L13" s="317" t="s">
        <v>506</v>
      </c>
      <c r="M13" s="320"/>
      <c r="N13" s="320"/>
    </row>
    <row r="14" spans="2:14" ht="14.25" customHeight="1">
      <c r="D14" s="315">
        <f t="shared" si="0"/>
        <v>12</v>
      </c>
      <c r="E14" s="681"/>
      <c r="F14" s="672" t="s">
        <v>524</v>
      </c>
      <c r="G14" s="672"/>
      <c r="H14" s="321" t="s">
        <v>522</v>
      </c>
      <c r="I14" s="317" t="s">
        <v>517</v>
      </c>
      <c r="J14" s="317" t="s">
        <v>517</v>
      </c>
      <c r="K14" s="317" t="s">
        <v>517</v>
      </c>
      <c r="L14" s="317" t="s">
        <v>506</v>
      </c>
      <c r="M14" s="320"/>
      <c r="N14" s="320"/>
    </row>
    <row r="15" spans="2:14" ht="14.25" customHeight="1">
      <c r="D15" s="315">
        <f t="shared" si="0"/>
        <v>13</v>
      </c>
      <c r="E15" s="681"/>
      <c r="F15" s="672" t="s">
        <v>525</v>
      </c>
      <c r="G15" s="672"/>
      <c r="H15" s="321" t="s">
        <v>522</v>
      </c>
      <c r="I15" s="317" t="s">
        <v>517</v>
      </c>
      <c r="J15" s="317" t="s">
        <v>517</v>
      </c>
      <c r="K15" s="317" t="s">
        <v>517</v>
      </c>
      <c r="L15" s="317" t="s">
        <v>506</v>
      </c>
      <c r="M15" s="320"/>
      <c r="N15" s="320"/>
    </row>
    <row r="16" spans="2:14" ht="14.25" customHeight="1">
      <c r="D16" s="315">
        <f t="shared" si="0"/>
        <v>14</v>
      </c>
      <c r="E16" s="681"/>
      <c r="F16" s="672" t="s">
        <v>526</v>
      </c>
      <c r="G16" s="672"/>
      <c r="H16" s="321" t="s">
        <v>522</v>
      </c>
      <c r="I16" s="317" t="s">
        <v>517</v>
      </c>
      <c r="J16" s="317" t="s">
        <v>517</v>
      </c>
      <c r="K16" s="317" t="s">
        <v>517</v>
      </c>
      <c r="L16" s="317" t="s">
        <v>506</v>
      </c>
      <c r="M16" s="320"/>
      <c r="N16" s="320"/>
    </row>
    <row r="17" spans="4:14" ht="14.25" customHeight="1">
      <c r="D17" s="315">
        <f t="shared" si="0"/>
        <v>15</v>
      </c>
      <c r="E17" s="681"/>
      <c r="F17" s="672" t="s">
        <v>527</v>
      </c>
      <c r="G17" s="672"/>
      <c r="H17" s="321" t="s">
        <v>522</v>
      </c>
      <c r="I17" s="317" t="s">
        <v>517</v>
      </c>
      <c r="J17" s="317" t="s">
        <v>517</v>
      </c>
      <c r="K17" s="317" t="s">
        <v>517</v>
      </c>
      <c r="L17" s="317" t="s">
        <v>506</v>
      </c>
      <c r="M17" s="320"/>
      <c r="N17" s="320"/>
    </row>
    <row r="18" spans="4:14" ht="24">
      <c r="D18" s="324">
        <f t="shared" si="0"/>
        <v>16</v>
      </c>
      <c r="E18" s="673" t="s">
        <v>528</v>
      </c>
      <c r="F18" s="676" t="s">
        <v>504</v>
      </c>
      <c r="G18" s="316" t="s">
        <v>505</v>
      </c>
      <c r="H18" s="317" t="s">
        <v>506</v>
      </c>
      <c r="I18" s="317" t="s">
        <v>506</v>
      </c>
      <c r="J18" s="317" t="s">
        <v>506</v>
      </c>
      <c r="K18" s="317" t="s">
        <v>506</v>
      </c>
      <c r="L18" s="317" t="s">
        <v>507</v>
      </c>
      <c r="M18" s="320"/>
      <c r="N18" s="320"/>
    </row>
    <row r="19" spans="4:14" ht="24">
      <c r="D19" s="324">
        <f t="shared" si="0"/>
        <v>17</v>
      </c>
      <c r="E19" s="674"/>
      <c r="F19" s="677"/>
      <c r="G19" s="319" t="s">
        <v>508</v>
      </c>
      <c r="H19" s="317" t="s">
        <v>506</v>
      </c>
      <c r="I19" s="317" t="s">
        <v>506</v>
      </c>
      <c r="J19" s="317" t="s">
        <v>506</v>
      </c>
      <c r="K19" s="317" t="s">
        <v>506</v>
      </c>
      <c r="L19" s="317" t="s">
        <v>507</v>
      </c>
      <c r="M19" s="320"/>
      <c r="N19" s="320"/>
    </row>
    <row r="20" spans="4:14" ht="24">
      <c r="D20" s="324">
        <f t="shared" si="0"/>
        <v>18</v>
      </c>
      <c r="E20" s="674"/>
      <c r="F20" s="677"/>
      <c r="G20" s="319" t="s">
        <v>509</v>
      </c>
      <c r="H20" s="317" t="s">
        <v>506</v>
      </c>
      <c r="I20" s="317" t="s">
        <v>506</v>
      </c>
      <c r="J20" s="317" t="s">
        <v>506</v>
      </c>
      <c r="K20" s="317" t="s">
        <v>506</v>
      </c>
      <c r="L20" s="317" t="s">
        <v>507</v>
      </c>
      <c r="M20" s="320"/>
      <c r="N20" s="320"/>
    </row>
    <row r="21" spans="4:14" ht="24">
      <c r="D21" s="324">
        <f t="shared" si="0"/>
        <v>19</v>
      </c>
      <c r="E21" s="674"/>
      <c r="F21" s="677"/>
      <c r="G21" s="319" t="s">
        <v>510</v>
      </c>
      <c r="H21" s="317" t="s">
        <v>506</v>
      </c>
      <c r="I21" s="317" t="s">
        <v>506</v>
      </c>
      <c r="J21" s="317" t="s">
        <v>506</v>
      </c>
      <c r="K21" s="317" t="s">
        <v>506</v>
      </c>
      <c r="L21" s="317" t="s">
        <v>507</v>
      </c>
      <c r="M21" s="320"/>
      <c r="N21" s="320"/>
    </row>
    <row r="22" spans="4:14" ht="24">
      <c r="D22" s="324">
        <f t="shared" si="0"/>
        <v>20</v>
      </c>
      <c r="E22" s="674"/>
      <c r="F22" s="677"/>
      <c r="G22" s="319" t="s">
        <v>512</v>
      </c>
      <c r="H22" s="317" t="s">
        <v>506</v>
      </c>
      <c r="I22" s="317" t="s">
        <v>506</v>
      </c>
      <c r="J22" s="317" t="s">
        <v>506</v>
      </c>
      <c r="K22" s="317" t="s">
        <v>506</v>
      </c>
      <c r="L22" s="317" t="s">
        <v>507</v>
      </c>
      <c r="M22" s="320"/>
      <c r="N22" s="320"/>
    </row>
    <row r="23" spans="4:14" ht="24">
      <c r="D23" s="324">
        <f t="shared" si="0"/>
        <v>21</v>
      </c>
      <c r="E23" s="674"/>
      <c r="F23" s="678"/>
      <c r="G23" s="319" t="s">
        <v>529</v>
      </c>
      <c r="H23" s="317" t="s">
        <v>506</v>
      </c>
      <c r="I23" s="317" t="s">
        <v>506</v>
      </c>
      <c r="J23" s="317" t="s">
        <v>506</v>
      </c>
      <c r="K23" s="317" t="s">
        <v>506</v>
      </c>
      <c r="L23" s="317" t="s">
        <v>507</v>
      </c>
      <c r="M23" s="320"/>
      <c r="N23" s="320"/>
    </row>
    <row r="24" spans="4:14" ht="73.5" customHeight="1">
      <c r="D24" s="324">
        <f t="shared" si="0"/>
        <v>22</v>
      </c>
      <c r="E24" s="674"/>
      <c r="F24" s="676" t="s">
        <v>530</v>
      </c>
      <c r="G24" s="319" t="s">
        <v>513</v>
      </c>
      <c r="H24" s="317" t="s">
        <v>506</v>
      </c>
      <c r="I24" s="317" t="s">
        <v>506</v>
      </c>
      <c r="J24" s="317" t="s">
        <v>506</v>
      </c>
      <c r="K24" s="317" t="s">
        <v>506</v>
      </c>
      <c r="L24" s="317" t="s">
        <v>507</v>
      </c>
      <c r="M24" s="320"/>
      <c r="N24" s="320"/>
    </row>
    <row r="25" spans="4:14" ht="59.25" customHeight="1">
      <c r="D25" s="324">
        <f t="shared" si="0"/>
        <v>23</v>
      </c>
      <c r="E25" s="674"/>
      <c r="F25" s="678"/>
      <c r="G25" s="319" t="s">
        <v>514</v>
      </c>
      <c r="H25" s="317" t="s">
        <v>506</v>
      </c>
      <c r="I25" s="317" t="s">
        <v>506</v>
      </c>
      <c r="J25" s="317" t="s">
        <v>506</v>
      </c>
      <c r="K25" s="317" t="s">
        <v>506</v>
      </c>
      <c r="L25" s="317" t="s">
        <v>507</v>
      </c>
      <c r="M25" s="320"/>
      <c r="N25" s="318" t="s">
        <v>511</v>
      </c>
    </row>
    <row r="26" spans="4:14" ht="14.25" customHeight="1">
      <c r="D26" s="324">
        <f t="shared" si="0"/>
        <v>24</v>
      </c>
      <c r="E26" s="674"/>
      <c r="F26" s="679" t="s">
        <v>531</v>
      </c>
      <c r="G26" s="680"/>
      <c r="H26" s="321" t="s">
        <v>522</v>
      </c>
      <c r="I26" s="317" t="s">
        <v>517</v>
      </c>
      <c r="J26" s="317" t="s">
        <v>517</v>
      </c>
      <c r="K26" s="317" t="s">
        <v>517</v>
      </c>
      <c r="L26" s="317" t="s">
        <v>506</v>
      </c>
      <c r="M26" s="320"/>
      <c r="N26" s="320"/>
    </row>
    <row r="27" spans="4:14" ht="14.25" customHeight="1">
      <c r="D27" s="324">
        <f t="shared" si="0"/>
        <v>25</v>
      </c>
      <c r="E27" s="674"/>
      <c r="F27" s="679" t="s">
        <v>532</v>
      </c>
      <c r="G27" s="680"/>
      <c r="H27" s="321" t="s">
        <v>522</v>
      </c>
      <c r="I27" s="317" t="s">
        <v>517</v>
      </c>
      <c r="J27" s="317" t="s">
        <v>517</v>
      </c>
      <c r="K27" s="317" t="s">
        <v>517</v>
      </c>
      <c r="L27" s="317" t="s">
        <v>506</v>
      </c>
      <c r="M27" s="320"/>
      <c r="N27" s="320"/>
    </row>
    <row r="28" spans="4:14" ht="14.25" customHeight="1">
      <c r="D28" s="324">
        <f t="shared" si="0"/>
        <v>26</v>
      </c>
      <c r="E28" s="674"/>
      <c r="F28" s="679" t="s">
        <v>533</v>
      </c>
      <c r="G28" s="680"/>
      <c r="H28" s="321" t="s">
        <v>522</v>
      </c>
      <c r="I28" s="317" t="s">
        <v>517</v>
      </c>
      <c r="J28" s="317" t="s">
        <v>517</v>
      </c>
      <c r="K28" s="317" t="s">
        <v>517</v>
      </c>
      <c r="L28" s="317" t="s">
        <v>506</v>
      </c>
      <c r="M28" s="320"/>
      <c r="N28" s="320"/>
    </row>
    <row r="29" spans="4:14" ht="14.25" customHeight="1">
      <c r="D29" s="324">
        <f t="shared" si="0"/>
        <v>27</v>
      </c>
      <c r="E29" s="674"/>
      <c r="F29" s="679" t="s">
        <v>534</v>
      </c>
      <c r="G29" s="680"/>
      <c r="H29" s="321" t="s">
        <v>522</v>
      </c>
      <c r="I29" s="317" t="s">
        <v>517</v>
      </c>
      <c r="J29" s="317" t="s">
        <v>517</v>
      </c>
      <c r="K29" s="317" t="s">
        <v>517</v>
      </c>
      <c r="L29" s="317" t="s">
        <v>506</v>
      </c>
      <c r="M29" s="320"/>
      <c r="N29" s="320"/>
    </row>
    <row r="30" spans="4:14" ht="14.25" customHeight="1">
      <c r="D30" s="324">
        <f t="shared" si="0"/>
        <v>28</v>
      </c>
      <c r="E30" s="675"/>
      <c r="F30" s="679" t="s">
        <v>527</v>
      </c>
      <c r="G30" s="680"/>
      <c r="H30" s="321" t="s">
        <v>522</v>
      </c>
      <c r="I30" s="317" t="s">
        <v>517</v>
      </c>
      <c r="J30" s="317" t="s">
        <v>517</v>
      </c>
      <c r="K30" s="317" t="s">
        <v>517</v>
      </c>
      <c r="L30" s="317" t="s">
        <v>506</v>
      </c>
      <c r="M30" s="320"/>
      <c r="N30" s="320"/>
    </row>
  </sheetData>
  <mergeCells count="18">
    <mergeCell ref="F17:G17"/>
    <mergeCell ref="E18:E30"/>
    <mergeCell ref="F18:F23"/>
    <mergeCell ref="F24:F25"/>
    <mergeCell ref="F26:G26"/>
    <mergeCell ref="F27:G27"/>
    <mergeCell ref="F28:G28"/>
    <mergeCell ref="F29:G29"/>
    <mergeCell ref="F30:G30"/>
    <mergeCell ref="E3:E17"/>
    <mergeCell ref="F3:F7"/>
    <mergeCell ref="F15:G15"/>
    <mergeCell ref="F16:G16"/>
    <mergeCell ref="N6:N7"/>
    <mergeCell ref="F8:F11"/>
    <mergeCell ref="F12:G12"/>
    <mergeCell ref="F13:G13"/>
    <mergeCell ref="F14:G14"/>
  </mergeCells>
  <pageMargins left="0.59055118110236215" right="0" top="0.39370078740157483" bottom="0" header="0.31496062992125984" footer="0"/>
  <pageSetup scale="75" orientation="landscape" r:id="rId1"/>
  <headerFooter>
    <oddHeader>&amp;L&amp;"Meiryo,標準"Tokyo Consulting Firm - Philippine Branch</oddHeader>
    <oddFooter>&amp;R&amp;"Meiryo,標準"&amp;10+63(0)2869-5806 / +63(2)2869-5809
801 Bank of makati Building, Ayala Etension corner Metropolitan, Brgy. Bel-Air, Makati City, Manila, the Philippines</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Y34"/>
  <sheetViews>
    <sheetView view="pageBreakPreview" topLeftCell="A10" zoomScale="60" zoomScaleNormal="40" workbookViewId="0">
      <selection activeCell="H37" sqref="H37"/>
    </sheetView>
  </sheetViews>
  <sheetFormatPr defaultColWidth="9" defaultRowHeight="16.5"/>
  <cols>
    <col min="1" max="1" width="2.125" style="24" customWidth="1"/>
    <col min="2" max="2" width="1.375" style="24" customWidth="1"/>
    <col min="3" max="3" width="6.625" style="24" customWidth="1"/>
    <col min="4" max="4" width="64" style="24" customWidth="1"/>
    <col min="5" max="5" width="16.125" style="24" customWidth="1"/>
    <col min="6" max="10" width="9.375" style="24" customWidth="1"/>
    <col min="11" max="12" width="18.125" style="24" customWidth="1"/>
    <col min="13" max="13" width="9.375" style="24" customWidth="1"/>
    <col min="14" max="14" width="11.625" style="24" customWidth="1"/>
    <col min="15" max="15" width="102.375" style="24" customWidth="1"/>
    <col min="16" max="25" width="8.125" style="87" customWidth="1"/>
    <col min="26" max="26" width="8.125" style="24" customWidth="1"/>
    <col min="27" max="257" width="9" style="24"/>
    <col min="258" max="258" width="1.375" style="24" customWidth="1"/>
    <col min="259" max="259" width="6.625" style="24" customWidth="1"/>
    <col min="260" max="260" width="56.375" style="24" customWidth="1"/>
    <col min="261" max="266" width="9.375" style="24" customWidth="1"/>
    <col min="267" max="267" width="12.375" style="24" customWidth="1"/>
    <col min="268" max="268" width="14.125" style="24" customWidth="1"/>
    <col min="269" max="270" width="9.375" style="24" customWidth="1"/>
    <col min="271" max="271" width="53.875" style="24" customWidth="1"/>
    <col min="272" max="272" width="1.125" style="24" customWidth="1"/>
    <col min="273" max="513" width="9" style="24"/>
    <col min="514" max="514" width="1.375" style="24" customWidth="1"/>
    <col min="515" max="515" width="6.625" style="24" customWidth="1"/>
    <col min="516" max="516" width="56.375" style="24" customWidth="1"/>
    <col min="517" max="522" width="9.375" style="24" customWidth="1"/>
    <col min="523" max="523" width="12.375" style="24" customWidth="1"/>
    <col min="524" max="524" width="14.125" style="24" customWidth="1"/>
    <col min="525" max="526" width="9.375" style="24" customWidth="1"/>
    <col min="527" max="527" width="53.875" style="24" customWidth="1"/>
    <col min="528" max="528" width="1.125" style="24" customWidth="1"/>
    <col min="529" max="769" width="9" style="24"/>
    <col min="770" max="770" width="1.375" style="24" customWidth="1"/>
    <col min="771" max="771" width="6.625" style="24" customWidth="1"/>
    <col min="772" max="772" width="56.375" style="24" customWidth="1"/>
    <col min="773" max="778" width="9.375" style="24" customWidth="1"/>
    <col min="779" max="779" width="12.375" style="24" customWidth="1"/>
    <col min="780" max="780" width="14.125" style="24" customWidth="1"/>
    <col min="781" max="782" width="9.375" style="24" customWidth="1"/>
    <col min="783" max="783" width="53.875" style="24" customWidth="1"/>
    <col min="784" max="784" width="1.125" style="24" customWidth="1"/>
    <col min="785" max="1025" width="9" style="24"/>
    <col min="1026" max="1026" width="1.375" style="24" customWidth="1"/>
    <col min="1027" max="1027" width="6.625" style="24" customWidth="1"/>
    <col min="1028" max="1028" width="56.375" style="24" customWidth="1"/>
    <col min="1029" max="1034" width="9.375" style="24" customWidth="1"/>
    <col min="1035" max="1035" width="12.375" style="24" customWidth="1"/>
    <col min="1036" max="1036" width="14.125" style="24" customWidth="1"/>
    <col min="1037" max="1038" width="9.375" style="24" customWidth="1"/>
    <col min="1039" max="1039" width="53.875" style="24" customWidth="1"/>
    <col min="1040" max="1040" width="1.125" style="24" customWidth="1"/>
    <col min="1041" max="1281" width="9" style="24"/>
    <col min="1282" max="1282" width="1.375" style="24" customWidth="1"/>
    <col min="1283" max="1283" width="6.625" style="24" customWidth="1"/>
    <col min="1284" max="1284" width="56.375" style="24" customWidth="1"/>
    <col min="1285" max="1290" width="9.375" style="24" customWidth="1"/>
    <col min="1291" max="1291" width="12.375" style="24" customWidth="1"/>
    <col min="1292" max="1292" width="14.125" style="24" customWidth="1"/>
    <col min="1293" max="1294" width="9.375" style="24" customWidth="1"/>
    <col min="1295" max="1295" width="53.875" style="24" customWidth="1"/>
    <col min="1296" max="1296" width="1.125" style="24" customWidth="1"/>
    <col min="1297" max="1537" width="9" style="24"/>
    <col min="1538" max="1538" width="1.375" style="24" customWidth="1"/>
    <col min="1539" max="1539" width="6.625" style="24" customWidth="1"/>
    <col min="1540" max="1540" width="56.375" style="24" customWidth="1"/>
    <col min="1541" max="1546" width="9.375" style="24" customWidth="1"/>
    <col min="1547" max="1547" width="12.375" style="24" customWidth="1"/>
    <col min="1548" max="1548" width="14.125" style="24" customWidth="1"/>
    <col min="1549" max="1550" width="9.375" style="24" customWidth="1"/>
    <col min="1551" max="1551" width="53.875" style="24" customWidth="1"/>
    <col min="1552" max="1552" width="1.125" style="24" customWidth="1"/>
    <col min="1553" max="1793" width="9" style="24"/>
    <col min="1794" max="1794" width="1.375" style="24" customWidth="1"/>
    <col min="1795" max="1795" width="6.625" style="24" customWidth="1"/>
    <col min="1796" max="1796" width="56.375" style="24" customWidth="1"/>
    <col min="1797" max="1802" width="9.375" style="24" customWidth="1"/>
    <col min="1803" max="1803" width="12.375" style="24" customWidth="1"/>
    <col min="1804" max="1804" width="14.125" style="24" customWidth="1"/>
    <col min="1805" max="1806" width="9.375" style="24" customWidth="1"/>
    <col min="1807" max="1807" width="53.875" style="24" customWidth="1"/>
    <col min="1808" max="1808" width="1.125" style="24" customWidth="1"/>
    <col min="1809" max="2049" width="9" style="24"/>
    <col min="2050" max="2050" width="1.375" style="24" customWidth="1"/>
    <col min="2051" max="2051" width="6.625" style="24" customWidth="1"/>
    <col min="2052" max="2052" width="56.375" style="24" customWidth="1"/>
    <col min="2053" max="2058" width="9.375" style="24" customWidth="1"/>
    <col min="2059" max="2059" width="12.375" style="24" customWidth="1"/>
    <col min="2060" max="2060" width="14.125" style="24" customWidth="1"/>
    <col min="2061" max="2062" width="9.375" style="24" customWidth="1"/>
    <col min="2063" max="2063" width="53.875" style="24" customWidth="1"/>
    <col min="2064" max="2064" width="1.125" style="24" customWidth="1"/>
    <col min="2065" max="2305" width="9" style="24"/>
    <col min="2306" max="2306" width="1.375" style="24" customWidth="1"/>
    <col min="2307" max="2307" width="6.625" style="24" customWidth="1"/>
    <col min="2308" max="2308" width="56.375" style="24" customWidth="1"/>
    <col min="2309" max="2314" width="9.375" style="24" customWidth="1"/>
    <col min="2315" max="2315" width="12.375" style="24" customWidth="1"/>
    <col min="2316" max="2316" width="14.125" style="24" customWidth="1"/>
    <col min="2317" max="2318" width="9.375" style="24" customWidth="1"/>
    <col min="2319" max="2319" width="53.875" style="24" customWidth="1"/>
    <col min="2320" max="2320" width="1.125" style="24" customWidth="1"/>
    <col min="2321" max="2561" width="9" style="24"/>
    <col min="2562" max="2562" width="1.375" style="24" customWidth="1"/>
    <col min="2563" max="2563" width="6.625" style="24" customWidth="1"/>
    <col min="2564" max="2564" width="56.375" style="24" customWidth="1"/>
    <col min="2565" max="2570" width="9.375" style="24" customWidth="1"/>
    <col min="2571" max="2571" width="12.375" style="24" customWidth="1"/>
    <col min="2572" max="2572" width="14.125" style="24" customWidth="1"/>
    <col min="2573" max="2574" width="9.375" style="24" customWidth="1"/>
    <col min="2575" max="2575" width="53.875" style="24" customWidth="1"/>
    <col min="2576" max="2576" width="1.125" style="24" customWidth="1"/>
    <col min="2577" max="2817" width="9" style="24"/>
    <col min="2818" max="2818" width="1.375" style="24" customWidth="1"/>
    <col min="2819" max="2819" width="6.625" style="24" customWidth="1"/>
    <col min="2820" max="2820" width="56.375" style="24" customWidth="1"/>
    <col min="2821" max="2826" width="9.375" style="24" customWidth="1"/>
    <col min="2827" max="2827" width="12.375" style="24" customWidth="1"/>
    <col min="2828" max="2828" width="14.125" style="24" customWidth="1"/>
    <col min="2829" max="2830" width="9.375" style="24" customWidth="1"/>
    <col min="2831" max="2831" width="53.875" style="24" customWidth="1"/>
    <col min="2832" max="2832" width="1.125" style="24" customWidth="1"/>
    <col min="2833" max="3073" width="9" style="24"/>
    <col min="3074" max="3074" width="1.375" style="24" customWidth="1"/>
    <col min="3075" max="3075" width="6.625" style="24" customWidth="1"/>
    <col min="3076" max="3076" width="56.375" style="24" customWidth="1"/>
    <col min="3077" max="3082" width="9.375" style="24" customWidth="1"/>
    <col min="3083" max="3083" width="12.375" style="24" customWidth="1"/>
    <col min="3084" max="3084" width="14.125" style="24" customWidth="1"/>
    <col min="3085" max="3086" width="9.375" style="24" customWidth="1"/>
    <col min="3087" max="3087" width="53.875" style="24" customWidth="1"/>
    <col min="3088" max="3088" width="1.125" style="24" customWidth="1"/>
    <col min="3089" max="3329" width="9" style="24"/>
    <col min="3330" max="3330" width="1.375" style="24" customWidth="1"/>
    <col min="3331" max="3331" width="6.625" style="24" customWidth="1"/>
    <col min="3332" max="3332" width="56.375" style="24" customWidth="1"/>
    <col min="3333" max="3338" width="9.375" style="24" customWidth="1"/>
    <col min="3339" max="3339" width="12.375" style="24" customWidth="1"/>
    <col min="3340" max="3340" width="14.125" style="24" customWidth="1"/>
    <col min="3341" max="3342" width="9.375" style="24" customWidth="1"/>
    <col min="3343" max="3343" width="53.875" style="24" customWidth="1"/>
    <col min="3344" max="3344" width="1.125" style="24" customWidth="1"/>
    <col min="3345" max="3585" width="9" style="24"/>
    <col min="3586" max="3586" width="1.375" style="24" customWidth="1"/>
    <col min="3587" max="3587" width="6.625" style="24" customWidth="1"/>
    <col min="3588" max="3588" width="56.375" style="24" customWidth="1"/>
    <col min="3589" max="3594" width="9.375" style="24" customWidth="1"/>
    <col min="3595" max="3595" width="12.375" style="24" customWidth="1"/>
    <col min="3596" max="3596" width="14.125" style="24" customWidth="1"/>
    <col min="3597" max="3598" width="9.375" style="24" customWidth="1"/>
    <col min="3599" max="3599" width="53.875" style="24" customWidth="1"/>
    <col min="3600" max="3600" width="1.125" style="24" customWidth="1"/>
    <col min="3601" max="3841" width="9" style="24"/>
    <col min="3842" max="3842" width="1.375" style="24" customWidth="1"/>
    <col min="3843" max="3843" width="6.625" style="24" customWidth="1"/>
    <col min="3844" max="3844" width="56.375" style="24" customWidth="1"/>
    <col min="3845" max="3850" width="9.375" style="24" customWidth="1"/>
    <col min="3851" max="3851" width="12.375" style="24" customWidth="1"/>
    <col min="3852" max="3852" width="14.125" style="24" customWidth="1"/>
    <col min="3853" max="3854" width="9.375" style="24" customWidth="1"/>
    <col min="3855" max="3855" width="53.875" style="24" customWidth="1"/>
    <col min="3856" max="3856" width="1.125" style="24" customWidth="1"/>
    <col min="3857" max="4097" width="9" style="24"/>
    <col min="4098" max="4098" width="1.375" style="24" customWidth="1"/>
    <col min="4099" max="4099" width="6.625" style="24" customWidth="1"/>
    <col min="4100" max="4100" width="56.375" style="24" customWidth="1"/>
    <col min="4101" max="4106" width="9.375" style="24" customWidth="1"/>
    <col min="4107" max="4107" width="12.375" style="24" customWidth="1"/>
    <col min="4108" max="4108" width="14.125" style="24" customWidth="1"/>
    <col min="4109" max="4110" width="9.375" style="24" customWidth="1"/>
    <col min="4111" max="4111" width="53.875" style="24" customWidth="1"/>
    <col min="4112" max="4112" width="1.125" style="24" customWidth="1"/>
    <col min="4113" max="4353" width="9" style="24"/>
    <col min="4354" max="4354" width="1.375" style="24" customWidth="1"/>
    <col min="4355" max="4355" width="6.625" style="24" customWidth="1"/>
    <col min="4356" max="4356" width="56.375" style="24" customWidth="1"/>
    <col min="4357" max="4362" width="9.375" style="24" customWidth="1"/>
    <col min="4363" max="4363" width="12.375" style="24" customWidth="1"/>
    <col min="4364" max="4364" width="14.125" style="24" customWidth="1"/>
    <col min="4365" max="4366" width="9.375" style="24" customWidth="1"/>
    <col min="4367" max="4367" width="53.875" style="24" customWidth="1"/>
    <col min="4368" max="4368" width="1.125" style="24" customWidth="1"/>
    <col min="4369" max="4609" width="9" style="24"/>
    <col min="4610" max="4610" width="1.375" style="24" customWidth="1"/>
    <col min="4611" max="4611" width="6.625" style="24" customWidth="1"/>
    <col min="4612" max="4612" width="56.375" style="24" customWidth="1"/>
    <col min="4613" max="4618" width="9.375" style="24" customWidth="1"/>
    <col min="4619" max="4619" width="12.375" style="24" customWidth="1"/>
    <col min="4620" max="4620" width="14.125" style="24" customWidth="1"/>
    <col min="4621" max="4622" width="9.375" style="24" customWidth="1"/>
    <col min="4623" max="4623" width="53.875" style="24" customWidth="1"/>
    <col min="4624" max="4624" width="1.125" style="24" customWidth="1"/>
    <col min="4625" max="4865" width="9" style="24"/>
    <col min="4866" max="4866" width="1.375" style="24" customWidth="1"/>
    <col min="4867" max="4867" width="6.625" style="24" customWidth="1"/>
    <col min="4868" max="4868" width="56.375" style="24" customWidth="1"/>
    <col min="4869" max="4874" width="9.375" style="24" customWidth="1"/>
    <col min="4875" max="4875" width="12.375" style="24" customWidth="1"/>
    <col min="4876" max="4876" width="14.125" style="24" customWidth="1"/>
    <col min="4877" max="4878" width="9.375" style="24" customWidth="1"/>
    <col min="4879" max="4879" width="53.875" style="24" customWidth="1"/>
    <col min="4880" max="4880" width="1.125" style="24" customWidth="1"/>
    <col min="4881" max="5121" width="9" style="24"/>
    <col min="5122" max="5122" width="1.375" style="24" customWidth="1"/>
    <col min="5123" max="5123" width="6.625" style="24" customWidth="1"/>
    <col min="5124" max="5124" width="56.375" style="24" customWidth="1"/>
    <col min="5125" max="5130" width="9.375" style="24" customWidth="1"/>
    <col min="5131" max="5131" width="12.375" style="24" customWidth="1"/>
    <col min="5132" max="5132" width="14.125" style="24" customWidth="1"/>
    <col min="5133" max="5134" width="9.375" style="24" customWidth="1"/>
    <col min="5135" max="5135" width="53.875" style="24" customWidth="1"/>
    <col min="5136" max="5136" width="1.125" style="24" customWidth="1"/>
    <col min="5137" max="5377" width="9" style="24"/>
    <col min="5378" max="5378" width="1.375" style="24" customWidth="1"/>
    <col min="5379" max="5379" width="6.625" style="24" customWidth="1"/>
    <col min="5380" max="5380" width="56.375" style="24" customWidth="1"/>
    <col min="5381" max="5386" width="9.375" style="24" customWidth="1"/>
    <col min="5387" max="5387" width="12.375" style="24" customWidth="1"/>
    <col min="5388" max="5388" width="14.125" style="24" customWidth="1"/>
    <col min="5389" max="5390" width="9.375" style="24" customWidth="1"/>
    <col min="5391" max="5391" width="53.875" style="24" customWidth="1"/>
    <col min="5392" max="5392" width="1.125" style="24" customWidth="1"/>
    <col min="5393" max="5633" width="9" style="24"/>
    <col min="5634" max="5634" width="1.375" style="24" customWidth="1"/>
    <col min="5635" max="5635" width="6.625" style="24" customWidth="1"/>
    <col min="5636" max="5636" width="56.375" style="24" customWidth="1"/>
    <col min="5637" max="5642" width="9.375" style="24" customWidth="1"/>
    <col min="5643" max="5643" width="12.375" style="24" customWidth="1"/>
    <col min="5644" max="5644" width="14.125" style="24" customWidth="1"/>
    <col min="5645" max="5646" width="9.375" style="24" customWidth="1"/>
    <col min="5647" max="5647" width="53.875" style="24" customWidth="1"/>
    <col min="5648" max="5648" width="1.125" style="24" customWidth="1"/>
    <col min="5649" max="5889" width="9" style="24"/>
    <col min="5890" max="5890" width="1.375" style="24" customWidth="1"/>
    <col min="5891" max="5891" width="6.625" style="24" customWidth="1"/>
    <col min="5892" max="5892" width="56.375" style="24" customWidth="1"/>
    <col min="5893" max="5898" width="9.375" style="24" customWidth="1"/>
    <col min="5899" max="5899" width="12.375" style="24" customWidth="1"/>
    <col min="5900" max="5900" width="14.125" style="24" customWidth="1"/>
    <col min="5901" max="5902" width="9.375" style="24" customWidth="1"/>
    <col min="5903" max="5903" width="53.875" style="24" customWidth="1"/>
    <col min="5904" max="5904" width="1.125" style="24" customWidth="1"/>
    <col min="5905" max="6145" width="9" style="24"/>
    <col min="6146" max="6146" width="1.375" style="24" customWidth="1"/>
    <col min="6147" max="6147" width="6.625" style="24" customWidth="1"/>
    <col min="6148" max="6148" width="56.375" style="24" customWidth="1"/>
    <col min="6149" max="6154" width="9.375" style="24" customWidth="1"/>
    <col min="6155" max="6155" width="12.375" style="24" customWidth="1"/>
    <col min="6156" max="6156" width="14.125" style="24" customWidth="1"/>
    <col min="6157" max="6158" width="9.375" style="24" customWidth="1"/>
    <col min="6159" max="6159" width="53.875" style="24" customWidth="1"/>
    <col min="6160" max="6160" width="1.125" style="24" customWidth="1"/>
    <col min="6161" max="6401" width="9" style="24"/>
    <col min="6402" max="6402" width="1.375" style="24" customWidth="1"/>
    <col min="6403" max="6403" width="6.625" style="24" customWidth="1"/>
    <col min="6404" max="6404" width="56.375" style="24" customWidth="1"/>
    <col min="6405" max="6410" width="9.375" style="24" customWidth="1"/>
    <col min="6411" max="6411" width="12.375" style="24" customWidth="1"/>
    <col min="6412" max="6412" width="14.125" style="24" customWidth="1"/>
    <col min="6413" max="6414" width="9.375" style="24" customWidth="1"/>
    <col min="6415" max="6415" width="53.875" style="24" customWidth="1"/>
    <col min="6416" max="6416" width="1.125" style="24" customWidth="1"/>
    <col min="6417" max="6657" width="9" style="24"/>
    <col min="6658" max="6658" width="1.375" style="24" customWidth="1"/>
    <col min="6659" max="6659" width="6.625" style="24" customWidth="1"/>
    <col min="6660" max="6660" width="56.375" style="24" customWidth="1"/>
    <col min="6661" max="6666" width="9.375" style="24" customWidth="1"/>
    <col min="6667" max="6667" width="12.375" style="24" customWidth="1"/>
    <col min="6668" max="6668" width="14.125" style="24" customWidth="1"/>
    <col min="6669" max="6670" width="9.375" style="24" customWidth="1"/>
    <col min="6671" max="6671" width="53.875" style="24" customWidth="1"/>
    <col min="6672" max="6672" width="1.125" style="24" customWidth="1"/>
    <col min="6673" max="6913" width="9" style="24"/>
    <col min="6914" max="6914" width="1.375" style="24" customWidth="1"/>
    <col min="6915" max="6915" width="6.625" style="24" customWidth="1"/>
    <col min="6916" max="6916" width="56.375" style="24" customWidth="1"/>
    <col min="6917" max="6922" width="9.375" style="24" customWidth="1"/>
    <col min="6923" max="6923" width="12.375" style="24" customWidth="1"/>
    <col min="6924" max="6924" width="14.125" style="24" customWidth="1"/>
    <col min="6925" max="6926" width="9.375" style="24" customWidth="1"/>
    <col min="6927" max="6927" width="53.875" style="24" customWidth="1"/>
    <col min="6928" max="6928" width="1.125" style="24" customWidth="1"/>
    <col min="6929" max="7169" width="9" style="24"/>
    <col min="7170" max="7170" width="1.375" style="24" customWidth="1"/>
    <col min="7171" max="7171" width="6.625" style="24" customWidth="1"/>
    <col min="7172" max="7172" width="56.375" style="24" customWidth="1"/>
    <col min="7173" max="7178" width="9.375" style="24" customWidth="1"/>
    <col min="7179" max="7179" width="12.375" style="24" customWidth="1"/>
    <col min="7180" max="7180" width="14.125" style="24" customWidth="1"/>
    <col min="7181" max="7182" width="9.375" style="24" customWidth="1"/>
    <col min="7183" max="7183" width="53.875" style="24" customWidth="1"/>
    <col min="7184" max="7184" width="1.125" style="24" customWidth="1"/>
    <col min="7185" max="7425" width="9" style="24"/>
    <col min="7426" max="7426" width="1.375" style="24" customWidth="1"/>
    <col min="7427" max="7427" width="6.625" style="24" customWidth="1"/>
    <col min="7428" max="7428" width="56.375" style="24" customWidth="1"/>
    <col min="7429" max="7434" width="9.375" style="24" customWidth="1"/>
    <col min="7435" max="7435" width="12.375" style="24" customWidth="1"/>
    <col min="7436" max="7436" width="14.125" style="24" customWidth="1"/>
    <col min="7437" max="7438" width="9.375" style="24" customWidth="1"/>
    <col min="7439" max="7439" width="53.875" style="24" customWidth="1"/>
    <col min="7440" max="7440" width="1.125" style="24" customWidth="1"/>
    <col min="7441" max="7681" width="9" style="24"/>
    <col min="7682" max="7682" width="1.375" style="24" customWidth="1"/>
    <col min="7683" max="7683" width="6.625" style="24" customWidth="1"/>
    <col min="7684" max="7684" width="56.375" style="24" customWidth="1"/>
    <col min="7685" max="7690" width="9.375" style="24" customWidth="1"/>
    <col min="7691" max="7691" width="12.375" style="24" customWidth="1"/>
    <col min="7692" max="7692" width="14.125" style="24" customWidth="1"/>
    <col min="7693" max="7694" width="9.375" style="24" customWidth="1"/>
    <col min="7695" max="7695" width="53.875" style="24" customWidth="1"/>
    <col min="7696" max="7696" width="1.125" style="24" customWidth="1"/>
    <col min="7697" max="7937" width="9" style="24"/>
    <col min="7938" max="7938" width="1.375" style="24" customWidth="1"/>
    <col min="7939" max="7939" width="6.625" style="24" customWidth="1"/>
    <col min="7940" max="7940" width="56.375" style="24" customWidth="1"/>
    <col min="7941" max="7946" width="9.375" style="24" customWidth="1"/>
    <col min="7947" max="7947" width="12.375" style="24" customWidth="1"/>
    <col min="7948" max="7948" width="14.125" style="24" customWidth="1"/>
    <col min="7949" max="7950" width="9.375" style="24" customWidth="1"/>
    <col min="7951" max="7951" width="53.875" style="24" customWidth="1"/>
    <col min="7952" max="7952" width="1.125" style="24" customWidth="1"/>
    <col min="7953" max="8193" width="9" style="24"/>
    <col min="8194" max="8194" width="1.375" style="24" customWidth="1"/>
    <col min="8195" max="8195" width="6.625" style="24" customWidth="1"/>
    <col min="8196" max="8196" width="56.375" style="24" customWidth="1"/>
    <col min="8197" max="8202" width="9.375" style="24" customWidth="1"/>
    <col min="8203" max="8203" width="12.375" style="24" customWidth="1"/>
    <col min="8204" max="8204" width="14.125" style="24" customWidth="1"/>
    <col min="8205" max="8206" width="9.375" style="24" customWidth="1"/>
    <col min="8207" max="8207" width="53.875" style="24" customWidth="1"/>
    <col min="8208" max="8208" width="1.125" style="24" customWidth="1"/>
    <col min="8209" max="8449" width="9" style="24"/>
    <col min="8450" max="8450" width="1.375" style="24" customWidth="1"/>
    <col min="8451" max="8451" width="6.625" style="24" customWidth="1"/>
    <col min="8452" max="8452" width="56.375" style="24" customWidth="1"/>
    <col min="8453" max="8458" width="9.375" style="24" customWidth="1"/>
    <col min="8459" max="8459" width="12.375" style="24" customWidth="1"/>
    <col min="8460" max="8460" width="14.125" style="24" customWidth="1"/>
    <col min="8461" max="8462" width="9.375" style="24" customWidth="1"/>
    <col min="8463" max="8463" width="53.875" style="24" customWidth="1"/>
    <col min="8464" max="8464" width="1.125" style="24" customWidth="1"/>
    <col min="8465" max="8705" width="9" style="24"/>
    <col min="8706" max="8706" width="1.375" style="24" customWidth="1"/>
    <col min="8707" max="8707" width="6.625" style="24" customWidth="1"/>
    <col min="8708" max="8708" width="56.375" style="24" customWidth="1"/>
    <col min="8709" max="8714" width="9.375" style="24" customWidth="1"/>
    <col min="8715" max="8715" width="12.375" style="24" customWidth="1"/>
    <col min="8716" max="8716" width="14.125" style="24" customWidth="1"/>
    <col min="8717" max="8718" width="9.375" style="24" customWidth="1"/>
    <col min="8719" max="8719" width="53.875" style="24" customWidth="1"/>
    <col min="8720" max="8720" width="1.125" style="24" customWidth="1"/>
    <col min="8721" max="8961" width="9" style="24"/>
    <col min="8962" max="8962" width="1.375" style="24" customWidth="1"/>
    <col min="8963" max="8963" width="6.625" style="24" customWidth="1"/>
    <col min="8964" max="8964" width="56.375" style="24" customWidth="1"/>
    <col min="8965" max="8970" width="9.375" style="24" customWidth="1"/>
    <col min="8971" max="8971" width="12.375" style="24" customWidth="1"/>
    <col min="8972" max="8972" width="14.125" style="24" customWidth="1"/>
    <col min="8973" max="8974" width="9.375" style="24" customWidth="1"/>
    <col min="8975" max="8975" width="53.875" style="24" customWidth="1"/>
    <col min="8976" max="8976" width="1.125" style="24" customWidth="1"/>
    <col min="8977" max="9217" width="9" style="24"/>
    <col min="9218" max="9218" width="1.375" style="24" customWidth="1"/>
    <col min="9219" max="9219" width="6.625" style="24" customWidth="1"/>
    <col min="9220" max="9220" width="56.375" style="24" customWidth="1"/>
    <col min="9221" max="9226" width="9.375" style="24" customWidth="1"/>
    <col min="9227" max="9227" width="12.375" style="24" customWidth="1"/>
    <col min="9228" max="9228" width="14.125" style="24" customWidth="1"/>
    <col min="9229" max="9230" width="9.375" style="24" customWidth="1"/>
    <col min="9231" max="9231" width="53.875" style="24" customWidth="1"/>
    <col min="9232" max="9232" width="1.125" style="24" customWidth="1"/>
    <col min="9233" max="9473" width="9" style="24"/>
    <col min="9474" max="9474" width="1.375" style="24" customWidth="1"/>
    <col min="9475" max="9475" width="6.625" style="24" customWidth="1"/>
    <col min="9476" max="9476" width="56.375" style="24" customWidth="1"/>
    <col min="9477" max="9482" width="9.375" style="24" customWidth="1"/>
    <col min="9483" max="9483" width="12.375" style="24" customWidth="1"/>
    <col min="9484" max="9484" width="14.125" style="24" customWidth="1"/>
    <col min="9485" max="9486" width="9.375" style="24" customWidth="1"/>
    <col min="9487" max="9487" width="53.875" style="24" customWidth="1"/>
    <col min="9488" max="9488" width="1.125" style="24" customWidth="1"/>
    <col min="9489" max="9729" width="9" style="24"/>
    <col min="9730" max="9730" width="1.375" style="24" customWidth="1"/>
    <col min="9731" max="9731" width="6.625" style="24" customWidth="1"/>
    <col min="9732" max="9732" width="56.375" style="24" customWidth="1"/>
    <col min="9733" max="9738" width="9.375" style="24" customWidth="1"/>
    <col min="9739" max="9739" width="12.375" style="24" customWidth="1"/>
    <col min="9740" max="9740" width="14.125" style="24" customWidth="1"/>
    <col min="9741" max="9742" width="9.375" style="24" customWidth="1"/>
    <col min="9743" max="9743" width="53.875" style="24" customWidth="1"/>
    <col min="9744" max="9744" width="1.125" style="24" customWidth="1"/>
    <col min="9745" max="9985" width="9" style="24"/>
    <col min="9986" max="9986" width="1.375" style="24" customWidth="1"/>
    <col min="9987" max="9987" width="6.625" style="24" customWidth="1"/>
    <col min="9988" max="9988" width="56.375" style="24" customWidth="1"/>
    <col min="9989" max="9994" width="9.375" style="24" customWidth="1"/>
    <col min="9995" max="9995" width="12.375" style="24" customWidth="1"/>
    <col min="9996" max="9996" width="14.125" style="24" customWidth="1"/>
    <col min="9997" max="9998" width="9.375" style="24" customWidth="1"/>
    <col min="9999" max="9999" width="53.875" style="24" customWidth="1"/>
    <col min="10000" max="10000" width="1.125" style="24" customWidth="1"/>
    <col min="10001" max="10241" width="9" style="24"/>
    <col min="10242" max="10242" width="1.375" style="24" customWidth="1"/>
    <col min="10243" max="10243" width="6.625" style="24" customWidth="1"/>
    <col min="10244" max="10244" width="56.375" style="24" customWidth="1"/>
    <col min="10245" max="10250" width="9.375" style="24" customWidth="1"/>
    <col min="10251" max="10251" width="12.375" style="24" customWidth="1"/>
    <col min="10252" max="10252" width="14.125" style="24" customWidth="1"/>
    <col min="10253" max="10254" width="9.375" style="24" customWidth="1"/>
    <col min="10255" max="10255" width="53.875" style="24" customWidth="1"/>
    <col min="10256" max="10256" width="1.125" style="24" customWidth="1"/>
    <col min="10257" max="10497" width="9" style="24"/>
    <col min="10498" max="10498" width="1.375" style="24" customWidth="1"/>
    <col min="10499" max="10499" width="6.625" style="24" customWidth="1"/>
    <col min="10500" max="10500" width="56.375" style="24" customWidth="1"/>
    <col min="10501" max="10506" width="9.375" style="24" customWidth="1"/>
    <col min="10507" max="10507" width="12.375" style="24" customWidth="1"/>
    <col min="10508" max="10508" width="14.125" style="24" customWidth="1"/>
    <col min="10509" max="10510" width="9.375" style="24" customWidth="1"/>
    <col min="10511" max="10511" width="53.875" style="24" customWidth="1"/>
    <col min="10512" max="10512" width="1.125" style="24" customWidth="1"/>
    <col min="10513" max="10753" width="9" style="24"/>
    <col min="10754" max="10754" width="1.375" style="24" customWidth="1"/>
    <col min="10755" max="10755" width="6.625" style="24" customWidth="1"/>
    <col min="10756" max="10756" width="56.375" style="24" customWidth="1"/>
    <col min="10757" max="10762" width="9.375" style="24" customWidth="1"/>
    <col min="10763" max="10763" width="12.375" style="24" customWidth="1"/>
    <col min="10764" max="10764" width="14.125" style="24" customWidth="1"/>
    <col min="10765" max="10766" width="9.375" style="24" customWidth="1"/>
    <col min="10767" max="10767" width="53.875" style="24" customWidth="1"/>
    <col min="10768" max="10768" width="1.125" style="24" customWidth="1"/>
    <col min="10769" max="11009" width="9" style="24"/>
    <col min="11010" max="11010" width="1.375" style="24" customWidth="1"/>
    <col min="11011" max="11011" width="6.625" style="24" customWidth="1"/>
    <col min="11012" max="11012" width="56.375" style="24" customWidth="1"/>
    <col min="11013" max="11018" width="9.375" style="24" customWidth="1"/>
    <col min="11019" max="11019" width="12.375" style="24" customWidth="1"/>
    <col min="11020" max="11020" width="14.125" style="24" customWidth="1"/>
    <col min="11021" max="11022" width="9.375" style="24" customWidth="1"/>
    <col min="11023" max="11023" width="53.875" style="24" customWidth="1"/>
    <col min="11024" max="11024" width="1.125" style="24" customWidth="1"/>
    <col min="11025" max="11265" width="9" style="24"/>
    <col min="11266" max="11266" width="1.375" style="24" customWidth="1"/>
    <col min="11267" max="11267" width="6.625" style="24" customWidth="1"/>
    <col min="11268" max="11268" width="56.375" style="24" customWidth="1"/>
    <col min="11269" max="11274" width="9.375" style="24" customWidth="1"/>
    <col min="11275" max="11275" width="12.375" style="24" customWidth="1"/>
    <col min="11276" max="11276" width="14.125" style="24" customWidth="1"/>
    <col min="11277" max="11278" width="9.375" style="24" customWidth="1"/>
    <col min="11279" max="11279" width="53.875" style="24" customWidth="1"/>
    <col min="11280" max="11280" width="1.125" style="24" customWidth="1"/>
    <col min="11281" max="11521" width="9" style="24"/>
    <col min="11522" max="11522" width="1.375" style="24" customWidth="1"/>
    <col min="11523" max="11523" width="6.625" style="24" customWidth="1"/>
    <col min="11524" max="11524" width="56.375" style="24" customWidth="1"/>
    <col min="11525" max="11530" width="9.375" style="24" customWidth="1"/>
    <col min="11531" max="11531" width="12.375" style="24" customWidth="1"/>
    <col min="11532" max="11532" width="14.125" style="24" customWidth="1"/>
    <col min="11533" max="11534" width="9.375" style="24" customWidth="1"/>
    <col min="11535" max="11535" width="53.875" style="24" customWidth="1"/>
    <col min="11536" max="11536" width="1.125" style="24" customWidth="1"/>
    <col min="11537" max="11777" width="9" style="24"/>
    <col min="11778" max="11778" width="1.375" style="24" customWidth="1"/>
    <col min="11779" max="11779" width="6.625" style="24" customWidth="1"/>
    <col min="11780" max="11780" width="56.375" style="24" customWidth="1"/>
    <col min="11781" max="11786" width="9.375" style="24" customWidth="1"/>
    <col min="11787" max="11787" width="12.375" style="24" customWidth="1"/>
    <col min="11788" max="11788" width="14.125" style="24" customWidth="1"/>
    <col min="11789" max="11790" width="9.375" style="24" customWidth="1"/>
    <col min="11791" max="11791" width="53.875" style="24" customWidth="1"/>
    <col min="11792" max="11792" width="1.125" style="24" customWidth="1"/>
    <col min="11793" max="12033" width="9" style="24"/>
    <col min="12034" max="12034" width="1.375" style="24" customWidth="1"/>
    <col min="12035" max="12035" width="6.625" style="24" customWidth="1"/>
    <col min="12036" max="12036" width="56.375" style="24" customWidth="1"/>
    <col min="12037" max="12042" width="9.375" style="24" customWidth="1"/>
    <col min="12043" max="12043" width="12.375" style="24" customWidth="1"/>
    <col min="12044" max="12044" width="14.125" style="24" customWidth="1"/>
    <col min="12045" max="12046" width="9.375" style="24" customWidth="1"/>
    <col min="12047" max="12047" width="53.875" style="24" customWidth="1"/>
    <col min="12048" max="12048" width="1.125" style="24" customWidth="1"/>
    <col min="12049" max="12289" width="9" style="24"/>
    <col min="12290" max="12290" width="1.375" style="24" customWidth="1"/>
    <col min="12291" max="12291" width="6.625" style="24" customWidth="1"/>
    <col min="12292" max="12292" width="56.375" style="24" customWidth="1"/>
    <col min="12293" max="12298" width="9.375" style="24" customWidth="1"/>
    <col min="12299" max="12299" width="12.375" style="24" customWidth="1"/>
    <col min="12300" max="12300" width="14.125" style="24" customWidth="1"/>
    <col min="12301" max="12302" width="9.375" style="24" customWidth="1"/>
    <col min="12303" max="12303" width="53.875" style="24" customWidth="1"/>
    <col min="12304" max="12304" width="1.125" style="24" customWidth="1"/>
    <col min="12305" max="12545" width="9" style="24"/>
    <col min="12546" max="12546" width="1.375" style="24" customWidth="1"/>
    <col min="12547" max="12547" width="6.625" style="24" customWidth="1"/>
    <col min="12548" max="12548" width="56.375" style="24" customWidth="1"/>
    <col min="12549" max="12554" width="9.375" style="24" customWidth="1"/>
    <col min="12555" max="12555" width="12.375" style="24" customWidth="1"/>
    <col min="12556" max="12556" width="14.125" style="24" customWidth="1"/>
    <col min="12557" max="12558" width="9.375" style="24" customWidth="1"/>
    <col min="12559" max="12559" width="53.875" style="24" customWidth="1"/>
    <col min="12560" max="12560" width="1.125" style="24" customWidth="1"/>
    <col min="12561" max="12801" width="9" style="24"/>
    <col min="12802" max="12802" width="1.375" style="24" customWidth="1"/>
    <col min="12803" max="12803" width="6.625" style="24" customWidth="1"/>
    <col min="12804" max="12804" width="56.375" style="24" customWidth="1"/>
    <col min="12805" max="12810" width="9.375" style="24" customWidth="1"/>
    <col min="12811" max="12811" width="12.375" style="24" customWidth="1"/>
    <col min="12812" max="12812" width="14.125" style="24" customWidth="1"/>
    <col min="12813" max="12814" width="9.375" style="24" customWidth="1"/>
    <col min="12815" max="12815" width="53.875" style="24" customWidth="1"/>
    <col min="12816" max="12816" width="1.125" style="24" customWidth="1"/>
    <col min="12817" max="13057" width="9" style="24"/>
    <col min="13058" max="13058" width="1.375" style="24" customWidth="1"/>
    <col min="13059" max="13059" width="6.625" style="24" customWidth="1"/>
    <col min="13060" max="13060" width="56.375" style="24" customWidth="1"/>
    <col min="13061" max="13066" width="9.375" style="24" customWidth="1"/>
    <col min="13067" max="13067" width="12.375" style="24" customWidth="1"/>
    <col min="13068" max="13068" width="14.125" style="24" customWidth="1"/>
    <col min="13069" max="13070" width="9.375" style="24" customWidth="1"/>
    <col min="13071" max="13071" width="53.875" style="24" customWidth="1"/>
    <col min="13072" max="13072" width="1.125" style="24" customWidth="1"/>
    <col min="13073" max="13313" width="9" style="24"/>
    <col min="13314" max="13314" width="1.375" style="24" customWidth="1"/>
    <col min="13315" max="13315" width="6.625" style="24" customWidth="1"/>
    <col min="13316" max="13316" width="56.375" style="24" customWidth="1"/>
    <col min="13317" max="13322" width="9.375" style="24" customWidth="1"/>
    <col min="13323" max="13323" width="12.375" style="24" customWidth="1"/>
    <col min="13324" max="13324" width="14.125" style="24" customWidth="1"/>
    <col min="13325" max="13326" width="9.375" style="24" customWidth="1"/>
    <col min="13327" max="13327" width="53.875" style="24" customWidth="1"/>
    <col min="13328" max="13328" width="1.125" style="24" customWidth="1"/>
    <col min="13329" max="13569" width="9" style="24"/>
    <col min="13570" max="13570" width="1.375" style="24" customWidth="1"/>
    <col min="13571" max="13571" width="6.625" style="24" customWidth="1"/>
    <col min="13572" max="13572" width="56.375" style="24" customWidth="1"/>
    <col min="13573" max="13578" width="9.375" style="24" customWidth="1"/>
    <col min="13579" max="13579" width="12.375" style="24" customWidth="1"/>
    <col min="13580" max="13580" width="14.125" style="24" customWidth="1"/>
    <col min="13581" max="13582" width="9.375" style="24" customWidth="1"/>
    <col min="13583" max="13583" width="53.875" style="24" customWidth="1"/>
    <col min="13584" max="13584" width="1.125" style="24" customWidth="1"/>
    <col min="13585" max="13825" width="9" style="24"/>
    <col min="13826" max="13826" width="1.375" style="24" customWidth="1"/>
    <col min="13827" max="13827" width="6.625" style="24" customWidth="1"/>
    <col min="13828" max="13828" width="56.375" style="24" customWidth="1"/>
    <col min="13829" max="13834" width="9.375" style="24" customWidth="1"/>
    <col min="13835" max="13835" width="12.375" style="24" customWidth="1"/>
    <col min="13836" max="13836" width="14.125" style="24" customWidth="1"/>
    <col min="13837" max="13838" width="9.375" style="24" customWidth="1"/>
    <col min="13839" max="13839" width="53.875" style="24" customWidth="1"/>
    <col min="13840" max="13840" width="1.125" style="24" customWidth="1"/>
    <col min="13841" max="14081" width="9" style="24"/>
    <col min="14082" max="14082" width="1.375" style="24" customWidth="1"/>
    <col min="14083" max="14083" width="6.625" style="24" customWidth="1"/>
    <col min="14084" max="14084" width="56.375" style="24" customWidth="1"/>
    <col min="14085" max="14090" width="9.375" style="24" customWidth="1"/>
    <col min="14091" max="14091" width="12.375" style="24" customWidth="1"/>
    <col min="14092" max="14092" width="14.125" style="24" customWidth="1"/>
    <col min="14093" max="14094" width="9.375" style="24" customWidth="1"/>
    <col min="14095" max="14095" width="53.875" style="24" customWidth="1"/>
    <col min="14096" max="14096" width="1.125" style="24" customWidth="1"/>
    <col min="14097" max="14337" width="9" style="24"/>
    <col min="14338" max="14338" width="1.375" style="24" customWidth="1"/>
    <col min="14339" max="14339" width="6.625" style="24" customWidth="1"/>
    <col min="14340" max="14340" width="56.375" style="24" customWidth="1"/>
    <col min="14341" max="14346" width="9.375" style="24" customWidth="1"/>
    <col min="14347" max="14347" width="12.375" style="24" customWidth="1"/>
    <col min="14348" max="14348" width="14.125" style="24" customWidth="1"/>
    <col min="14349" max="14350" width="9.375" style="24" customWidth="1"/>
    <col min="14351" max="14351" width="53.875" style="24" customWidth="1"/>
    <col min="14352" max="14352" width="1.125" style="24" customWidth="1"/>
    <col min="14353" max="14593" width="9" style="24"/>
    <col min="14594" max="14594" width="1.375" style="24" customWidth="1"/>
    <col min="14595" max="14595" width="6.625" style="24" customWidth="1"/>
    <col min="14596" max="14596" width="56.375" style="24" customWidth="1"/>
    <col min="14597" max="14602" width="9.375" style="24" customWidth="1"/>
    <col min="14603" max="14603" width="12.375" style="24" customWidth="1"/>
    <col min="14604" max="14604" width="14.125" style="24" customWidth="1"/>
    <col min="14605" max="14606" width="9.375" style="24" customWidth="1"/>
    <col min="14607" max="14607" width="53.875" style="24" customWidth="1"/>
    <col min="14608" max="14608" width="1.125" style="24" customWidth="1"/>
    <col min="14609" max="14849" width="9" style="24"/>
    <col min="14850" max="14850" width="1.375" style="24" customWidth="1"/>
    <col min="14851" max="14851" width="6.625" style="24" customWidth="1"/>
    <col min="14852" max="14852" width="56.375" style="24" customWidth="1"/>
    <col min="14853" max="14858" width="9.375" style="24" customWidth="1"/>
    <col min="14859" max="14859" width="12.375" style="24" customWidth="1"/>
    <col min="14860" max="14860" width="14.125" style="24" customWidth="1"/>
    <col min="14861" max="14862" width="9.375" style="24" customWidth="1"/>
    <col min="14863" max="14863" width="53.875" style="24" customWidth="1"/>
    <col min="14864" max="14864" width="1.125" style="24" customWidth="1"/>
    <col min="14865" max="15105" width="9" style="24"/>
    <col min="15106" max="15106" width="1.375" style="24" customWidth="1"/>
    <col min="15107" max="15107" width="6.625" style="24" customWidth="1"/>
    <col min="15108" max="15108" width="56.375" style="24" customWidth="1"/>
    <col min="15109" max="15114" width="9.375" style="24" customWidth="1"/>
    <col min="15115" max="15115" width="12.375" style="24" customWidth="1"/>
    <col min="15116" max="15116" width="14.125" style="24" customWidth="1"/>
    <col min="15117" max="15118" width="9.375" style="24" customWidth="1"/>
    <col min="15119" max="15119" width="53.875" style="24" customWidth="1"/>
    <col min="15120" max="15120" width="1.125" style="24" customWidth="1"/>
    <col min="15121" max="15361" width="9" style="24"/>
    <col min="15362" max="15362" width="1.375" style="24" customWidth="1"/>
    <col min="15363" max="15363" width="6.625" style="24" customWidth="1"/>
    <col min="15364" max="15364" width="56.375" style="24" customWidth="1"/>
    <col min="15365" max="15370" width="9.375" style="24" customWidth="1"/>
    <col min="15371" max="15371" width="12.375" style="24" customWidth="1"/>
    <col min="15372" max="15372" width="14.125" style="24" customWidth="1"/>
    <col min="15373" max="15374" width="9.375" style="24" customWidth="1"/>
    <col min="15375" max="15375" width="53.875" style="24" customWidth="1"/>
    <col min="15376" max="15376" width="1.125" style="24" customWidth="1"/>
    <col min="15377" max="15617" width="9" style="24"/>
    <col min="15618" max="15618" width="1.375" style="24" customWidth="1"/>
    <col min="15619" max="15619" width="6.625" style="24" customWidth="1"/>
    <col min="15620" max="15620" width="56.375" style="24" customWidth="1"/>
    <col min="15621" max="15626" width="9.375" style="24" customWidth="1"/>
    <col min="15627" max="15627" width="12.375" style="24" customWidth="1"/>
    <col min="15628" max="15628" width="14.125" style="24" customWidth="1"/>
    <col min="15629" max="15630" width="9.375" style="24" customWidth="1"/>
    <col min="15631" max="15631" width="53.875" style="24" customWidth="1"/>
    <col min="15632" max="15632" width="1.125" style="24" customWidth="1"/>
    <col min="15633" max="15873" width="9" style="24"/>
    <col min="15874" max="15874" width="1.375" style="24" customWidth="1"/>
    <col min="15875" max="15875" width="6.625" style="24" customWidth="1"/>
    <col min="15876" max="15876" width="56.375" style="24" customWidth="1"/>
    <col min="15877" max="15882" width="9.375" style="24" customWidth="1"/>
    <col min="15883" max="15883" width="12.375" style="24" customWidth="1"/>
    <col min="15884" max="15884" width="14.125" style="24" customWidth="1"/>
    <col min="15885" max="15886" width="9.375" style="24" customWidth="1"/>
    <col min="15887" max="15887" width="53.875" style="24" customWidth="1"/>
    <col min="15888" max="15888" width="1.125" style="24" customWidth="1"/>
    <col min="15889" max="16129" width="9" style="24"/>
    <col min="16130" max="16130" width="1.375" style="24" customWidth="1"/>
    <col min="16131" max="16131" width="6.625" style="24" customWidth="1"/>
    <col min="16132" max="16132" width="56.375" style="24" customWidth="1"/>
    <col min="16133" max="16138" width="9.375" style="24" customWidth="1"/>
    <col min="16139" max="16139" width="12.375" style="24" customWidth="1"/>
    <col min="16140" max="16140" width="14.125" style="24" customWidth="1"/>
    <col min="16141" max="16142" width="9.375" style="24" customWidth="1"/>
    <col min="16143" max="16143" width="53.875" style="24" customWidth="1"/>
    <col min="16144" max="16144" width="1.125" style="24" customWidth="1"/>
    <col min="16145" max="16384" width="9" style="24"/>
  </cols>
  <sheetData>
    <row r="2" spans="3:25" ht="46.5" customHeight="1">
      <c r="C2" s="684" t="s">
        <v>199</v>
      </c>
      <c r="D2" s="684"/>
      <c r="E2" s="684"/>
      <c r="F2" s="684"/>
      <c r="G2" s="684"/>
      <c r="H2" s="684"/>
      <c r="I2" s="684"/>
      <c r="J2" s="684"/>
      <c r="K2" s="684"/>
      <c r="L2" s="684"/>
      <c r="M2" s="684"/>
      <c r="N2" s="684"/>
      <c r="O2" s="684"/>
    </row>
    <row r="3" spans="3:25" ht="18" customHeight="1" thickBot="1">
      <c r="C3" s="25"/>
      <c r="D3" s="25"/>
      <c r="E3" s="25"/>
      <c r="F3" s="25"/>
      <c r="G3" s="25"/>
      <c r="H3" s="25"/>
      <c r="I3" s="25"/>
      <c r="J3" s="25"/>
      <c r="K3" s="25"/>
      <c r="L3" s="25"/>
      <c r="M3" s="25"/>
      <c r="N3" s="25"/>
      <c r="O3" s="25"/>
    </row>
    <row r="4" spans="3:25" ht="31.5" customHeight="1">
      <c r="C4" s="685" t="s">
        <v>120</v>
      </c>
      <c r="D4" s="687" t="s">
        <v>121</v>
      </c>
      <c r="E4" s="689" t="s">
        <v>122</v>
      </c>
      <c r="F4" s="690"/>
      <c r="G4" s="689" t="s">
        <v>123</v>
      </c>
      <c r="H4" s="690"/>
      <c r="I4" s="689" t="s">
        <v>124</v>
      </c>
      <c r="J4" s="691"/>
      <c r="K4" s="691"/>
      <c r="L4" s="691"/>
      <c r="M4" s="691"/>
      <c r="N4" s="690"/>
      <c r="O4" s="692" t="s">
        <v>125</v>
      </c>
      <c r="P4" s="682" t="s">
        <v>208</v>
      </c>
    </row>
    <row r="5" spans="3:25" ht="55.5" customHeight="1">
      <c r="C5" s="686"/>
      <c r="D5" s="688"/>
      <c r="E5" s="57" t="s">
        <v>126</v>
      </c>
      <c r="F5" s="57" t="s">
        <v>127</v>
      </c>
      <c r="G5" s="57" t="s">
        <v>128</v>
      </c>
      <c r="H5" s="57" t="s">
        <v>129</v>
      </c>
      <c r="I5" s="57" t="s">
        <v>130</v>
      </c>
      <c r="J5" s="57" t="s">
        <v>131</v>
      </c>
      <c r="K5" s="57" t="s">
        <v>132</v>
      </c>
      <c r="L5" s="57" t="s">
        <v>133</v>
      </c>
      <c r="M5" s="57" t="s">
        <v>134</v>
      </c>
      <c r="N5" s="57" t="s">
        <v>135</v>
      </c>
      <c r="O5" s="693"/>
      <c r="P5" s="683"/>
    </row>
    <row r="6" spans="3:25" ht="58.5" customHeight="1">
      <c r="C6" s="58">
        <v>1</v>
      </c>
      <c r="D6" s="59" t="s">
        <v>189</v>
      </c>
      <c r="E6" s="60" t="s">
        <v>119</v>
      </c>
      <c r="F6" s="61" t="s">
        <v>136</v>
      </c>
      <c r="G6" s="62">
        <v>1</v>
      </c>
      <c r="H6" s="63">
        <v>0</v>
      </c>
      <c r="I6" s="64" t="s">
        <v>136</v>
      </c>
      <c r="J6" s="60" t="s">
        <v>136</v>
      </c>
      <c r="K6" s="60" t="s">
        <v>119</v>
      </c>
      <c r="L6" s="60" t="s">
        <v>119</v>
      </c>
      <c r="M6" s="60" t="s">
        <v>119</v>
      </c>
      <c r="N6" s="60" t="s">
        <v>119</v>
      </c>
      <c r="O6" s="91" t="s">
        <v>137</v>
      </c>
      <c r="P6" s="66"/>
    </row>
    <row r="7" spans="3:25" ht="58.5" customHeight="1">
      <c r="C7" s="58">
        <v>2</v>
      </c>
      <c r="D7" s="65" t="s">
        <v>190</v>
      </c>
      <c r="E7" s="60" t="s">
        <v>119</v>
      </c>
      <c r="F7" s="61" t="s">
        <v>136</v>
      </c>
      <c r="G7" s="62">
        <v>1</v>
      </c>
      <c r="H7" s="63">
        <v>0</v>
      </c>
      <c r="I7" s="64" t="s">
        <v>192</v>
      </c>
      <c r="J7" s="60" t="s">
        <v>192</v>
      </c>
      <c r="K7" s="60" t="s">
        <v>119</v>
      </c>
      <c r="L7" s="60" t="s">
        <v>119</v>
      </c>
      <c r="M7" s="60" t="s">
        <v>119</v>
      </c>
      <c r="N7" s="60" t="s">
        <v>119</v>
      </c>
      <c r="O7" s="91" t="s">
        <v>191</v>
      </c>
      <c r="P7" s="66"/>
    </row>
    <row r="8" spans="3:25" ht="78.75" customHeight="1">
      <c r="C8" s="58">
        <v>3</v>
      </c>
      <c r="D8" s="65" t="s">
        <v>139</v>
      </c>
      <c r="E8" s="60" t="s">
        <v>119</v>
      </c>
      <c r="F8" s="61" t="s">
        <v>136</v>
      </c>
      <c r="G8" s="62">
        <v>1</v>
      </c>
      <c r="H8" s="63">
        <v>0</v>
      </c>
      <c r="I8" s="60" t="s">
        <v>138</v>
      </c>
      <c r="J8" s="60" t="s">
        <v>138</v>
      </c>
      <c r="K8" s="60" t="s">
        <v>119</v>
      </c>
      <c r="L8" s="60" t="s">
        <v>119</v>
      </c>
      <c r="M8" s="60" t="s">
        <v>119</v>
      </c>
      <c r="N8" s="60" t="s">
        <v>119</v>
      </c>
      <c r="O8" s="91" t="s">
        <v>205</v>
      </c>
      <c r="P8" s="66"/>
    </row>
    <row r="9" spans="3:25" ht="78.75" customHeight="1">
      <c r="C9" s="58">
        <v>4</v>
      </c>
      <c r="D9" s="65" t="s">
        <v>209</v>
      </c>
      <c r="E9" s="60" t="s">
        <v>185</v>
      </c>
      <c r="F9" s="61" t="s">
        <v>136</v>
      </c>
      <c r="G9" s="62">
        <v>1</v>
      </c>
      <c r="H9" s="63">
        <v>0</v>
      </c>
      <c r="I9" s="85" t="s">
        <v>136</v>
      </c>
      <c r="J9" s="60" t="s">
        <v>136</v>
      </c>
      <c r="K9" s="60" t="s">
        <v>185</v>
      </c>
      <c r="L9" s="60" t="s">
        <v>185</v>
      </c>
      <c r="M9" s="60" t="s">
        <v>185</v>
      </c>
      <c r="N9" s="86" t="s">
        <v>185</v>
      </c>
      <c r="O9" s="91" t="s">
        <v>210</v>
      </c>
      <c r="P9" s="94"/>
      <c r="Q9" s="24"/>
      <c r="R9" s="24"/>
      <c r="S9" s="24"/>
      <c r="T9" s="24"/>
      <c r="U9" s="24"/>
      <c r="V9" s="24"/>
      <c r="W9" s="24"/>
      <c r="X9" s="24"/>
      <c r="Y9" s="24"/>
    </row>
    <row r="10" spans="3:25" ht="58.5" customHeight="1">
      <c r="C10" s="58">
        <v>5</v>
      </c>
      <c r="D10" s="67" t="s">
        <v>140</v>
      </c>
      <c r="E10" s="60" t="s">
        <v>119</v>
      </c>
      <c r="F10" s="61" t="s">
        <v>136</v>
      </c>
      <c r="G10" s="62">
        <v>0</v>
      </c>
      <c r="H10" s="63">
        <v>1</v>
      </c>
      <c r="I10" s="64" t="s">
        <v>136</v>
      </c>
      <c r="J10" s="60" t="s">
        <v>136</v>
      </c>
      <c r="K10" s="60" t="s">
        <v>119</v>
      </c>
      <c r="L10" s="60" t="s">
        <v>119</v>
      </c>
      <c r="M10" s="60" t="s">
        <v>119</v>
      </c>
      <c r="N10" s="63" t="s">
        <v>119</v>
      </c>
      <c r="O10" s="91" t="s">
        <v>180</v>
      </c>
      <c r="P10" s="66"/>
    </row>
    <row r="11" spans="3:25" ht="72" customHeight="1">
      <c r="C11" s="58">
        <v>6</v>
      </c>
      <c r="D11" s="67" t="s">
        <v>141</v>
      </c>
      <c r="E11" s="60" t="s">
        <v>119</v>
      </c>
      <c r="F11" s="61" t="s">
        <v>136</v>
      </c>
      <c r="G11" s="62">
        <v>0</v>
      </c>
      <c r="H11" s="63">
        <v>1</v>
      </c>
      <c r="I11" s="64" t="s">
        <v>136</v>
      </c>
      <c r="J11" s="60" t="s">
        <v>136</v>
      </c>
      <c r="K11" s="60" t="s">
        <v>119</v>
      </c>
      <c r="L11" s="60" t="s">
        <v>119</v>
      </c>
      <c r="M11" s="60" t="s">
        <v>119</v>
      </c>
      <c r="N11" s="63" t="s">
        <v>119</v>
      </c>
      <c r="O11" s="91" t="s">
        <v>207</v>
      </c>
      <c r="P11" s="66"/>
    </row>
    <row r="12" spans="3:25" ht="58.5" customHeight="1">
      <c r="C12" s="58">
        <v>7</v>
      </c>
      <c r="D12" s="65" t="s">
        <v>201</v>
      </c>
      <c r="E12" s="60" t="s">
        <v>119</v>
      </c>
      <c r="F12" s="61" t="s">
        <v>136</v>
      </c>
      <c r="G12" s="62">
        <v>1</v>
      </c>
      <c r="H12" s="63">
        <v>0</v>
      </c>
      <c r="I12" s="64" t="s">
        <v>136</v>
      </c>
      <c r="J12" s="60" t="s">
        <v>136</v>
      </c>
      <c r="K12" s="60" t="s">
        <v>138</v>
      </c>
      <c r="L12" s="60" t="s">
        <v>138</v>
      </c>
      <c r="M12" s="60" t="s">
        <v>138</v>
      </c>
      <c r="N12" s="63" t="s">
        <v>138</v>
      </c>
      <c r="O12" s="91" t="s">
        <v>198</v>
      </c>
      <c r="P12" s="66"/>
    </row>
    <row r="13" spans="3:25" ht="58.5" customHeight="1">
      <c r="C13" s="58">
        <v>8</v>
      </c>
      <c r="D13" s="68" t="s">
        <v>200</v>
      </c>
      <c r="E13" s="60" t="s">
        <v>119</v>
      </c>
      <c r="F13" s="69" t="s">
        <v>136</v>
      </c>
      <c r="G13" s="70">
        <v>1</v>
      </c>
      <c r="H13" s="71">
        <v>0</v>
      </c>
      <c r="I13" s="64" t="s">
        <v>136</v>
      </c>
      <c r="J13" s="60" t="s">
        <v>136</v>
      </c>
      <c r="K13" s="72" t="s">
        <v>136</v>
      </c>
      <c r="L13" s="72" t="s">
        <v>136</v>
      </c>
      <c r="M13" s="72" t="s">
        <v>136</v>
      </c>
      <c r="N13" s="71" t="s">
        <v>136</v>
      </c>
      <c r="O13" s="92" t="s">
        <v>186</v>
      </c>
      <c r="P13" s="66"/>
    </row>
    <row r="14" spans="3:25" ht="58.5" customHeight="1">
      <c r="C14" s="58">
        <v>9</v>
      </c>
      <c r="D14" s="68" t="s">
        <v>202</v>
      </c>
      <c r="E14" s="60" t="s">
        <v>119</v>
      </c>
      <c r="F14" s="69" t="s">
        <v>192</v>
      </c>
      <c r="G14" s="70">
        <v>1</v>
      </c>
      <c r="H14" s="71">
        <v>0</v>
      </c>
      <c r="I14" s="64" t="s">
        <v>136</v>
      </c>
      <c r="J14" s="60" t="s">
        <v>136</v>
      </c>
      <c r="K14" s="72" t="s">
        <v>136</v>
      </c>
      <c r="L14" s="72" t="s">
        <v>136</v>
      </c>
      <c r="M14" s="72" t="s">
        <v>136</v>
      </c>
      <c r="N14" s="71" t="s">
        <v>136</v>
      </c>
      <c r="O14" s="92" t="s">
        <v>195</v>
      </c>
      <c r="P14" s="66"/>
    </row>
    <row r="15" spans="3:25" ht="58.5" customHeight="1">
      <c r="C15" s="58">
        <v>10</v>
      </c>
      <c r="D15" s="68" t="s">
        <v>203</v>
      </c>
      <c r="E15" s="72" t="s">
        <v>185</v>
      </c>
      <c r="F15" s="69" t="s">
        <v>192</v>
      </c>
      <c r="G15" s="70">
        <v>1</v>
      </c>
      <c r="H15" s="71">
        <v>0</v>
      </c>
      <c r="I15" s="73" t="s">
        <v>136</v>
      </c>
      <c r="J15" s="72" t="s">
        <v>136</v>
      </c>
      <c r="K15" s="72" t="s">
        <v>136</v>
      </c>
      <c r="L15" s="72" t="s">
        <v>136</v>
      </c>
      <c r="M15" s="72" t="s">
        <v>136</v>
      </c>
      <c r="N15" s="71" t="s">
        <v>136</v>
      </c>
      <c r="O15" s="92" t="s">
        <v>196</v>
      </c>
      <c r="P15" s="66"/>
    </row>
    <row r="16" spans="3:25" ht="58.5" customHeight="1">
      <c r="C16" s="58">
        <v>11</v>
      </c>
      <c r="D16" s="68" t="s">
        <v>197</v>
      </c>
      <c r="E16" s="72" t="s">
        <v>185</v>
      </c>
      <c r="F16" s="69" t="s">
        <v>136</v>
      </c>
      <c r="G16" s="62">
        <v>0</v>
      </c>
      <c r="H16" s="63">
        <v>1</v>
      </c>
      <c r="I16" s="73" t="s">
        <v>136</v>
      </c>
      <c r="J16" s="72" t="s">
        <v>136</v>
      </c>
      <c r="K16" s="72" t="s">
        <v>136</v>
      </c>
      <c r="L16" s="72" t="s">
        <v>136</v>
      </c>
      <c r="M16" s="72" t="s">
        <v>136</v>
      </c>
      <c r="N16" s="71" t="s">
        <v>136</v>
      </c>
      <c r="O16" s="92" t="s">
        <v>206</v>
      </c>
      <c r="P16" s="66"/>
    </row>
    <row r="17" spans="3:25" ht="86.1" customHeight="1" thickBot="1">
      <c r="C17" s="58">
        <v>12</v>
      </c>
      <c r="D17" s="74" t="s">
        <v>204</v>
      </c>
      <c r="E17" s="235" t="s">
        <v>185</v>
      </c>
      <c r="F17" s="76" t="s">
        <v>192</v>
      </c>
      <c r="G17" s="77">
        <v>1</v>
      </c>
      <c r="H17" s="78">
        <v>0</v>
      </c>
      <c r="I17" s="75" t="s">
        <v>136</v>
      </c>
      <c r="J17" s="75" t="s">
        <v>136</v>
      </c>
      <c r="K17" s="75" t="s">
        <v>136</v>
      </c>
      <c r="L17" s="75" t="s">
        <v>136</v>
      </c>
      <c r="M17" s="75" t="s">
        <v>136</v>
      </c>
      <c r="N17" s="78" t="s">
        <v>136</v>
      </c>
      <c r="O17" s="93" t="s">
        <v>196</v>
      </c>
      <c r="P17" s="95"/>
    </row>
    <row r="18" spans="3:25" s="26" customFormat="1" ht="14.25" customHeight="1">
      <c r="C18" s="79"/>
      <c r="D18" s="80"/>
      <c r="E18" s="81"/>
      <c r="F18" s="81"/>
      <c r="G18" s="81"/>
      <c r="H18" s="81"/>
      <c r="I18" s="79"/>
      <c r="J18" s="79"/>
      <c r="K18" s="79"/>
      <c r="L18" s="79"/>
      <c r="M18" s="79"/>
      <c r="N18" s="79"/>
      <c r="O18" s="80"/>
      <c r="P18" s="89"/>
      <c r="Q18" s="90"/>
      <c r="R18" s="90"/>
      <c r="S18" s="90"/>
      <c r="T18" s="90"/>
      <c r="U18" s="90"/>
      <c r="V18" s="90"/>
      <c r="W18" s="90"/>
      <c r="X18" s="90"/>
      <c r="Y18" s="90"/>
    </row>
    <row r="19" spans="3:25" ht="27" customHeight="1">
      <c r="C19" s="82" t="s">
        <v>142</v>
      </c>
      <c r="D19" s="83" t="s">
        <v>143</v>
      </c>
      <c r="E19" s="83"/>
      <c r="F19" s="83"/>
      <c r="G19" s="83"/>
      <c r="H19" s="83"/>
      <c r="I19" s="83"/>
      <c r="J19" s="83"/>
      <c r="K19" s="83"/>
      <c r="L19" s="83"/>
      <c r="M19" s="83"/>
      <c r="N19" s="83"/>
      <c r="O19" s="83"/>
      <c r="P19" s="88"/>
    </row>
    <row r="20" spans="3:25" ht="27" customHeight="1">
      <c r="C20" s="83"/>
      <c r="D20" s="83" t="s">
        <v>144</v>
      </c>
      <c r="E20" s="83"/>
      <c r="F20" s="83"/>
      <c r="G20" s="83"/>
      <c r="H20" s="83"/>
      <c r="I20" s="83"/>
      <c r="J20" s="83"/>
      <c r="K20" s="83"/>
      <c r="L20" s="83"/>
      <c r="M20" s="83"/>
      <c r="N20" s="83"/>
      <c r="O20" s="83"/>
      <c r="P20" s="88"/>
    </row>
    <row r="21" spans="3:25" ht="27" customHeight="1">
      <c r="C21" s="83"/>
      <c r="D21" s="83"/>
      <c r="E21" s="83"/>
      <c r="F21" s="83"/>
      <c r="G21" s="83"/>
      <c r="H21" s="83"/>
      <c r="I21" s="83"/>
      <c r="J21" s="83"/>
      <c r="K21" s="83"/>
      <c r="L21" s="83"/>
      <c r="M21" s="83"/>
      <c r="N21" s="83"/>
      <c r="O21" s="83"/>
      <c r="P21" s="88"/>
    </row>
    <row r="22" spans="3:25" ht="27" customHeight="1">
      <c r="C22" s="84" t="s">
        <v>145</v>
      </c>
      <c r="D22" s="83" t="s">
        <v>146</v>
      </c>
      <c r="E22" s="83"/>
      <c r="F22" s="83"/>
      <c r="G22" s="83"/>
      <c r="H22" s="83"/>
      <c r="I22" s="83"/>
      <c r="J22" s="83"/>
      <c r="K22" s="83"/>
      <c r="L22" s="83"/>
      <c r="M22" s="83"/>
      <c r="N22" s="83"/>
      <c r="O22" s="83"/>
      <c r="P22" s="88"/>
    </row>
    <row r="23" spans="3:25" ht="27" customHeight="1">
      <c r="C23" s="83"/>
      <c r="D23" s="83" t="s">
        <v>147</v>
      </c>
      <c r="E23" s="83"/>
      <c r="F23" s="83"/>
      <c r="G23" s="83"/>
      <c r="H23" s="83"/>
      <c r="I23" s="83"/>
      <c r="J23" s="83"/>
      <c r="K23" s="83"/>
      <c r="L23" s="83"/>
      <c r="M23" s="83"/>
      <c r="N23" s="83"/>
      <c r="O23" s="83"/>
      <c r="P23" s="88"/>
    </row>
    <row r="24" spans="3:25" ht="27" customHeight="1">
      <c r="C24" s="83"/>
      <c r="D24" s="83" t="s">
        <v>148</v>
      </c>
      <c r="E24" s="83"/>
      <c r="F24" s="83"/>
      <c r="G24" s="83"/>
      <c r="H24" s="83"/>
      <c r="I24" s="83"/>
      <c r="J24" s="83"/>
      <c r="K24" s="83"/>
      <c r="L24" s="83"/>
      <c r="M24" s="83"/>
      <c r="N24" s="83"/>
      <c r="O24" s="83"/>
      <c r="P24" s="88"/>
    </row>
    <row r="25" spans="3:25" ht="27" customHeight="1">
      <c r="C25" s="83"/>
      <c r="D25" s="83" t="s">
        <v>149</v>
      </c>
      <c r="E25" s="83"/>
      <c r="F25" s="83"/>
      <c r="G25" s="83"/>
      <c r="H25" s="83"/>
      <c r="I25" s="83"/>
      <c r="J25" s="83"/>
      <c r="K25" s="83"/>
      <c r="L25" s="83"/>
      <c r="M25" s="83"/>
      <c r="N25" s="83"/>
      <c r="O25" s="83"/>
      <c r="P25" s="88"/>
    </row>
    <row r="26" spans="3:25" ht="27" customHeight="1">
      <c r="C26" s="83"/>
      <c r="D26" s="83" t="s">
        <v>150</v>
      </c>
      <c r="E26" s="83"/>
      <c r="F26" s="83"/>
      <c r="G26" s="83"/>
      <c r="H26" s="83"/>
      <c r="I26" s="83"/>
      <c r="J26" s="83"/>
      <c r="K26" s="83"/>
      <c r="L26" s="83"/>
      <c r="M26" s="83"/>
      <c r="N26" s="83"/>
      <c r="O26" s="83"/>
      <c r="P26" s="88"/>
    </row>
    <row r="27" spans="3:25" ht="15" customHeight="1">
      <c r="C27" s="83"/>
      <c r="D27" s="83"/>
      <c r="E27" s="83"/>
      <c r="F27" s="83"/>
      <c r="G27" s="83"/>
      <c r="H27" s="83"/>
      <c r="I27" s="83"/>
      <c r="J27" s="83"/>
      <c r="K27" s="83"/>
      <c r="L27" s="83"/>
      <c r="M27" s="83"/>
      <c r="N27" s="83"/>
      <c r="O27" s="83"/>
      <c r="P27" s="88"/>
    </row>
    <row r="28" spans="3:25" ht="15" customHeight="1"/>
    <row r="29" spans="3:25" ht="15" customHeight="1"/>
    <row r="30" spans="3:25" ht="15" customHeight="1"/>
    <row r="31" spans="3:25" ht="15" customHeight="1"/>
    <row r="32" spans="3:25" ht="15" customHeight="1"/>
    <row r="33" ht="15" customHeight="1"/>
    <row r="34" ht="15" customHeight="1"/>
  </sheetData>
  <mergeCells count="8">
    <mergeCell ref="P4:P5"/>
    <mergeCell ref="C2:O2"/>
    <mergeCell ref="C4:C5"/>
    <mergeCell ref="D4:D5"/>
    <mergeCell ref="E4:F4"/>
    <mergeCell ref="G4:H4"/>
    <mergeCell ref="I4:N4"/>
    <mergeCell ref="O4:O5"/>
  </mergeCells>
  <phoneticPr fontId="5"/>
  <printOptions horizontalCentered="1" verticalCentered="1"/>
  <pageMargins left="0.59055118110236227" right="0.59055118110236227" top="0.59055118110236227" bottom="0.59055118110236227" header="0.31496062992125984" footer="0.31496062992125984"/>
  <pageSetup paperSize="9" scale="4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showGridLines="0" zoomScale="71" workbookViewId="0"/>
  </sheetViews>
  <sheetFormatPr defaultColWidth="9.875" defaultRowHeight="14.25"/>
  <cols>
    <col min="1" max="1" width="2.875" style="98" customWidth="1"/>
    <col min="2" max="3" width="25.625" style="131" customWidth="1"/>
    <col min="4" max="4" width="62.125" style="134" customWidth="1"/>
    <col min="5" max="5" width="49.125" style="133" customWidth="1"/>
    <col min="6" max="6" width="43.125" style="133" customWidth="1"/>
    <col min="7" max="7" width="10.375" style="98" customWidth="1"/>
    <col min="8" max="8" width="12.625" style="98" customWidth="1"/>
    <col min="9" max="258" width="9.875" style="98"/>
    <col min="259" max="259" width="2.875" style="98" customWidth="1"/>
    <col min="260" max="260" width="18.625" style="98" customWidth="1"/>
    <col min="261" max="261" width="65.125" style="98" customWidth="1"/>
    <col min="262" max="262" width="23.125" style="98" customWidth="1"/>
    <col min="263" max="263" width="10.375" style="98" customWidth="1"/>
    <col min="264" max="264" width="12.625" style="98" customWidth="1"/>
    <col min="265" max="514" width="9.875" style="98"/>
    <col min="515" max="515" width="2.875" style="98" customWidth="1"/>
    <col min="516" max="516" width="18.625" style="98" customWidth="1"/>
    <col min="517" max="517" width="65.125" style="98" customWidth="1"/>
    <col min="518" max="518" width="23.125" style="98" customWidth="1"/>
    <col min="519" max="519" width="10.375" style="98" customWidth="1"/>
    <col min="520" max="520" width="12.625" style="98" customWidth="1"/>
    <col min="521" max="770" width="9.875" style="98"/>
    <col min="771" max="771" width="2.875" style="98" customWidth="1"/>
    <col min="772" max="772" width="18.625" style="98" customWidth="1"/>
    <col min="773" max="773" width="65.125" style="98" customWidth="1"/>
    <col min="774" max="774" width="23.125" style="98" customWidth="1"/>
    <col min="775" max="775" width="10.375" style="98" customWidth="1"/>
    <col min="776" max="776" width="12.625" style="98" customWidth="1"/>
    <col min="777" max="1026" width="9.875" style="98"/>
    <col min="1027" max="1027" width="2.875" style="98" customWidth="1"/>
    <col min="1028" max="1028" width="18.625" style="98" customWidth="1"/>
    <col min="1029" max="1029" width="65.125" style="98" customWidth="1"/>
    <col min="1030" max="1030" width="23.125" style="98" customWidth="1"/>
    <col min="1031" max="1031" width="10.375" style="98" customWidth="1"/>
    <col min="1032" max="1032" width="12.625" style="98" customWidth="1"/>
    <col min="1033" max="1282" width="9.875" style="98"/>
    <col min="1283" max="1283" width="2.875" style="98" customWidth="1"/>
    <col min="1284" max="1284" width="18.625" style="98" customWidth="1"/>
    <col min="1285" max="1285" width="65.125" style="98" customWidth="1"/>
    <col min="1286" max="1286" width="23.125" style="98" customWidth="1"/>
    <col min="1287" max="1287" width="10.375" style="98" customWidth="1"/>
    <col min="1288" max="1288" width="12.625" style="98" customWidth="1"/>
    <col min="1289" max="1538" width="9.875" style="98"/>
    <col min="1539" max="1539" width="2.875" style="98" customWidth="1"/>
    <col min="1540" max="1540" width="18.625" style="98" customWidth="1"/>
    <col min="1541" max="1541" width="65.125" style="98" customWidth="1"/>
    <col min="1542" max="1542" width="23.125" style="98" customWidth="1"/>
    <col min="1543" max="1543" width="10.375" style="98" customWidth="1"/>
    <col min="1544" max="1544" width="12.625" style="98" customWidth="1"/>
    <col min="1545" max="1794" width="9.875" style="98"/>
    <col min="1795" max="1795" width="2.875" style="98" customWidth="1"/>
    <col min="1796" max="1796" width="18.625" style="98" customWidth="1"/>
    <col min="1797" max="1797" width="65.125" style="98" customWidth="1"/>
    <col min="1798" max="1798" width="23.125" style="98" customWidth="1"/>
    <col min="1799" max="1799" width="10.375" style="98" customWidth="1"/>
    <col min="1800" max="1800" width="12.625" style="98" customWidth="1"/>
    <col min="1801" max="2050" width="9.875" style="98"/>
    <col min="2051" max="2051" width="2.875" style="98" customWidth="1"/>
    <col min="2052" max="2052" width="18.625" style="98" customWidth="1"/>
    <col min="2053" max="2053" width="65.125" style="98" customWidth="1"/>
    <col min="2054" max="2054" width="23.125" style="98" customWidth="1"/>
    <col min="2055" max="2055" width="10.375" style="98" customWidth="1"/>
    <col min="2056" max="2056" width="12.625" style="98" customWidth="1"/>
    <col min="2057" max="2306" width="9.875" style="98"/>
    <col min="2307" max="2307" width="2.875" style="98" customWidth="1"/>
    <col min="2308" max="2308" width="18.625" style="98" customWidth="1"/>
    <col min="2309" max="2309" width="65.125" style="98" customWidth="1"/>
    <col min="2310" max="2310" width="23.125" style="98" customWidth="1"/>
    <col min="2311" max="2311" width="10.375" style="98" customWidth="1"/>
    <col min="2312" max="2312" width="12.625" style="98" customWidth="1"/>
    <col min="2313" max="2562" width="9.875" style="98"/>
    <col min="2563" max="2563" width="2.875" style="98" customWidth="1"/>
    <col min="2564" max="2564" width="18.625" style="98" customWidth="1"/>
    <col min="2565" max="2565" width="65.125" style="98" customWidth="1"/>
    <col min="2566" max="2566" width="23.125" style="98" customWidth="1"/>
    <col min="2567" max="2567" width="10.375" style="98" customWidth="1"/>
    <col min="2568" max="2568" width="12.625" style="98" customWidth="1"/>
    <col min="2569" max="2818" width="9.875" style="98"/>
    <col min="2819" max="2819" width="2.875" style="98" customWidth="1"/>
    <col min="2820" max="2820" width="18.625" style="98" customWidth="1"/>
    <col min="2821" max="2821" width="65.125" style="98" customWidth="1"/>
    <col min="2822" max="2822" width="23.125" style="98" customWidth="1"/>
    <col min="2823" max="2823" width="10.375" style="98" customWidth="1"/>
    <col min="2824" max="2824" width="12.625" style="98" customWidth="1"/>
    <col min="2825" max="3074" width="9.875" style="98"/>
    <col min="3075" max="3075" width="2.875" style="98" customWidth="1"/>
    <col min="3076" max="3076" width="18.625" style="98" customWidth="1"/>
    <col min="3077" max="3077" width="65.125" style="98" customWidth="1"/>
    <col min="3078" max="3078" width="23.125" style="98" customWidth="1"/>
    <col min="3079" max="3079" width="10.375" style="98" customWidth="1"/>
    <col min="3080" max="3080" width="12.625" style="98" customWidth="1"/>
    <col min="3081" max="3330" width="9.875" style="98"/>
    <col min="3331" max="3331" width="2.875" style="98" customWidth="1"/>
    <col min="3332" max="3332" width="18.625" style="98" customWidth="1"/>
    <col min="3333" max="3333" width="65.125" style="98" customWidth="1"/>
    <col min="3334" max="3334" width="23.125" style="98" customWidth="1"/>
    <col min="3335" max="3335" width="10.375" style="98" customWidth="1"/>
    <col min="3336" max="3336" width="12.625" style="98" customWidth="1"/>
    <col min="3337" max="3586" width="9.875" style="98"/>
    <col min="3587" max="3587" width="2.875" style="98" customWidth="1"/>
    <col min="3588" max="3588" width="18.625" style="98" customWidth="1"/>
    <col min="3589" max="3589" width="65.125" style="98" customWidth="1"/>
    <col min="3590" max="3590" width="23.125" style="98" customWidth="1"/>
    <col min="3591" max="3591" width="10.375" style="98" customWidth="1"/>
    <col min="3592" max="3592" width="12.625" style="98" customWidth="1"/>
    <col min="3593" max="3842" width="9.875" style="98"/>
    <col min="3843" max="3843" width="2.875" style="98" customWidth="1"/>
    <col min="3844" max="3844" width="18.625" style="98" customWidth="1"/>
    <col min="3845" max="3845" width="65.125" style="98" customWidth="1"/>
    <col min="3846" max="3846" width="23.125" style="98" customWidth="1"/>
    <col min="3847" max="3847" width="10.375" style="98" customWidth="1"/>
    <col min="3848" max="3848" width="12.625" style="98" customWidth="1"/>
    <col min="3849" max="4098" width="9.875" style="98"/>
    <col min="4099" max="4099" width="2.875" style="98" customWidth="1"/>
    <col min="4100" max="4100" width="18.625" style="98" customWidth="1"/>
    <col min="4101" max="4101" width="65.125" style="98" customWidth="1"/>
    <col min="4102" max="4102" width="23.125" style="98" customWidth="1"/>
    <col min="4103" max="4103" width="10.375" style="98" customWidth="1"/>
    <col min="4104" max="4104" width="12.625" style="98" customWidth="1"/>
    <col min="4105" max="4354" width="9.875" style="98"/>
    <col min="4355" max="4355" width="2.875" style="98" customWidth="1"/>
    <col min="4356" max="4356" width="18.625" style="98" customWidth="1"/>
    <col min="4357" max="4357" width="65.125" style="98" customWidth="1"/>
    <col min="4358" max="4358" width="23.125" style="98" customWidth="1"/>
    <col min="4359" max="4359" width="10.375" style="98" customWidth="1"/>
    <col min="4360" max="4360" width="12.625" style="98" customWidth="1"/>
    <col min="4361" max="4610" width="9.875" style="98"/>
    <col min="4611" max="4611" width="2.875" style="98" customWidth="1"/>
    <col min="4612" max="4612" width="18.625" style="98" customWidth="1"/>
    <col min="4613" max="4613" width="65.125" style="98" customWidth="1"/>
    <col min="4614" max="4614" width="23.125" style="98" customWidth="1"/>
    <col min="4615" max="4615" width="10.375" style="98" customWidth="1"/>
    <col min="4616" max="4616" width="12.625" style="98" customWidth="1"/>
    <col min="4617" max="4866" width="9.875" style="98"/>
    <col min="4867" max="4867" width="2.875" style="98" customWidth="1"/>
    <col min="4868" max="4868" width="18.625" style="98" customWidth="1"/>
    <col min="4869" max="4869" width="65.125" style="98" customWidth="1"/>
    <col min="4870" max="4870" width="23.125" style="98" customWidth="1"/>
    <col min="4871" max="4871" width="10.375" style="98" customWidth="1"/>
    <col min="4872" max="4872" width="12.625" style="98" customWidth="1"/>
    <col min="4873" max="5122" width="9.875" style="98"/>
    <col min="5123" max="5123" width="2.875" style="98" customWidth="1"/>
    <col min="5124" max="5124" width="18.625" style="98" customWidth="1"/>
    <col min="5125" max="5125" width="65.125" style="98" customWidth="1"/>
    <col min="5126" max="5126" width="23.125" style="98" customWidth="1"/>
    <col min="5127" max="5127" width="10.375" style="98" customWidth="1"/>
    <col min="5128" max="5128" width="12.625" style="98" customWidth="1"/>
    <col min="5129" max="5378" width="9.875" style="98"/>
    <col min="5379" max="5379" width="2.875" style="98" customWidth="1"/>
    <col min="5380" max="5380" width="18.625" style="98" customWidth="1"/>
    <col min="5381" max="5381" width="65.125" style="98" customWidth="1"/>
    <col min="5382" max="5382" width="23.125" style="98" customWidth="1"/>
    <col min="5383" max="5383" width="10.375" style="98" customWidth="1"/>
    <col min="5384" max="5384" width="12.625" style="98" customWidth="1"/>
    <col min="5385" max="5634" width="9.875" style="98"/>
    <col min="5635" max="5635" width="2.875" style="98" customWidth="1"/>
    <col min="5636" max="5636" width="18.625" style="98" customWidth="1"/>
    <col min="5637" max="5637" width="65.125" style="98" customWidth="1"/>
    <col min="5638" max="5638" width="23.125" style="98" customWidth="1"/>
    <col min="5639" max="5639" width="10.375" style="98" customWidth="1"/>
    <col min="5640" max="5640" width="12.625" style="98" customWidth="1"/>
    <col min="5641" max="5890" width="9.875" style="98"/>
    <col min="5891" max="5891" width="2.875" style="98" customWidth="1"/>
    <col min="5892" max="5892" width="18.625" style="98" customWidth="1"/>
    <col min="5893" max="5893" width="65.125" style="98" customWidth="1"/>
    <col min="5894" max="5894" width="23.125" style="98" customWidth="1"/>
    <col min="5895" max="5895" width="10.375" style="98" customWidth="1"/>
    <col min="5896" max="5896" width="12.625" style="98" customWidth="1"/>
    <col min="5897" max="6146" width="9.875" style="98"/>
    <col min="6147" max="6147" width="2.875" style="98" customWidth="1"/>
    <col min="6148" max="6148" width="18.625" style="98" customWidth="1"/>
    <col min="6149" max="6149" width="65.125" style="98" customWidth="1"/>
    <col min="6150" max="6150" width="23.125" style="98" customWidth="1"/>
    <col min="6151" max="6151" width="10.375" style="98" customWidth="1"/>
    <col min="6152" max="6152" width="12.625" style="98" customWidth="1"/>
    <col min="6153" max="6402" width="9.875" style="98"/>
    <col min="6403" max="6403" width="2.875" style="98" customWidth="1"/>
    <col min="6404" max="6404" width="18.625" style="98" customWidth="1"/>
    <col min="6405" max="6405" width="65.125" style="98" customWidth="1"/>
    <col min="6406" max="6406" width="23.125" style="98" customWidth="1"/>
    <col min="6407" max="6407" width="10.375" style="98" customWidth="1"/>
    <col min="6408" max="6408" width="12.625" style="98" customWidth="1"/>
    <col min="6409" max="6658" width="9.875" style="98"/>
    <col min="6659" max="6659" width="2.875" style="98" customWidth="1"/>
    <col min="6660" max="6660" width="18.625" style="98" customWidth="1"/>
    <col min="6661" max="6661" width="65.125" style="98" customWidth="1"/>
    <col min="6662" max="6662" width="23.125" style="98" customWidth="1"/>
    <col min="6663" max="6663" width="10.375" style="98" customWidth="1"/>
    <col min="6664" max="6664" width="12.625" style="98" customWidth="1"/>
    <col min="6665" max="6914" width="9.875" style="98"/>
    <col min="6915" max="6915" width="2.875" style="98" customWidth="1"/>
    <col min="6916" max="6916" width="18.625" style="98" customWidth="1"/>
    <col min="6917" max="6917" width="65.125" style="98" customWidth="1"/>
    <col min="6918" max="6918" width="23.125" style="98" customWidth="1"/>
    <col min="6919" max="6919" width="10.375" style="98" customWidth="1"/>
    <col min="6920" max="6920" width="12.625" style="98" customWidth="1"/>
    <col min="6921" max="7170" width="9.875" style="98"/>
    <col min="7171" max="7171" width="2.875" style="98" customWidth="1"/>
    <col min="7172" max="7172" width="18.625" style="98" customWidth="1"/>
    <col min="7173" max="7173" width="65.125" style="98" customWidth="1"/>
    <col min="7174" max="7174" width="23.125" style="98" customWidth="1"/>
    <col min="7175" max="7175" width="10.375" style="98" customWidth="1"/>
    <col min="7176" max="7176" width="12.625" style="98" customWidth="1"/>
    <col min="7177" max="7426" width="9.875" style="98"/>
    <col min="7427" max="7427" width="2.875" style="98" customWidth="1"/>
    <col min="7428" max="7428" width="18.625" style="98" customWidth="1"/>
    <col min="7429" max="7429" width="65.125" style="98" customWidth="1"/>
    <col min="7430" max="7430" width="23.125" style="98" customWidth="1"/>
    <col min="7431" max="7431" width="10.375" style="98" customWidth="1"/>
    <col min="7432" max="7432" width="12.625" style="98" customWidth="1"/>
    <col min="7433" max="7682" width="9.875" style="98"/>
    <col min="7683" max="7683" width="2.875" style="98" customWidth="1"/>
    <col min="7684" max="7684" width="18.625" style="98" customWidth="1"/>
    <col min="7685" max="7685" width="65.125" style="98" customWidth="1"/>
    <col min="7686" max="7686" width="23.125" style="98" customWidth="1"/>
    <col min="7687" max="7687" width="10.375" style="98" customWidth="1"/>
    <col min="7688" max="7688" width="12.625" style="98" customWidth="1"/>
    <col min="7689" max="7938" width="9.875" style="98"/>
    <col min="7939" max="7939" width="2.875" style="98" customWidth="1"/>
    <col min="7940" max="7940" width="18.625" style="98" customWidth="1"/>
    <col min="7941" max="7941" width="65.125" style="98" customWidth="1"/>
    <col min="7942" max="7942" width="23.125" style="98" customWidth="1"/>
    <col min="7943" max="7943" width="10.375" style="98" customWidth="1"/>
    <col min="7944" max="7944" width="12.625" style="98" customWidth="1"/>
    <col min="7945" max="8194" width="9.875" style="98"/>
    <col min="8195" max="8195" width="2.875" style="98" customWidth="1"/>
    <col min="8196" max="8196" width="18.625" style="98" customWidth="1"/>
    <col min="8197" max="8197" width="65.125" style="98" customWidth="1"/>
    <col min="8198" max="8198" width="23.125" style="98" customWidth="1"/>
    <col min="8199" max="8199" width="10.375" style="98" customWidth="1"/>
    <col min="8200" max="8200" width="12.625" style="98" customWidth="1"/>
    <col min="8201" max="8450" width="9.875" style="98"/>
    <col min="8451" max="8451" width="2.875" style="98" customWidth="1"/>
    <col min="8452" max="8452" width="18.625" style="98" customWidth="1"/>
    <col min="8453" max="8453" width="65.125" style="98" customWidth="1"/>
    <col min="8454" max="8454" width="23.125" style="98" customWidth="1"/>
    <col min="8455" max="8455" width="10.375" style="98" customWidth="1"/>
    <col min="8456" max="8456" width="12.625" style="98" customWidth="1"/>
    <col min="8457" max="8706" width="9.875" style="98"/>
    <col min="8707" max="8707" width="2.875" style="98" customWidth="1"/>
    <col min="8708" max="8708" width="18.625" style="98" customWidth="1"/>
    <col min="8709" max="8709" width="65.125" style="98" customWidth="1"/>
    <col min="8710" max="8710" width="23.125" style="98" customWidth="1"/>
    <col min="8711" max="8711" width="10.375" style="98" customWidth="1"/>
    <col min="8712" max="8712" width="12.625" style="98" customWidth="1"/>
    <col min="8713" max="8962" width="9.875" style="98"/>
    <col min="8963" max="8963" width="2.875" style="98" customWidth="1"/>
    <col min="8964" max="8964" width="18.625" style="98" customWidth="1"/>
    <col min="8965" max="8965" width="65.125" style="98" customWidth="1"/>
    <col min="8966" max="8966" width="23.125" style="98" customWidth="1"/>
    <col min="8967" max="8967" width="10.375" style="98" customWidth="1"/>
    <col min="8968" max="8968" width="12.625" style="98" customWidth="1"/>
    <col min="8969" max="9218" width="9.875" style="98"/>
    <col min="9219" max="9219" width="2.875" style="98" customWidth="1"/>
    <col min="9220" max="9220" width="18.625" style="98" customWidth="1"/>
    <col min="9221" max="9221" width="65.125" style="98" customWidth="1"/>
    <col min="9222" max="9222" width="23.125" style="98" customWidth="1"/>
    <col min="9223" max="9223" width="10.375" style="98" customWidth="1"/>
    <col min="9224" max="9224" width="12.625" style="98" customWidth="1"/>
    <col min="9225" max="9474" width="9.875" style="98"/>
    <col min="9475" max="9475" width="2.875" style="98" customWidth="1"/>
    <col min="9476" max="9476" width="18.625" style="98" customWidth="1"/>
    <col min="9477" max="9477" width="65.125" style="98" customWidth="1"/>
    <col min="9478" max="9478" width="23.125" style="98" customWidth="1"/>
    <col min="9479" max="9479" width="10.375" style="98" customWidth="1"/>
    <col min="9480" max="9480" width="12.625" style="98" customWidth="1"/>
    <col min="9481" max="9730" width="9.875" style="98"/>
    <col min="9731" max="9731" width="2.875" style="98" customWidth="1"/>
    <col min="9732" max="9732" width="18.625" style="98" customWidth="1"/>
    <col min="9733" max="9733" width="65.125" style="98" customWidth="1"/>
    <col min="9734" max="9734" width="23.125" style="98" customWidth="1"/>
    <col min="9735" max="9735" width="10.375" style="98" customWidth="1"/>
    <col min="9736" max="9736" width="12.625" style="98" customWidth="1"/>
    <col min="9737" max="9986" width="9.875" style="98"/>
    <col min="9987" max="9987" width="2.875" style="98" customWidth="1"/>
    <col min="9988" max="9988" width="18.625" style="98" customWidth="1"/>
    <col min="9989" max="9989" width="65.125" style="98" customWidth="1"/>
    <col min="9990" max="9990" width="23.125" style="98" customWidth="1"/>
    <col min="9991" max="9991" width="10.375" style="98" customWidth="1"/>
    <col min="9992" max="9992" width="12.625" style="98" customWidth="1"/>
    <col min="9993" max="10242" width="9.875" style="98"/>
    <col min="10243" max="10243" width="2.875" style="98" customWidth="1"/>
    <col min="10244" max="10244" width="18.625" style="98" customWidth="1"/>
    <col min="10245" max="10245" width="65.125" style="98" customWidth="1"/>
    <col min="10246" max="10246" width="23.125" style="98" customWidth="1"/>
    <col min="10247" max="10247" width="10.375" style="98" customWidth="1"/>
    <col min="10248" max="10248" width="12.625" style="98" customWidth="1"/>
    <col min="10249" max="10498" width="9.875" style="98"/>
    <col min="10499" max="10499" width="2.875" style="98" customWidth="1"/>
    <col min="10500" max="10500" width="18.625" style="98" customWidth="1"/>
    <col min="10501" max="10501" width="65.125" style="98" customWidth="1"/>
    <col min="10502" max="10502" width="23.125" style="98" customWidth="1"/>
    <col min="10503" max="10503" width="10.375" style="98" customWidth="1"/>
    <col min="10504" max="10504" width="12.625" style="98" customWidth="1"/>
    <col min="10505" max="10754" width="9.875" style="98"/>
    <col min="10755" max="10755" width="2.875" style="98" customWidth="1"/>
    <col min="10756" max="10756" width="18.625" style="98" customWidth="1"/>
    <col min="10757" max="10757" width="65.125" style="98" customWidth="1"/>
    <col min="10758" max="10758" width="23.125" style="98" customWidth="1"/>
    <col min="10759" max="10759" width="10.375" style="98" customWidth="1"/>
    <col min="10760" max="10760" width="12.625" style="98" customWidth="1"/>
    <col min="10761" max="11010" width="9.875" style="98"/>
    <col min="11011" max="11011" width="2.875" style="98" customWidth="1"/>
    <col min="11012" max="11012" width="18.625" style="98" customWidth="1"/>
    <col min="11013" max="11013" width="65.125" style="98" customWidth="1"/>
    <col min="11014" max="11014" width="23.125" style="98" customWidth="1"/>
    <col min="11015" max="11015" width="10.375" style="98" customWidth="1"/>
    <col min="11016" max="11016" width="12.625" style="98" customWidth="1"/>
    <col min="11017" max="11266" width="9.875" style="98"/>
    <col min="11267" max="11267" width="2.875" style="98" customWidth="1"/>
    <col min="11268" max="11268" width="18.625" style="98" customWidth="1"/>
    <col min="11269" max="11269" width="65.125" style="98" customWidth="1"/>
    <col min="11270" max="11270" width="23.125" style="98" customWidth="1"/>
    <col min="11271" max="11271" width="10.375" style="98" customWidth="1"/>
    <col min="11272" max="11272" width="12.625" style="98" customWidth="1"/>
    <col min="11273" max="11522" width="9.875" style="98"/>
    <col min="11523" max="11523" width="2.875" style="98" customWidth="1"/>
    <col min="11524" max="11524" width="18.625" style="98" customWidth="1"/>
    <col min="11525" max="11525" width="65.125" style="98" customWidth="1"/>
    <col min="11526" max="11526" width="23.125" style="98" customWidth="1"/>
    <col min="11527" max="11527" width="10.375" style="98" customWidth="1"/>
    <col min="11528" max="11528" width="12.625" style="98" customWidth="1"/>
    <col min="11529" max="11778" width="9.875" style="98"/>
    <col min="11779" max="11779" width="2.875" style="98" customWidth="1"/>
    <col min="11780" max="11780" width="18.625" style="98" customWidth="1"/>
    <col min="11781" max="11781" width="65.125" style="98" customWidth="1"/>
    <col min="11782" max="11782" width="23.125" style="98" customWidth="1"/>
    <col min="11783" max="11783" width="10.375" style="98" customWidth="1"/>
    <col min="11784" max="11784" width="12.625" style="98" customWidth="1"/>
    <col min="11785" max="12034" width="9.875" style="98"/>
    <col min="12035" max="12035" width="2.875" style="98" customWidth="1"/>
    <col min="12036" max="12036" width="18.625" style="98" customWidth="1"/>
    <col min="12037" max="12037" width="65.125" style="98" customWidth="1"/>
    <col min="12038" max="12038" width="23.125" style="98" customWidth="1"/>
    <col min="12039" max="12039" width="10.375" style="98" customWidth="1"/>
    <col min="12040" max="12040" width="12.625" style="98" customWidth="1"/>
    <col min="12041" max="12290" width="9.875" style="98"/>
    <col min="12291" max="12291" width="2.875" style="98" customWidth="1"/>
    <col min="12292" max="12292" width="18.625" style="98" customWidth="1"/>
    <col min="12293" max="12293" width="65.125" style="98" customWidth="1"/>
    <col min="12294" max="12294" width="23.125" style="98" customWidth="1"/>
    <col min="12295" max="12295" width="10.375" style="98" customWidth="1"/>
    <col min="12296" max="12296" width="12.625" style="98" customWidth="1"/>
    <col min="12297" max="12546" width="9.875" style="98"/>
    <col min="12547" max="12547" width="2.875" style="98" customWidth="1"/>
    <col min="12548" max="12548" width="18.625" style="98" customWidth="1"/>
    <col min="12549" max="12549" width="65.125" style="98" customWidth="1"/>
    <col min="12550" max="12550" width="23.125" style="98" customWidth="1"/>
    <col min="12551" max="12551" width="10.375" style="98" customWidth="1"/>
    <col min="12552" max="12552" width="12.625" style="98" customWidth="1"/>
    <col min="12553" max="12802" width="9.875" style="98"/>
    <col min="12803" max="12803" width="2.875" style="98" customWidth="1"/>
    <col min="12804" max="12804" width="18.625" style="98" customWidth="1"/>
    <col min="12805" max="12805" width="65.125" style="98" customWidth="1"/>
    <col min="12806" max="12806" width="23.125" style="98" customWidth="1"/>
    <col min="12807" max="12807" width="10.375" style="98" customWidth="1"/>
    <col min="12808" max="12808" width="12.625" style="98" customWidth="1"/>
    <col min="12809" max="13058" width="9.875" style="98"/>
    <col min="13059" max="13059" width="2.875" style="98" customWidth="1"/>
    <col min="13060" max="13060" width="18.625" style="98" customWidth="1"/>
    <col min="13061" max="13061" width="65.125" style="98" customWidth="1"/>
    <col min="13062" max="13062" width="23.125" style="98" customWidth="1"/>
    <col min="13063" max="13063" width="10.375" style="98" customWidth="1"/>
    <col min="13064" max="13064" width="12.625" style="98" customWidth="1"/>
    <col min="13065" max="13314" width="9.875" style="98"/>
    <col min="13315" max="13315" width="2.875" style="98" customWidth="1"/>
    <col min="13316" max="13316" width="18.625" style="98" customWidth="1"/>
    <col min="13317" max="13317" width="65.125" style="98" customWidth="1"/>
    <col min="13318" max="13318" width="23.125" style="98" customWidth="1"/>
    <col min="13319" max="13319" width="10.375" style="98" customWidth="1"/>
    <col min="13320" max="13320" width="12.625" style="98" customWidth="1"/>
    <col min="13321" max="13570" width="9.875" style="98"/>
    <col min="13571" max="13571" width="2.875" style="98" customWidth="1"/>
    <col min="13572" max="13572" width="18.625" style="98" customWidth="1"/>
    <col min="13573" max="13573" width="65.125" style="98" customWidth="1"/>
    <col min="13574" max="13574" width="23.125" style="98" customWidth="1"/>
    <col min="13575" max="13575" width="10.375" style="98" customWidth="1"/>
    <col min="13576" max="13576" width="12.625" style="98" customWidth="1"/>
    <col min="13577" max="13826" width="9.875" style="98"/>
    <col min="13827" max="13827" width="2.875" style="98" customWidth="1"/>
    <col min="13828" max="13828" width="18.625" style="98" customWidth="1"/>
    <col min="13829" max="13829" width="65.125" style="98" customWidth="1"/>
    <col min="13830" max="13830" width="23.125" style="98" customWidth="1"/>
    <col min="13831" max="13831" width="10.375" style="98" customWidth="1"/>
    <col min="13832" max="13832" width="12.625" style="98" customWidth="1"/>
    <col min="13833" max="14082" width="9.875" style="98"/>
    <col min="14083" max="14083" width="2.875" style="98" customWidth="1"/>
    <col min="14084" max="14084" width="18.625" style="98" customWidth="1"/>
    <col min="14085" max="14085" width="65.125" style="98" customWidth="1"/>
    <col min="14086" max="14086" width="23.125" style="98" customWidth="1"/>
    <col min="14087" max="14087" width="10.375" style="98" customWidth="1"/>
    <col min="14088" max="14088" width="12.625" style="98" customWidth="1"/>
    <col min="14089" max="14338" width="9.875" style="98"/>
    <col min="14339" max="14339" width="2.875" style="98" customWidth="1"/>
    <col min="14340" max="14340" width="18.625" style="98" customWidth="1"/>
    <col min="14341" max="14341" width="65.125" style="98" customWidth="1"/>
    <col min="14342" max="14342" width="23.125" style="98" customWidth="1"/>
    <col min="14343" max="14343" width="10.375" style="98" customWidth="1"/>
    <col min="14344" max="14344" width="12.625" style="98" customWidth="1"/>
    <col min="14345" max="14594" width="9.875" style="98"/>
    <col min="14595" max="14595" width="2.875" style="98" customWidth="1"/>
    <col min="14596" max="14596" width="18.625" style="98" customWidth="1"/>
    <col min="14597" max="14597" width="65.125" style="98" customWidth="1"/>
    <col min="14598" max="14598" width="23.125" style="98" customWidth="1"/>
    <col min="14599" max="14599" width="10.375" style="98" customWidth="1"/>
    <col min="14600" max="14600" width="12.625" style="98" customWidth="1"/>
    <col min="14601" max="14850" width="9.875" style="98"/>
    <col min="14851" max="14851" width="2.875" style="98" customWidth="1"/>
    <col min="14852" max="14852" width="18.625" style="98" customWidth="1"/>
    <col min="14853" max="14853" width="65.125" style="98" customWidth="1"/>
    <col min="14854" max="14854" width="23.125" style="98" customWidth="1"/>
    <col min="14855" max="14855" width="10.375" style="98" customWidth="1"/>
    <col min="14856" max="14856" width="12.625" style="98" customWidth="1"/>
    <col min="14857" max="15106" width="9.875" style="98"/>
    <col min="15107" max="15107" width="2.875" style="98" customWidth="1"/>
    <col min="15108" max="15108" width="18.625" style="98" customWidth="1"/>
    <col min="15109" max="15109" width="65.125" style="98" customWidth="1"/>
    <col min="15110" max="15110" width="23.125" style="98" customWidth="1"/>
    <col min="15111" max="15111" width="10.375" style="98" customWidth="1"/>
    <col min="15112" max="15112" width="12.625" style="98" customWidth="1"/>
    <col min="15113" max="15362" width="9.875" style="98"/>
    <col min="15363" max="15363" width="2.875" style="98" customWidth="1"/>
    <col min="15364" max="15364" width="18.625" style="98" customWidth="1"/>
    <col min="15365" max="15365" width="65.125" style="98" customWidth="1"/>
    <col min="15366" max="15366" width="23.125" style="98" customWidth="1"/>
    <col min="15367" max="15367" width="10.375" style="98" customWidth="1"/>
    <col min="15368" max="15368" width="12.625" style="98" customWidth="1"/>
    <col min="15369" max="15618" width="9.875" style="98"/>
    <col min="15619" max="15619" width="2.875" style="98" customWidth="1"/>
    <col min="15620" max="15620" width="18.625" style="98" customWidth="1"/>
    <col min="15621" max="15621" width="65.125" style="98" customWidth="1"/>
    <col min="15622" max="15622" width="23.125" style="98" customWidth="1"/>
    <col min="15623" max="15623" width="10.375" style="98" customWidth="1"/>
    <col min="15624" max="15624" width="12.625" style="98" customWidth="1"/>
    <col min="15625" max="15874" width="9.875" style="98"/>
    <col min="15875" max="15875" width="2.875" style="98" customWidth="1"/>
    <col min="15876" max="15876" width="18.625" style="98" customWidth="1"/>
    <col min="15877" max="15877" width="65.125" style="98" customWidth="1"/>
    <col min="15878" max="15878" width="23.125" style="98" customWidth="1"/>
    <col min="15879" max="15879" width="10.375" style="98" customWidth="1"/>
    <col min="15880" max="15880" width="12.625" style="98" customWidth="1"/>
    <col min="15881" max="16130" width="9.875" style="98"/>
    <col min="16131" max="16131" width="2.875" style="98" customWidth="1"/>
    <col min="16132" max="16132" width="18.625" style="98" customWidth="1"/>
    <col min="16133" max="16133" width="65.125" style="98" customWidth="1"/>
    <col min="16134" max="16134" width="23.125" style="98" customWidth="1"/>
    <col min="16135" max="16135" width="10.375" style="98" customWidth="1"/>
    <col min="16136" max="16136" width="12.625" style="98" customWidth="1"/>
    <col min="16137" max="16384" width="9.875" style="98"/>
  </cols>
  <sheetData>
    <row r="1" spans="2:6" s="96" customFormat="1"/>
    <row r="2" spans="2:6" s="96" customFormat="1" ht="15">
      <c r="B2" s="97" t="s">
        <v>211</v>
      </c>
      <c r="C2" s="97"/>
    </row>
    <row r="3" spans="2:6" ht="15" thickBot="1">
      <c r="B3" s="98"/>
      <c r="C3" s="98"/>
      <c r="D3" s="98"/>
      <c r="E3" s="98"/>
      <c r="F3" s="98"/>
    </row>
    <row r="4" spans="2:6" ht="19.5" customHeight="1" thickBot="1">
      <c r="B4" s="700" t="s">
        <v>212</v>
      </c>
      <c r="C4" s="701"/>
      <c r="D4" s="701"/>
      <c r="E4" s="701"/>
      <c r="F4" s="702"/>
    </row>
    <row r="5" spans="2:6">
      <c r="B5" s="99" t="s">
        <v>213</v>
      </c>
      <c r="C5" s="100" t="s">
        <v>214</v>
      </c>
      <c r="D5" s="101" t="s">
        <v>215</v>
      </c>
      <c r="E5" s="102" t="s">
        <v>216</v>
      </c>
      <c r="F5" s="103" t="s">
        <v>217</v>
      </c>
    </row>
    <row r="6" spans="2:6" ht="111.95" customHeight="1">
      <c r="B6" s="703" t="s">
        <v>218</v>
      </c>
      <c r="C6" s="104" t="s">
        <v>219</v>
      </c>
      <c r="D6" s="105" t="s">
        <v>220</v>
      </c>
      <c r="E6" s="300" t="s">
        <v>442</v>
      </c>
      <c r="F6" s="106"/>
    </row>
    <row r="7" spans="2:6" ht="24">
      <c r="B7" s="703"/>
      <c r="C7" s="104"/>
      <c r="D7" s="107" t="s">
        <v>221</v>
      </c>
      <c r="E7" s="300" t="s">
        <v>222</v>
      </c>
      <c r="F7" s="106"/>
    </row>
    <row r="8" spans="2:6" ht="125.45" customHeight="1">
      <c r="B8" s="703" t="s">
        <v>223</v>
      </c>
      <c r="C8" s="104" t="s">
        <v>224</v>
      </c>
      <c r="D8" s="105" t="s">
        <v>220</v>
      </c>
      <c r="E8" s="300" t="s">
        <v>443</v>
      </c>
      <c r="F8" s="106"/>
    </row>
    <row r="9" spans="2:6" ht="24.75">
      <c r="B9" s="703"/>
      <c r="C9" s="104"/>
      <c r="D9" s="107" t="s">
        <v>221</v>
      </c>
      <c r="E9" s="301" t="s">
        <v>225</v>
      </c>
      <c r="F9" s="106"/>
    </row>
    <row r="10" spans="2:6" ht="15" thickBot="1">
      <c r="B10" s="694" t="s">
        <v>226</v>
      </c>
      <c r="C10" s="695"/>
      <c r="D10" s="696"/>
      <c r="E10" s="108"/>
      <c r="F10" s="108"/>
    </row>
    <row r="11" spans="2:6" ht="15" thickBot="1">
      <c r="B11" s="109"/>
      <c r="C11" s="109"/>
      <c r="D11" s="109"/>
      <c r="E11" s="110"/>
      <c r="F11" s="110"/>
    </row>
    <row r="12" spans="2:6" ht="20.25" customHeight="1" thickBot="1">
      <c r="B12" s="704" t="s">
        <v>227</v>
      </c>
      <c r="C12" s="705"/>
      <c r="D12" s="706"/>
      <c r="E12" s="111" t="s">
        <v>228</v>
      </c>
      <c r="F12" s="112" t="s">
        <v>125</v>
      </c>
    </row>
    <row r="13" spans="2:6" ht="17.45" customHeight="1">
      <c r="B13" s="707" t="s">
        <v>229</v>
      </c>
      <c r="C13" s="113"/>
      <c r="D13" s="114" t="s">
        <v>230</v>
      </c>
      <c r="E13" s="115">
        <f>11500*1</f>
        <v>11500</v>
      </c>
      <c r="F13" s="116"/>
    </row>
    <row r="14" spans="2:6" ht="18" customHeight="1">
      <c r="B14" s="708"/>
      <c r="C14" s="117"/>
      <c r="D14" s="118" t="s">
        <v>231</v>
      </c>
      <c r="E14" s="119">
        <f>5000*1</f>
        <v>5000</v>
      </c>
      <c r="F14" s="120"/>
    </row>
    <row r="15" spans="2:6" ht="26.25">
      <c r="B15" s="709"/>
      <c r="C15" s="121"/>
      <c r="D15" s="122" t="s">
        <v>232</v>
      </c>
      <c r="E15" s="123">
        <f>524*1</f>
        <v>524</v>
      </c>
      <c r="F15" s="124" t="s">
        <v>233</v>
      </c>
    </row>
    <row r="16" spans="2:6" ht="15" thickBot="1">
      <c r="B16" s="710"/>
      <c r="C16" s="125"/>
      <c r="D16" s="126" t="s">
        <v>234</v>
      </c>
      <c r="E16" s="127">
        <f>4400*2</f>
        <v>8800</v>
      </c>
      <c r="F16" s="128"/>
    </row>
    <row r="17" spans="2:6" ht="15" thickBot="1">
      <c r="B17" s="694" t="s">
        <v>235</v>
      </c>
      <c r="C17" s="695"/>
      <c r="D17" s="696"/>
      <c r="E17" s="129">
        <f>SUM(E13:E16)</f>
        <v>25824</v>
      </c>
      <c r="F17" s="130"/>
    </row>
    <row r="19" spans="2:6">
      <c r="B19" s="697" t="s">
        <v>236</v>
      </c>
      <c r="C19" s="697"/>
      <c r="D19" s="697"/>
      <c r="E19" s="697"/>
      <c r="F19" s="697"/>
    </row>
    <row r="20" spans="2:6" ht="71.25" customHeight="1">
      <c r="B20" s="698" t="s">
        <v>237</v>
      </c>
      <c r="C20" s="698"/>
      <c r="D20" s="699"/>
      <c r="E20" s="699"/>
      <c r="F20" s="699"/>
    </row>
    <row r="21" spans="2:6">
      <c r="D21" s="132"/>
    </row>
    <row r="22" spans="2:6">
      <c r="D22" s="132"/>
    </row>
  </sheetData>
  <mergeCells count="9">
    <mergeCell ref="B17:D17"/>
    <mergeCell ref="B19:F19"/>
    <mergeCell ref="B20:F20"/>
    <mergeCell ref="B4:F4"/>
    <mergeCell ref="B6:B7"/>
    <mergeCell ref="B8:B9"/>
    <mergeCell ref="B10:D10"/>
    <mergeCell ref="B12:D12"/>
    <mergeCell ref="B13:B16"/>
  </mergeCells>
  <phoneticPr fontId="5"/>
  <pageMargins left="0.7" right="0.7" top="0.75" bottom="0.75" header="0.3" footer="0.3"/>
  <pageSetup scale="94" orientation="portrait" verticalDpi="360" r:id="rId1"/>
  <headerFooter>
    <oddHeader>&amp;L&amp;"Meiryo,標準"Tokyo Consulting Firm - Philippine Branch</oddHeader>
    <oddFooter>&amp;R&amp;"Meiryo,標準"&amp;9+63(0)2869-5806 / +63(2)2869-5809
801 Bank of makati Building, Ayala Etension corner Metropolitan, Brgy. Bel-Air, Makati City, Manila, the Philippines</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
  <sheetViews>
    <sheetView showGridLines="0" topLeftCell="A19" zoomScaleNormal="100" workbookViewId="0">
      <selection activeCell="C12" sqref="C12"/>
    </sheetView>
  </sheetViews>
  <sheetFormatPr defaultColWidth="9.875" defaultRowHeight="13.5"/>
  <cols>
    <col min="1" max="1" width="2.875" style="137" customWidth="1"/>
    <col min="2" max="2" width="4.125" style="140" customWidth="1"/>
    <col min="3" max="3" width="108.875" style="137" customWidth="1"/>
    <col min="4" max="16384" width="9.875" style="137"/>
  </cols>
  <sheetData>
    <row r="2" spans="2:3">
      <c r="B2" s="135" t="s">
        <v>238</v>
      </c>
      <c r="C2" s="136"/>
    </row>
    <row r="3" spans="2:3" ht="40.5">
      <c r="B3" s="138" t="s">
        <v>239</v>
      </c>
      <c r="C3" s="139" t="s">
        <v>240</v>
      </c>
    </row>
    <row r="4" spans="2:3" ht="81">
      <c r="C4" s="141" t="s">
        <v>241</v>
      </c>
    </row>
    <row r="5" spans="2:3" ht="40.5">
      <c r="B5" s="138" t="s">
        <v>242</v>
      </c>
      <c r="C5" s="139" t="s">
        <v>243</v>
      </c>
    </row>
    <row r="6" spans="2:3" ht="148.5">
      <c r="C6" s="141" t="s">
        <v>244</v>
      </c>
    </row>
    <row r="7" spans="2:3">
      <c r="C7" s="141"/>
    </row>
    <row r="8" spans="2:3">
      <c r="B8" s="135" t="s">
        <v>245</v>
      </c>
      <c r="C8" s="136"/>
    </row>
    <row r="9" spans="2:3">
      <c r="B9" s="138" t="s">
        <v>239</v>
      </c>
      <c r="C9" s="142" t="s">
        <v>246</v>
      </c>
    </row>
    <row r="10" spans="2:3" ht="94.5">
      <c r="C10" s="141" t="s">
        <v>247</v>
      </c>
    </row>
    <row r="11" spans="2:3" ht="27">
      <c r="B11" s="138" t="s">
        <v>239</v>
      </c>
      <c r="C11" s="139" t="s">
        <v>248</v>
      </c>
    </row>
    <row r="12" spans="2:3" ht="148.5">
      <c r="C12" s="141" t="s">
        <v>249</v>
      </c>
    </row>
    <row r="14" spans="2:3">
      <c r="B14" s="135" t="s">
        <v>250</v>
      </c>
      <c r="C14" s="136"/>
    </row>
    <row r="15" spans="2:3" ht="27">
      <c r="B15" s="138" t="s">
        <v>239</v>
      </c>
      <c r="C15" s="139" t="s">
        <v>251</v>
      </c>
    </row>
    <row r="16" spans="2:3" ht="108">
      <c r="C16" s="141" t="s">
        <v>252</v>
      </c>
    </row>
  </sheetData>
  <phoneticPr fontId="5"/>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70" zoomScaleNormal="70" workbookViewId="0">
      <selection activeCell="B23" sqref="B23"/>
    </sheetView>
  </sheetViews>
  <sheetFormatPr defaultColWidth="8.875" defaultRowHeight="14.25"/>
  <cols>
    <col min="1" max="1" width="8.875" style="28"/>
    <col min="2" max="2" width="48.625" style="28" customWidth="1"/>
    <col min="3" max="8" width="5.625" style="28" customWidth="1"/>
    <col min="9" max="9" width="64.125" style="28" customWidth="1"/>
    <col min="10" max="16384" width="8.875" style="28"/>
  </cols>
  <sheetData>
    <row r="1" spans="1:10" ht="23.25" customHeight="1" thickBot="1">
      <c r="A1" s="27" t="s">
        <v>151</v>
      </c>
      <c r="B1" s="27"/>
      <c r="C1" s="27"/>
      <c r="D1" s="27"/>
      <c r="E1" s="27"/>
      <c r="F1" s="27"/>
      <c r="G1" s="27"/>
      <c r="H1" s="27"/>
      <c r="I1" s="27"/>
    </row>
    <row r="2" spans="1:10" ht="23.25" customHeight="1">
      <c r="A2" s="719" t="s">
        <v>152</v>
      </c>
      <c r="B2" s="722" t="s">
        <v>121</v>
      </c>
      <c r="C2" s="725" t="s">
        <v>153</v>
      </c>
      <c r="D2" s="726"/>
      <c r="E2" s="727" t="s">
        <v>154</v>
      </c>
      <c r="F2" s="728"/>
      <c r="G2" s="728"/>
      <c r="H2" s="729"/>
      <c r="I2" s="730" t="s">
        <v>125</v>
      </c>
    </row>
    <row r="3" spans="1:10" ht="23.25" customHeight="1">
      <c r="A3" s="720"/>
      <c r="B3" s="723"/>
      <c r="C3" s="733" t="s">
        <v>155</v>
      </c>
      <c r="D3" s="733" t="s">
        <v>156</v>
      </c>
      <c r="E3" s="735" t="s">
        <v>157</v>
      </c>
      <c r="F3" s="711" t="s">
        <v>158</v>
      </c>
      <c r="G3" s="711" t="s">
        <v>159</v>
      </c>
      <c r="H3" s="711" t="s">
        <v>160</v>
      </c>
      <c r="I3" s="731"/>
    </row>
    <row r="4" spans="1:10" ht="23.25" customHeight="1">
      <c r="A4" s="721"/>
      <c r="B4" s="724"/>
      <c r="C4" s="734"/>
      <c r="D4" s="734"/>
      <c r="E4" s="736"/>
      <c r="F4" s="712"/>
      <c r="G4" s="712"/>
      <c r="H4" s="712"/>
      <c r="I4" s="732"/>
      <c r="J4" s="28">
        <f ca="1">+J2:J4</f>
        <v>0</v>
      </c>
    </row>
    <row r="5" spans="1:10" ht="23.25" customHeight="1">
      <c r="A5" s="713" t="s">
        <v>161</v>
      </c>
      <c r="B5" s="714"/>
      <c r="C5" s="714"/>
      <c r="D5" s="714"/>
      <c r="E5" s="714"/>
      <c r="F5" s="714"/>
      <c r="G5" s="714"/>
      <c r="H5" s="714"/>
      <c r="I5" s="715"/>
    </row>
    <row r="6" spans="1:10" ht="23.25" customHeight="1">
      <c r="A6" s="29">
        <v>1</v>
      </c>
      <c r="B6" s="30" t="s">
        <v>178</v>
      </c>
      <c r="C6" s="31" t="s">
        <v>162</v>
      </c>
      <c r="D6" s="32" t="s">
        <v>136</v>
      </c>
      <c r="E6" s="32" t="s">
        <v>136</v>
      </c>
      <c r="F6" s="32" t="s">
        <v>162</v>
      </c>
      <c r="G6" s="32" t="s">
        <v>162</v>
      </c>
      <c r="H6" s="32" t="s">
        <v>162</v>
      </c>
      <c r="I6" s="33" t="s">
        <v>182</v>
      </c>
    </row>
    <row r="7" spans="1:10" ht="23.25" customHeight="1">
      <c r="A7" s="34">
        <v>2</v>
      </c>
      <c r="B7" s="35" t="s">
        <v>163</v>
      </c>
      <c r="C7" s="36" t="s">
        <v>162</v>
      </c>
      <c r="D7" s="37" t="s">
        <v>136</v>
      </c>
      <c r="E7" s="37" t="s">
        <v>136</v>
      </c>
      <c r="F7" s="37" t="s">
        <v>162</v>
      </c>
      <c r="G7" s="37" t="s">
        <v>162</v>
      </c>
      <c r="H7" s="37" t="s">
        <v>162</v>
      </c>
      <c r="I7" s="38" t="s">
        <v>188</v>
      </c>
    </row>
    <row r="8" spans="1:10" ht="23.25" customHeight="1">
      <c r="A8" s="34">
        <v>3</v>
      </c>
      <c r="B8" s="35" t="s">
        <v>190</v>
      </c>
      <c r="C8" s="36" t="s">
        <v>162</v>
      </c>
      <c r="D8" s="37" t="s">
        <v>136</v>
      </c>
      <c r="E8" s="37" t="s">
        <v>162</v>
      </c>
      <c r="F8" s="37" t="s">
        <v>162</v>
      </c>
      <c r="G8" s="37" t="s">
        <v>162</v>
      </c>
      <c r="H8" s="37" t="s">
        <v>162</v>
      </c>
      <c r="I8" s="38" t="s">
        <v>179</v>
      </c>
    </row>
    <row r="9" spans="1:10" ht="23.25" customHeight="1">
      <c r="A9" s="34">
        <v>4</v>
      </c>
      <c r="B9" s="35" t="s">
        <v>164</v>
      </c>
      <c r="C9" s="36" t="s">
        <v>162</v>
      </c>
      <c r="D9" s="37" t="s">
        <v>136</v>
      </c>
      <c r="E9" s="37" t="s">
        <v>136</v>
      </c>
      <c r="F9" s="37" t="s">
        <v>162</v>
      </c>
      <c r="G9" s="37" t="s">
        <v>162</v>
      </c>
      <c r="H9" s="37" t="s">
        <v>162</v>
      </c>
      <c r="I9" s="39" t="s">
        <v>165</v>
      </c>
    </row>
    <row r="10" spans="1:10" ht="28.5" customHeight="1">
      <c r="A10" s="34">
        <v>5</v>
      </c>
      <c r="B10" s="35" t="s">
        <v>166</v>
      </c>
      <c r="C10" s="36" t="s">
        <v>162</v>
      </c>
      <c r="D10" s="37" t="s">
        <v>136</v>
      </c>
      <c r="E10" s="37" t="s">
        <v>136</v>
      </c>
      <c r="F10" s="37" t="s">
        <v>162</v>
      </c>
      <c r="G10" s="37" t="s">
        <v>162</v>
      </c>
      <c r="H10" s="37" t="s">
        <v>162</v>
      </c>
      <c r="I10" s="39" t="s">
        <v>180</v>
      </c>
    </row>
    <row r="11" spans="1:10" ht="65.45" customHeight="1">
      <c r="A11" s="34">
        <v>6</v>
      </c>
      <c r="B11" s="35" t="s">
        <v>167</v>
      </c>
      <c r="C11" s="36" t="s">
        <v>162</v>
      </c>
      <c r="D11" s="36" t="s">
        <v>136</v>
      </c>
      <c r="E11" s="37" t="s">
        <v>136</v>
      </c>
      <c r="F11" s="37" t="s">
        <v>162</v>
      </c>
      <c r="G11" s="37" t="s">
        <v>162</v>
      </c>
      <c r="H11" s="37" t="s">
        <v>162</v>
      </c>
      <c r="I11" s="39" t="s">
        <v>181</v>
      </c>
    </row>
    <row r="12" spans="1:10" ht="23.25" customHeight="1">
      <c r="A12" s="34">
        <v>7</v>
      </c>
      <c r="B12" s="35" t="s">
        <v>168</v>
      </c>
      <c r="C12" s="36" t="s">
        <v>162</v>
      </c>
      <c r="D12" s="36" t="s">
        <v>136</v>
      </c>
      <c r="E12" s="37" t="s">
        <v>136</v>
      </c>
      <c r="F12" s="37" t="s">
        <v>136</v>
      </c>
      <c r="G12" s="37" t="s">
        <v>136</v>
      </c>
      <c r="H12" s="37" t="s">
        <v>136</v>
      </c>
      <c r="I12" s="39" t="s">
        <v>169</v>
      </c>
    </row>
    <row r="13" spans="1:10" ht="34.5" customHeight="1">
      <c r="A13" s="34">
        <v>9</v>
      </c>
      <c r="B13" s="35" t="s">
        <v>183</v>
      </c>
      <c r="C13" s="36" t="s">
        <v>162</v>
      </c>
      <c r="D13" s="36"/>
      <c r="E13" s="37"/>
      <c r="F13" s="37"/>
      <c r="G13" s="37"/>
      <c r="H13" s="37"/>
      <c r="I13" s="39" t="s">
        <v>187</v>
      </c>
    </row>
    <row r="14" spans="1:10" ht="34.5" customHeight="1">
      <c r="A14" s="34">
        <v>8</v>
      </c>
      <c r="B14" s="35" t="s">
        <v>184</v>
      </c>
      <c r="C14" s="36" t="s">
        <v>162</v>
      </c>
      <c r="D14" s="36"/>
      <c r="E14" s="36"/>
      <c r="F14" s="36"/>
      <c r="G14" s="37"/>
      <c r="H14" s="37"/>
      <c r="I14" s="39" t="s">
        <v>187</v>
      </c>
    </row>
    <row r="15" spans="1:10" ht="23.25" customHeight="1">
      <c r="A15" s="34">
        <v>8</v>
      </c>
      <c r="B15" s="35" t="s">
        <v>193</v>
      </c>
      <c r="C15" s="36" t="s">
        <v>185</v>
      </c>
      <c r="D15" s="36" t="s">
        <v>185</v>
      </c>
      <c r="E15" s="36" t="s">
        <v>185</v>
      </c>
      <c r="F15" s="36" t="s">
        <v>136</v>
      </c>
      <c r="G15" s="37" t="s">
        <v>136</v>
      </c>
      <c r="H15" s="37" t="s">
        <v>136</v>
      </c>
      <c r="I15" s="38"/>
    </row>
    <row r="16" spans="1:10" ht="23.25" customHeight="1" thickBot="1">
      <c r="A16" s="40">
        <v>10</v>
      </c>
      <c r="B16" s="41" t="s">
        <v>194</v>
      </c>
      <c r="C16" s="42" t="s">
        <v>185</v>
      </c>
      <c r="D16" s="42" t="s">
        <v>185</v>
      </c>
      <c r="E16" s="42" t="s">
        <v>185</v>
      </c>
      <c r="F16" s="43" t="s">
        <v>136</v>
      </c>
      <c r="G16" s="43" t="s">
        <v>136</v>
      </c>
      <c r="H16" s="43" t="s">
        <v>136</v>
      </c>
      <c r="I16" s="44"/>
    </row>
    <row r="17" spans="1:9" ht="23.25" customHeight="1">
      <c r="A17" s="716" t="s">
        <v>170</v>
      </c>
      <c r="B17" s="717"/>
      <c r="C17" s="717"/>
      <c r="D17" s="717"/>
      <c r="E17" s="717"/>
      <c r="F17" s="717"/>
      <c r="G17" s="717"/>
      <c r="H17" s="717"/>
      <c r="I17" s="718"/>
    </row>
    <row r="18" spans="1:9" ht="23.25" customHeight="1">
      <c r="A18" s="45">
        <v>11</v>
      </c>
      <c r="B18" s="46" t="s">
        <v>171</v>
      </c>
      <c r="C18" s="47"/>
      <c r="D18" s="48" t="s">
        <v>162</v>
      </c>
      <c r="E18" s="48" t="s">
        <v>162</v>
      </c>
      <c r="F18" s="49" t="s">
        <v>172</v>
      </c>
      <c r="G18" s="49" t="s">
        <v>172</v>
      </c>
      <c r="H18" s="49" t="s">
        <v>172</v>
      </c>
      <c r="I18" s="50"/>
    </row>
    <row r="19" spans="1:9" ht="23.25" customHeight="1">
      <c r="A19" s="45">
        <v>12</v>
      </c>
      <c r="B19" s="46" t="s">
        <v>173</v>
      </c>
      <c r="C19" s="48"/>
      <c r="D19" s="48" t="s">
        <v>162</v>
      </c>
      <c r="E19" s="49" t="s">
        <v>162</v>
      </c>
      <c r="F19" s="49" t="s">
        <v>136</v>
      </c>
      <c r="G19" s="49" t="s">
        <v>136</v>
      </c>
      <c r="H19" s="49" t="s">
        <v>136</v>
      </c>
      <c r="I19" s="51"/>
    </row>
    <row r="20" spans="1:9" ht="23.25" customHeight="1">
      <c r="A20" s="45">
        <v>13</v>
      </c>
      <c r="B20" s="46" t="s">
        <v>174</v>
      </c>
      <c r="C20" s="48"/>
      <c r="D20" s="48" t="s">
        <v>162</v>
      </c>
      <c r="E20" s="49" t="s">
        <v>162</v>
      </c>
      <c r="F20" s="49" t="s">
        <v>136</v>
      </c>
      <c r="G20" s="49" t="s">
        <v>136</v>
      </c>
      <c r="H20" s="49" t="s">
        <v>136</v>
      </c>
      <c r="I20" s="51"/>
    </row>
    <row r="21" spans="1:9" ht="23.25" customHeight="1">
      <c r="A21" s="45">
        <v>14</v>
      </c>
      <c r="B21" s="46" t="s">
        <v>175</v>
      </c>
      <c r="C21" s="48"/>
      <c r="D21" s="48" t="s">
        <v>162</v>
      </c>
      <c r="E21" s="49" t="s">
        <v>162</v>
      </c>
      <c r="F21" s="49" t="s">
        <v>136</v>
      </c>
      <c r="G21" s="49" t="s">
        <v>136</v>
      </c>
      <c r="H21" s="49" t="s">
        <v>136</v>
      </c>
      <c r="I21" s="51"/>
    </row>
    <row r="22" spans="1:9" ht="23.25" customHeight="1">
      <c r="A22" s="45">
        <v>15</v>
      </c>
      <c r="B22" s="46" t="s">
        <v>176</v>
      </c>
      <c r="C22" s="48"/>
      <c r="D22" s="48" t="s">
        <v>162</v>
      </c>
      <c r="E22" s="49" t="s">
        <v>162</v>
      </c>
      <c r="F22" s="49" t="s">
        <v>136</v>
      </c>
      <c r="G22" s="49" t="s">
        <v>136</v>
      </c>
      <c r="H22" s="49" t="s">
        <v>136</v>
      </c>
      <c r="I22" s="51"/>
    </row>
    <row r="23" spans="1:9" ht="23.25" customHeight="1">
      <c r="A23" s="45">
        <v>16</v>
      </c>
      <c r="B23" s="46" t="s">
        <v>197</v>
      </c>
      <c r="C23" s="48" t="s">
        <v>162</v>
      </c>
      <c r="D23" s="48"/>
      <c r="E23" s="49" t="s">
        <v>162</v>
      </c>
      <c r="F23" s="49"/>
      <c r="G23" s="49" t="s">
        <v>136</v>
      </c>
      <c r="H23" s="49" t="s">
        <v>136</v>
      </c>
      <c r="I23" s="51"/>
    </row>
    <row r="24" spans="1:9" ht="23.25" customHeight="1" thickBot="1">
      <c r="A24" s="52">
        <v>17</v>
      </c>
      <c r="B24" s="53" t="s">
        <v>177</v>
      </c>
      <c r="C24" s="54"/>
      <c r="D24" s="54" t="s">
        <v>162</v>
      </c>
      <c r="E24" s="55" t="s">
        <v>162</v>
      </c>
      <c r="F24" s="55" t="s">
        <v>136</v>
      </c>
      <c r="G24" s="55" t="s">
        <v>136</v>
      </c>
      <c r="H24" s="55" t="s">
        <v>136</v>
      </c>
      <c r="I24" s="56"/>
    </row>
  </sheetData>
  <mergeCells count="13">
    <mergeCell ref="H3:H4"/>
    <mergeCell ref="A5:I5"/>
    <mergeCell ref="A17:I17"/>
    <mergeCell ref="A2:A4"/>
    <mergeCell ref="B2:B4"/>
    <mergeCell ref="C2:D2"/>
    <mergeCell ref="E2:H2"/>
    <mergeCell ref="I2:I4"/>
    <mergeCell ref="C3:C4"/>
    <mergeCell ref="D3:D4"/>
    <mergeCell ref="E3:E4"/>
    <mergeCell ref="F3:F4"/>
    <mergeCell ref="G3:G4"/>
  </mergeCells>
  <phoneticPr fontId="5"/>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
  <sheetViews>
    <sheetView workbookViewId="0"/>
  </sheetViews>
  <sheetFormatPr defaultColWidth="8.875" defaultRowHeight="14.25"/>
  <cols>
    <col min="1" max="1" width="9" customWidth="1"/>
  </cols>
  <sheetData/>
  <phoneticPr fontId="5"/>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3"/>
  <sheetViews>
    <sheetView view="pageBreakPreview" zoomScaleNormal="85" zoomScaleSheetLayoutView="100"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23.125" customWidth="1"/>
    <col min="9" max="11" width="11.125" customWidth="1"/>
    <col min="12" max="13" width="11.375" customWidth="1"/>
    <col min="14" max="14" width="13.125" customWidth="1"/>
  </cols>
  <sheetData>
    <row r="1" spans="1:14" ht="11.25" customHeight="1">
      <c r="A1" t="s">
        <v>1</v>
      </c>
    </row>
    <row r="2" spans="1:14" ht="20.25">
      <c r="A2" s="1" t="s">
        <v>15</v>
      </c>
      <c r="K2" s="2" t="s">
        <v>9</v>
      </c>
      <c r="L2" s="3">
        <v>41471</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40</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55" t="s">
        <v>23</v>
      </c>
      <c r="C11" s="356"/>
      <c r="D11" s="7" t="s">
        <v>45</v>
      </c>
      <c r="E11" s="7">
        <v>41474</v>
      </c>
      <c r="F11" s="352" t="s">
        <v>41</v>
      </c>
      <c r="G11" s="352"/>
      <c r="H11" s="352"/>
      <c r="I11" s="352" t="s">
        <v>42</v>
      </c>
      <c r="J11" s="352"/>
      <c r="K11" s="352"/>
      <c r="L11" s="352" t="s">
        <v>43</v>
      </c>
      <c r="M11" s="352"/>
      <c r="N11" s="352"/>
    </row>
    <row r="12" spans="1:14" ht="66" customHeight="1">
      <c r="A12" s="364"/>
      <c r="B12" s="355" t="s">
        <v>29</v>
      </c>
      <c r="C12" s="356"/>
      <c r="D12" s="7" t="s">
        <v>14</v>
      </c>
      <c r="E12" s="7">
        <v>41485</v>
      </c>
      <c r="F12" s="357" t="s">
        <v>3</v>
      </c>
      <c r="G12" s="357"/>
      <c r="H12" s="357"/>
      <c r="I12" s="357" t="s">
        <v>3</v>
      </c>
      <c r="J12" s="357"/>
      <c r="K12" s="357"/>
      <c r="L12" s="357" t="s">
        <v>3</v>
      </c>
      <c r="M12" s="357"/>
      <c r="N12" s="357"/>
    </row>
    <row r="13" spans="1:14" ht="66" customHeight="1">
      <c r="A13" s="364"/>
      <c r="B13" s="355" t="s">
        <v>30</v>
      </c>
      <c r="C13" s="356"/>
      <c r="D13" s="7" t="s">
        <v>14</v>
      </c>
      <c r="E13" s="7">
        <v>41487</v>
      </c>
      <c r="F13" s="360" t="s">
        <v>3</v>
      </c>
      <c r="G13" s="360"/>
      <c r="H13" s="360"/>
      <c r="I13" s="357" t="s">
        <v>3</v>
      </c>
      <c r="J13" s="357"/>
      <c r="K13" s="357"/>
      <c r="L13" s="357" t="s">
        <v>3</v>
      </c>
      <c r="M13" s="357"/>
      <c r="N13" s="357"/>
    </row>
    <row r="14" spans="1:14" ht="66" customHeight="1">
      <c r="A14" s="364"/>
      <c r="B14" s="355" t="s">
        <v>28</v>
      </c>
      <c r="C14" s="356"/>
      <c r="D14" s="7" t="s">
        <v>14</v>
      </c>
      <c r="E14" s="7">
        <v>41487</v>
      </c>
      <c r="F14" s="357" t="s">
        <v>3</v>
      </c>
      <c r="G14" s="357"/>
      <c r="H14" s="357"/>
      <c r="I14" s="357" t="s">
        <v>3</v>
      </c>
      <c r="J14" s="357"/>
      <c r="K14" s="357"/>
      <c r="L14" s="357" t="s">
        <v>3</v>
      </c>
      <c r="M14" s="357"/>
      <c r="N14" s="357"/>
    </row>
    <row r="15" spans="1:14" ht="51" customHeight="1">
      <c r="A15" s="364"/>
      <c r="B15" s="355" t="s">
        <v>25</v>
      </c>
      <c r="C15" s="356"/>
      <c r="D15" s="7" t="s">
        <v>14</v>
      </c>
      <c r="E15" s="7">
        <v>41495</v>
      </c>
      <c r="F15" s="357" t="s">
        <v>3</v>
      </c>
      <c r="G15" s="357"/>
      <c r="H15" s="357"/>
      <c r="I15" s="357" t="s">
        <v>3</v>
      </c>
      <c r="J15" s="357"/>
      <c r="K15" s="357"/>
      <c r="L15" s="357" t="s">
        <v>3</v>
      </c>
      <c r="M15" s="357"/>
      <c r="N15" s="357"/>
    </row>
    <row r="16" spans="1:14" ht="51" customHeight="1">
      <c r="A16" s="364"/>
      <c r="B16" s="355" t="s">
        <v>26</v>
      </c>
      <c r="C16" s="356"/>
      <c r="D16" s="7" t="s">
        <v>14</v>
      </c>
      <c r="E16" s="7">
        <v>41509</v>
      </c>
      <c r="F16" s="360" t="s">
        <v>3</v>
      </c>
      <c r="G16" s="360"/>
      <c r="H16" s="360"/>
      <c r="I16" s="357" t="s">
        <v>3</v>
      </c>
      <c r="J16" s="357"/>
      <c r="K16" s="357"/>
      <c r="L16" s="357" t="s">
        <v>3</v>
      </c>
      <c r="M16" s="357"/>
      <c r="N16" s="357"/>
    </row>
    <row r="17" spans="1:14" ht="46.5" customHeight="1">
      <c r="A17" s="364"/>
      <c r="B17" s="355" t="s">
        <v>27</v>
      </c>
      <c r="C17" s="356"/>
      <c r="D17" s="7" t="s">
        <v>14</v>
      </c>
      <c r="E17" s="7">
        <v>41530</v>
      </c>
      <c r="F17" s="357" t="s">
        <v>3</v>
      </c>
      <c r="G17" s="357"/>
      <c r="H17" s="357"/>
      <c r="I17" s="357" t="s">
        <v>3</v>
      </c>
      <c r="J17" s="357"/>
      <c r="K17" s="357"/>
      <c r="L17" s="357" t="s">
        <v>3</v>
      </c>
      <c r="M17" s="357"/>
      <c r="N17" s="357"/>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32</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63.6" customHeight="1">
      <c r="A24" s="352" t="s">
        <v>44</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t="s">
        <v>36</v>
      </c>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52" orientation="landscape" horizontalDpi="300" verticalDpi="3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33"/>
  <sheetViews>
    <sheetView view="pageBreakPreview" topLeftCell="A13" zoomScale="85" zoomScaleNormal="85" zoomScaleSheetLayoutView="85"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25.375" customWidth="1"/>
    <col min="9" max="10" width="11.125" customWidth="1"/>
    <col min="11" max="11" width="18.375" customWidth="1"/>
    <col min="12" max="12" width="14" customWidth="1"/>
    <col min="13" max="13" width="11.375" customWidth="1"/>
    <col min="14" max="14" width="13.125" customWidth="1"/>
  </cols>
  <sheetData>
    <row r="1" spans="1:14" ht="11.25" customHeight="1">
      <c r="A1" t="s">
        <v>1</v>
      </c>
    </row>
    <row r="2" spans="1:14" ht="20.25">
      <c r="A2" s="1" t="s">
        <v>15</v>
      </c>
      <c r="K2" s="2" t="s">
        <v>9</v>
      </c>
      <c r="L2" s="3">
        <v>41478</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46</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66" customHeight="1">
      <c r="A12" s="364"/>
      <c r="B12" s="355" t="s">
        <v>29</v>
      </c>
      <c r="C12" s="356"/>
      <c r="D12" s="7" t="s">
        <v>14</v>
      </c>
      <c r="E12" s="7">
        <v>41485</v>
      </c>
      <c r="F12" s="372" t="s">
        <v>52</v>
      </c>
      <c r="G12" s="373"/>
      <c r="H12" s="374"/>
      <c r="I12" s="372" t="s">
        <v>47</v>
      </c>
      <c r="J12" s="373"/>
      <c r="K12" s="374"/>
      <c r="L12" s="357" t="s">
        <v>3</v>
      </c>
      <c r="M12" s="357"/>
      <c r="N12" s="357"/>
    </row>
    <row r="13" spans="1:14" ht="66" customHeight="1">
      <c r="A13" s="364"/>
      <c r="B13" s="355" t="s">
        <v>30</v>
      </c>
      <c r="C13" s="356"/>
      <c r="D13" s="7" t="s">
        <v>14</v>
      </c>
      <c r="E13" s="7">
        <v>41487</v>
      </c>
      <c r="F13" s="375" t="s">
        <v>52</v>
      </c>
      <c r="G13" s="376"/>
      <c r="H13" s="377"/>
      <c r="I13" s="372" t="s">
        <v>47</v>
      </c>
      <c r="J13" s="373"/>
      <c r="K13" s="374"/>
      <c r="L13" s="357" t="s">
        <v>3</v>
      </c>
      <c r="M13" s="357"/>
      <c r="N13" s="357"/>
    </row>
    <row r="14" spans="1:14" ht="66" customHeight="1">
      <c r="A14" s="364"/>
      <c r="B14" s="355" t="s">
        <v>28</v>
      </c>
      <c r="C14" s="356"/>
      <c r="D14" s="7" t="s">
        <v>14</v>
      </c>
      <c r="E14" s="7">
        <v>41487</v>
      </c>
      <c r="F14" s="372" t="s">
        <v>53</v>
      </c>
      <c r="G14" s="373"/>
      <c r="H14" s="374"/>
      <c r="I14" s="372" t="s">
        <v>48</v>
      </c>
      <c r="J14" s="373"/>
      <c r="K14" s="374"/>
      <c r="L14" s="357" t="s">
        <v>3</v>
      </c>
      <c r="M14" s="357"/>
      <c r="N14" s="357"/>
    </row>
    <row r="15" spans="1:14" ht="51" customHeight="1">
      <c r="A15" s="364"/>
      <c r="B15" s="355" t="s">
        <v>25</v>
      </c>
      <c r="C15" s="356"/>
      <c r="D15" s="7" t="s">
        <v>14</v>
      </c>
      <c r="E15" s="7">
        <v>41495</v>
      </c>
      <c r="F15" s="357" t="s">
        <v>3</v>
      </c>
      <c r="G15" s="357"/>
      <c r="H15" s="357"/>
      <c r="I15" s="357" t="s">
        <v>3</v>
      </c>
      <c r="J15" s="357"/>
      <c r="K15" s="357"/>
      <c r="L15" s="357" t="s">
        <v>3</v>
      </c>
      <c r="M15" s="357"/>
      <c r="N15" s="357"/>
    </row>
    <row r="16" spans="1:14" ht="51" customHeight="1">
      <c r="A16" s="364"/>
      <c r="B16" s="355" t="s">
        <v>26</v>
      </c>
      <c r="C16" s="356"/>
      <c r="D16" s="7" t="s">
        <v>14</v>
      </c>
      <c r="E16" s="7">
        <v>41509</v>
      </c>
      <c r="F16" s="360" t="s">
        <v>3</v>
      </c>
      <c r="G16" s="360"/>
      <c r="H16" s="360"/>
      <c r="I16" s="357" t="s">
        <v>3</v>
      </c>
      <c r="J16" s="357"/>
      <c r="K16" s="357"/>
      <c r="L16" s="357" t="s">
        <v>3</v>
      </c>
      <c r="M16" s="357"/>
      <c r="N16" s="357"/>
    </row>
    <row r="17" spans="1:14" ht="46.5" customHeight="1">
      <c r="A17" s="364"/>
      <c r="B17" s="355" t="s">
        <v>27</v>
      </c>
      <c r="C17" s="356"/>
      <c r="D17" s="7" t="s">
        <v>14</v>
      </c>
      <c r="E17" s="7">
        <v>41530</v>
      </c>
      <c r="F17" s="357" t="s">
        <v>3</v>
      </c>
      <c r="G17" s="357"/>
      <c r="H17" s="357"/>
      <c r="I17" s="357" t="s">
        <v>3</v>
      </c>
      <c r="J17" s="357"/>
      <c r="K17" s="357"/>
      <c r="L17" s="357" t="s">
        <v>3</v>
      </c>
      <c r="M17" s="357"/>
      <c r="N17" s="357"/>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63.6" customHeight="1">
      <c r="A24" s="352" t="s">
        <v>51</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t="s">
        <v>36</v>
      </c>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52" orientation="landscape" horizontalDpi="300" verticalDpi="3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3"/>
  <sheetViews>
    <sheetView view="pageBreakPreview" zoomScale="85" zoomScaleNormal="85" zoomScaleSheetLayoutView="85"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18.375" customWidth="1"/>
    <col min="12" max="12" width="14" customWidth="1"/>
    <col min="13" max="13" width="11.375" customWidth="1"/>
    <col min="14" max="14" width="13.125" customWidth="1"/>
  </cols>
  <sheetData>
    <row r="1" spans="1:14" ht="11.25" customHeight="1">
      <c r="A1" t="s">
        <v>1</v>
      </c>
    </row>
    <row r="2" spans="1:14" ht="20.25">
      <c r="A2" s="1" t="s">
        <v>15</v>
      </c>
      <c r="K2" s="2" t="s">
        <v>9</v>
      </c>
      <c r="L2" s="3">
        <v>41484</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54</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55" t="s">
        <v>29</v>
      </c>
      <c r="C12" s="356"/>
      <c r="D12" s="7" t="s">
        <v>14</v>
      </c>
      <c r="E12" s="7">
        <v>41485</v>
      </c>
      <c r="F12" s="372" t="s">
        <v>55</v>
      </c>
      <c r="G12" s="373"/>
      <c r="H12" s="374"/>
      <c r="I12" s="372" t="s">
        <v>57</v>
      </c>
      <c r="J12" s="373"/>
      <c r="K12" s="374"/>
      <c r="L12" s="357" t="s">
        <v>3</v>
      </c>
      <c r="M12" s="357"/>
      <c r="N12" s="357"/>
    </row>
    <row r="13" spans="1:14" ht="72.75" customHeight="1">
      <c r="A13" s="364"/>
      <c r="B13" s="355" t="s">
        <v>30</v>
      </c>
      <c r="C13" s="356"/>
      <c r="D13" s="7" t="s">
        <v>14</v>
      </c>
      <c r="E13" s="7">
        <v>41487</v>
      </c>
      <c r="F13" s="375" t="s">
        <v>56</v>
      </c>
      <c r="G13" s="376"/>
      <c r="H13" s="377"/>
      <c r="I13" s="372" t="s">
        <v>63</v>
      </c>
      <c r="J13" s="373"/>
      <c r="K13" s="374"/>
      <c r="L13" s="357" t="s">
        <v>3</v>
      </c>
      <c r="M13" s="357"/>
      <c r="N13" s="357"/>
    </row>
    <row r="14" spans="1:14" ht="71.25" customHeight="1">
      <c r="A14" s="364"/>
      <c r="B14" s="355" t="s">
        <v>60</v>
      </c>
      <c r="C14" s="356"/>
      <c r="D14" s="7" t="s">
        <v>14</v>
      </c>
      <c r="E14" s="7">
        <v>41487</v>
      </c>
      <c r="F14" s="372" t="s">
        <v>59</v>
      </c>
      <c r="G14" s="373"/>
      <c r="H14" s="374"/>
      <c r="I14" s="372" t="s">
        <v>58</v>
      </c>
      <c r="J14" s="373"/>
      <c r="K14" s="374"/>
      <c r="L14" s="357" t="s">
        <v>3</v>
      </c>
      <c r="M14" s="357"/>
      <c r="N14" s="357"/>
    </row>
    <row r="15" spans="1:14" ht="51" customHeight="1">
      <c r="A15" s="364"/>
      <c r="B15" s="355" t="s">
        <v>25</v>
      </c>
      <c r="C15" s="356"/>
      <c r="D15" s="7" t="s">
        <v>14</v>
      </c>
      <c r="E15" s="7">
        <v>41495</v>
      </c>
      <c r="F15" s="357" t="s">
        <v>3</v>
      </c>
      <c r="G15" s="357"/>
      <c r="H15" s="357"/>
      <c r="I15" s="357" t="s">
        <v>3</v>
      </c>
      <c r="J15" s="357"/>
      <c r="K15" s="357"/>
      <c r="L15" s="357" t="s">
        <v>3</v>
      </c>
      <c r="M15" s="357"/>
      <c r="N15" s="357"/>
    </row>
    <row r="16" spans="1:14" ht="51" customHeight="1">
      <c r="A16" s="364"/>
      <c r="B16" s="355" t="s">
        <v>26</v>
      </c>
      <c r="C16" s="356"/>
      <c r="D16" s="7" t="s">
        <v>14</v>
      </c>
      <c r="E16" s="7">
        <v>41509</v>
      </c>
      <c r="F16" s="360" t="s">
        <v>3</v>
      </c>
      <c r="G16" s="360"/>
      <c r="H16" s="360"/>
      <c r="I16" s="357" t="s">
        <v>3</v>
      </c>
      <c r="J16" s="357"/>
      <c r="K16" s="357"/>
      <c r="L16" s="357" t="s">
        <v>3</v>
      </c>
      <c r="M16" s="357"/>
      <c r="N16" s="357"/>
    </row>
    <row r="17" spans="1:14" ht="46.5" customHeight="1">
      <c r="A17" s="364"/>
      <c r="B17" s="355" t="s">
        <v>27</v>
      </c>
      <c r="C17" s="356"/>
      <c r="D17" s="7" t="s">
        <v>14</v>
      </c>
      <c r="E17" s="7">
        <v>41530</v>
      </c>
      <c r="F17" s="357" t="s">
        <v>3</v>
      </c>
      <c r="G17" s="357"/>
      <c r="H17" s="357"/>
      <c r="I17" s="357" t="s">
        <v>3</v>
      </c>
      <c r="J17" s="357"/>
      <c r="K17" s="357"/>
      <c r="L17" s="357" t="s">
        <v>3</v>
      </c>
      <c r="M17" s="357"/>
      <c r="N17" s="357"/>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63.6" customHeight="1">
      <c r="A24" s="352" t="s">
        <v>61</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t="s">
        <v>62</v>
      </c>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51" orientation="landscape" horizontalDpi="300" verticalDpi="300"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N33"/>
  <sheetViews>
    <sheetView view="pageBreakPreview" zoomScale="85" zoomScaleNormal="85" zoomScaleSheetLayoutView="85"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18.375" customWidth="1"/>
    <col min="12" max="12" width="14" customWidth="1"/>
    <col min="13" max="13" width="11.375" customWidth="1"/>
    <col min="14" max="14" width="13.125" customWidth="1"/>
  </cols>
  <sheetData>
    <row r="1" spans="1:14" ht="11.25" customHeight="1">
      <c r="A1" t="s">
        <v>1</v>
      </c>
    </row>
    <row r="2" spans="1:14" ht="20.25">
      <c r="A2" s="1" t="s">
        <v>15</v>
      </c>
      <c r="K2" s="2" t="s">
        <v>9</v>
      </c>
      <c r="L2" s="3">
        <v>41491</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64</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55" t="s">
        <v>25</v>
      </c>
      <c r="C15" s="356"/>
      <c r="D15" s="7" t="s">
        <v>14</v>
      </c>
      <c r="E15" s="7">
        <v>41495</v>
      </c>
      <c r="F15" s="357" t="s">
        <v>3</v>
      </c>
      <c r="G15" s="357"/>
      <c r="H15" s="357"/>
      <c r="I15" s="357" t="s">
        <v>3</v>
      </c>
      <c r="J15" s="357"/>
      <c r="K15" s="357"/>
      <c r="L15" s="357" t="s">
        <v>3</v>
      </c>
      <c r="M15" s="357"/>
      <c r="N15" s="357"/>
    </row>
    <row r="16" spans="1:14" ht="51" customHeight="1">
      <c r="A16" s="364"/>
      <c r="B16" s="355" t="s">
        <v>26</v>
      </c>
      <c r="C16" s="356"/>
      <c r="D16" s="7" t="s">
        <v>14</v>
      </c>
      <c r="E16" s="7">
        <v>41509</v>
      </c>
      <c r="F16" s="360" t="s">
        <v>3</v>
      </c>
      <c r="G16" s="360"/>
      <c r="H16" s="360"/>
      <c r="I16" s="357" t="s">
        <v>3</v>
      </c>
      <c r="J16" s="357"/>
      <c r="K16" s="357"/>
      <c r="L16" s="357" t="s">
        <v>3</v>
      </c>
      <c r="M16" s="357"/>
      <c r="N16" s="357"/>
    </row>
    <row r="17" spans="1:14" ht="46.5" customHeight="1">
      <c r="A17" s="364"/>
      <c r="B17" s="355" t="s">
        <v>27</v>
      </c>
      <c r="C17" s="356"/>
      <c r="D17" s="7" t="s">
        <v>14</v>
      </c>
      <c r="E17" s="7">
        <v>41530</v>
      </c>
      <c r="F17" s="357" t="s">
        <v>3</v>
      </c>
      <c r="G17" s="357"/>
      <c r="H17" s="357"/>
      <c r="I17" s="357" t="s">
        <v>3</v>
      </c>
      <c r="J17" s="357"/>
      <c r="K17" s="357"/>
      <c r="L17" s="357" t="s">
        <v>3</v>
      </c>
      <c r="M17" s="357"/>
      <c r="N17" s="357"/>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63.6" customHeight="1">
      <c r="A24" s="352" t="s">
        <v>61</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t="s">
        <v>67</v>
      </c>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 ref="B13:C13"/>
    <mergeCell ref="F13:H13"/>
    <mergeCell ref="I13:K13"/>
    <mergeCell ref="L13:N13"/>
    <mergeCell ref="B14:C14"/>
    <mergeCell ref="F14:H14"/>
    <mergeCell ref="I14:K14"/>
    <mergeCell ref="L14:N14"/>
    <mergeCell ref="B15:C15"/>
    <mergeCell ref="F15:H15"/>
    <mergeCell ref="I15:K15"/>
    <mergeCell ref="L15:N15"/>
    <mergeCell ref="B16:C16"/>
    <mergeCell ref="F16:H16"/>
    <mergeCell ref="I16:K16"/>
    <mergeCell ref="L16:N16"/>
    <mergeCell ref="B17:C17"/>
    <mergeCell ref="F17:H17"/>
    <mergeCell ref="I17:K17"/>
    <mergeCell ref="L17:N17"/>
    <mergeCell ref="B18:C18"/>
    <mergeCell ref="F18:H18"/>
    <mergeCell ref="I18:K18"/>
    <mergeCell ref="L18:N18"/>
    <mergeCell ref="B19:C19"/>
    <mergeCell ref="F19:H19"/>
    <mergeCell ref="I19:K19"/>
    <mergeCell ref="L19:N19"/>
    <mergeCell ref="B20:C20"/>
    <mergeCell ref="F20:H20"/>
    <mergeCell ref="I20:K20"/>
    <mergeCell ref="L20:N20"/>
    <mergeCell ref="A24:N24"/>
    <mergeCell ref="A26:N26"/>
    <mergeCell ref="A27:N28"/>
    <mergeCell ref="B21:C21"/>
    <mergeCell ref="F21:H21"/>
    <mergeCell ref="I21:K21"/>
    <mergeCell ref="L21:N21"/>
    <mergeCell ref="A22:N22"/>
    <mergeCell ref="A23:N23"/>
  </mergeCells>
  <phoneticPr fontId="5"/>
  <printOptions horizontalCentered="1" verticalCentered="1"/>
  <pageMargins left="0.70866141732283472" right="0.70866141732283472" top="0.74803149606299213" bottom="0.74803149606299213" header="0.31496062992125984" footer="0.31496062992125984"/>
  <pageSetup paperSize="9" scale="51" orientation="landscape" horizontalDpi="300" verticalDpi="300"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33"/>
  <sheetViews>
    <sheetView view="pageBreakPreview" topLeftCell="A19" zoomScale="85" zoomScaleNormal="85" zoomScaleSheetLayoutView="85"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14" customWidth="1"/>
    <col min="13" max="13" width="11.375" customWidth="1"/>
    <col min="14" max="14" width="13.125" customWidth="1"/>
  </cols>
  <sheetData>
    <row r="1" spans="1:14" ht="11.25" customHeight="1">
      <c r="A1" t="s">
        <v>1</v>
      </c>
    </row>
    <row r="2" spans="1:14" ht="20.25">
      <c r="A2" s="1" t="s">
        <v>15</v>
      </c>
      <c r="K2" s="2" t="s">
        <v>9</v>
      </c>
      <c r="L2" s="3">
        <v>41498</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70</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55" t="s">
        <v>26</v>
      </c>
      <c r="C16" s="356"/>
      <c r="D16" s="7" t="s">
        <v>14</v>
      </c>
      <c r="E16" s="7">
        <v>41509</v>
      </c>
      <c r="F16" s="360" t="s">
        <v>3</v>
      </c>
      <c r="G16" s="360"/>
      <c r="H16" s="360"/>
      <c r="I16" s="357" t="s">
        <v>3</v>
      </c>
      <c r="J16" s="357"/>
      <c r="K16" s="357"/>
      <c r="L16" s="357" t="s">
        <v>3</v>
      </c>
      <c r="M16" s="357"/>
      <c r="N16" s="357"/>
    </row>
    <row r="17" spans="1:14" ht="46.5" customHeight="1">
      <c r="A17" s="364"/>
      <c r="B17" s="355" t="s">
        <v>27</v>
      </c>
      <c r="C17" s="356"/>
      <c r="D17" s="7" t="s">
        <v>14</v>
      </c>
      <c r="E17" s="7">
        <v>41530</v>
      </c>
      <c r="F17" s="372" t="s">
        <v>73</v>
      </c>
      <c r="G17" s="373"/>
      <c r="H17" s="374"/>
      <c r="I17" s="372" t="s">
        <v>72</v>
      </c>
      <c r="J17" s="373"/>
      <c r="K17" s="374"/>
      <c r="L17" s="357" t="s">
        <v>3</v>
      </c>
      <c r="M17" s="357"/>
      <c r="N17" s="357"/>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63.6" customHeight="1">
      <c r="A24" s="352" t="s">
        <v>61</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t="s">
        <v>67</v>
      </c>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 ref="B13:C13"/>
    <mergeCell ref="F13:H13"/>
    <mergeCell ref="I13:K13"/>
    <mergeCell ref="L13:N13"/>
    <mergeCell ref="B14:C14"/>
    <mergeCell ref="F14:H14"/>
    <mergeCell ref="I14:K14"/>
    <mergeCell ref="L14:N14"/>
    <mergeCell ref="B15:C15"/>
    <mergeCell ref="F15:H15"/>
    <mergeCell ref="I15:K15"/>
    <mergeCell ref="L15:N15"/>
    <mergeCell ref="B16:C16"/>
    <mergeCell ref="F16:H16"/>
    <mergeCell ref="I16:K16"/>
    <mergeCell ref="L16:N16"/>
    <mergeCell ref="B17:C17"/>
    <mergeCell ref="F17:H17"/>
    <mergeCell ref="I17:K17"/>
    <mergeCell ref="L17:N17"/>
    <mergeCell ref="B18:C18"/>
    <mergeCell ref="F18:H18"/>
    <mergeCell ref="I18:K18"/>
    <mergeCell ref="L18:N18"/>
    <mergeCell ref="B19:C19"/>
    <mergeCell ref="F19:H19"/>
    <mergeCell ref="I19:K19"/>
    <mergeCell ref="L19:N19"/>
    <mergeCell ref="B20:C20"/>
    <mergeCell ref="F20:H20"/>
    <mergeCell ref="I20:K20"/>
    <mergeCell ref="L20:N20"/>
    <mergeCell ref="A24:N24"/>
    <mergeCell ref="A26:N26"/>
    <mergeCell ref="A27:N28"/>
    <mergeCell ref="B21:C21"/>
    <mergeCell ref="F21:H21"/>
    <mergeCell ref="I21:K21"/>
    <mergeCell ref="L21:N21"/>
    <mergeCell ref="A22:N22"/>
    <mergeCell ref="A23:N23"/>
  </mergeCells>
  <phoneticPr fontId="5"/>
  <printOptions horizontalCentered="1" verticalCentered="1"/>
  <pageMargins left="0.70866141732283472" right="0.70866141732283472" top="0.74803149606299213" bottom="0.74803149606299213" header="0.31496062992125984" footer="0.31496062992125984"/>
  <pageSetup paperSize="9" scale="51" orientation="landscape" horizontalDpi="300" verticalDpi="300"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33"/>
  <sheetViews>
    <sheetView view="pageBreakPreview" zoomScale="85" zoomScaleNormal="85" zoomScaleSheetLayoutView="85"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14" customWidth="1"/>
    <col min="13" max="13" width="11.375" customWidth="1"/>
    <col min="14" max="14" width="13.125" customWidth="1"/>
  </cols>
  <sheetData>
    <row r="1" spans="1:14" ht="11.25" customHeight="1">
      <c r="A1" t="s">
        <v>1</v>
      </c>
    </row>
    <row r="2" spans="1:14" ht="20.25">
      <c r="A2" s="1" t="s">
        <v>15</v>
      </c>
      <c r="K2" s="2" t="s">
        <v>9</v>
      </c>
      <c r="L2" s="12">
        <v>41505</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74</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t="s">
        <v>14</v>
      </c>
      <c r="E16" s="11">
        <v>41509</v>
      </c>
      <c r="F16" s="381" t="s">
        <v>3</v>
      </c>
      <c r="G16" s="382"/>
      <c r="H16" s="383"/>
      <c r="I16" s="384" t="s">
        <v>3</v>
      </c>
      <c r="J16" s="384"/>
      <c r="K16" s="384"/>
      <c r="L16" s="384" t="s">
        <v>3</v>
      </c>
      <c r="M16" s="384"/>
      <c r="N16" s="384"/>
    </row>
    <row r="17" spans="1:14" ht="46.5" customHeight="1">
      <c r="A17" s="364"/>
      <c r="B17" s="366" t="s">
        <v>27</v>
      </c>
      <c r="C17" s="367"/>
      <c r="D17" s="11" t="s">
        <v>14</v>
      </c>
      <c r="E17" s="11">
        <v>41530</v>
      </c>
      <c r="F17" s="381" t="s">
        <v>76</v>
      </c>
      <c r="G17" s="382"/>
      <c r="H17" s="383"/>
      <c r="I17" s="381" t="s">
        <v>75</v>
      </c>
      <c r="J17" s="382"/>
      <c r="K17" s="383"/>
      <c r="L17" s="384" t="s">
        <v>3</v>
      </c>
      <c r="M17" s="384"/>
      <c r="N17" s="384"/>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77</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24:N24"/>
    <mergeCell ref="A26:N26"/>
    <mergeCell ref="A27:N28"/>
    <mergeCell ref="B21:C21"/>
    <mergeCell ref="F21:H21"/>
    <mergeCell ref="I21:K21"/>
    <mergeCell ref="L21:N21"/>
    <mergeCell ref="A22:N22"/>
    <mergeCell ref="A23:N23"/>
    <mergeCell ref="B19:C19"/>
    <mergeCell ref="F19:H19"/>
    <mergeCell ref="I19:K19"/>
    <mergeCell ref="L19:N19"/>
    <mergeCell ref="B20:C20"/>
    <mergeCell ref="F20:H20"/>
    <mergeCell ref="I20:K20"/>
    <mergeCell ref="L20:N20"/>
    <mergeCell ref="B17:C17"/>
    <mergeCell ref="F17:H17"/>
    <mergeCell ref="I17:K17"/>
    <mergeCell ref="L17:N17"/>
    <mergeCell ref="B18:C18"/>
    <mergeCell ref="F18:H18"/>
    <mergeCell ref="I18:K18"/>
    <mergeCell ref="L18:N18"/>
    <mergeCell ref="B15:C15"/>
    <mergeCell ref="F15:H15"/>
    <mergeCell ref="I15:K15"/>
    <mergeCell ref="L15:N15"/>
    <mergeCell ref="B16:C16"/>
    <mergeCell ref="F16:H16"/>
    <mergeCell ref="I16:K16"/>
    <mergeCell ref="L16:N16"/>
    <mergeCell ref="B13:C13"/>
    <mergeCell ref="F13:H13"/>
    <mergeCell ref="I13:K13"/>
    <mergeCell ref="L13:N13"/>
    <mergeCell ref="B14:C14"/>
    <mergeCell ref="F14:H14"/>
    <mergeCell ref="I14:K14"/>
    <mergeCell ref="L14:N14"/>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s>
  <phoneticPr fontId="5"/>
  <printOptions horizontalCentered="1" verticalCentered="1"/>
  <pageMargins left="0.70866141732283472" right="0.70866141732283472" top="0.74803149606299213" bottom="0.74803149606299213" header="0.31496062992125984" footer="0.31496062992125984"/>
  <pageSetup paperSize="9" scale="49" orientation="landscape" horizontalDpi="300" verticalDpi="300"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33"/>
  <sheetViews>
    <sheetView view="pageBreakPreview" zoomScale="85" zoomScaleNormal="85" zoomScaleSheetLayoutView="85" zoomScalePageLayoutView="85" workbookViewId="0">
      <selection activeCell="A7" sqref="A7:N7"/>
    </sheetView>
  </sheetViews>
  <sheetFormatPr defaultColWidth="9" defaultRowHeight="14.25"/>
  <cols>
    <col min="1" max="1" width="6" customWidth="1"/>
    <col min="2" max="2" width="15.375" customWidth="1"/>
    <col min="3" max="3" width="28.375" customWidth="1"/>
    <col min="4" max="4" width="12.375" style="8" bestFit="1" customWidth="1"/>
    <col min="5" max="5" width="17" style="9" customWidth="1"/>
    <col min="6" max="6" width="8.875" customWidth="1"/>
    <col min="7" max="7" width="12.375" customWidth="1"/>
    <col min="8" max="8" width="31.375" customWidth="1"/>
    <col min="9" max="10" width="11.125" customWidth="1"/>
    <col min="11" max="11" width="30.125" customWidth="1"/>
    <col min="12" max="12" width="14" customWidth="1"/>
    <col min="13" max="13" width="11.375" customWidth="1"/>
    <col min="14" max="14" width="13.125" customWidth="1"/>
  </cols>
  <sheetData>
    <row r="1" spans="1:14" ht="11.25" customHeight="1">
      <c r="A1" t="s">
        <v>1</v>
      </c>
    </row>
    <row r="2" spans="1:14" ht="20.25">
      <c r="A2" s="1" t="s">
        <v>15</v>
      </c>
      <c r="K2" s="2" t="s">
        <v>9</v>
      </c>
      <c r="L2" s="12">
        <v>41513</v>
      </c>
    </row>
    <row r="3" spans="1:14" ht="18">
      <c r="A3" s="4" t="s">
        <v>16</v>
      </c>
      <c r="K3" s="6" t="s">
        <v>0</v>
      </c>
      <c r="L3" s="5" t="s">
        <v>20</v>
      </c>
    </row>
    <row r="4" spans="1:14" ht="18">
      <c r="A4" s="4" t="s">
        <v>17</v>
      </c>
      <c r="K4" s="6"/>
      <c r="L4" s="5" t="s">
        <v>19</v>
      </c>
    </row>
    <row r="5" spans="1:14" ht="18">
      <c r="A5" s="4" t="s">
        <v>18</v>
      </c>
      <c r="K5" s="6"/>
      <c r="L5" s="5" t="s">
        <v>21</v>
      </c>
    </row>
    <row r="6" spans="1:14" ht="21" customHeight="1">
      <c r="K6" s="2"/>
      <c r="L6" s="5"/>
    </row>
    <row r="7" spans="1:14" ht="23.25">
      <c r="A7" s="361" t="s">
        <v>10</v>
      </c>
      <c r="B7" s="361"/>
      <c r="C7" s="361"/>
      <c r="D7" s="361"/>
      <c r="E7" s="361"/>
      <c r="F7" s="361"/>
      <c r="G7" s="361"/>
      <c r="H7" s="361"/>
      <c r="I7" s="361"/>
      <c r="J7" s="361"/>
      <c r="K7" s="361"/>
      <c r="L7" s="361"/>
      <c r="M7" s="361"/>
      <c r="N7" s="361"/>
    </row>
    <row r="8" spans="1:14">
      <c r="A8" s="362" t="s">
        <v>11</v>
      </c>
      <c r="B8" s="362"/>
      <c r="C8" s="362"/>
      <c r="D8" s="362"/>
      <c r="E8" s="362"/>
      <c r="F8" s="362"/>
      <c r="G8" s="362"/>
      <c r="H8" s="362"/>
      <c r="I8" s="362"/>
      <c r="J8" s="362"/>
      <c r="K8" s="362"/>
      <c r="L8" s="362"/>
      <c r="M8" s="362"/>
      <c r="N8" s="362"/>
    </row>
    <row r="9" spans="1:14">
      <c r="A9" s="363" t="s">
        <v>79</v>
      </c>
      <c r="B9" s="363"/>
      <c r="C9" s="363"/>
      <c r="D9" s="363"/>
      <c r="E9" s="363"/>
      <c r="F9" s="363"/>
      <c r="G9" s="363"/>
      <c r="H9" s="363"/>
      <c r="I9" s="363"/>
      <c r="J9" s="363"/>
      <c r="K9" s="363"/>
      <c r="L9" s="363"/>
      <c r="M9" s="363"/>
      <c r="N9" s="363"/>
    </row>
    <row r="10" spans="1:14" ht="20.25" customHeight="1">
      <c r="A10" s="364" t="s">
        <v>22</v>
      </c>
      <c r="B10" s="365" t="s">
        <v>7</v>
      </c>
      <c r="C10" s="365"/>
      <c r="D10" s="10" t="s">
        <v>4</v>
      </c>
      <c r="E10" s="10" t="s">
        <v>2</v>
      </c>
      <c r="F10" s="365" t="s">
        <v>8</v>
      </c>
      <c r="G10" s="365"/>
      <c r="H10" s="365"/>
      <c r="I10" s="365" t="s">
        <v>5</v>
      </c>
      <c r="J10" s="365"/>
      <c r="K10" s="365"/>
      <c r="L10" s="365" t="s">
        <v>6</v>
      </c>
      <c r="M10" s="365"/>
      <c r="N10" s="365"/>
    </row>
    <row r="11" spans="1:14" ht="87" customHeight="1">
      <c r="A11" s="364"/>
      <c r="B11" s="366" t="s">
        <v>23</v>
      </c>
      <c r="C11" s="367"/>
      <c r="D11" s="11">
        <v>41477</v>
      </c>
      <c r="E11" s="11">
        <v>41474</v>
      </c>
      <c r="F11" s="368" t="s">
        <v>49</v>
      </c>
      <c r="G11" s="368"/>
      <c r="H11" s="368"/>
      <c r="I11" s="369" t="s">
        <v>3</v>
      </c>
      <c r="J11" s="370"/>
      <c r="K11" s="371"/>
      <c r="L11" s="369" t="s">
        <v>3</v>
      </c>
      <c r="M11" s="370"/>
      <c r="N11" s="371"/>
    </row>
    <row r="12" spans="1:14" ht="71.25" customHeight="1">
      <c r="A12" s="364"/>
      <c r="B12" s="366" t="s">
        <v>29</v>
      </c>
      <c r="C12" s="367"/>
      <c r="D12" s="11">
        <v>41484</v>
      </c>
      <c r="E12" s="11">
        <v>41485</v>
      </c>
      <c r="F12" s="381" t="s">
        <v>68</v>
      </c>
      <c r="G12" s="382"/>
      <c r="H12" s="383"/>
      <c r="I12" s="381" t="s">
        <v>57</v>
      </c>
      <c r="J12" s="382"/>
      <c r="K12" s="383"/>
      <c r="L12" s="384" t="s">
        <v>3</v>
      </c>
      <c r="M12" s="384"/>
      <c r="N12" s="384"/>
    </row>
    <row r="13" spans="1:14" ht="72.75" customHeight="1">
      <c r="A13" s="364"/>
      <c r="B13" s="366" t="s">
        <v>30</v>
      </c>
      <c r="C13" s="367"/>
      <c r="D13" s="11">
        <v>41485</v>
      </c>
      <c r="E13" s="11">
        <v>41487</v>
      </c>
      <c r="F13" s="378" t="s">
        <v>69</v>
      </c>
      <c r="G13" s="379"/>
      <c r="H13" s="380"/>
      <c r="I13" s="381" t="s">
        <v>63</v>
      </c>
      <c r="J13" s="382"/>
      <c r="K13" s="383"/>
      <c r="L13" s="384" t="s">
        <v>3</v>
      </c>
      <c r="M13" s="384"/>
      <c r="N13" s="384"/>
    </row>
    <row r="14" spans="1:14" ht="71.25" customHeight="1">
      <c r="A14" s="364"/>
      <c r="B14" s="366" t="s">
        <v>60</v>
      </c>
      <c r="C14" s="367"/>
      <c r="D14" s="11">
        <v>41488</v>
      </c>
      <c r="E14" s="11">
        <v>41487</v>
      </c>
      <c r="F14" s="381" t="s">
        <v>65</v>
      </c>
      <c r="G14" s="382"/>
      <c r="H14" s="383"/>
      <c r="I14" s="381" t="s">
        <v>66</v>
      </c>
      <c r="J14" s="382"/>
      <c r="K14" s="383"/>
      <c r="L14" s="384" t="s">
        <v>3</v>
      </c>
      <c r="M14" s="384"/>
      <c r="N14" s="384"/>
    </row>
    <row r="15" spans="1:14" ht="51" customHeight="1">
      <c r="A15" s="364"/>
      <c r="B15" s="366" t="s">
        <v>25</v>
      </c>
      <c r="C15" s="367"/>
      <c r="D15" s="11">
        <v>41495</v>
      </c>
      <c r="E15" s="11">
        <v>41495</v>
      </c>
      <c r="F15" s="381" t="s">
        <v>71</v>
      </c>
      <c r="G15" s="382"/>
      <c r="H15" s="383"/>
      <c r="I15" s="384" t="s">
        <v>3</v>
      </c>
      <c r="J15" s="384"/>
      <c r="K15" s="384"/>
      <c r="L15" s="384" t="s">
        <v>3</v>
      </c>
      <c r="M15" s="384"/>
      <c r="N15" s="384"/>
    </row>
    <row r="16" spans="1:14" ht="51" customHeight="1">
      <c r="A16" s="364"/>
      <c r="B16" s="366" t="s">
        <v>26</v>
      </c>
      <c r="C16" s="367"/>
      <c r="D16" s="11">
        <v>41501</v>
      </c>
      <c r="E16" s="11">
        <v>41509</v>
      </c>
      <c r="F16" s="381" t="s">
        <v>3</v>
      </c>
      <c r="G16" s="382"/>
      <c r="H16" s="383"/>
      <c r="I16" s="384" t="s">
        <v>3</v>
      </c>
      <c r="J16" s="384"/>
      <c r="K16" s="384"/>
      <c r="L16" s="384" t="s">
        <v>3</v>
      </c>
      <c r="M16" s="384"/>
      <c r="N16" s="384"/>
    </row>
    <row r="17" spans="1:14" ht="46.5" customHeight="1">
      <c r="A17" s="364"/>
      <c r="B17" s="366" t="s">
        <v>27</v>
      </c>
      <c r="C17" s="367"/>
      <c r="D17" s="11">
        <v>41500</v>
      </c>
      <c r="E17" s="11">
        <v>41530</v>
      </c>
      <c r="F17" s="381" t="s">
        <v>76</v>
      </c>
      <c r="G17" s="382"/>
      <c r="H17" s="383"/>
      <c r="I17" s="381" t="s">
        <v>75</v>
      </c>
      <c r="J17" s="382"/>
      <c r="K17" s="383"/>
      <c r="L17" s="384" t="s">
        <v>3</v>
      </c>
      <c r="M17" s="384"/>
      <c r="N17" s="384"/>
    </row>
    <row r="18" spans="1:14" ht="38.25" customHeight="1">
      <c r="A18" s="364"/>
      <c r="B18" s="355" t="s">
        <v>24</v>
      </c>
      <c r="C18" s="356"/>
      <c r="D18" s="7" t="s">
        <v>14</v>
      </c>
      <c r="E18" s="7">
        <v>41565</v>
      </c>
      <c r="F18" s="357" t="s">
        <v>3</v>
      </c>
      <c r="G18" s="357"/>
      <c r="H18" s="357"/>
      <c r="I18" s="357" t="s">
        <v>3</v>
      </c>
      <c r="J18" s="357"/>
      <c r="K18" s="357"/>
      <c r="L18" s="357" t="s">
        <v>3</v>
      </c>
      <c r="M18" s="357"/>
      <c r="N18" s="357"/>
    </row>
    <row r="19" spans="1:14" ht="38.25" customHeight="1">
      <c r="A19" s="364"/>
      <c r="B19" s="355" t="s">
        <v>31</v>
      </c>
      <c r="C19" s="356"/>
      <c r="D19" s="7" t="s">
        <v>14</v>
      </c>
      <c r="E19" s="7">
        <v>41578</v>
      </c>
      <c r="F19" s="357" t="s">
        <v>3</v>
      </c>
      <c r="G19" s="357"/>
      <c r="H19" s="357"/>
      <c r="I19" s="357" t="s">
        <v>3</v>
      </c>
      <c r="J19" s="357"/>
      <c r="K19" s="357"/>
      <c r="L19" s="357" t="s">
        <v>3</v>
      </c>
      <c r="M19" s="357"/>
      <c r="N19" s="357"/>
    </row>
    <row r="20" spans="1:14" ht="48" customHeight="1">
      <c r="A20" s="364"/>
      <c r="B20" s="355" t="s">
        <v>50</v>
      </c>
      <c r="C20" s="356"/>
      <c r="D20" s="7" t="s">
        <v>14</v>
      </c>
      <c r="E20" s="7">
        <v>41586</v>
      </c>
      <c r="F20" s="357" t="s">
        <v>3</v>
      </c>
      <c r="G20" s="357"/>
      <c r="H20" s="357"/>
      <c r="I20" s="357" t="s">
        <v>3</v>
      </c>
      <c r="J20" s="357"/>
      <c r="K20" s="357"/>
      <c r="L20" s="357" t="s">
        <v>3</v>
      </c>
      <c r="M20" s="357"/>
      <c r="N20" s="357"/>
    </row>
    <row r="21" spans="1:14" ht="48" customHeight="1">
      <c r="A21" s="364"/>
      <c r="B21" s="355" t="s">
        <v>33</v>
      </c>
      <c r="C21" s="356"/>
      <c r="D21" s="7" t="s">
        <v>14</v>
      </c>
      <c r="E21" s="7">
        <v>41607</v>
      </c>
      <c r="F21" s="357" t="s">
        <v>3</v>
      </c>
      <c r="G21" s="357"/>
      <c r="H21" s="357"/>
      <c r="I21" s="357" t="s">
        <v>3</v>
      </c>
      <c r="J21" s="357"/>
      <c r="K21" s="357"/>
      <c r="L21" s="357" t="s">
        <v>3</v>
      </c>
      <c r="M21" s="357"/>
      <c r="N21" s="357"/>
    </row>
    <row r="22" spans="1:14" ht="16.5" customHeight="1">
      <c r="A22" s="358"/>
      <c r="B22" s="358"/>
      <c r="C22" s="358"/>
      <c r="D22" s="358"/>
      <c r="E22" s="358"/>
      <c r="F22" s="358"/>
      <c r="G22" s="358"/>
      <c r="H22" s="358"/>
      <c r="I22" s="358"/>
      <c r="J22" s="358"/>
      <c r="K22" s="358"/>
      <c r="L22" s="358"/>
      <c r="M22" s="358"/>
      <c r="N22" s="358"/>
    </row>
    <row r="23" spans="1:14" ht="15">
      <c r="A23" s="359" t="s">
        <v>12</v>
      </c>
      <c r="B23" s="359"/>
      <c r="C23" s="359"/>
      <c r="D23" s="359"/>
      <c r="E23" s="359"/>
      <c r="F23" s="359"/>
      <c r="G23" s="359"/>
      <c r="H23" s="359"/>
      <c r="I23" s="359"/>
      <c r="J23" s="359"/>
      <c r="K23" s="359"/>
      <c r="L23" s="359"/>
      <c r="M23" s="359"/>
      <c r="N23" s="359"/>
    </row>
    <row r="24" spans="1:14" ht="101.25" customHeight="1">
      <c r="A24" s="352" t="s">
        <v>78</v>
      </c>
      <c r="B24" s="352"/>
      <c r="C24" s="352"/>
      <c r="D24" s="352"/>
      <c r="E24" s="352"/>
      <c r="F24" s="352"/>
      <c r="G24" s="352"/>
      <c r="H24" s="352"/>
      <c r="I24" s="352"/>
      <c r="J24" s="352"/>
      <c r="K24" s="352"/>
      <c r="L24" s="352"/>
      <c r="M24" s="352"/>
      <c r="N24" s="352"/>
    </row>
    <row r="26" spans="1:14" ht="15" customHeight="1">
      <c r="A26" s="353" t="s">
        <v>13</v>
      </c>
      <c r="B26" s="353"/>
      <c r="C26" s="353"/>
      <c r="D26" s="353"/>
      <c r="E26" s="353"/>
      <c r="F26" s="353"/>
      <c r="G26" s="353"/>
      <c r="H26" s="353"/>
      <c r="I26" s="353"/>
      <c r="J26" s="353"/>
      <c r="K26" s="353"/>
      <c r="L26" s="353"/>
      <c r="M26" s="353"/>
      <c r="N26" s="353"/>
    </row>
    <row r="27" spans="1:14" ht="26.1" customHeight="1">
      <c r="A27" s="354"/>
      <c r="B27" s="354"/>
      <c r="C27" s="354"/>
      <c r="D27" s="354"/>
      <c r="E27" s="354"/>
      <c r="F27" s="354"/>
      <c r="G27" s="354"/>
      <c r="H27" s="354"/>
      <c r="I27" s="354"/>
      <c r="J27" s="354"/>
      <c r="K27" s="354"/>
      <c r="L27" s="354"/>
      <c r="M27" s="354"/>
      <c r="N27" s="354"/>
    </row>
    <row r="28" spans="1:14" ht="15" customHeight="1">
      <c r="A28" s="354"/>
      <c r="B28" s="354"/>
      <c r="C28" s="354"/>
      <c r="D28" s="354"/>
      <c r="E28" s="354"/>
      <c r="F28" s="354"/>
      <c r="G28" s="354"/>
      <c r="H28" s="354"/>
      <c r="I28" s="354"/>
      <c r="J28" s="354"/>
      <c r="K28" s="354"/>
      <c r="L28" s="354"/>
      <c r="M28" s="354"/>
      <c r="N28" s="354"/>
    </row>
    <row r="29" spans="1:14" ht="13.5" customHeight="1"/>
    <row r="33" spans="5:5">
      <c r="E33" s="8"/>
    </row>
  </sheetData>
  <mergeCells count="57">
    <mergeCell ref="A7:N7"/>
    <mergeCell ref="A8:N8"/>
    <mergeCell ref="A9:N9"/>
    <mergeCell ref="A10:A21"/>
    <mergeCell ref="B10:C10"/>
    <mergeCell ref="F10:H10"/>
    <mergeCell ref="I10:K10"/>
    <mergeCell ref="L10:N10"/>
    <mergeCell ref="B11:C11"/>
    <mergeCell ref="F11:H11"/>
    <mergeCell ref="I11:K11"/>
    <mergeCell ref="L11:N11"/>
    <mergeCell ref="B12:C12"/>
    <mergeCell ref="F12:H12"/>
    <mergeCell ref="I12:K12"/>
    <mergeCell ref="L12:N12"/>
    <mergeCell ref="B13:C13"/>
    <mergeCell ref="F13:H13"/>
    <mergeCell ref="I13:K13"/>
    <mergeCell ref="L13:N13"/>
    <mergeCell ref="B14:C14"/>
    <mergeCell ref="F14:H14"/>
    <mergeCell ref="I14:K14"/>
    <mergeCell ref="L14:N14"/>
    <mergeCell ref="B15:C15"/>
    <mergeCell ref="F15:H15"/>
    <mergeCell ref="I15:K15"/>
    <mergeCell ref="L15:N15"/>
    <mergeCell ref="B16:C16"/>
    <mergeCell ref="F16:H16"/>
    <mergeCell ref="I16:K16"/>
    <mergeCell ref="L16:N16"/>
    <mergeCell ref="B17:C17"/>
    <mergeCell ref="F17:H17"/>
    <mergeCell ref="I17:K17"/>
    <mergeCell ref="L17:N17"/>
    <mergeCell ref="B18:C18"/>
    <mergeCell ref="F18:H18"/>
    <mergeCell ref="I18:K18"/>
    <mergeCell ref="L18:N18"/>
    <mergeCell ref="B19:C19"/>
    <mergeCell ref="F19:H19"/>
    <mergeCell ref="I19:K19"/>
    <mergeCell ref="L19:N19"/>
    <mergeCell ref="B20:C20"/>
    <mergeCell ref="F20:H20"/>
    <mergeCell ref="I20:K20"/>
    <mergeCell ref="L20:N20"/>
    <mergeCell ref="A24:N24"/>
    <mergeCell ref="A26:N26"/>
    <mergeCell ref="A27:N28"/>
    <mergeCell ref="B21:C21"/>
    <mergeCell ref="F21:H21"/>
    <mergeCell ref="I21:K21"/>
    <mergeCell ref="L21:N21"/>
    <mergeCell ref="A22:N22"/>
    <mergeCell ref="A23:N23"/>
  </mergeCells>
  <phoneticPr fontId="5"/>
  <printOptions horizontalCentered="1" verticalCentered="1"/>
  <pageMargins left="0.70866141732283472" right="0.70866141732283472" top="0.74803149606299213" bottom="0.74803149606299213" header="0.31496062992125984" footer="0.31496062992125984"/>
  <pageSetup paperSize="9" scale="49" orientation="landscape" horizontalDpi="300"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28</vt:i4>
      </vt:variant>
      <vt:variant>
        <vt:lpstr>Named Ranges</vt:lpstr>
      </vt:variant>
      <vt:variant>
        <vt:i4>25</vt:i4>
      </vt:variant>
    </vt:vector>
  </HeadingPairs>
  <TitlesOfParts>
    <vt:vector size="53" baseType="lpstr">
      <vt:lpstr>131216 (2)</vt:lpstr>
      <vt:lpstr>130708</vt:lpstr>
      <vt:lpstr>130716</vt:lpstr>
      <vt:lpstr>130723</vt:lpstr>
      <vt:lpstr>130729</vt:lpstr>
      <vt:lpstr>130805</vt:lpstr>
      <vt:lpstr>130812</vt:lpstr>
      <vt:lpstr>130819</vt:lpstr>
      <vt:lpstr>130826</vt:lpstr>
      <vt:lpstr>130902</vt:lpstr>
      <vt:lpstr>130909</vt:lpstr>
      <vt:lpstr>130916</vt:lpstr>
      <vt:lpstr>130925</vt:lpstr>
      <vt:lpstr>130930</vt:lpstr>
      <vt:lpstr>131015</vt:lpstr>
      <vt:lpstr>131028</vt:lpstr>
      <vt:lpstr>131125</vt:lpstr>
      <vt:lpstr>131224 (3)</vt:lpstr>
      <vt:lpstr>業務報告書 </vt:lpstr>
      <vt:lpstr>Schedule</vt:lpstr>
      <vt:lpstr>情報シート</vt:lpstr>
      <vt:lpstr>Company information English</vt:lpstr>
      <vt:lpstr>Required docs</vt:lpstr>
      <vt:lpstr>申請書類</vt:lpstr>
      <vt:lpstr>実費　estimated actual cost</vt:lpstr>
      <vt:lpstr>質問　FAQ</vt:lpstr>
      <vt:lpstr>現地法人</vt:lpstr>
      <vt:lpstr>Sheet2</vt:lpstr>
      <vt:lpstr>'130708'!Print_Area</vt:lpstr>
      <vt:lpstr>'130716'!Print_Area</vt:lpstr>
      <vt:lpstr>'130723'!Print_Area</vt:lpstr>
      <vt:lpstr>'130729'!Print_Area</vt:lpstr>
      <vt:lpstr>'130805'!Print_Area</vt:lpstr>
      <vt:lpstr>'130812'!Print_Area</vt:lpstr>
      <vt:lpstr>'130819'!Print_Area</vt:lpstr>
      <vt:lpstr>'130826'!Print_Area</vt:lpstr>
      <vt:lpstr>'130902'!Print_Area</vt:lpstr>
      <vt:lpstr>'130909'!Print_Area</vt:lpstr>
      <vt:lpstr>'130916'!Print_Area</vt:lpstr>
      <vt:lpstr>'130925'!Print_Area</vt:lpstr>
      <vt:lpstr>'130930'!Print_Area</vt:lpstr>
      <vt:lpstr>'131015'!Print_Area</vt:lpstr>
      <vt:lpstr>'131028'!Print_Area</vt:lpstr>
      <vt:lpstr>'131125'!Print_Area</vt:lpstr>
      <vt:lpstr>'131216 (2)'!Print_Area</vt:lpstr>
      <vt:lpstr>'131224 (3)'!Print_Area</vt:lpstr>
      <vt:lpstr>'Company information English'!Print_Area</vt:lpstr>
      <vt:lpstr>'Required docs'!Print_Area</vt:lpstr>
      <vt:lpstr>Schedule!Print_Area</vt:lpstr>
      <vt:lpstr>'実費　estimated actual cost'!Print_Area</vt:lpstr>
      <vt:lpstr>情報シート!Print_Area</vt:lpstr>
      <vt:lpstr>'業務報告書 '!Print_Area</vt:lpstr>
      <vt:lpstr>申請書類!Print_Area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chie</dc:creator>
  <cp:lastModifiedBy>Tho Pham</cp:lastModifiedBy>
  <cp:lastPrinted>2020-09-15T04:31:19Z</cp:lastPrinted>
  <dcterms:created xsi:type="dcterms:W3CDTF">2012-04-09T04:30:30Z</dcterms:created>
  <dcterms:modified xsi:type="dcterms:W3CDTF">2023-02-22T11:01:41Z</dcterms:modified>
</cp:coreProperties>
</file>