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sakna\Desktop\"/>
    </mc:Choice>
  </mc:AlternateContent>
  <xr:revisionPtr revIDLastSave="0" documentId="13_ncr:1_{0BF21BCE-F9F1-4640-892F-FB8A009E46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valuation sheet (2)" sheetId="1" r:id="rId1"/>
    <sheet name="75 item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7" i="1" l="1"/>
  <c r="AB25" i="1" l="1"/>
  <c r="AE24" i="1" l="1"/>
  <c r="AE23" i="1"/>
  <c r="AE22" i="1"/>
  <c r="AE21" i="1"/>
  <c r="AE25" i="1" s="1"/>
  <c r="AC25" i="1" l="1"/>
  <c r="AD25" i="1" l="1"/>
  <c r="AE12" i="1" l="1"/>
  <c r="AE11" i="1"/>
  <c r="AE10" i="1"/>
  <c r="AD17" i="1" l="1"/>
  <c r="AD26" i="1" s="1"/>
  <c r="AC17" i="1"/>
  <c r="AC26" i="1" s="1"/>
  <c r="AB26" i="1"/>
  <c r="AE16" i="1"/>
  <c r="AE15" i="1"/>
  <c r="AE14" i="1"/>
  <c r="AE13" i="1"/>
  <c r="AE17" i="1" l="1"/>
  <c r="AE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userpc94</author>
  </authors>
  <commentList>
    <comment ref="A16" authorId="0" shapeId="0" xr:uid="{2064C45B-336E-4379-914F-093487288894}">
      <text>
        <r>
          <rPr>
            <b/>
            <sz val="9"/>
            <color indexed="81"/>
            <rFont val="Tahoma"/>
            <family val="2"/>
          </rPr>
          <t>KUBA:</t>
        </r>
        <r>
          <rPr>
            <sz val="9"/>
            <color indexed="81"/>
            <rFont val="Tahoma"/>
            <family val="2"/>
          </rPr>
          <t xml:space="preserve">
Please see the third sheet of competency item list and choose one of them.
Please copy the section of item and details. Please choose by yourself.</t>
        </r>
      </text>
    </comment>
  </commentList>
</comments>
</file>

<file path=xl/sharedStrings.xml><?xml version="1.0" encoding="utf-8"?>
<sst xmlns="http://schemas.openxmlformats.org/spreadsheetml/2006/main" count="321" uniqueCount="298">
  <si>
    <t>Evaluation rank</t>
    <phoneticPr fontId="0"/>
  </si>
  <si>
    <t>D-</t>
    <phoneticPr fontId="0"/>
  </si>
  <si>
    <t>D</t>
    <phoneticPr fontId="0"/>
  </si>
  <si>
    <t>C-</t>
    <phoneticPr fontId="0"/>
  </si>
  <si>
    <t>C</t>
    <phoneticPr fontId="0"/>
  </si>
  <si>
    <t>B</t>
    <phoneticPr fontId="0"/>
  </si>
  <si>
    <t>B+</t>
    <phoneticPr fontId="0"/>
  </si>
  <si>
    <t>A</t>
    <phoneticPr fontId="0"/>
  </si>
  <si>
    <t>A+</t>
    <phoneticPr fontId="0"/>
  </si>
  <si>
    <t>S</t>
    <phoneticPr fontId="0"/>
  </si>
  <si>
    <t>S+</t>
    <phoneticPr fontId="0"/>
  </si>
  <si>
    <t>Name</t>
    <phoneticPr fontId="0"/>
  </si>
  <si>
    <t>Job category</t>
    <phoneticPr fontId="0"/>
  </si>
  <si>
    <t>Evaluation points</t>
    <phoneticPr fontId="0"/>
  </si>
  <si>
    <t>～35</t>
    <phoneticPr fontId="0"/>
  </si>
  <si>
    <t>36～45</t>
    <phoneticPr fontId="0"/>
  </si>
  <si>
    <t>46～50</t>
    <phoneticPr fontId="0"/>
  </si>
  <si>
    <t>51～55</t>
    <phoneticPr fontId="0"/>
  </si>
  <si>
    <t>56～60</t>
    <phoneticPr fontId="0"/>
  </si>
  <si>
    <t>61～65</t>
    <phoneticPr fontId="0"/>
  </si>
  <si>
    <t>66～70</t>
    <phoneticPr fontId="0"/>
  </si>
  <si>
    <t>71～75</t>
    <phoneticPr fontId="0"/>
  </si>
  <si>
    <t>76～85</t>
    <phoneticPr fontId="0"/>
  </si>
  <si>
    <t>86～</t>
    <phoneticPr fontId="0"/>
  </si>
  <si>
    <t>First Evaluator</t>
    <phoneticPr fontId="0"/>
  </si>
  <si>
    <t>Increase in number</t>
    <phoneticPr fontId="0"/>
  </si>
  <si>
    <t>△4</t>
    <phoneticPr fontId="0"/>
  </si>
  <si>
    <t>△2</t>
    <phoneticPr fontId="0"/>
  </si>
  <si>
    <t>△1</t>
    <phoneticPr fontId="0"/>
  </si>
  <si>
    <t>Second Evaluator</t>
    <phoneticPr fontId="0"/>
  </si>
  <si>
    <t>Position</t>
    <phoneticPr fontId="0"/>
  </si>
  <si>
    <t>↑Please enter in the thick frame</t>
    <phoneticPr fontId="0"/>
  </si>
  <si>
    <t>【Competency】</t>
    <phoneticPr fontId="0"/>
  </si>
  <si>
    <t>↓Enter the bold thick yellow painted areas by yourself</t>
    <phoneticPr fontId="0"/>
  </si>
  <si>
    <t>Intermediate review</t>
    <phoneticPr fontId="0"/>
  </si>
  <si>
    <t>Comment</t>
    <phoneticPr fontId="0"/>
  </si>
  <si>
    <t>Score</t>
    <phoneticPr fontId="0"/>
  </si>
  <si>
    <t>Category</t>
    <phoneticPr fontId="0"/>
  </si>
  <si>
    <t>Item</t>
    <phoneticPr fontId="0"/>
  </si>
  <si>
    <t>Details</t>
    <phoneticPr fontId="0"/>
  </si>
  <si>
    <t>Goal Setting</t>
    <phoneticPr fontId="0"/>
  </si>
  <si>
    <t>Weight</t>
    <phoneticPr fontId="0"/>
  </si>
  <si>
    <t>Self Evaluation</t>
    <phoneticPr fontId="0"/>
  </si>
  <si>
    <t>First</t>
    <phoneticPr fontId="0"/>
  </si>
  <si>
    <t>Second</t>
    <phoneticPr fontId="0"/>
  </si>
  <si>
    <t>Final</t>
    <phoneticPr fontId="0"/>
  </si>
  <si>
    <t>↑Use the Competency from "Competency Item List" that belongs to your department. Since the last one line is a personal item, please choose one by yourself from "Competency item list".</t>
    <phoneticPr fontId="0"/>
  </si>
  <si>
    <t>Total</t>
    <phoneticPr fontId="0"/>
  </si>
  <si>
    <t>Overall rating of people to be evaluated</t>
    <phoneticPr fontId="0"/>
  </si>
  <si>
    <t>First Evaluator Review</t>
    <phoneticPr fontId="0"/>
  </si>
  <si>
    <t>Second Evaluator Review</t>
    <phoneticPr fontId="0"/>
  </si>
  <si>
    <t>【MBO】</t>
    <phoneticPr fontId="7"/>
  </si>
  <si>
    <t>Weight</t>
    <phoneticPr fontId="7"/>
  </si>
  <si>
    <t>Intermediate review</t>
    <phoneticPr fontId="7"/>
  </si>
  <si>
    <t>Comment</t>
    <phoneticPr fontId="7"/>
  </si>
  <si>
    <t>Score</t>
    <phoneticPr fontId="7"/>
  </si>
  <si>
    <t>Category</t>
    <phoneticPr fontId="7"/>
  </si>
  <si>
    <t>Item</t>
    <phoneticPr fontId="7"/>
  </si>
  <si>
    <t>Details</t>
    <phoneticPr fontId="7"/>
  </si>
  <si>
    <t>Goal-setting</t>
    <phoneticPr fontId="7"/>
  </si>
  <si>
    <t>Level 1</t>
    <phoneticPr fontId="7"/>
  </si>
  <si>
    <t>Level 2</t>
    <phoneticPr fontId="7"/>
  </si>
  <si>
    <t>Level 3</t>
    <phoneticPr fontId="7"/>
  </si>
  <si>
    <t>Level 4</t>
    <phoneticPr fontId="7"/>
  </si>
  <si>
    <t>Level 5</t>
    <phoneticPr fontId="7"/>
  </si>
  <si>
    <t>Level 6</t>
    <phoneticPr fontId="7"/>
  </si>
  <si>
    <t>Self Evaluation</t>
    <phoneticPr fontId="7"/>
  </si>
  <si>
    <t>First evaluation</t>
    <phoneticPr fontId="7"/>
  </si>
  <si>
    <t>First</t>
    <phoneticPr fontId="7"/>
  </si>
  <si>
    <t>Second</t>
    <phoneticPr fontId="7"/>
  </si>
  <si>
    <t>Final</t>
    <phoneticPr fontId="7"/>
  </si>
  <si>
    <t>↑Please use MBO from the "MBO item list" of your department created by the company.</t>
    <phoneticPr fontId="7"/>
  </si>
  <si>
    <t>Total</t>
    <phoneticPr fontId="7"/>
  </si>
  <si>
    <t>Total score</t>
    <phoneticPr fontId="7"/>
  </si>
  <si>
    <t>Comment</t>
    <phoneticPr fontId="7"/>
  </si>
  <si>
    <t>Score</t>
    <phoneticPr fontId="7"/>
  </si>
  <si>
    <t>Establish a solution plan to address structural and potential problems and future issues in the tasks in charge.</t>
  </si>
  <si>
    <t>We actively incorporate self-insufficient parts and knowledge and skills by ourselves.</t>
  </si>
  <si>
    <t>Companywide common</t>
    <phoneticPr fontId="7"/>
  </si>
  <si>
    <t>Ｅ－９　　Improve business / improve quality</t>
  </si>
  <si>
    <t>Constantly consider cost-effectiveness and carry out operations at minimum cost.</t>
  </si>
  <si>
    <t>The business performance speed is fast.</t>
  </si>
  <si>
    <t>Make improving suggestions about the way of work.</t>
  </si>
  <si>
    <t>Mr. Shuhei Takahashi</t>
    <phoneticPr fontId="7"/>
  </si>
  <si>
    <t>Ｃ－８　　Customer expansion ability</t>
  </si>
  <si>
    <t>Have the power to propose new products and services to current customers and to expand sales and profits for custmers.</t>
  </si>
  <si>
    <t>National 
Sr Staff</t>
    <phoneticPr fontId="7"/>
  </si>
  <si>
    <t>Senior staff</t>
  </si>
  <si>
    <t>other</t>
  </si>
  <si>
    <t>Personal</t>
    <phoneticPr fontId="7"/>
  </si>
  <si>
    <t>Annual Sales</t>
    <phoneticPr fontId="1"/>
  </si>
  <si>
    <t>Compare with last year annual sales.</t>
    <phoneticPr fontId="1"/>
  </si>
  <si>
    <t>Less than 90%</t>
  </si>
  <si>
    <t>90％ to 99％</t>
  </si>
  <si>
    <t>100％ to 119％</t>
  </si>
  <si>
    <t>120% to 129%</t>
  </si>
  <si>
    <t>130％ to 139％</t>
  </si>
  <si>
    <t>140％ and more</t>
  </si>
  <si>
    <t>Ordinaly prifit ratio</t>
    <phoneticPr fontId="1"/>
  </si>
  <si>
    <t>30％ to 32％</t>
  </si>
  <si>
    <t>33％ to 34％</t>
  </si>
  <si>
    <t>35％ to 37％</t>
  </si>
  <si>
    <t>38% to 39％</t>
  </si>
  <si>
    <t>40％ to 44%</t>
  </si>
  <si>
    <t>45％ or more</t>
  </si>
  <si>
    <t>Late arrival (Personal)</t>
  </si>
  <si>
    <t>Number of times you are NOT in the office when starting morning-meeting. ((**total during Q2)</t>
  </si>
  <si>
    <t>10~</t>
    <phoneticPr fontId="1"/>
  </si>
  <si>
    <t>8~9</t>
    <phoneticPr fontId="1"/>
  </si>
  <si>
    <t>6~7</t>
    <phoneticPr fontId="1"/>
  </si>
  <si>
    <t>4~5</t>
    <phoneticPr fontId="1"/>
  </si>
  <si>
    <t>3~1</t>
    <phoneticPr fontId="1"/>
  </si>
  <si>
    <t>Overtime of Junior and As. Accounting staff (all member)</t>
  </si>
  <si>
    <t>Overtime hours of Junior and As, accounting staffs in this quarter</t>
    <phoneticPr fontId="1"/>
  </si>
  <si>
    <t>41~</t>
    <phoneticPr fontId="1"/>
  </si>
  <si>
    <t>31~40</t>
    <phoneticPr fontId="1"/>
  </si>
  <si>
    <t>21~30</t>
    <phoneticPr fontId="1"/>
  </si>
  <si>
    <t>11~20</t>
    <phoneticPr fontId="1"/>
  </si>
  <si>
    <t>5~10</t>
    <phoneticPr fontId="1"/>
  </si>
  <si>
    <t>0~4</t>
    <phoneticPr fontId="1"/>
  </si>
  <si>
    <t>Competency items</t>
  </si>
  <si>
    <t>Detail</t>
  </si>
  <si>
    <t>Ａ－１　　Calmness</t>
  </si>
  <si>
    <t>Stay calm, without being swept by emotions,</t>
  </si>
  <si>
    <t>Ａ－２　　Steadiness</t>
  </si>
  <si>
    <t>Serious and truthfully confined to work with others.</t>
  </si>
  <si>
    <t xml:space="preserve">Ａ－３　　Well-organized </t>
  </si>
  <si>
    <t>Take care of every corner of things, in it's neat.</t>
  </si>
  <si>
    <t>Ａ－４　　Cautiousness</t>
  </si>
  <si>
    <t>Think about the merits and demerits, act carefully.</t>
  </si>
  <si>
    <t>Ａ－５　　Stress tolerance</t>
  </si>
  <si>
    <t>Even feeling depressed, recover quickly.</t>
  </si>
  <si>
    <t>Ａ－６　  Thoroughness</t>
  </si>
  <si>
    <t>Once decided, do not throw in the middle, repeated make throw any number of times.</t>
  </si>
  <si>
    <t>Ａ－７　　Honesty</t>
  </si>
  <si>
    <t>Openly express yourself and your ideas.</t>
  </si>
  <si>
    <t>Ａ－８　　Self-understanding</t>
  </si>
  <si>
    <t>Identify and deal with yourself accurately.</t>
  </si>
  <si>
    <t>Ａ－９　　Thoughtfulness</t>
  </si>
  <si>
    <t>Understand and cope with your opponent's position and feelings.</t>
  </si>
  <si>
    <t>Ａ－１０　Business manner</t>
  </si>
  <si>
    <t>As a first-class business people, and the deportment not ashamed.</t>
  </si>
  <si>
    <t>Ｂ－１　　Action-oriented</t>
  </si>
  <si>
    <t>If that gonna help, you do not hesitate to exercise</t>
  </si>
  <si>
    <t>Ｂ－２　　Inner-direction</t>
  </si>
  <si>
    <t>Act according to the norms and significance / purpose defined by yourself.</t>
  </si>
  <si>
    <t>Ｂ－３　  Risk take</t>
  </si>
  <si>
    <t>Even if there is a possibility of failure, dare to challenge the possibility.</t>
  </si>
  <si>
    <t>Ｂ－４　　Flexible orientation</t>
  </si>
  <si>
    <t xml:space="preserve">Deal in flexible way to circumstances change. </t>
  </si>
  <si>
    <t>Ｂ－５　　Honesty</t>
  </si>
  <si>
    <t>Accept opinions contrary to your</t>
  </si>
  <si>
    <t>Ｂ－６　　Self-innovation (Edification)</t>
  </si>
  <si>
    <t>Ｂ－７　  Challengeability</t>
  </si>
  <si>
    <t>Boldly working on with innovative themes and high goals</t>
  </si>
  <si>
    <t>Ｂ－８　　Inversion-oriented</t>
  </si>
  <si>
    <t>Achieve the real aim, intentionally taking the opposite action.</t>
  </si>
  <si>
    <t>Ｂ－９　　Timely decision</t>
  </si>
  <si>
    <t>Every situation / problem is decided without missing the time.</t>
  </si>
  <si>
    <t>Ｂ－１０　Adherence to goals</t>
  </si>
  <si>
    <t xml:space="preserve">Do not give up untill the last minute in order to achieve the goal. Use all the tools to make it happens. </t>
  </si>
  <si>
    <t>Ｃ－１　　Intimacy / humor</t>
  </si>
  <si>
    <t>Good feeling from the heart / There is a sense of humor that gathers the place.</t>
  </si>
  <si>
    <t>Ｃ－２　　First impression</t>
  </si>
  <si>
    <t>Give a good impression of yourself to the others during 1 minute in the first meeting.</t>
  </si>
  <si>
    <t>Ｃ－３　　Presentation skills</t>
  </si>
  <si>
    <t xml:space="preserve">Express with accurate and persuasiveness the content to be reported. </t>
  </si>
  <si>
    <t>Ｃ－４　　Listening ability</t>
  </si>
  <si>
    <t>Hear the story from the perspective of the other party.</t>
  </si>
  <si>
    <t>Ｃ－５　　Ability to negotiate conditions</t>
  </si>
  <si>
    <t>On behalf of the organization contact with people outside the company and get cooperation and understanding.</t>
  </si>
  <si>
    <t>Ｃ－６　　New business development force</t>
  </si>
  <si>
    <t>Have the power to increase new customers.</t>
  </si>
  <si>
    <t>Ｃ－７　　Customer retention</t>
  </si>
  <si>
    <t>There is the ability to maintain close ties with current customers.</t>
  </si>
  <si>
    <t>Ｃ－９　　Evaluation of people</t>
  </si>
  <si>
    <t>Accurately grasp the mutual ability, strength and weakness and correspond.</t>
  </si>
  <si>
    <t>Ｃ－１０　Personal connections</t>
  </si>
  <si>
    <t>Have intimacy to the people in the firm whom are likely to cause innovation to our transaction.</t>
  </si>
  <si>
    <t>Ｄ－１　　Relationship with superiors / seniors</t>
  </si>
  <si>
    <t>Communication with superiors / seniors, acting as assistant assistant is negligible.</t>
  </si>
  <si>
    <t>Ｄ－２　　Exercise team spirit</t>
  </si>
  <si>
    <t>In order to effectively carry out the work, volunteer yourself struggling.</t>
  </si>
  <si>
    <t>Ｄ－３　　Mood maker nature</t>
  </si>
  <si>
    <t>The presence and behavior of the person is making teams motivate to achieve goals.</t>
  </si>
  <si>
    <t>Ｄ－４　　Roll up manpower</t>
  </si>
  <si>
    <t>Collect up and summarize the wisdom and power of many people (although they are not leaders in occupation).</t>
  </si>
  <si>
    <t>Ｄ－５　　Political strength</t>
  </si>
  <si>
    <t>They have points and means to encourage themselves and move organizations.</t>
  </si>
  <si>
    <t>Ｅ－１　　Acquisition of expertise / innovation technology</t>
  </si>
  <si>
    <t>Had mastered the knowledge and technology skills that are said to be the leading in the industry.</t>
  </si>
  <si>
    <t>Ｅ－２　　Writing power</t>
  </si>
  <si>
    <t>Writes a sentence whose purpose is clearly conveyed to the other party.</t>
  </si>
  <si>
    <t>Ｅ－３　　Counting processing power</t>
  </si>
  <si>
    <t>Calculation is fast, understand immediately to mean the numerical value.</t>
  </si>
  <si>
    <t>Ｅ－４　　Stable operation</t>
  </si>
  <si>
    <t>To understand the flow of business, and exactly manage the responsible business.</t>
  </si>
  <si>
    <t>Ｅ－５　　Processing speed</t>
  </si>
  <si>
    <t>Ｅ－６　　Cost consciousness</t>
  </si>
  <si>
    <t>Ｅ－７　　Troubleshooting</t>
  </si>
  <si>
    <t>By any chance, even when complaints or troubles occur, process it properly.</t>
  </si>
  <si>
    <t>Ｅ－８　　Planning</t>
  </si>
  <si>
    <t>Based on the schedule, we are pursuing things step by step.</t>
  </si>
  <si>
    <t>Ｅ－１０　Business planning skills</t>
  </si>
  <si>
    <t>Have power to make your own work flow, setup and tools.</t>
  </si>
  <si>
    <t>Ｆ－１　　Breadth and depth of perspective</t>
  </si>
  <si>
    <t>Capture issues with foresight and innovation.</t>
  </si>
  <si>
    <t xml:space="preserve">Ｆ－２　　Idea sense </t>
  </si>
  <si>
    <t>Think about utilizing facts and information with new ideas.</t>
  </si>
  <si>
    <t>Ｆ－３　　Logical thinking</t>
  </si>
  <si>
    <t>Observe things objectively, develop your own ideas by making a path.</t>
  </si>
  <si>
    <t xml:space="preserve">Ｆ－４　　Situation analysis </t>
  </si>
  <si>
    <t>Accurately grasp the causes and results of things.</t>
  </si>
  <si>
    <t>Ｆ－５　　Planning solutions</t>
  </si>
  <si>
    <t>Ｆ－６　　Risk management</t>
  </si>
  <si>
    <t>Prepare troubles that are predicted beforehand and prepare preventive measures and alternatives.</t>
  </si>
  <si>
    <t>Ｆ－７　　Concept setting</t>
  </si>
  <si>
    <t>Presenting themselves the issues and catchphrases to be addressed in the future.</t>
  </si>
  <si>
    <t>Ｆ－８　　Utilization of management resources</t>
  </si>
  <si>
    <t>Effectively use management resources such as people, goods, money, etc. to achieve the goal.</t>
  </si>
  <si>
    <t>Ｆ－９　　Ability to make use of ideas</t>
  </si>
  <si>
    <t>Process and utilize others' ideas.</t>
  </si>
  <si>
    <t>Ｆ－１０　Endurance of thinking</t>
  </si>
  <si>
    <t>Consider thoroughly from a variety of angles over a long term over one theme.</t>
  </si>
  <si>
    <t>Ｇ－１　　Collect information</t>
  </si>
  <si>
    <t>Collect information regularly from various sources.</t>
  </si>
  <si>
    <t>Ｇ－２　　Organizing information</t>
  </si>
  <si>
    <t>Regularly arranges and processes the information collected to be ready for use.</t>
  </si>
  <si>
    <t>Ｇ－３　　Information transmission</t>
  </si>
  <si>
    <t>Tell the information wanted at the right time.</t>
  </si>
  <si>
    <t>Ｇ－４　　Utilization and sharing of information</t>
  </si>
  <si>
    <t>Disclose information that you know and make it a common know-how.</t>
  </si>
  <si>
    <t>Ｇ－５　　Disseminate information</t>
  </si>
  <si>
    <t>Add, modify and process information on our own and send out to the surroundings.</t>
  </si>
  <si>
    <t>Ｈ－１　　Sharing of Philosophy and Policy</t>
  </si>
  <si>
    <t>Understand and implement management philosophy, policies and new ways by subordinates and juniors.</t>
  </si>
  <si>
    <t>Ｈ－２　　Participation in management</t>
  </si>
  <si>
    <t>Make subordinates / juniors well participate in planning / planning and improving activities.</t>
  </si>
  <si>
    <t>Ｈ－３　　Guidance and training of subordinates and juniors</t>
  </si>
  <si>
    <t>Awareness is given to subordinates and juniors, and planned to raise their subordinate's human nature and to grow through work.</t>
  </si>
  <si>
    <t>Ｈ－４　　Guidance and training of subordinates and juniors</t>
  </si>
  <si>
    <t>Leave the job to motivated and motivated subordinates and juniors to let their work work in elongation.</t>
  </si>
  <si>
    <t>Ｈ－５　　Consideration for subordinates and juniors</t>
  </si>
  <si>
    <t>Attentive, mindfulness to subordinates and juniors</t>
  </si>
  <si>
    <t>Ｈ－６　　Enhanced communication</t>
  </si>
  <si>
    <t>Build better relationship of trust with each employee / junior and use it effectively for work.</t>
  </si>
  <si>
    <t>Ｈ－７　　Command / Instruction / Be complete</t>
  </si>
  <si>
    <t>Keep goals and new ways, rules and rules thoroughly protected by subordinates and juniors.</t>
  </si>
  <si>
    <t>Ｈ－８　　Relationship with executives</t>
  </si>
  <si>
    <t>In a good way, keep the feeling of tension and keep proper reporting, contact and consultation.</t>
  </si>
  <si>
    <t>Ｈ－９　　Fairness to subordinates and juniors</t>
  </si>
  <si>
    <t>Handle subordinates and juniors without distinction.</t>
  </si>
  <si>
    <t>Ｈ－１０　Recruitment and selection</t>
  </si>
  <si>
    <t>Find "material" and give a place.</t>
  </si>
  <si>
    <t>Ｈ－１１　Goal management and evaluation</t>
  </si>
  <si>
    <t>Set concrete goals, regularly interview and evaluate the results.</t>
  </si>
  <si>
    <t>Ｈ－１２　Confrontation with subordinates and juniors</t>
  </si>
  <si>
    <t>Do not be afraid of being hated by your subordinates / juniors, say what you need to say strictly strict.</t>
  </si>
  <si>
    <t>Ｈ－１３　System management ability</t>
  </si>
  <si>
    <t>Increase the effectiveness of management by using existing management system.</t>
  </si>
  <si>
    <t>Ｈ－１４　Business management ability</t>
  </si>
  <si>
    <t>In order to improve work efficiency, firmly check the flow and assignment of work.</t>
  </si>
  <si>
    <t>Ｈ－１５　Training successor</t>
  </si>
  <si>
    <t>Decide your confidant (alter ego), and plan to have special education.</t>
  </si>
  <si>
    <t>F-5
Planning Solutions</t>
  </si>
  <si>
    <t>E-5
Processing Speed</t>
  </si>
  <si>
    <t>E-6
Cost Consciousness</t>
  </si>
  <si>
    <t>B-6
Self-innovation (Edification)</t>
  </si>
  <si>
    <t>E-9
Improve business / improve quality</t>
  </si>
  <si>
    <t>Ms. Piyatida Kalaboot</t>
  </si>
  <si>
    <t>Oct to Dec 2021</t>
  </si>
  <si>
    <t>Assessment period</t>
  </si>
  <si>
    <t>Evaluation period</t>
  </si>
  <si>
    <t>Jan to Mar 2022</t>
  </si>
  <si>
    <t>Surasak Nakngam</t>
  </si>
  <si>
    <t>Other</t>
  </si>
  <si>
    <t xml:space="preserve">Make a work schedule  and work according to the planned schedule.
1.  Could not do as planed 1 time or 0 time per quater  = 4         
2.  Could not do as planed 2 times per quate  = 3                                           
3.  Could not do as planed  3  imes per quate = 2                                          
4.  Could not do as planed  4 times or more 4 time per quater =  1     </t>
  </si>
  <si>
    <t xml:space="preserve">I planed my schedule to work according to supervisor's requriement and can do as my plan </t>
  </si>
  <si>
    <t>I planed my schedule to work according to supervisor's requriement and always can do as my plan take more time for some additional case.</t>
  </si>
  <si>
    <t>Develop program or website correcty and quickly as supervisor required.
1. Always submit work correctly and quickly as scheduled = 4
2. Often submit work correctly and quickly as scheduled  = 3
3  Sometime submit work correctly and quickly as scheduled  = 2
4. Rarely submit work correctly and quickly as scheduled = 1</t>
  </si>
  <si>
    <t>First evaluation</t>
  </si>
  <si>
    <t>'I can develop website corectly and quickly as  my plan and supervisor's requirement.</t>
  </si>
  <si>
    <t>Finish work within working time (8:30 - 17:30)
1. OT not over than 5 hours  = 4
2. OT not over than 10 hours = 3
3. OT not over than 20 hours = 2
4. OT not over than 30 hours  = 1</t>
  </si>
  <si>
    <t>My OT not over than 2 hours</t>
  </si>
  <si>
    <t>B-6 Self-innovation (Edification)</t>
  </si>
  <si>
    <t>I want to practice my English speaking skills to develop myself in public speaker.
1. Learn and remember 10 new  sentences per day  = 4
2. Learn and remember 5 new  sentences per day = 3
3.Learn and remember 3 new  sentences per day = 2
4.Learn and remember 1 new  sentence per day = 1</t>
  </si>
  <si>
    <t>I learn english vocabularies and make its to sentences.</t>
  </si>
  <si>
    <t>I learn english vocabularies and make its to sentences such as every even in ny daily life and share to other in morning meeting.</t>
  </si>
  <si>
    <t>I can develop website corectly and quickly as  my plan and sometime when I have problem or additional requirement, I take  a little more time.</t>
  </si>
  <si>
    <t>Report the progress of work as scheduled task.
1. every  = 4
2. Always = 3
3.sometime = 2
4. Don't do it = 1</t>
  </si>
  <si>
    <t>Report the progress of work as scheduled task</t>
  </si>
  <si>
    <t>Department</t>
  </si>
  <si>
    <t>Learn  new programming languages and new tecnology.
1. Learn  new programming languages and new tecnology and share IT knowlage to other employee 4 times/quater = 4
2.  Learn  new programming languages and new tecnology and share IT knowlage to other employee 3 times/quater =3
3. Learn  new programming languages and new tecnology and share IT knowlage to other employee 2 times/quater = 2
4.  Learn  new programming languages and new tecnology and share IT knowlage to other employee 1 times/quater or do nothing =1</t>
  </si>
  <si>
    <t>'I lean new programmoimg language which  is the most popular language now name 'node JS'  on websites and practice by myself everyday after work  and I have  shared some basic IT knowlage to others in morning meeting.</t>
  </si>
  <si>
    <t>I lean new programmoimg language which  is the most popular language now name 'node JS'  on websites and practice by myself everyday after work.</t>
  </si>
  <si>
    <t>D-1
Relationship with superiors / seniors</t>
  </si>
  <si>
    <t xml:space="preserve">Have  a meeting with senior about the planning and working problems 4 time/Quarter.
1.Have a meeting with supervisor 4 times/Quarter = 4                                   
2.Have a meeting with supervisor 3 times/Quarter = 3                                     
3.Have a meeting with supervisor 2 times/Quarter = 2                                     
4.Have a meeting  with supervisor 1 time/Quarter = 1        </t>
  </si>
  <si>
    <t>I Have meeting with my supervisor more than 4 times/quarter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</si>
</sst>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"/>
    <numFmt numFmtId="165" formatCode="0.0_ "/>
    <numFmt numFmtId="166" formatCode="0.0_);[Red]\(0.0\)"/>
  </numFmts>
  <fonts count="19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Meiryo UI"/>
      <family val="3"/>
      <charset val="128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u/>
      <sz val="11"/>
      <color theme="1"/>
      <name val="Calibri"/>
      <family val="3"/>
      <charset val="128"/>
      <scheme val="minor"/>
    </font>
    <font>
      <sz val="6"/>
      <name val="Calibri"/>
      <family val="2"/>
      <charset val="128"/>
      <scheme val="minor"/>
    </font>
    <font>
      <sz val="12"/>
      <color theme="1"/>
      <name val="Meiryo UI"/>
      <family val="3"/>
      <charset val="128"/>
    </font>
    <font>
      <sz val="11"/>
      <name val="Meiryo UI"/>
      <family val="3"/>
      <charset val="128"/>
    </font>
    <font>
      <sz val="11"/>
      <color indexed="8"/>
      <name val="Meiryo UI"/>
      <family val="3"/>
      <charset val="128"/>
    </font>
    <font>
      <sz val="11"/>
      <color rgb="FF000000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6"/>
      <color theme="1"/>
      <name val="Calibri"/>
      <family val="3"/>
      <charset val="128"/>
      <scheme val="minor"/>
    </font>
    <font>
      <sz val="11"/>
      <color theme="1"/>
      <name val="Calibri"/>
      <family val="2"/>
      <charset val="128"/>
      <scheme val="minor"/>
    </font>
    <font>
      <sz val="9"/>
      <color theme="1"/>
      <name val="ＭＳ Ｐゴシック"/>
      <family val="3"/>
      <charset val="128"/>
    </font>
    <font>
      <sz val="9"/>
      <color indexed="8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8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/>
    <xf numFmtId="0" fontId="12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5" fillId="0" borderId="0"/>
    <xf numFmtId="0" fontId="1" fillId="0" borderId="0">
      <alignment vertical="center"/>
    </xf>
  </cellStyleXfs>
  <cellXfs count="146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1" fillId="0" borderId="1" xfId="0" applyFont="1" applyBorder="1" applyAlignment="1" applyProtection="1">
      <alignment vertical="center" wrapText="1"/>
      <protection locked="0"/>
    </xf>
    <xf numFmtId="0" fontId="1" fillId="0" borderId="3" xfId="0" applyFont="1" applyBorder="1" applyProtection="1">
      <alignment vertical="center"/>
      <protection locked="0"/>
    </xf>
    <xf numFmtId="0" fontId="1" fillId="0" borderId="6" xfId="0" applyFont="1" applyBorder="1" applyProtection="1">
      <alignment vertical="center"/>
      <protection locked="0"/>
    </xf>
    <xf numFmtId="0" fontId="1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 applyProtection="1">
      <alignment vertical="center" wrapText="1"/>
      <protection locked="0"/>
    </xf>
    <xf numFmtId="0" fontId="1" fillId="4" borderId="7" xfId="0" applyFont="1" applyFill="1" applyBorder="1" applyAlignment="1">
      <alignment horizontal="center" vertical="center" wrapText="1"/>
    </xf>
    <xf numFmtId="0" fontId="1" fillId="0" borderId="0" xfId="0" applyFont="1" applyAlignment="1" applyProtection="1">
      <alignment vertical="center" wrapText="1"/>
      <protection locked="0"/>
    </xf>
    <xf numFmtId="0" fontId="2" fillId="0" borderId="8" xfId="0" applyFont="1" applyBorder="1" applyProtection="1">
      <alignment vertical="center"/>
      <protection locked="0"/>
    </xf>
    <xf numFmtId="164" fontId="1" fillId="0" borderId="0" xfId="0" applyNumberFormat="1" applyFont="1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1" fillId="7" borderId="7" xfId="0" applyFont="1" applyFill="1" applyBorder="1" applyProtection="1">
      <alignment vertical="center"/>
      <protection locked="0"/>
    </xf>
    <xf numFmtId="0" fontId="1" fillId="7" borderId="7" xfId="0" applyFont="1" applyFill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6" borderId="7" xfId="0" applyFont="1" applyFill="1" applyBorder="1" applyProtection="1">
      <alignment vertical="center"/>
      <protection locked="0"/>
    </xf>
    <xf numFmtId="165" fontId="1" fillId="0" borderId="7" xfId="0" applyNumberFormat="1" applyFont="1" applyBorder="1">
      <alignment vertical="center"/>
    </xf>
    <xf numFmtId="0" fontId="6" fillId="0" borderId="0" xfId="0" applyFont="1" applyProtection="1">
      <alignment vertical="center"/>
      <protection locked="0"/>
    </xf>
    <xf numFmtId="0" fontId="1" fillId="3" borderId="7" xfId="0" applyFont="1" applyFill="1" applyBorder="1" applyAlignment="1" applyProtection="1">
      <alignment horizontal="center" vertical="center"/>
      <protection locked="0"/>
    </xf>
    <xf numFmtId="166" fontId="0" fillId="0" borderId="7" xfId="0" applyNumberFormat="1" applyBorder="1" applyAlignment="1" applyProtection="1">
      <alignment horizontal="center" vertical="center"/>
      <protection locked="0"/>
    </xf>
    <xf numFmtId="0" fontId="3" fillId="0" borderId="11" xfId="0" applyFont="1" applyBorder="1">
      <alignment vertical="center"/>
    </xf>
    <xf numFmtId="0" fontId="3" fillId="0" borderId="7" xfId="0" applyFont="1" applyBorder="1">
      <alignment vertical="center"/>
    </xf>
    <xf numFmtId="0" fontId="3" fillId="7" borderId="7" xfId="0" applyFont="1" applyFill="1" applyBorder="1" applyAlignment="1" applyProtection="1">
      <alignment horizontal="center" vertical="center"/>
      <protection locked="0"/>
    </xf>
    <xf numFmtId="0" fontId="3" fillId="0" borderId="0" xfId="0" applyFont="1" applyProtection="1">
      <alignment vertical="center"/>
      <protection locked="0"/>
    </xf>
    <xf numFmtId="164" fontId="3" fillId="0" borderId="0" xfId="0" applyNumberFormat="1" applyFont="1">
      <alignment vertical="center"/>
    </xf>
    <xf numFmtId="0" fontId="1" fillId="0" borderId="7" xfId="0" applyFont="1" applyFill="1" applyBorder="1" applyAlignment="1" applyProtection="1">
      <alignment horizontal="center" vertical="center"/>
      <protection locked="0"/>
    </xf>
    <xf numFmtId="0" fontId="1" fillId="8" borderId="2" xfId="0" applyFont="1" applyFill="1" applyBorder="1" applyAlignment="1" applyProtection="1">
      <alignment horizontal="left" vertical="center" wrapText="1"/>
      <protection locked="0"/>
    </xf>
    <xf numFmtId="9" fontId="11" fillId="3" borderId="7" xfId="1" applyFont="1" applyFill="1" applyBorder="1" applyAlignment="1">
      <alignment horizontal="center" vertical="center" wrapText="1"/>
    </xf>
    <xf numFmtId="0" fontId="3" fillId="7" borderId="5" xfId="0" applyFont="1" applyFill="1" applyBorder="1" applyAlignment="1" applyProtection="1">
      <alignment horizontal="center" vertical="center"/>
      <protection locked="0"/>
    </xf>
    <xf numFmtId="0" fontId="10" fillId="10" borderId="26" xfId="0" applyFont="1" applyFill="1" applyBorder="1" applyAlignment="1">
      <alignment vertical="center" shrinkToFit="1"/>
    </xf>
    <xf numFmtId="0" fontId="10" fillId="10" borderId="13" xfId="0" applyFont="1" applyFill="1" applyBorder="1" applyAlignment="1">
      <alignment vertical="center" shrinkToFit="1"/>
    </xf>
    <xf numFmtId="0" fontId="3" fillId="0" borderId="13" xfId="0" applyFont="1" applyBorder="1">
      <alignment vertical="center"/>
    </xf>
    <xf numFmtId="0" fontId="1" fillId="9" borderId="18" xfId="0" applyFont="1" applyFill="1" applyBorder="1" applyAlignment="1" applyProtection="1">
      <alignment horizontal="center" vertical="center"/>
      <protection locked="0"/>
    </xf>
    <xf numFmtId="0" fontId="3" fillId="7" borderId="35" xfId="0" applyFont="1" applyFill="1" applyBorder="1" applyAlignment="1" applyProtection="1">
      <alignment horizontal="center" vertical="center"/>
      <protection locked="0"/>
    </xf>
    <xf numFmtId="0" fontId="3" fillId="0" borderId="0" xfId="0" applyFont="1" applyBorder="1" applyProtection="1">
      <alignment vertical="center"/>
      <protection locked="0"/>
    </xf>
    <xf numFmtId="0" fontId="3" fillId="7" borderId="4" xfId="0" applyFont="1" applyFill="1" applyBorder="1" applyProtection="1">
      <alignment vertical="center"/>
      <protection locked="0"/>
    </xf>
    <xf numFmtId="0" fontId="15" fillId="3" borderId="7" xfId="0" applyFont="1" applyFill="1" applyBorder="1" applyAlignment="1" applyProtection="1">
      <alignment vertical="center" wrapText="1"/>
      <protection locked="0"/>
    </xf>
    <xf numFmtId="0" fontId="15" fillId="3" borderId="7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 applyProtection="1">
      <alignment horizontal="center" vertical="center" wrapText="1"/>
      <protection locked="0"/>
    </xf>
    <xf numFmtId="0" fontId="15" fillId="3" borderId="7" xfId="0" applyFont="1" applyFill="1" applyBorder="1" applyProtection="1">
      <alignment vertical="center"/>
      <protection locked="0"/>
    </xf>
    <xf numFmtId="0" fontId="15" fillId="3" borderId="21" xfId="0" applyFont="1" applyFill="1" applyBorder="1" applyAlignment="1" applyProtection="1">
      <alignment horizontal="center" vertical="center" wrapText="1"/>
      <protection locked="0"/>
    </xf>
    <xf numFmtId="0" fontId="15" fillId="8" borderId="24" xfId="0" applyFont="1" applyFill="1" applyBorder="1" applyProtection="1">
      <alignment vertical="center"/>
      <protection locked="0"/>
    </xf>
    <xf numFmtId="0" fontId="1" fillId="0" borderId="2" xfId="0" applyFont="1" applyFill="1" applyBorder="1" applyAlignment="1" applyProtection="1">
      <alignment horizontal="left" vertical="center"/>
      <protection locked="0"/>
    </xf>
    <xf numFmtId="0" fontId="10" fillId="0" borderId="31" xfId="0" applyFont="1" applyFill="1" applyBorder="1" applyAlignment="1">
      <alignment horizontal="center" vertical="center" shrinkToFit="1"/>
    </xf>
    <xf numFmtId="0" fontId="10" fillId="0" borderId="33" xfId="0" applyFont="1" applyFill="1" applyBorder="1" applyAlignment="1">
      <alignment horizontal="center" vertical="center" shrinkToFit="1"/>
    </xf>
    <xf numFmtId="0" fontId="10" fillId="0" borderId="39" xfId="0" applyFont="1" applyFill="1" applyBorder="1" applyAlignment="1">
      <alignment horizontal="center" vertical="center" shrinkToFit="1"/>
    </xf>
    <xf numFmtId="0" fontId="10" fillId="0" borderId="36" xfId="0" applyFont="1" applyFill="1" applyBorder="1" applyAlignment="1">
      <alignment horizontal="center" vertical="center" shrinkToFit="1"/>
    </xf>
    <xf numFmtId="0" fontId="3" fillId="7" borderId="43" xfId="0" applyFont="1" applyFill="1" applyBorder="1" applyAlignment="1" applyProtection="1">
      <alignment horizontal="center" vertical="center"/>
      <protection locked="0"/>
    </xf>
    <xf numFmtId="0" fontId="10" fillId="3" borderId="7" xfId="2" applyFont="1" applyFill="1" applyBorder="1" applyAlignment="1">
      <alignment vertical="center" wrapText="1"/>
    </xf>
    <xf numFmtId="0" fontId="9" fillId="3" borderId="7" xfId="3" applyFont="1" applyFill="1" applyBorder="1" applyAlignment="1">
      <alignment vertical="center" wrapText="1"/>
    </xf>
    <xf numFmtId="0" fontId="1" fillId="0" borderId="2" xfId="0" applyFont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0" fontId="18" fillId="0" borderId="7" xfId="4" applyFont="1" applyFill="1" applyBorder="1" applyAlignment="1" applyProtection="1">
      <alignment horizontal="center" vertical="center"/>
      <protection locked="0"/>
    </xf>
    <xf numFmtId="0" fontId="18" fillId="10" borderId="7" xfId="4" applyFont="1" applyFill="1" applyBorder="1" applyProtection="1">
      <alignment vertical="center"/>
      <protection locked="0"/>
    </xf>
    <xf numFmtId="0" fontId="18" fillId="10" borderId="7" xfId="4" applyFont="1" applyFill="1" applyBorder="1" applyAlignment="1" applyProtection="1">
      <alignment horizontal="left" vertical="center"/>
      <protection locked="0"/>
    </xf>
    <xf numFmtId="0" fontId="17" fillId="10" borderId="7" xfId="4" applyFont="1" applyFill="1" applyBorder="1" applyProtection="1">
      <alignment vertical="center"/>
      <protection locked="0"/>
    </xf>
    <xf numFmtId="0" fontId="18" fillId="0" borderId="7" xfId="4" applyFont="1" applyBorder="1" applyProtection="1">
      <alignment vertical="center"/>
      <protection locked="0"/>
    </xf>
    <xf numFmtId="0" fontId="15" fillId="8" borderId="7" xfId="0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8" fillId="3" borderId="42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0" fillId="3" borderId="7" xfId="2" applyFont="1" applyFill="1" applyBorder="1" applyAlignment="1">
      <alignment horizontal="center" vertical="center" wrapText="1"/>
    </xf>
    <xf numFmtId="0" fontId="9" fillId="3" borderId="7" xfId="2" applyFont="1" applyFill="1" applyBorder="1" applyAlignment="1">
      <alignment horizontal="center" vertical="center" wrapText="1"/>
    </xf>
    <xf numFmtId="0" fontId="9" fillId="0" borderId="3" xfId="2" applyFont="1" applyFill="1" applyBorder="1" applyAlignment="1">
      <alignment horizontal="center" vertical="center" wrapText="1"/>
    </xf>
    <xf numFmtId="0" fontId="9" fillId="0" borderId="13" xfId="2" applyFont="1" applyFill="1" applyBorder="1" applyAlignment="1">
      <alignment horizontal="center" vertical="center" wrapText="1"/>
    </xf>
    <xf numFmtId="0" fontId="9" fillId="8" borderId="1" xfId="2" applyFont="1" applyFill="1" applyBorder="1" applyAlignment="1">
      <alignment horizontal="center" vertical="center" wrapText="1"/>
    </xf>
    <xf numFmtId="0" fontId="9" fillId="8" borderId="13" xfId="2" applyFont="1" applyFill="1" applyBorder="1" applyAlignment="1">
      <alignment horizontal="center" vertical="center" wrapText="1"/>
    </xf>
    <xf numFmtId="0" fontId="10" fillId="3" borderId="7" xfId="3" applyFont="1" applyFill="1" applyBorder="1" applyAlignment="1">
      <alignment horizontal="center" vertical="center" wrapText="1"/>
    </xf>
    <xf numFmtId="0" fontId="9" fillId="3" borderId="7" xfId="3" applyFont="1" applyFill="1" applyBorder="1" applyAlignment="1">
      <alignment horizontal="center" vertical="center" wrapText="1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3" fillId="9" borderId="1" xfId="0" applyFont="1" applyFill="1" applyBorder="1" applyAlignment="1" applyProtection="1">
      <alignment horizontal="center" vertical="center"/>
      <protection locked="0"/>
    </xf>
    <xf numFmtId="0" fontId="3" fillId="9" borderId="3" xfId="0" applyFont="1" applyFill="1" applyBorder="1" applyAlignment="1" applyProtection="1">
      <alignment horizontal="center" vertical="center"/>
      <protection locked="0"/>
    </xf>
    <xf numFmtId="0" fontId="3" fillId="5" borderId="27" xfId="0" applyFont="1" applyFill="1" applyBorder="1" applyAlignment="1" applyProtection="1">
      <alignment horizontal="center" vertical="center"/>
      <protection locked="0"/>
    </xf>
    <xf numFmtId="0" fontId="3" fillId="5" borderId="28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center" vertical="center"/>
      <protection locked="0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3" fillId="5" borderId="3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 applyProtection="1">
      <alignment horizontal="left" vertical="center" wrapText="1"/>
      <protection locked="0"/>
    </xf>
    <xf numFmtId="0" fontId="1" fillId="8" borderId="3" xfId="0" applyFont="1" applyFill="1" applyBorder="1" applyAlignment="1" applyProtection="1">
      <alignment horizontal="left" vertical="center" wrapText="1"/>
      <protection locked="0"/>
    </xf>
    <xf numFmtId="0" fontId="1" fillId="8" borderId="25" xfId="0" applyFont="1" applyFill="1" applyBorder="1" applyAlignment="1" applyProtection="1">
      <alignment horizontal="left" vertical="center" wrapText="1"/>
      <protection locked="0"/>
    </xf>
    <xf numFmtId="0" fontId="1" fillId="8" borderId="4" xfId="0" quotePrefix="1" applyFont="1" applyFill="1" applyBorder="1" applyAlignment="1" applyProtection="1">
      <alignment vertical="center" wrapText="1"/>
      <protection locked="0"/>
    </xf>
    <xf numFmtId="0" fontId="1" fillId="8" borderId="14" xfId="0" applyFont="1" applyFill="1" applyBorder="1" applyAlignment="1" applyProtection="1">
      <alignment vertical="center" wrapText="1"/>
      <protection locked="0"/>
    </xf>
    <xf numFmtId="0" fontId="1" fillId="8" borderId="5" xfId="0" applyFont="1" applyFill="1" applyBorder="1" applyAlignment="1" applyProtection="1">
      <alignment vertical="center" wrapText="1"/>
      <protection locked="0"/>
    </xf>
    <xf numFmtId="0" fontId="1" fillId="0" borderId="7" xfId="0" quotePrefix="1" applyFont="1" applyBorder="1" applyAlignment="1" applyProtection="1">
      <alignment horizontal="left" vertical="center" wrapText="1"/>
      <protection locked="0"/>
    </xf>
    <xf numFmtId="0" fontId="1" fillId="0" borderId="7" xfId="0" applyFont="1" applyBorder="1" applyAlignment="1" applyProtection="1">
      <alignment horizontal="left" vertical="center" wrapText="1"/>
      <protection locked="0"/>
    </xf>
    <xf numFmtId="0" fontId="3" fillId="7" borderId="44" xfId="0" applyFont="1" applyFill="1" applyBorder="1" applyAlignment="1" applyProtection="1">
      <alignment horizontal="center" vertical="center"/>
      <protection locked="0"/>
    </xf>
    <xf numFmtId="0" fontId="3" fillId="7" borderId="45" xfId="0" applyFont="1" applyFill="1" applyBorder="1" applyAlignment="1" applyProtection="1">
      <alignment horizontal="center" vertical="center"/>
      <protection locked="0"/>
    </xf>
    <xf numFmtId="0" fontId="3" fillId="7" borderId="46" xfId="0" applyFont="1" applyFill="1" applyBorder="1" applyAlignment="1" applyProtection="1">
      <alignment horizontal="center" vertical="center"/>
      <protection locked="0"/>
    </xf>
    <xf numFmtId="0" fontId="3" fillId="7" borderId="22" xfId="0" applyFont="1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 applyProtection="1">
      <alignment horizontal="center" vertical="center"/>
      <protection locked="0"/>
    </xf>
    <xf numFmtId="0" fontId="3" fillId="7" borderId="37" xfId="0" applyFont="1" applyFill="1" applyBorder="1" applyAlignment="1" applyProtection="1">
      <alignment horizontal="center" vertical="center"/>
      <protection locked="0"/>
    </xf>
    <xf numFmtId="0" fontId="3" fillId="7" borderId="24" xfId="0" applyFont="1" applyFill="1" applyBorder="1" applyAlignment="1" applyProtection="1">
      <alignment horizontal="center" vertical="center"/>
      <protection locked="0"/>
    </xf>
    <xf numFmtId="0" fontId="3" fillId="7" borderId="47" xfId="0" applyFont="1" applyFill="1" applyBorder="1" applyAlignment="1" applyProtection="1">
      <alignment horizontal="center" vertical="center"/>
      <protection locked="0"/>
    </xf>
    <xf numFmtId="0" fontId="3" fillId="7" borderId="30" xfId="0" applyFont="1" applyFill="1" applyBorder="1" applyAlignment="1" applyProtection="1">
      <alignment horizontal="center" vertical="center"/>
      <protection locked="0"/>
    </xf>
    <xf numFmtId="0" fontId="3" fillId="7" borderId="20" xfId="0" applyFont="1" applyFill="1" applyBorder="1" applyAlignment="1" applyProtection="1">
      <alignment horizontal="center" vertical="center"/>
      <protection locked="0"/>
    </xf>
    <xf numFmtId="0" fontId="3" fillId="0" borderId="27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9" fontId="9" fillId="0" borderId="10" xfId="2" applyNumberFormat="1" applyFont="1" applyFill="1" applyBorder="1" applyAlignment="1">
      <alignment horizontal="center" vertical="center" wrapText="1"/>
    </xf>
    <xf numFmtId="0" fontId="9" fillId="0" borderId="11" xfId="2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9" fillId="0" borderId="41" xfId="0" applyFont="1" applyFill="1" applyBorder="1" applyAlignment="1">
      <alignment horizontal="center" vertical="center" wrapText="1"/>
    </xf>
    <xf numFmtId="0" fontId="9" fillId="0" borderId="29" xfId="0" applyFont="1" applyFill="1" applyBorder="1" applyAlignment="1">
      <alignment horizontal="center" vertical="center" wrapText="1"/>
    </xf>
    <xf numFmtId="9" fontId="9" fillId="0" borderId="32" xfId="2" applyNumberFormat="1" applyFont="1" applyFill="1" applyBorder="1" applyAlignment="1">
      <alignment horizontal="center" vertical="center" wrapText="1"/>
    </xf>
    <xf numFmtId="0" fontId="9" fillId="0" borderId="18" xfId="2" applyFont="1" applyFill="1" applyBorder="1" applyAlignment="1">
      <alignment horizontal="center" vertical="center" wrapText="1"/>
    </xf>
    <xf numFmtId="9" fontId="9" fillId="0" borderId="34" xfId="2" applyNumberFormat="1" applyFont="1" applyFill="1" applyBorder="1" applyAlignment="1">
      <alignment horizontal="center" vertical="center" wrapText="1"/>
    </xf>
    <xf numFmtId="9" fontId="9" fillId="0" borderId="13" xfId="2" applyNumberFormat="1" applyFont="1" applyFill="1" applyBorder="1" applyAlignment="1">
      <alignment horizontal="center" vertical="center" wrapText="1"/>
    </xf>
    <xf numFmtId="0" fontId="15" fillId="3" borderId="1" xfId="0" applyFont="1" applyFill="1" applyBorder="1" applyAlignment="1" applyProtection="1">
      <alignment vertical="center"/>
      <protection locked="0"/>
    </xf>
    <xf numFmtId="0" fontId="15" fillId="3" borderId="3" xfId="0" applyFont="1" applyFill="1" applyBorder="1" applyAlignment="1" applyProtection="1">
      <alignment vertical="center"/>
      <protection locked="0"/>
    </xf>
    <xf numFmtId="0" fontId="15" fillId="3" borderId="25" xfId="0" applyFont="1" applyFill="1" applyBorder="1" applyAlignment="1" applyProtection="1">
      <alignment vertical="center"/>
      <protection locked="0"/>
    </xf>
    <xf numFmtId="0" fontId="1" fillId="8" borderId="15" xfId="0" quotePrefix="1" applyFont="1" applyFill="1" applyBorder="1" applyAlignment="1" applyProtection="1">
      <alignment vertical="center" wrapText="1"/>
      <protection locked="0"/>
    </xf>
    <xf numFmtId="0" fontId="1" fillId="8" borderId="16" xfId="0" applyFont="1" applyFill="1" applyBorder="1" applyAlignment="1" applyProtection="1">
      <alignment vertical="center" wrapText="1"/>
      <protection locked="0"/>
    </xf>
    <xf numFmtId="0" fontId="1" fillId="8" borderId="17" xfId="0" applyFont="1" applyFill="1" applyBorder="1" applyAlignment="1" applyProtection="1">
      <alignment vertical="center" wrapText="1"/>
      <protection locked="0"/>
    </xf>
    <xf numFmtId="0" fontId="1" fillId="0" borderId="7" xfId="0" applyFont="1" applyBorder="1" applyAlignment="1" applyProtection="1">
      <alignment horizontal="left" vertical="center"/>
      <protection locked="0"/>
    </xf>
    <xf numFmtId="0" fontId="1" fillId="0" borderId="18" xfId="0" quotePrefix="1" applyFont="1" applyBorder="1" applyAlignment="1" applyProtection="1">
      <alignment horizontal="left" vertical="center" wrapText="1"/>
      <protection locked="0"/>
    </xf>
    <xf numFmtId="0" fontId="1" fillId="0" borderId="18" xfId="0" applyFont="1" applyBorder="1" applyAlignment="1" applyProtection="1">
      <alignment horizontal="left" vertical="center"/>
      <protection locked="0"/>
    </xf>
    <xf numFmtId="0" fontId="15" fillId="3" borderId="1" xfId="0" applyFont="1" applyFill="1" applyBorder="1" applyAlignment="1" applyProtection="1">
      <alignment vertical="center" wrapText="1"/>
      <protection locked="0"/>
    </xf>
    <xf numFmtId="0" fontId="15" fillId="3" borderId="3" xfId="0" applyFont="1" applyFill="1" applyBorder="1" applyAlignment="1" applyProtection="1">
      <alignment vertical="center" wrapText="1"/>
      <protection locked="0"/>
    </xf>
    <xf numFmtId="0" fontId="15" fillId="3" borderId="25" xfId="0" applyFont="1" applyFill="1" applyBorder="1" applyAlignment="1" applyProtection="1">
      <alignment vertical="center" wrapText="1"/>
      <protection locked="0"/>
    </xf>
    <xf numFmtId="0" fontId="1" fillId="0" borderId="24" xfId="0" applyFont="1" applyBorder="1" applyAlignment="1" applyProtection="1">
      <alignment horizontal="left" vertical="center"/>
      <protection locked="0"/>
    </xf>
    <xf numFmtId="0" fontId="1" fillId="0" borderId="37" xfId="0" applyFont="1" applyBorder="1" applyAlignment="1" applyProtection="1">
      <alignment horizontal="left" vertical="center"/>
      <protection locked="0"/>
    </xf>
    <xf numFmtId="0" fontId="1" fillId="8" borderId="4" xfId="0" applyFont="1" applyFill="1" applyBorder="1" applyAlignment="1" applyProtection="1">
      <alignment horizontal="left" vertical="center"/>
      <protection locked="0"/>
    </xf>
    <xf numFmtId="0" fontId="1" fillId="8" borderId="5" xfId="0" applyFont="1" applyFill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1" fillId="5" borderId="7" xfId="0" applyFont="1" applyFill="1" applyBorder="1" applyAlignment="1" applyProtection="1">
      <alignment horizontal="center" vertical="center"/>
      <protection locked="0"/>
    </xf>
    <xf numFmtId="0" fontId="1" fillId="8" borderId="7" xfId="0" quotePrefix="1" applyFont="1" applyFill="1" applyBorder="1" applyAlignment="1" applyProtection="1">
      <alignment vertical="center" wrapText="1"/>
      <protection locked="0"/>
    </xf>
    <xf numFmtId="0" fontId="1" fillId="8" borderId="7" xfId="0" applyFont="1" applyFill="1" applyBorder="1" applyAlignment="1" applyProtection="1">
      <alignment vertical="center" wrapText="1"/>
      <protection locked="0"/>
    </xf>
    <xf numFmtId="0" fontId="1" fillId="0" borderId="9" xfId="0" quotePrefix="1" applyFont="1" applyBorder="1" applyAlignment="1" applyProtection="1">
      <alignment horizontal="left" vertical="center" wrapText="1"/>
      <protection locked="0"/>
    </xf>
    <xf numFmtId="0" fontId="1" fillId="0" borderId="9" xfId="0" applyFont="1" applyBorder="1" applyAlignment="1" applyProtection="1">
      <alignment horizontal="left" vertical="center"/>
      <protection locked="0"/>
    </xf>
    <xf numFmtId="0" fontId="1" fillId="6" borderId="7" xfId="0" applyFont="1" applyFill="1" applyBorder="1" applyAlignment="1" applyProtection="1">
      <alignment horizontal="center" vertical="center"/>
      <protection locked="0"/>
    </xf>
    <xf numFmtId="0" fontId="1" fillId="7" borderId="7" xfId="0" applyFont="1" applyFill="1" applyBorder="1" applyAlignment="1" applyProtection="1">
      <alignment horizontal="center" vertical="center"/>
      <protection locked="0"/>
    </xf>
    <xf numFmtId="0" fontId="1" fillId="7" borderId="9" xfId="0" applyFont="1" applyFill="1" applyBorder="1" applyAlignment="1" applyProtection="1">
      <alignment horizontal="center" vertical="center"/>
      <protection locked="0"/>
    </xf>
    <xf numFmtId="0" fontId="1" fillId="8" borderId="10" xfId="0" quotePrefix="1" applyFont="1" applyFill="1" applyBorder="1" applyAlignment="1" applyProtection="1">
      <alignment vertical="center" wrapText="1"/>
      <protection locked="0"/>
    </xf>
    <xf numFmtId="0" fontId="1" fillId="8" borderId="11" xfId="0" applyFont="1" applyFill="1" applyBorder="1" applyAlignment="1" applyProtection="1">
      <alignment vertical="center" wrapText="1"/>
      <protection locked="0"/>
    </xf>
    <xf numFmtId="0" fontId="1" fillId="8" borderId="12" xfId="0" applyFont="1" applyFill="1" applyBorder="1" applyAlignment="1" applyProtection="1">
      <alignment vertical="center" wrapText="1"/>
      <protection locked="0"/>
    </xf>
    <xf numFmtId="0" fontId="1" fillId="0" borderId="13" xfId="0" applyFont="1" applyBorder="1" applyAlignment="1" applyProtection="1">
      <alignment horizontal="center" vertical="center" wrapText="1"/>
      <protection locked="0"/>
    </xf>
  </cellXfs>
  <cellStyles count="8">
    <cellStyle name="Normal" xfId="0" builtinId="0"/>
    <cellStyle name="Normal 2" xfId="4" xr:uid="{00000000-0005-0000-0000-000001000000}"/>
    <cellStyle name="パーセント 2" xfId="1" xr:uid="{00000000-0005-0000-0000-000002000000}"/>
    <cellStyle name="標準 2" xfId="7" xr:uid="{00000000-0005-0000-0000-000003000000}"/>
    <cellStyle name="標準 3 2" xfId="2" xr:uid="{00000000-0005-0000-0000-000004000000}"/>
    <cellStyle name="標準 4" xfId="6" xr:uid="{00000000-0005-0000-0000-000005000000}"/>
    <cellStyle name="標準 4 2" xfId="3" xr:uid="{00000000-0005-0000-0000-000006000000}"/>
    <cellStyle name="標準 5" xfId="5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33"/>
  <sheetViews>
    <sheetView tabSelected="1" zoomScale="80" zoomScaleNormal="80" zoomScaleSheetLayoutView="40" workbookViewId="0">
      <selection activeCell="B7" sqref="B7"/>
    </sheetView>
  </sheetViews>
  <sheetFormatPr defaultColWidth="9" defaultRowHeight="14.4"/>
  <cols>
    <col min="1" max="1" width="23" style="1" customWidth="1"/>
    <col min="2" max="2" width="38.33203125" style="1" customWidth="1"/>
    <col min="3" max="3" width="20" style="1" customWidth="1"/>
    <col min="4" max="4" width="20.109375" style="1" customWidth="1"/>
    <col min="5" max="5" width="32" style="1" customWidth="1"/>
    <col min="6" max="8" width="9" style="1"/>
    <col min="9" max="9" width="14.33203125" style="1" customWidth="1"/>
    <col min="10" max="10" width="12.44140625" style="1" customWidth="1"/>
    <col min="11" max="11" width="9" style="1"/>
    <col min="12" max="12" width="17" style="1" customWidth="1"/>
    <col min="13" max="26" width="9" style="1"/>
    <col min="27" max="27" width="11.33203125" style="1" customWidth="1"/>
    <col min="28" max="29" width="9" style="1"/>
    <col min="30" max="30" width="9.44140625" style="1" bestFit="1" customWidth="1"/>
    <col min="31" max="16384" width="9" style="1"/>
  </cols>
  <sheetData>
    <row r="1" spans="1:31" ht="15" thickBot="1"/>
    <row r="2" spans="1:31" ht="36.75" customHeight="1" thickBot="1">
      <c r="A2" s="2" t="s">
        <v>271</v>
      </c>
      <c r="B2" s="55" t="s">
        <v>270</v>
      </c>
      <c r="C2" s="3" t="s">
        <v>272</v>
      </c>
      <c r="D2" s="129" t="s">
        <v>273</v>
      </c>
      <c r="E2" s="130"/>
      <c r="K2" s="4"/>
      <c r="L2" s="5" t="s">
        <v>0</v>
      </c>
      <c r="M2" s="6" t="s">
        <v>1</v>
      </c>
      <c r="N2" s="6" t="s">
        <v>2</v>
      </c>
      <c r="O2" s="6" t="s">
        <v>3</v>
      </c>
      <c r="P2" s="6" t="s">
        <v>4</v>
      </c>
      <c r="Q2" s="6" t="s">
        <v>5</v>
      </c>
      <c r="R2" s="6" t="s">
        <v>6</v>
      </c>
      <c r="S2" s="6" t="s">
        <v>7</v>
      </c>
      <c r="T2" s="6" t="s">
        <v>8</v>
      </c>
      <c r="U2" s="6" t="s">
        <v>9</v>
      </c>
      <c r="V2" s="6" t="s">
        <v>10</v>
      </c>
    </row>
    <row r="3" spans="1:31" ht="15" thickBot="1">
      <c r="A3" s="2" t="s">
        <v>11</v>
      </c>
      <c r="B3" s="31" t="s">
        <v>274</v>
      </c>
      <c r="C3" s="3" t="s">
        <v>12</v>
      </c>
      <c r="D3" s="131" t="s">
        <v>88</v>
      </c>
      <c r="E3" s="132"/>
      <c r="L3" s="7" t="s">
        <v>13</v>
      </c>
      <c r="M3" s="8" t="s">
        <v>14</v>
      </c>
      <c r="N3" s="8" t="s">
        <v>15</v>
      </c>
      <c r="O3" s="8" t="s">
        <v>16</v>
      </c>
      <c r="P3" s="8" t="s">
        <v>17</v>
      </c>
      <c r="Q3" s="8" t="s">
        <v>18</v>
      </c>
      <c r="R3" s="8" t="s">
        <v>19</v>
      </c>
      <c r="S3" s="8" t="s">
        <v>20</v>
      </c>
      <c r="T3" s="8" t="s">
        <v>21</v>
      </c>
      <c r="U3" s="8" t="s">
        <v>22</v>
      </c>
      <c r="V3" s="8" t="s">
        <v>23</v>
      </c>
    </row>
    <row r="4" spans="1:31" ht="33" customHeight="1" thickBot="1">
      <c r="A4" s="2" t="s">
        <v>24</v>
      </c>
      <c r="B4" s="47" t="s">
        <v>269</v>
      </c>
      <c r="C4" s="9" t="s">
        <v>291</v>
      </c>
      <c r="D4" s="131" t="s">
        <v>88</v>
      </c>
      <c r="E4" s="132"/>
      <c r="L4" s="10" t="s">
        <v>25</v>
      </c>
      <c r="M4" s="8" t="s">
        <v>26</v>
      </c>
      <c r="N4" s="8" t="s">
        <v>27</v>
      </c>
      <c r="O4" s="8" t="s">
        <v>28</v>
      </c>
      <c r="P4" s="8">
        <v>0</v>
      </c>
      <c r="Q4" s="8">
        <v>1</v>
      </c>
      <c r="R4" s="8">
        <v>2</v>
      </c>
      <c r="S4" s="8">
        <v>3</v>
      </c>
      <c r="T4" s="8">
        <v>4</v>
      </c>
      <c r="U4" s="8">
        <v>6</v>
      </c>
      <c r="V4" s="8">
        <v>8</v>
      </c>
    </row>
    <row r="5" spans="1:31" ht="19.5" customHeight="1" thickBot="1">
      <c r="A5" s="2" t="s">
        <v>29</v>
      </c>
      <c r="B5" s="47" t="s">
        <v>83</v>
      </c>
      <c r="C5" s="9" t="s">
        <v>30</v>
      </c>
      <c r="D5" s="131" t="s">
        <v>275</v>
      </c>
      <c r="E5" s="132"/>
      <c r="L5" s="11"/>
    </row>
    <row r="6" spans="1:31">
      <c r="A6" s="12" t="s">
        <v>31</v>
      </c>
      <c r="D6" s="133"/>
      <c r="E6" s="133"/>
    </row>
    <row r="8" spans="1:31">
      <c r="A8" s="1" t="s">
        <v>32</v>
      </c>
      <c r="C8" s="13">
        <v>50</v>
      </c>
      <c r="F8" s="14" t="s">
        <v>33</v>
      </c>
      <c r="L8" s="134" t="s">
        <v>34</v>
      </c>
      <c r="M8" s="134"/>
      <c r="N8" s="134"/>
      <c r="O8" s="134"/>
      <c r="P8" s="134"/>
      <c r="Q8" s="134"/>
      <c r="R8" s="134" t="s">
        <v>35</v>
      </c>
      <c r="S8" s="134"/>
      <c r="T8" s="134"/>
      <c r="U8" s="134"/>
      <c r="V8" s="134"/>
      <c r="W8" s="134"/>
      <c r="X8" s="134"/>
      <c r="Y8" s="134"/>
      <c r="Z8" s="134"/>
      <c r="AA8" s="134"/>
      <c r="AB8" s="139" t="s">
        <v>36</v>
      </c>
      <c r="AC8" s="139"/>
      <c r="AD8" s="139"/>
      <c r="AE8" s="139"/>
    </row>
    <row r="9" spans="1:31">
      <c r="A9" s="15" t="s">
        <v>37</v>
      </c>
      <c r="B9" s="16" t="s">
        <v>38</v>
      </c>
      <c r="C9" s="140" t="s">
        <v>39</v>
      </c>
      <c r="D9" s="140"/>
      <c r="E9" s="140"/>
      <c r="F9" s="141" t="s">
        <v>40</v>
      </c>
      <c r="G9" s="141"/>
      <c r="H9" s="141"/>
      <c r="I9" s="141"/>
      <c r="J9" s="141"/>
      <c r="K9" s="16" t="s">
        <v>41</v>
      </c>
      <c r="L9" s="140" t="s">
        <v>35</v>
      </c>
      <c r="M9" s="140"/>
      <c r="N9" s="140"/>
      <c r="O9" s="140"/>
      <c r="P9" s="140"/>
      <c r="Q9" s="16" t="s">
        <v>36</v>
      </c>
      <c r="R9" s="140" t="s">
        <v>42</v>
      </c>
      <c r="S9" s="140"/>
      <c r="T9" s="140"/>
      <c r="U9" s="140"/>
      <c r="V9" s="140"/>
      <c r="W9" s="140" t="s">
        <v>280</v>
      </c>
      <c r="X9" s="140"/>
      <c r="Y9" s="140"/>
      <c r="Z9" s="140"/>
      <c r="AA9" s="140"/>
      <c r="AB9" s="16" t="s">
        <v>36</v>
      </c>
      <c r="AC9" s="16" t="s">
        <v>43</v>
      </c>
      <c r="AD9" s="16" t="s">
        <v>44</v>
      </c>
      <c r="AE9" s="16" t="s">
        <v>45</v>
      </c>
    </row>
    <row r="10" spans="1:31" ht="144" customHeight="1" thickBot="1">
      <c r="A10" s="41" t="s">
        <v>78</v>
      </c>
      <c r="B10" s="42" t="s">
        <v>264</v>
      </c>
      <c r="C10" s="126" t="s">
        <v>76</v>
      </c>
      <c r="D10" s="127"/>
      <c r="E10" s="127"/>
      <c r="F10" s="135" t="s">
        <v>276</v>
      </c>
      <c r="G10" s="136"/>
      <c r="H10" s="136"/>
      <c r="I10" s="136"/>
      <c r="J10" s="136"/>
      <c r="K10" s="17">
        <v>1</v>
      </c>
      <c r="L10" s="137" t="s">
        <v>277</v>
      </c>
      <c r="M10" s="138"/>
      <c r="N10" s="138"/>
      <c r="O10" s="138"/>
      <c r="P10" s="138"/>
      <c r="Q10" s="18">
        <v>4</v>
      </c>
      <c r="R10" s="137" t="s">
        <v>278</v>
      </c>
      <c r="S10" s="138"/>
      <c r="T10" s="138"/>
      <c r="U10" s="138"/>
      <c r="V10" s="138"/>
      <c r="W10" s="75">
        <v>4</v>
      </c>
      <c r="X10" s="75"/>
      <c r="Y10" s="75"/>
      <c r="Z10" s="75"/>
      <c r="AA10" s="75"/>
      <c r="AB10" s="30">
        <v>4</v>
      </c>
      <c r="AC10" s="18"/>
      <c r="AD10" s="18"/>
      <c r="AE10" s="8">
        <f>AD10</f>
        <v>0</v>
      </c>
    </row>
    <row r="11" spans="1:31" ht="147" customHeight="1" thickBot="1">
      <c r="A11" s="41" t="s">
        <v>78</v>
      </c>
      <c r="B11" s="42" t="s">
        <v>265</v>
      </c>
      <c r="C11" s="126" t="s">
        <v>81</v>
      </c>
      <c r="D11" s="127"/>
      <c r="E11" s="127"/>
      <c r="F11" s="142" t="s">
        <v>279</v>
      </c>
      <c r="G11" s="143"/>
      <c r="H11" s="143"/>
      <c r="I11" s="143"/>
      <c r="J11" s="144"/>
      <c r="K11" s="19">
        <v>1</v>
      </c>
      <c r="L11" s="137" t="s">
        <v>281</v>
      </c>
      <c r="M11" s="138"/>
      <c r="N11" s="138"/>
      <c r="O11" s="138"/>
      <c r="P11" s="138"/>
      <c r="Q11" s="17">
        <v>3</v>
      </c>
      <c r="R11" s="137" t="s">
        <v>288</v>
      </c>
      <c r="S11" s="138"/>
      <c r="T11" s="138"/>
      <c r="U11" s="138"/>
      <c r="V11" s="138"/>
      <c r="W11" s="75">
        <v>3</v>
      </c>
      <c r="X11" s="75"/>
      <c r="Y11" s="75"/>
      <c r="Z11" s="75"/>
      <c r="AA11" s="75"/>
      <c r="AB11" s="63">
        <v>3</v>
      </c>
      <c r="AC11" s="63"/>
      <c r="AD11" s="18"/>
      <c r="AE11" s="8">
        <f>AD11</f>
        <v>0</v>
      </c>
    </row>
    <row r="12" spans="1:31" ht="137.25" customHeight="1" thickBot="1">
      <c r="A12" s="41" t="s">
        <v>78</v>
      </c>
      <c r="B12" s="43" t="s">
        <v>266</v>
      </c>
      <c r="C12" s="126" t="s">
        <v>80</v>
      </c>
      <c r="D12" s="127"/>
      <c r="E12" s="127"/>
      <c r="F12" s="142" t="s">
        <v>282</v>
      </c>
      <c r="G12" s="143"/>
      <c r="H12" s="143"/>
      <c r="I12" s="143"/>
      <c r="J12" s="144"/>
      <c r="K12" s="19">
        <v>1</v>
      </c>
      <c r="L12" s="91" t="s">
        <v>283</v>
      </c>
      <c r="M12" s="123"/>
      <c r="N12" s="123"/>
      <c r="O12" s="123"/>
      <c r="P12" s="123"/>
      <c r="Q12" s="19">
        <v>4</v>
      </c>
      <c r="R12" s="91" t="s">
        <v>283</v>
      </c>
      <c r="S12" s="123"/>
      <c r="T12" s="123"/>
      <c r="U12" s="123"/>
      <c r="V12" s="123"/>
      <c r="W12" s="145">
        <v>3</v>
      </c>
      <c r="X12" s="76"/>
      <c r="Y12" s="76"/>
      <c r="Z12" s="76"/>
      <c r="AA12" s="76"/>
      <c r="AB12" s="63">
        <v>4</v>
      </c>
      <c r="AC12" s="18"/>
      <c r="AD12" s="18"/>
      <c r="AE12" s="8">
        <f>AD12</f>
        <v>0</v>
      </c>
    </row>
    <row r="13" spans="1:31" ht="142.5" customHeight="1" thickBot="1">
      <c r="A13" s="41" t="s">
        <v>78</v>
      </c>
      <c r="B13" s="42" t="s">
        <v>267</v>
      </c>
      <c r="C13" s="126" t="s">
        <v>77</v>
      </c>
      <c r="D13" s="127"/>
      <c r="E13" s="127"/>
      <c r="F13" s="88" t="s">
        <v>292</v>
      </c>
      <c r="G13" s="89"/>
      <c r="H13" s="89"/>
      <c r="I13" s="89"/>
      <c r="J13" s="90"/>
      <c r="K13" s="17">
        <v>1</v>
      </c>
      <c r="L13" s="124" t="s">
        <v>294</v>
      </c>
      <c r="M13" s="125"/>
      <c r="N13" s="125"/>
      <c r="O13" s="125"/>
      <c r="P13" s="125"/>
      <c r="Q13" s="63">
        <v>4</v>
      </c>
      <c r="R13" s="124" t="s">
        <v>293</v>
      </c>
      <c r="S13" s="125"/>
      <c r="T13" s="125"/>
      <c r="U13" s="125"/>
      <c r="V13" s="125"/>
      <c r="W13" s="75">
        <v>3</v>
      </c>
      <c r="X13" s="75"/>
      <c r="Y13" s="75"/>
      <c r="Z13" s="75"/>
      <c r="AA13" s="75"/>
      <c r="AB13" s="63">
        <v>3</v>
      </c>
      <c r="AC13" s="18"/>
      <c r="AD13" s="18"/>
      <c r="AE13" s="8">
        <f>AD13</f>
        <v>0</v>
      </c>
    </row>
    <row r="14" spans="1:31" ht="123" customHeight="1" thickBot="1">
      <c r="A14" s="44" t="s">
        <v>87</v>
      </c>
      <c r="B14" s="43" t="s">
        <v>268</v>
      </c>
      <c r="C14" s="117" t="s">
        <v>82</v>
      </c>
      <c r="D14" s="118"/>
      <c r="E14" s="119"/>
      <c r="F14" s="120" t="s">
        <v>289</v>
      </c>
      <c r="G14" s="121"/>
      <c r="H14" s="121"/>
      <c r="I14" s="121"/>
      <c r="J14" s="122"/>
      <c r="K14" s="17">
        <v>1</v>
      </c>
      <c r="L14" s="92" t="s">
        <v>290</v>
      </c>
      <c r="M14" s="123"/>
      <c r="N14" s="123"/>
      <c r="O14" s="123"/>
      <c r="P14" s="123"/>
      <c r="Q14" s="63">
        <v>4</v>
      </c>
      <c r="R14" s="92" t="s">
        <v>290</v>
      </c>
      <c r="S14" s="123"/>
      <c r="T14" s="123"/>
      <c r="U14" s="123"/>
      <c r="V14" s="123"/>
      <c r="W14" s="75">
        <v>4</v>
      </c>
      <c r="X14" s="75"/>
      <c r="Y14" s="75"/>
      <c r="Z14" s="75"/>
      <c r="AA14" s="75"/>
      <c r="AB14" s="63">
        <v>4</v>
      </c>
      <c r="AC14" s="18"/>
      <c r="AD14" s="18"/>
      <c r="AE14" s="8">
        <f t="shared" ref="AE14:AE16" si="0">AD14</f>
        <v>0</v>
      </c>
    </row>
    <row r="15" spans="1:31" ht="115.5" customHeight="1" thickBot="1">
      <c r="A15" s="44" t="s">
        <v>87</v>
      </c>
      <c r="B15" s="45" t="s">
        <v>295</v>
      </c>
      <c r="C15" s="126" t="s">
        <v>180</v>
      </c>
      <c r="D15" s="127"/>
      <c r="E15" s="128"/>
      <c r="F15" s="88" t="s">
        <v>296</v>
      </c>
      <c r="G15" s="89"/>
      <c r="H15" s="89"/>
      <c r="I15" s="89"/>
      <c r="J15" s="90"/>
      <c r="K15" s="17">
        <v>1</v>
      </c>
      <c r="L15" s="91" t="s">
        <v>297</v>
      </c>
      <c r="M15" s="123"/>
      <c r="N15" s="123"/>
      <c r="O15" s="123"/>
      <c r="P15" s="123"/>
      <c r="Q15" s="63">
        <v>4</v>
      </c>
      <c r="R15" s="91" t="s">
        <v>297</v>
      </c>
      <c r="S15" s="123"/>
      <c r="T15" s="123"/>
      <c r="U15" s="123"/>
      <c r="V15" s="123"/>
      <c r="W15" s="75">
        <v>4</v>
      </c>
      <c r="X15" s="75"/>
      <c r="Y15" s="75"/>
      <c r="Z15" s="75"/>
      <c r="AA15" s="75"/>
      <c r="AB15" s="63">
        <v>4</v>
      </c>
      <c r="AC15" s="18"/>
      <c r="AD15" s="18"/>
      <c r="AE15" s="8">
        <f t="shared" si="0"/>
        <v>0</v>
      </c>
    </row>
    <row r="16" spans="1:31" ht="117.45" customHeight="1" thickBot="1">
      <c r="A16" s="46" t="s">
        <v>89</v>
      </c>
      <c r="B16" s="62" t="s">
        <v>284</v>
      </c>
      <c r="C16" s="85" t="s">
        <v>77</v>
      </c>
      <c r="D16" s="86"/>
      <c r="E16" s="87"/>
      <c r="F16" s="88" t="s">
        <v>285</v>
      </c>
      <c r="G16" s="89"/>
      <c r="H16" s="89"/>
      <c r="I16" s="89"/>
      <c r="J16" s="90"/>
      <c r="K16" s="63">
        <v>1</v>
      </c>
      <c r="L16" s="91" t="s">
        <v>286</v>
      </c>
      <c r="M16" s="92"/>
      <c r="N16" s="92"/>
      <c r="O16" s="92"/>
      <c r="P16" s="92"/>
      <c r="Q16" s="63">
        <v>4</v>
      </c>
      <c r="R16" s="91" t="s">
        <v>287</v>
      </c>
      <c r="S16" s="92"/>
      <c r="T16" s="92"/>
      <c r="U16" s="92"/>
      <c r="V16" s="92"/>
      <c r="W16" s="75">
        <v>4</v>
      </c>
      <c r="X16" s="75"/>
      <c r="Y16" s="75"/>
      <c r="Z16" s="75"/>
      <c r="AA16" s="75"/>
      <c r="AB16" s="63">
        <v>4</v>
      </c>
      <c r="AC16" s="18"/>
      <c r="AD16" s="18"/>
      <c r="AE16" s="8">
        <f t="shared" si="0"/>
        <v>0</v>
      </c>
    </row>
    <row r="17" spans="1:31" ht="29.25" customHeight="1">
      <c r="A17" s="14" t="s">
        <v>46</v>
      </c>
      <c r="AA17" s="20" t="s">
        <v>47</v>
      </c>
      <c r="AB17" s="21">
        <f>$C8*SUM(AB10:AB16)/28</f>
        <v>46.428571428571431</v>
      </c>
      <c r="AC17" s="21">
        <f>$C8*SUM(AC10:AC16)/28</f>
        <v>0</v>
      </c>
      <c r="AD17" s="21">
        <f>$C8*SUM(AD10:AD16)/28</f>
        <v>0</v>
      </c>
      <c r="AE17" s="21">
        <f>$C8*SUM(AE10:AE16)/28</f>
        <v>0</v>
      </c>
    </row>
    <row r="19" spans="1:31" s="28" customFormat="1" ht="13.8" thickBot="1">
      <c r="A19" s="28" t="s">
        <v>51</v>
      </c>
      <c r="C19" s="28" t="s">
        <v>52</v>
      </c>
      <c r="D19" s="29">
        <v>50</v>
      </c>
      <c r="H19" s="39"/>
      <c r="U19" s="79" t="s">
        <v>53</v>
      </c>
      <c r="V19" s="80"/>
      <c r="W19" s="81"/>
      <c r="X19" s="82" t="s">
        <v>54</v>
      </c>
      <c r="Y19" s="83"/>
      <c r="Z19" s="83"/>
      <c r="AA19" s="84"/>
      <c r="AB19" s="77" t="s">
        <v>55</v>
      </c>
      <c r="AC19" s="78"/>
      <c r="AD19" s="78"/>
      <c r="AE19" s="78"/>
    </row>
    <row r="20" spans="1:31" s="28" customFormat="1" ht="13.8" thickBot="1">
      <c r="A20" s="40" t="s">
        <v>56</v>
      </c>
      <c r="B20" s="52" t="s">
        <v>57</v>
      </c>
      <c r="C20" s="93" t="s">
        <v>58</v>
      </c>
      <c r="D20" s="94"/>
      <c r="E20" s="95"/>
      <c r="F20" s="96" t="s">
        <v>59</v>
      </c>
      <c r="G20" s="97"/>
      <c r="H20" s="52" t="s">
        <v>52</v>
      </c>
      <c r="I20" s="93" t="s">
        <v>60</v>
      </c>
      <c r="J20" s="95"/>
      <c r="K20" s="93" t="s">
        <v>61</v>
      </c>
      <c r="L20" s="95"/>
      <c r="M20" s="93" t="s">
        <v>62</v>
      </c>
      <c r="N20" s="95"/>
      <c r="O20" s="93" t="s">
        <v>63</v>
      </c>
      <c r="P20" s="95"/>
      <c r="Q20" s="93" t="s">
        <v>64</v>
      </c>
      <c r="R20" s="95"/>
      <c r="S20" s="93" t="s">
        <v>65</v>
      </c>
      <c r="T20" s="100"/>
      <c r="U20" s="101" t="s">
        <v>74</v>
      </c>
      <c r="V20" s="102"/>
      <c r="W20" s="33" t="s">
        <v>75</v>
      </c>
      <c r="X20" s="99" t="s">
        <v>66</v>
      </c>
      <c r="Y20" s="97"/>
      <c r="Z20" s="96" t="s">
        <v>67</v>
      </c>
      <c r="AA20" s="98"/>
      <c r="AB20" s="38" t="s">
        <v>55</v>
      </c>
      <c r="AC20" s="27" t="s">
        <v>68</v>
      </c>
      <c r="AD20" s="27" t="s">
        <v>69</v>
      </c>
      <c r="AE20" s="27" t="s">
        <v>70</v>
      </c>
    </row>
    <row r="21" spans="1:31" ht="67.5" customHeight="1">
      <c r="A21" s="64" t="s">
        <v>86</v>
      </c>
      <c r="B21" s="53" t="s">
        <v>90</v>
      </c>
      <c r="C21" s="72" t="s">
        <v>91</v>
      </c>
      <c r="D21" s="72"/>
      <c r="E21" s="72"/>
      <c r="F21" s="70"/>
      <c r="G21" s="71"/>
      <c r="H21" s="32">
        <v>0.3</v>
      </c>
      <c r="I21" s="66" t="s">
        <v>92</v>
      </c>
      <c r="J21" s="66"/>
      <c r="K21" s="66" t="s">
        <v>93</v>
      </c>
      <c r="L21" s="66"/>
      <c r="M21" s="66" t="s">
        <v>94</v>
      </c>
      <c r="N21" s="66"/>
      <c r="O21" s="67" t="s">
        <v>95</v>
      </c>
      <c r="P21" s="67"/>
      <c r="Q21" s="67" t="s">
        <v>96</v>
      </c>
      <c r="R21" s="67"/>
      <c r="S21" s="67" t="s">
        <v>97</v>
      </c>
      <c r="T21" s="67"/>
      <c r="U21" s="68"/>
      <c r="V21" s="69"/>
      <c r="W21" s="48"/>
      <c r="X21" s="107"/>
      <c r="Y21" s="108"/>
      <c r="Z21" s="109"/>
      <c r="AA21" s="110"/>
      <c r="AB21" s="34"/>
      <c r="AC21" s="25"/>
      <c r="AD21" s="25"/>
      <c r="AE21" s="25">
        <f>AD21</f>
        <v>0</v>
      </c>
    </row>
    <row r="22" spans="1:31" ht="67.5" customHeight="1">
      <c r="A22" s="65"/>
      <c r="B22" s="54" t="s">
        <v>98</v>
      </c>
      <c r="C22" s="72" t="s">
        <v>98</v>
      </c>
      <c r="D22" s="72"/>
      <c r="E22" s="72"/>
      <c r="F22" s="70"/>
      <c r="G22" s="71"/>
      <c r="H22" s="32">
        <v>0.3</v>
      </c>
      <c r="I22" s="67" t="s">
        <v>99</v>
      </c>
      <c r="J22" s="67"/>
      <c r="K22" s="67" t="s">
        <v>100</v>
      </c>
      <c r="L22" s="67"/>
      <c r="M22" s="67" t="s">
        <v>101</v>
      </c>
      <c r="N22" s="67"/>
      <c r="O22" s="67" t="s">
        <v>102</v>
      </c>
      <c r="P22" s="67"/>
      <c r="Q22" s="73" t="s">
        <v>103</v>
      </c>
      <c r="R22" s="73"/>
      <c r="S22" s="73" t="s">
        <v>104</v>
      </c>
      <c r="T22" s="73"/>
      <c r="U22" s="68"/>
      <c r="V22" s="69"/>
      <c r="W22" s="49"/>
      <c r="X22" s="113"/>
      <c r="Y22" s="114"/>
      <c r="Z22" s="105"/>
      <c r="AA22" s="106"/>
      <c r="AB22" s="35"/>
      <c r="AC22" s="26"/>
      <c r="AD22" s="26"/>
      <c r="AE22" s="26">
        <f>AD22</f>
        <v>0</v>
      </c>
    </row>
    <row r="23" spans="1:31" ht="67.5" customHeight="1">
      <c r="A23" s="65"/>
      <c r="B23" s="54" t="s">
        <v>105</v>
      </c>
      <c r="C23" s="72" t="s">
        <v>106</v>
      </c>
      <c r="D23" s="72"/>
      <c r="E23" s="72"/>
      <c r="F23" s="70"/>
      <c r="G23" s="71"/>
      <c r="H23" s="32">
        <v>0.2</v>
      </c>
      <c r="I23" s="66" t="s">
        <v>107</v>
      </c>
      <c r="J23" s="66"/>
      <c r="K23" s="67" t="s">
        <v>108</v>
      </c>
      <c r="L23" s="67"/>
      <c r="M23" s="67" t="s">
        <v>109</v>
      </c>
      <c r="N23" s="67"/>
      <c r="O23" s="67" t="s">
        <v>110</v>
      </c>
      <c r="P23" s="67"/>
      <c r="Q23" s="67" t="s">
        <v>111</v>
      </c>
      <c r="R23" s="67"/>
      <c r="S23" s="73">
        <v>0</v>
      </c>
      <c r="T23" s="73"/>
      <c r="U23" s="68"/>
      <c r="V23" s="69"/>
      <c r="W23" s="50"/>
      <c r="X23" s="115"/>
      <c r="Y23" s="116"/>
      <c r="Z23" s="105"/>
      <c r="AA23" s="106"/>
      <c r="AB23" s="35"/>
      <c r="AC23" s="26"/>
      <c r="AD23" s="26"/>
      <c r="AE23" s="26">
        <f>AD23</f>
        <v>0</v>
      </c>
    </row>
    <row r="24" spans="1:31" ht="67.5" customHeight="1" thickBot="1">
      <c r="A24" s="65"/>
      <c r="B24" s="54" t="s">
        <v>112</v>
      </c>
      <c r="C24" s="72" t="s">
        <v>113</v>
      </c>
      <c r="D24" s="72"/>
      <c r="E24" s="72"/>
      <c r="F24" s="70"/>
      <c r="G24" s="71"/>
      <c r="H24" s="32">
        <v>0.2</v>
      </c>
      <c r="I24" s="66" t="s">
        <v>114</v>
      </c>
      <c r="J24" s="66"/>
      <c r="K24" s="67" t="s">
        <v>115</v>
      </c>
      <c r="L24" s="67"/>
      <c r="M24" s="67" t="s">
        <v>116</v>
      </c>
      <c r="N24" s="67"/>
      <c r="O24" s="67" t="s">
        <v>117</v>
      </c>
      <c r="P24" s="67"/>
      <c r="Q24" s="67" t="s">
        <v>118</v>
      </c>
      <c r="R24" s="67"/>
      <c r="S24" s="73" t="s">
        <v>119</v>
      </c>
      <c r="T24" s="73"/>
      <c r="U24" s="68"/>
      <c r="V24" s="69"/>
      <c r="W24" s="51"/>
      <c r="X24" s="111"/>
      <c r="Y24" s="112"/>
      <c r="Z24" s="103"/>
      <c r="AA24" s="104"/>
      <c r="AB24" s="36"/>
      <c r="AC24" s="26"/>
      <c r="AD24" s="26"/>
      <c r="AE24" s="26">
        <f>AD24</f>
        <v>0</v>
      </c>
    </row>
    <row r="25" spans="1:31">
      <c r="A25" s="22" t="s">
        <v>71</v>
      </c>
      <c r="AA25" s="37" t="s">
        <v>72</v>
      </c>
      <c r="AB25" s="24">
        <f>$D$19*$H$21*AB21/6+$D$19*$H$22*AB22/6+$D$19*$H$23*AB23/6+$D$19*$H$24*AB24/6</f>
        <v>0</v>
      </c>
      <c r="AC25" s="24">
        <f>$D$19*$H$21*AC21/6+$D$19*$H$22*AC22/6+$D$19*$H$23*AC23/6+$D$19*$H$24*AC24/6</f>
        <v>0</v>
      </c>
      <c r="AD25" s="24">
        <f>$D$19*$H$21*AD21/6+$D$19*$H$22*AD22/6+$D$19*$H$23*AD23/6+$D$19*$H$24*AD24/6</f>
        <v>0</v>
      </c>
      <c r="AE25" s="24">
        <f>$D$19*$H$21*AE21/6+$D$19*$H$22*AE22/6+$D$19*$H$23*AE23/6+$D$19*$H$24*AE24/6</f>
        <v>0</v>
      </c>
    </row>
    <row r="26" spans="1:31">
      <c r="AA26" s="23" t="s">
        <v>73</v>
      </c>
      <c r="AB26" s="24">
        <f>SUM(AB17,AB25)</f>
        <v>46.428571428571431</v>
      </c>
      <c r="AC26" s="24">
        <f>SUM(AC17,AC25)</f>
        <v>0</v>
      </c>
      <c r="AD26" s="24">
        <f>SUM(AD17,AD25)</f>
        <v>0</v>
      </c>
      <c r="AE26" s="24">
        <f>SUM(AE17,AE25)</f>
        <v>0</v>
      </c>
    </row>
    <row r="28" spans="1:31">
      <c r="A28" s="75" t="s">
        <v>48</v>
      </c>
      <c r="B28" s="75"/>
      <c r="C28" s="75"/>
      <c r="D28" s="75"/>
      <c r="E28" s="75"/>
      <c r="F28" s="75"/>
      <c r="G28" s="75"/>
      <c r="H28" s="75" t="s">
        <v>49</v>
      </c>
      <c r="I28" s="75"/>
      <c r="J28" s="75"/>
      <c r="K28" s="75"/>
      <c r="L28" s="75"/>
      <c r="M28" s="75"/>
      <c r="N28" s="75"/>
      <c r="O28" s="75"/>
      <c r="P28" s="75" t="s">
        <v>50</v>
      </c>
      <c r="Q28" s="75"/>
      <c r="R28" s="75"/>
      <c r="S28" s="75"/>
      <c r="T28" s="75"/>
      <c r="U28" s="75"/>
      <c r="V28" s="75"/>
      <c r="W28" s="75"/>
    </row>
    <row r="29" spans="1:31">
      <c r="A29" s="76"/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Z29" s="75" t="s">
        <v>0</v>
      </c>
      <c r="AA29" s="75"/>
      <c r="AB29" s="75"/>
      <c r="AC29" s="75"/>
      <c r="AD29" s="75"/>
      <c r="AE29" s="75"/>
    </row>
    <row r="30" spans="1:31">
      <c r="A30" s="75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Z30" s="75" t="s">
        <v>25</v>
      </c>
      <c r="AA30" s="75"/>
      <c r="AB30" s="75"/>
      <c r="AC30" s="75"/>
      <c r="AD30" s="75"/>
      <c r="AE30" s="75"/>
    </row>
    <row r="31" spans="1:31">
      <c r="A31" s="75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AB31" s="74"/>
      <c r="AC31" s="74"/>
      <c r="AD31" s="74"/>
      <c r="AE31" s="74"/>
    </row>
    <row r="32" spans="1:31">
      <c r="A32" s="75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AB32" s="74"/>
      <c r="AC32" s="74"/>
      <c r="AD32" s="74"/>
      <c r="AE32" s="74"/>
    </row>
    <row r="33" spans="1:23">
      <c r="A33" s="75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</row>
  </sheetData>
  <sheetProtection formatCells="0" formatColumns="0" formatRows="0"/>
  <mergeCells count="121">
    <mergeCell ref="R12:V12"/>
    <mergeCell ref="W12:AA12"/>
    <mergeCell ref="C13:E13"/>
    <mergeCell ref="F13:J13"/>
    <mergeCell ref="W13:AA13"/>
    <mergeCell ref="R8:AA8"/>
    <mergeCell ref="C12:E12"/>
    <mergeCell ref="F12:J12"/>
    <mergeCell ref="L12:P12"/>
    <mergeCell ref="AB8:AE8"/>
    <mergeCell ref="C9:E9"/>
    <mergeCell ref="F9:J9"/>
    <mergeCell ref="L9:P9"/>
    <mergeCell ref="R9:V9"/>
    <mergeCell ref="W9:AA9"/>
    <mergeCell ref="R10:V10"/>
    <mergeCell ref="W10:AA10"/>
    <mergeCell ref="C11:E11"/>
    <mergeCell ref="F11:J11"/>
    <mergeCell ref="L11:P11"/>
    <mergeCell ref="R11:V11"/>
    <mergeCell ref="W11:AA11"/>
    <mergeCell ref="D2:E2"/>
    <mergeCell ref="D3:E3"/>
    <mergeCell ref="D4:E4"/>
    <mergeCell ref="D5:E5"/>
    <mergeCell ref="D6:E6"/>
    <mergeCell ref="L8:Q8"/>
    <mergeCell ref="C10:E10"/>
    <mergeCell ref="F10:J10"/>
    <mergeCell ref="L10:P10"/>
    <mergeCell ref="C14:E14"/>
    <mergeCell ref="F14:J14"/>
    <mergeCell ref="L14:P14"/>
    <mergeCell ref="R14:V14"/>
    <mergeCell ref="W14:AA14"/>
    <mergeCell ref="L13:P13"/>
    <mergeCell ref="R13:V13"/>
    <mergeCell ref="C15:E15"/>
    <mergeCell ref="F15:J15"/>
    <mergeCell ref="L15:P15"/>
    <mergeCell ref="R15:V15"/>
    <mergeCell ref="W15:AA15"/>
    <mergeCell ref="Z24:AA24"/>
    <mergeCell ref="Z22:AA22"/>
    <mergeCell ref="C21:E21"/>
    <mergeCell ref="F21:G21"/>
    <mergeCell ref="X21:Y21"/>
    <mergeCell ref="I21:J21"/>
    <mergeCell ref="Z21:AA21"/>
    <mergeCell ref="F23:G23"/>
    <mergeCell ref="X24:Y24"/>
    <mergeCell ref="X22:Y22"/>
    <mergeCell ref="Q22:R22"/>
    <mergeCell ref="S22:T22"/>
    <mergeCell ref="U23:V23"/>
    <mergeCell ref="X23:Y23"/>
    <mergeCell ref="I23:J23"/>
    <mergeCell ref="K23:L23"/>
    <mergeCell ref="M23:N23"/>
    <mergeCell ref="O23:P23"/>
    <mergeCell ref="Q23:R23"/>
    <mergeCell ref="S23:T23"/>
    <mergeCell ref="Z23:AA23"/>
    <mergeCell ref="AB19:AE19"/>
    <mergeCell ref="U19:W19"/>
    <mergeCell ref="X19:AA19"/>
    <mergeCell ref="C16:E16"/>
    <mergeCell ref="F16:J16"/>
    <mergeCell ref="L16:P16"/>
    <mergeCell ref="R16:V16"/>
    <mergeCell ref="W16:AA16"/>
    <mergeCell ref="C20:E20"/>
    <mergeCell ref="F20:G20"/>
    <mergeCell ref="Z20:AA20"/>
    <mergeCell ref="I20:J20"/>
    <mergeCell ref="K20:L20"/>
    <mergeCell ref="M20:N20"/>
    <mergeCell ref="O20:P20"/>
    <mergeCell ref="X20:Y20"/>
    <mergeCell ref="Q20:R20"/>
    <mergeCell ref="S20:T20"/>
    <mergeCell ref="U20:V20"/>
    <mergeCell ref="AB32:AC32"/>
    <mergeCell ref="AD32:AE32"/>
    <mergeCell ref="AB31:AC31"/>
    <mergeCell ref="AD31:AE31"/>
    <mergeCell ref="A28:G28"/>
    <mergeCell ref="H28:O28"/>
    <mergeCell ref="P28:W28"/>
    <mergeCell ref="A29:G33"/>
    <mergeCell ref="H29:O33"/>
    <mergeCell ref="P29:W33"/>
    <mergeCell ref="Z30:AA30"/>
    <mergeCell ref="Z29:AA29"/>
    <mergeCell ref="AB29:AE29"/>
    <mergeCell ref="AB30:AE30"/>
    <mergeCell ref="A21:A24"/>
    <mergeCell ref="K21:L21"/>
    <mergeCell ref="M21:N21"/>
    <mergeCell ref="O21:P21"/>
    <mergeCell ref="Q21:R21"/>
    <mergeCell ref="S21:T21"/>
    <mergeCell ref="U21:V21"/>
    <mergeCell ref="I24:J24"/>
    <mergeCell ref="F24:G24"/>
    <mergeCell ref="Q24:R24"/>
    <mergeCell ref="C24:E24"/>
    <mergeCell ref="C23:E23"/>
    <mergeCell ref="C22:E22"/>
    <mergeCell ref="F22:G22"/>
    <mergeCell ref="I22:J22"/>
    <mergeCell ref="K22:L22"/>
    <mergeCell ref="M22:N22"/>
    <mergeCell ref="O22:P22"/>
    <mergeCell ref="U24:V24"/>
    <mergeCell ref="S24:T24"/>
    <mergeCell ref="O24:P24"/>
    <mergeCell ref="M24:N24"/>
    <mergeCell ref="K24:L24"/>
    <mergeCell ref="U22:V22"/>
  </mergeCells>
  <phoneticPr fontId="7"/>
  <dataValidations count="3">
    <dataValidation type="list" allowBlank="1" showInputMessage="1" showErrorMessage="1" sqref="D4:E4" xr:uid="{00000000-0002-0000-0000-000000000000}">
      <formula1>"Accounting,Legal,HR,other"</formula1>
    </dataValidation>
    <dataValidation type="list" allowBlank="1" showInputMessage="1" showErrorMessage="1" sqref="D3:E3" xr:uid="{00000000-0002-0000-0000-000001000000}">
      <formula1>"Sales PIC, other"</formula1>
    </dataValidation>
    <dataValidation type="list" allowBlank="1" showInputMessage="1" showErrorMessage="1" sqref="D5:E5" xr:uid="{00000000-0002-0000-0000-000002000000}">
      <formula1>"Manager,Senior manager,Internal audit, Sr.Staff,Accounting staff,Legal staff,Other"</formula1>
    </dataValidation>
  </dataValidations>
  <pageMargins left="0.7" right="0.7" top="0.75" bottom="0.75" header="0.3" footer="0.3"/>
  <pageSetup paperSize="9" scale="3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0"/>
  <sheetViews>
    <sheetView topLeftCell="A37" workbookViewId="0">
      <selection activeCell="A44" sqref="A44"/>
    </sheetView>
  </sheetViews>
  <sheetFormatPr defaultRowHeight="14.4"/>
  <cols>
    <col min="1" max="1" width="41" bestFit="1" customWidth="1"/>
    <col min="2" max="2" width="89.44140625" bestFit="1" customWidth="1"/>
  </cols>
  <sheetData>
    <row r="1" spans="1:2">
      <c r="A1" s="57" t="s">
        <v>120</v>
      </c>
      <c r="B1" s="57" t="s">
        <v>121</v>
      </c>
    </row>
    <row r="2" spans="1:2">
      <c r="A2" s="58" t="s">
        <v>122</v>
      </c>
      <c r="B2" s="59" t="s">
        <v>123</v>
      </c>
    </row>
    <row r="3" spans="1:2">
      <c r="A3" s="58" t="s">
        <v>124</v>
      </c>
      <c r="B3" s="59" t="s">
        <v>125</v>
      </c>
    </row>
    <row r="4" spans="1:2">
      <c r="A4" s="58" t="s">
        <v>126</v>
      </c>
      <c r="B4" s="59" t="s">
        <v>127</v>
      </c>
    </row>
    <row r="5" spans="1:2">
      <c r="A5" s="58" t="s">
        <v>128</v>
      </c>
      <c r="B5" s="59" t="s">
        <v>129</v>
      </c>
    </row>
    <row r="6" spans="1:2">
      <c r="A6" s="60" t="s">
        <v>130</v>
      </c>
      <c r="B6" s="59" t="s">
        <v>131</v>
      </c>
    </row>
    <row r="7" spans="1:2">
      <c r="A7" s="60" t="s">
        <v>132</v>
      </c>
      <c r="B7" s="59" t="s">
        <v>133</v>
      </c>
    </row>
    <row r="8" spans="1:2">
      <c r="A8" s="60" t="s">
        <v>134</v>
      </c>
      <c r="B8" s="59" t="s">
        <v>135</v>
      </c>
    </row>
    <row r="9" spans="1:2">
      <c r="A9" s="60" t="s">
        <v>136</v>
      </c>
      <c r="B9" s="59" t="s">
        <v>137</v>
      </c>
    </row>
    <row r="10" spans="1:2">
      <c r="A10" s="60" t="s">
        <v>138</v>
      </c>
      <c r="B10" s="59" t="s">
        <v>139</v>
      </c>
    </row>
    <row r="11" spans="1:2">
      <c r="A11" s="60" t="s">
        <v>140</v>
      </c>
      <c r="B11" s="59" t="s">
        <v>141</v>
      </c>
    </row>
    <row r="12" spans="1:2">
      <c r="A12" s="60" t="s">
        <v>142</v>
      </c>
      <c r="B12" s="59" t="s">
        <v>143</v>
      </c>
    </row>
    <row r="13" spans="1:2">
      <c r="A13" s="60" t="s">
        <v>144</v>
      </c>
      <c r="B13" s="59" t="s">
        <v>145</v>
      </c>
    </row>
    <row r="14" spans="1:2">
      <c r="A14" s="60" t="s">
        <v>146</v>
      </c>
      <c r="B14" s="59" t="s">
        <v>147</v>
      </c>
    </row>
    <row r="15" spans="1:2">
      <c r="A15" s="60" t="s">
        <v>148</v>
      </c>
      <c r="B15" s="59" t="s">
        <v>149</v>
      </c>
    </row>
    <row r="16" spans="1:2">
      <c r="A16" s="60" t="s">
        <v>150</v>
      </c>
      <c r="B16" s="59" t="s">
        <v>151</v>
      </c>
    </row>
    <row r="17" spans="1:2">
      <c r="A17" s="60" t="s">
        <v>152</v>
      </c>
      <c r="B17" s="59" t="s">
        <v>77</v>
      </c>
    </row>
    <row r="18" spans="1:2">
      <c r="A18" s="58" t="s">
        <v>153</v>
      </c>
      <c r="B18" s="59" t="s">
        <v>154</v>
      </c>
    </row>
    <row r="19" spans="1:2">
      <c r="A19" s="58" t="s">
        <v>155</v>
      </c>
      <c r="B19" s="59" t="s">
        <v>156</v>
      </c>
    </row>
    <row r="20" spans="1:2">
      <c r="A20" s="58" t="s">
        <v>157</v>
      </c>
      <c r="B20" s="59" t="s">
        <v>158</v>
      </c>
    </row>
    <row r="21" spans="1:2">
      <c r="A21" s="58" t="s">
        <v>159</v>
      </c>
      <c r="B21" s="59" t="s">
        <v>160</v>
      </c>
    </row>
    <row r="22" spans="1:2">
      <c r="A22" s="58" t="s">
        <v>161</v>
      </c>
      <c r="B22" s="59" t="s">
        <v>162</v>
      </c>
    </row>
    <row r="23" spans="1:2">
      <c r="A23" s="58" t="s">
        <v>163</v>
      </c>
      <c r="B23" s="59" t="s">
        <v>164</v>
      </c>
    </row>
    <row r="24" spans="1:2">
      <c r="A24" s="58" t="s">
        <v>165</v>
      </c>
      <c r="B24" s="59" t="s">
        <v>166</v>
      </c>
    </row>
    <row r="25" spans="1:2">
      <c r="A25" s="58" t="s">
        <v>167</v>
      </c>
      <c r="B25" s="59" t="s">
        <v>168</v>
      </c>
    </row>
    <row r="26" spans="1:2">
      <c r="A26" s="58" t="s">
        <v>169</v>
      </c>
      <c r="B26" s="59" t="s">
        <v>170</v>
      </c>
    </row>
    <row r="27" spans="1:2">
      <c r="A27" s="58" t="s">
        <v>171</v>
      </c>
      <c r="B27" s="59" t="s">
        <v>172</v>
      </c>
    </row>
    <row r="28" spans="1:2">
      <c r="A28" s="58" t="s">
        <v>173</v>
      </c>
      <c r="B28" s="59" t="s">
        <v>174</v>
      </c>
    </row>
    <row r="29" spans="1:2">
      <c r="A29" s="58" t="s">
        <v>84</v>
      </c>
      <c r="B29" s="59" t="s">
        <v>85</v>
      </c>
    </row>
    <row r="30" spans="1:2">
      <c r="A30" s="58" t="s">
        <v>175</v>
      </c>
      <c r="B30" s="59" t="s">
        <v>176</v>
      </c>
    </row>
    <row r="31" spans="1:2">
      <c r="A31" s="58" t="s">
        <v>177</v>
      </c>
      <c r="B31" s="59" t="s">
        <v>178</v>
      </c>
    </row>
    <row r="32" spans="1:2">
      <c r="A32" s="58" t="s">
        <v>179</v>
      </c>
      <c r="B32" s="59" t="s">
        <v>180</v>
      </c>
    </row>
    <row r="33" spans="1:2">
      <c r="A33" s="58" t="s">
        <v>181</v>
      </c>
      <c r="B33" s="59" t="s">
        <v>182</v>
      </c>
    </row>
    <row r="34" spans="1:2">
      <c r="A34" s="58" t="s">
        <v>183</v>
      </c>
      <c r="B34" s="59" t="s">
        <v>184</v>
      </c>
    </row>
    <row r="35" spans="1:2">
      <c r="A35" s="58" t="s">
        <v>185</v>
      </c>
      <c r="B35" s="59" t="s">
        <v>186</v>
      </c>
    </row>
    <row r="36" spans="1:2">
      <c r="A36" s="58" t="s">
        <v>187</v>
      </c>
      <c r="B36" s="59" t="s">
        <v>188</v>
      </c>
    </row>
    <row r="37" spans="1:2">
      <c r="A37" s="58" t="s">
        <v>189</v>
      </c>
      <c r="B37" s="59" t="s">
        <v>190</v>
      </c>
    </row>
    <row r="38" spans="1:2">
      <c r="A38" s="58" t="s">
        <v>191</v>
      </c>
      <c r="B38" s="59" t="s">
        <v>192</v>
      </c>
    </row>
    <row r="39" spans="1:2">
      <c r="A39" s="58" t="s">
        <v>193</v>
      </c>
      <c r="B39" s="59" t="s">
        <v>194</v>
      </c>
    </row>
    <row r="40" spans="1:2">
      <c r="A40" s="58" t="s">
        <v>195</v>
      </c>
      <c r="B40" s="59" t="s">
        <v>196</v>
      </c>
    </row>
    <row r="41" spans="1:2">
      <c r="A41" s="58" t="s">
        <v>197</v>
      </c>
      <c r="B41" s="59" t="s">
        <v>81</v>
      </c>
    </row>
    <row r="42" spans="1:2">
      <c r="A42" s="58" t="s">
        <v>198</v>
      </c>
      <c r="B42" s="59" t="s">
        <v>80</v>
      </c>
    </row>
    <row r="43" spans="1:2">
      <c r="A43" s="58" t="s">
        <v>199</v>
      </c>
      <c r="B43" s="59" t="s">
        <v>200</v>
      </c>
    </row>
    <row r="44" spans="1:2">
      <c r="A44" s="58" t="s">
        <v>201</v>
      </c>
      <c r="B44" s="59" t="s">
        <v>202</v>
      </c>
    </row>
    <row r="45" spans="1:2">
      <c r="A45" s="58" t="s">
        <v>79</v>
      </c>
      <c r="B45" s="59" t="s">
        <v>82</v>
      </c>
    </row>
    <row r="46" spans="1:2">
      <c r="A46" s="58" t="s">
        <v>203</v>
      </c>
      <c r="B46" s="59" t="s">
        <v>204</v>
      </c>
    </row>
    <row r="47" spans="1:2">
      <c r="A47" s="58" t="s">
        <v>205</v>
      </c>
      <c r="B47" s="59" t="s">
        <v>206</v>
      </c>
    </row>
    <row r="48" spans="1:2">
      <c r="A48" s="58" t="s">
        <v>207</v>
      </c>
      <c r="B48" s="59" t="s">
        <v>208</v>
      </c>
    </row>
    <row r="49" spans="1:2">
      <c r="A49" s="61" t="s">
        <v>209</v>
      </c>
      <c r="B49" s="59" t="s">
        <v>210</v>
      </c>
    </row>
    <row r="50" spans="1:2">
      <c r="A50" s="61" t="s">
        <v>211</v>
      </c>
      <c r="B50" s="59" t="s">
        <v>212</v>
      </c>
    </row>
    <row r="51" spans="1:2">
      <c r="A51" s="61" t="s">
        <v>213</v>
      </c>
      <c r="B51" s="59" t="s">
        <v>76</v>
      </c>
    </row>
    <row r="52" spans="1:2">
      <c r="A52" s="61" t="s">
        <v>214</v>
      </c>
      <c r="B52" s="59" t="s">
        <v>215</v>
      </c>
    </row>
    <row r="53" spans="1:2">
      <c r="A53" s="61" t="s">
        <v>216</v>
      </c>
      <c r="B53" s="59" t="s">
        <v>217</v>
      </c>
    </row>
    <row r="54" spans="1:2">
      <c r="A54" s="61" t="s">
        <v>218</v>
      </c>
      <c r="B54" s="59" t="s">
        <v>219</v>
      </c>
    </row>
    <row r="55" spans="1:2">
      <c r="A55" s="61" t="s">
        <v>220</v>
      </c>
      <c r="B55" s="59" t="s">
        <v>221</v>
      </c>
    </row>
    <row r="56" spans="1:2">
      <c r="A56" s="61" t="s">
        <v>222</v>
      </c>
      <c r="B56" s="59" t="s">
        <v>223</v>
      </c>
    </row>
    <row r="57" spans="1:2">
      <c r="A57" s="61" t="s">
        <v>224</v>
      </c>
      <c r="B57" s="59" t="s">
        <v>225</v>
      </c>
    </row>
    <row r="58" spans="1:2">
      <c r="A58" s="61" t="s">
        <v>226</v>
      </c>
      <c r="B58" s="59" t="s">
        <v>227</v>
      </c>
    </row>
    <row r="59" spans="1:2">
      <c r="A59" s="61" t="s">
        <v>228</v>
      </c>
      <c r="B59" s="59" t="s">
        <v>229</v>
      </c>
    </row>
    <row r="60" spans="1:2">
      <c r="A60" s="61" t="s">
        <v>230</v>
      </c>
      <c r="B60" s="59" t="s">
        <v>231</v>
      </c>
    </row>
    <row r="61" spans="1:2">
      <c r="A61" s="61" t="s">
        <v>232</v>
      </c>
      <c r="B61" s="59" t="s">
        <v>233</v>
      </c>
    </row>
    <row r="62" spans="1:2">
      <c r="A62" s="61" t="s">
        <v>234</v>
      </c>
      <c r="B62" s="59" t="s">
        <v>235</v>
      </c>
    </row>
    <row r="63" spans="1:2">
      <c r="A63" s="61" t="s">
        <v>236</v>
      </c>
      <c r="B63" s="59" t="s">
        <v>237</v>
      </c>
    </row>
    <row r="64" spans="1:2">
      <c r="A64" s="61" t="s">
        <v>238</v>
      </c>
      <c r="B64" s="59" t="s">
        <v>239</v>
      </c>
    </row>
    <row r="65" spans="1:2">
      <c r="A65" s="61" t="s">
        <v>240</v>
      </c>
      <c r="B65" s="59" t="s">
        <v>241</v>
      </c>
    </row>
    <row r="66" spans="1:2">
      <c r="A66" s="61" t="s">
        <v>242</v>
      </c>
      <c r="B66" s="59" t="s">
        <v>243</v>
      </c>
    </row>
    <row r="67" spans="1:2">
      <c r="A67" s="61" t="s">
        <v>244</v>
      </c>
      <c r="B67" s="59" t="s">
        <v>245</v>
      </c>
    </row>
    <row r="68" spans="1:2">
      <c r="A68" s="61" t="s">
        <v>246</v>
      </c>
      <c r="B68" s="59" t="s">
        <v>247</v>
      </c>
    </row>
    <row r="69" spans="1:2">
      <c r="A69" s="61" t="s">
        <v>248</v>
      </c>
      <c r="B69" s="59" t="s">
        <v>249</v>
      </c>
    </row>
    <row r="70" spans="1:2">
      <c r="A70" s="61" t="s">
        <v>250</v>
      </c>
      <c r="B70" s="59" t="s">
        <v>251</v>
      </c>
    </row>
    <row r="71" spans="1:2">
      <c r="A71" s="61" t="s">
        <v>252</v>
      </c>
      <c r="B71" s="59" t="s">
        <v>253</v>
      </c>
    </row>
    <row r="72" spans="1:2">
      <c r="A72" s="61" t="s">
        <v>254</v>
      </c>
      <c r="B72" s="59" t="s">
        <v>255</v>
      </c>
    </row>
    <row r="73" spans="1:2">
      <c r="A73" s="61" t="s">
        <v>256</v>
      </c>
      <c r="B73" s="59" t="s">
        <v>257</v>
      </c>
    </row>
    <row r="74" spans="1:2">
      <c r="A74" s="61" t="s">
        <v>258</v>
      </c>
      <c r="B74" s="59" t="s">
        <v>259</v>
      </c>
    </row>
    <row r="75" spans="1:2">
      <c r="A75" s="61" t="s">
        <v>260</v>
      </c>
      <c r="B75" s="59" t="s">
        <v>261</v>
      </c>
    </row>
    <row r="76" spans="1:2">
      <c r="A76" s="61" t="s">
        <v>262</v>
      </c>
      <c r="B76" s="59" t="s">
        <v>263</v>
      </c>
    </row>
    <row r="77" spans="1:2">
      <c r="A77" s="56"/>
      <c r="B77" s="56"/>
    </row>
    <row r="78" spans="1:2">
      <c r="A78" s="56"/>
      <c r="B78" s="56"/>
    </row>
    <row r="79" spans="1:2">
      <c r="A79" s="56"/>
      <c r="B79" s="56"/>
    </row>
    <row r="80" spans="1:2">
      <c r="A80" s="56"/>
      <c r="B80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Evaluation sheet (2)</vt:lpstr>
      <vt:lpstr>75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สุรศักดิ์ นาคงาม</cp:lastModifiedBy>
  <cp:lastPrinted>2019-08-15T09:10:28Z</cp:lastPrinted>
  <dcterms:created xsi:type="dcterms:W3CDTF">2018-10-19T11:37:50Z</dcterms:created>
  <dcterms:modified xsi:type="dcterms:W3CDTF">2022-06-01T07:02:28Z</dcterms:modified>
</cp:coreProperties>
</file>