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CF Thailand\001_Clients\182 EYE Lighting (Thailand)\Nanthawat\FS 2022\Monthly Check List\"/>
    </mc:Choice>
  </mc:AlternateContent>
  <xr:revisionPtr revIDLastSave="0" documentId="13_ncr:1_{5F7CF8B3-AD44-40C1-AE4A-60AF33B02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 lsit" sheetId="7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0" i="7" l="1"/>
  <c r="F79" i="7"/>
  <c r="F78" i="7"/>
  <c r="F77" i="7"/>
  <c r="F76" i="7"/>
  <c r="F75" i="7"/>
  <c r="H43" i="7"/>
  <c r="G43" i="7"/>
  <c r="F43" i="7"/>
  <c r="D35" i="7"/>
  <c r="D36" i="7" s="1"/>
  <c r="C35" i="7"/>
  <c r="E35" i="7" s="1"/>
  <c r="E34" i="7"/>
  <c r="E33" i="7"/>
  <c r="D28" i="7"/>
  <c r="D29" i="7" s="1"/>
  <c r="C28" i="7"/>
  <c r="E27" i="7"/>
  <c r="E26" i="7"/>
  <c r="D21" i="7"/>
  <c r="D22" i="7" s="1"/>
  <c r="C21" i="7"/>
  <c r="C22" i="7" s="1"/>
  <c r="E20" i="7"/>
  <c r="E19" i="7"/>
  <c r="G7" i="4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8" i="7" l="1"/>
  <c r="E29" i="7" s="1"/>
  <c r="E36" i="7"/>
  <c r="C36" i="7"/>
  <c r="E21" i="7"/>
  <c r="E22" i="7" s="1"/>
  <c r="C29" i="7"/>
  <c r="E23" i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<sst xmlns="http://schemas.openxmlformats.org/spreadsheetml/2006/main" count="128" uniqueCount="63">
  <si>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</si>
  <si>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</si>
  <si>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</si>
  <si>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</si>
  <si>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</si>
  <si>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</si>
  <si>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</si>
  <si>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</si>
  <si>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</si>
  <si>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</si>
  <si>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</si>
  <si>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</si>
  <si>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</si>
  <si>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</si>
  <si>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</si>
  <si>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</si>
  <si>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Month</t>
    <phoneticPr fontId="4"/>
  </si>
  <si>
    <t>✔</t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</si>
  <si>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</si>
  <si>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</si>
  <si>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</si>
  <si>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</si>
  <si>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</si>
  <si>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</si>
  <si>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</si>
  <si>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</si>
  <si>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</si>
  <si>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</si>
  <si>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</si>
  <si>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</si>
  <si>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</si>
  <si>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</si>
  <si>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</si>
  <si>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</si>
  <si>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</si>
  <si>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</si>
  <si>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</si>
  <si>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</si>
  <si>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</si>
  <si>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</si>
  <si>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*Please attached email by PDF, when you send FS to Japanese or clients. (some points also attach evidence *Ex, Invoice)</t>
    <phoneticPr fontId="4"/>
  </si>
  <si>
    <t>Check List for monthly Bookkeeping or review</t>
    <phoneticPr fontId="4"/>
  </si>
  <si>
    <t>*If abnormal expense happened, please discribe below</t>
    <phoneticPr fontId="4"/>
  </si>
  <si>
    <t>*Attached Evidence in email, (if have)</t>
    <phoneticPr fontId="4"/>
  </si>
  <si>
    <t>*if expense which happen every month similar amount is abnormal or did not record, pelase carefully to check. (such as rental fee, accounting fee, Depreciation and so on)</t>
    <phoneticPr fontId="4"/>
  </si>
  <si>
    <t>*if gross profit ratio is abnormal, please recheck sales, purchase, end of inventory and so on.</t>
    <phoneticPr fontId="4"/>
  </si>
  <si>
    <t>Assign date</t>
    <phoneticPr fontId="4"/>
  </si>
  <si>
    <t>1-31/10/2022</t>
  </si>
  <si>
    <t>Ake</t>
  </si>
  <si>
    <t>PIC1</t>
  </si>
  <si>
    <t>Cross check</t>
  </si>
  <si>
    <t>Senior</t>
  </si>
  <si>
    <t>leader (responsibility)</t>
  </si>
  <si>
    <t>Leader check date</t>
  </si>
  <si>
    <t>Salary of Seki San</t>
  </si>
  <si>
    <t>Expenses of Antares</t>
  </si>
  <si>
    <t>Copiers rental fee (Mitsubishi HC)</t>
  </si>
  <si>
    <t>Monthly Service Fee (TCF)</t>
  </si>
  <si>
    <t>Car Rental (Sevenstars)</t>
  </si>
  <si>
    <t>Gasoline &amp; OT driver service (Sevenstars)</t>
  </si>
  <si>
    <t>Current Account -  BAY Bank 110-800-3210</t>
  </si>
  <si>
    <t>Saving Account -  Mizuho Bank H15-764-177333</t>
  </si>
  <si>
    <t>EYE LIGHTING (THAILAND)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</si>
</sst>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0.0%"/>
    <numFmt numFmtId="189" formatCode="[$-409]d\-mmm\-yy;@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1"/>
      <color theme="1"/>
      <name val="Tahoma"/>
      <family val="3"/>
      <charset val="128"/>
      <scheme val="minor"/>
    </font>
    <font>
      <b/>
      <sz val="12"/>
      <color theme="1"/>
      <name val="Tahoma"/>
      <family val="3"/>
      <charset val="128"/>
      <scheme val="minor"/>
    </font>
    <font>
      <b/>
      <sz val="14"/>
      <color theme="1"/>
      <name val="Tahoma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Tahoma"/>
      <family val="3"/>
      <charset val="128"/>
      <scheme val="minor"/>
    </font>
    <font>
      <sz val="9"/>
      <color rgb="FFFF0000"/>
      <name val="Tahoma"/>
      <family val="3"/>
      <charset val="128"/>
      <scheme val="minor"/>
    </font>
    <font>
      <b/>
      <sz val="12"/>
      <color rgb="FFFF0000"/>
      <name val="Tahoma"/>
      <family val="3"/>
      <charset val="128"/>
      <scheme val="minor"/>
    </font>
    <font>
      <b/>
      <sz val="11"/>
      <color rgb="FFFF0000"/>
      <name val="Tahoma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87" fontId="0" fillId="2" borderId="1" xfId="2" applyFont="1" applyFill="1" applyBorder="1"/>
    <xf numFmtId="188" fontId="2" fillId="2" borderId="0" xfId="1" applyNumberFormat="1" applyFont="1" applyFill="1" applyBorder="1"/>
    <xf numFmtId="0" fontId="1" fillId="2" borderId="0" xfId="0" applyFont="1" applyFill="1"/>
    <xf numFmtId="187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87" fontId="1" fillId="2" borderId="1" xfId="2" applyFont="1" applyFill="1" applyBorder="1"/>
    <xf numFmtId="0" fontId="0" fillId="0" borderId="1" xfId="0" applyBorder="1"/>
    <xf numFmtId="187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87" fontId="1" fillId="2" borderId="5" xfId="2" applyFont="1" applyFill="1" applyBorder="1" applyAlignment="1">
      <alignment horizontal="center"/>
    </xf>
    <xf numFmtId="187" fontId="1" fillId="2" borderId="6" xfId="2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189" fontId="0" fillId="0" borderId="0" xfId="0" applyNumberFormat="1" applyAlignment="1">
      <alignment horizontal="center"/>
    </xf>
    <xf numFmtId="189" fontId="5" fillId="0" borderId="1" xfId="0" applyNumberFormat="1" applyFont="1" applyBorder="1" applyAlignment="1">
      <alignment horizontal="center"/>
    </xf>
    <xf numFmtId="189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89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87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0" applyFont="1" applyAlignment="1">
      <alignment horizontal="left"/>
    </xf>
    <xf numFmtId="0" fontId="11" fillId="2" borderId="0" xfId="0" applyFont="1" applyFill="1"/>
    <xf numFmtId="0" fontId="7" fillId="0" borderId="0" xfId="0" applyFont="1" applyAlignment="1">
      <alignment horizontal="left"/>
    </xf>
    <xf numFmtId="0" fontId="12" fillId="2" borderId="0" xfId="0" applyFont="1" applyFill="1"/>
    <xf numFmtId="188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7" fillId="0" borderId="0" xfId="0" applyFont="1" applyAlignment="1">
      <alignment horizontal="left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87" fontId="1" fillId="3" borderId="8" xfId="2" applyFont="1" applyFill="1" applyBorder="1" applyAlignment="1">
      <alignment horizontal="center"/>
    </xf>
    <xf numFmtId="187" fontId="1" fillId="3" borderId="9" xfId="2" applyFont="1" applyFill="1" applyBorder="1" applyAlignment="1">
      <alignment horizontal="center"/>
    </xf>
    <xf numFmtId="187" fontId="1" fillId="3" borderId="10" xfId="2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87" fontId="1" fillId="2" borderId="2" xfId="2" applyFont="1" applyFill="1" applyBorder="1" applyAlignment="1">
      <alignment horizontal="center"/>
    </xf>
    <xf numFmtId="187" fontId="1" fillId="2" borderId="3" xfId="2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2679-5E41-4E51-824A-689FACFB76A6}">
  <sheetPr>
    <pageSetUpPr fitToPage="1"/>
  </sheetPr>
  <dimension ref="B1:I86"/>
  <sheetViews>
    <sheetView tabSelected="1" zoomScale="78" zoomScaleNormal="70" workbookViewId="0">
      <selection activeCell="F27" sqref="F27:F28"/>
    </sheetView>
  </sheetViews>
  <sheetFormatPr defaultColWidth="8.69921875" defaultRowHeight="13.8" x14ac:dyDescent="0.25"/>
  <cols>
    <col min="1" max="1" width="2.8984375" style="24" customWidth="1"/>
    <col min="2" max="2" width="34.19921875" style="24" customWidth="1"/>
    <col min="3" max="3" width="40.5" style="24" bestFit="1" customWidth="1"/>
    <col min="4" max="6" width="21.796875" style="24" customWidth="1"/>
    <col min="7" max="7" width="21.796875" style="28" customWidth="1"/>
    <col min="8" max="9" width="21.796875" style="24" customWidth="1"/>
    <col min="10" max="16384" width="8.69921875" style="24"/>
  </cols>
  <sheetData>
    <row r="1" spans="2:8" ht="10.5" customHeight="1" x14ac:dyDescent="0.25"/>
    <row r="2" spans="2:8" ht="17.399999999999999" x14ac:dyDescent="0.3">
      <c r="B2" s="44" t="s">
        <v>41</v>
      </c>
      <c r="C2" s="23"/>
    </row>
    <row r="3" spans="2:8" ht="17.399999999999999" x14ac:dyDescent="0.3">
      <c r="B3" s="42" t="s">
        <v>40</v>
      </c>
      <c r="C3" s="23"/>
    </row>
    <row r="4" spans="2:8" ht="7.95" customHeight="1" x14ac:dyDescent="0.3">
      <c r="B4" s="42"/>
      <c r="C4" s="23"/>
    </row>
    <row r="5" spans="2:8" ht="17.399999999999999" x14ac:dyDescent="0.3">
      <c r="B5" s="23" t="s">
        <v>39</v>
      </c>
      <c r="C5" s="49" t="s">
        <v>62</v>
      </c>
      <c r="D5" s="49"/>
      <c r="E5" s="49"/>
      <c r="F5" s="49"/>
      <c r="G5" s="49"/>
    </row>
    <row r="6" spans="2:8" ht="15.45" customHeight="1" x14ac:dyDescent="0.3">
      <c r="B6" s="23"/>
      <c r="C6" s="23"/>
    </row>
    <row r="7" spans="2:8" ht="22.5" customHeight="1" x14ac:dyDescent="0.25">
      <c r="B7" s="31" t="s">
        <v>46</v>
      </c>
      <c r="C7" s="47" t="s">
        <v>47</v>
      </c>
      <c r="D7" s="47">
        <v>44753</v>
      </c>
      <c r="E7" s="47">
        <v>44753</v>
      </c>
      <c r="F7" s="47">
        <v>44753</v>
      </c>
      <c r="G7" s="48">
        <v>44753</v>
      </c>
    </row>
    <row r="8" spans="2:8" ht="22.95" customHeight="1" x14ac:dyDescent="0.4">
      <c r="B8" s="31" t="s">
        <v>18</v>
      </c>
      <c r="C8" s="35" t="s">
        <v>48</v>
      </c>
      <c r="D8" s="35" t="s">
        <v>48</v>
      </c>
      <c r="E8" s="35" t="s">
        <v>48</v>
      </c>
      <c r="F8" s="35" t="s">
        <v>48</v>
      </c>
      <c r="G8" s="32" t="s">
        <v>48</v>
      </c>
      <c r="H8" s="27"/>
    </row>
    <row r="9" spans="2:8" ht="16.8" x14ac:dyDescent="0.4">
      <c r="B9" s="33" t="s">
        <v>16</v>
      </c>
      <c r="C9" s="25" t="s">
        <v>49</v>
      </c>
      <c r="D9" s="25" t="s">
        <v>50</v>
      </c>
      <c r="E9" s="25" t="s">
        <v>51</v>
      </c>
      <c r="F9" s="25" t="s">
        <v>52</v>
      </c>
      <c r="G9" s="29" t="s">
        <v>53</v>
      </c>
      <c r="H9" s="27"/>
    </row>
    <row r="10" spans="2:8" x14ac:dyDescent="0.25">
      <c r="B10" s="34">
        <v>44835</v>
      </c>
      <c r="C10" s="26" t="s">
        <v>17</v>
      </c>
      <c r="D10" s="26" t="s">
        <v>17</v>
      </c>
      <c r="E10" s="26" t="s">
        <v>17</v>
      </c>
      <c r="F10" s="26" t="s">
        <v>17</v>
      </c>
      <c r="G10" s="30" t="s">
        <v>17</v>
      </c>
    </row>
    <row r="11" spans="2:8" x14ac:dyDescent="0.25">
      <c r="B11" s="34">
        <v>44866</v>
      </c>
      <c r="C11" s="26"/>
      <c r="D11" s="26"/>
      <c r="E11" s="26"/>
      <c r="F11" s="26"/>
      <c r="G11" s="30"/>
    </row>
    <row r="12" spans="2:8" x14ac:dyDescent="0.25">
      <c r="B12" s="34">
        <v>44896</v>
      </c>
      <c r="C12" s="26"/>
      <c r="D12" s="26"/>
      <c r="E12" s="26"/>
      <c r="F12" s="26"/>
      <c r="G12" s="30"/>
    </row>
    <row r="14" spans="2:8" ht="17.399999999999999" x14ac:dyDescent="0.3">
      <c r="B14" s="39" t="s">
        <v>21</v>
      </c>
      <c r="C14" s="1"/>
      <c r="D14" s="1"/>
      <c r="E14" s="1"/>
    </row>
    <row r="15" spans="2:8" x14ac:dyDescent="0.25">
      <c r="B15" s="45" t="s">
        <v>45</v>
      </c>
      <c r="C15" s="1"/>
      <c r="D15" s="1"/>
      <c r="E15" s="1"/>
    </row>
    <row r="16" spans="2:8" x14ac:dyDescent="0.25">
      <c r="B16" s="1"/>
      <c r="C16" s="1"/>
      <c r="D16" s="1"/>
      <c r="E16" s="1"/>
    </row>
    <row r="17" spans="2:5" x14ac:dyDescent="0.25">
      <c r="B17" s="50">
        <v>44774</v>
      </c>
      <c r="C17" s="51"/>
      <c r="D17" s="51"/>
      <c r="E17" s="51"/>
    </row>
    <row r="18" spans="2:5" x14ac:dyDescent="0.25">
      <c r="B18" s="5"/>
      <c r="C18" s="6" t="s">
        <v>19</v>
      </c>
      <c r="D18" s="6" t="s">
        <v>20</v>
      </c>
      <c r="E18" s="6" t="s">
        <v>4</v>
      </c>
    </row>
    <row r="19" spans="2:5" x14ac:dyDescent="0.25">
      <c r="B19" s="5" t="s">
        <v>0</v>
      </c>
      <c r="C19" s="10"/>
      <c r="D19" s="10"/>
      <c r="E19" s="10">
        <f>SUM(C19:D19)</f>
        <v>0</v>
      </c>
    </row>
    <row r="20" spans="2:5" x14ac:dyDescent="0.25">
      <c r="B20" s="5" t="s">
        <v>1</v>
      </c>
      <c r="C20" s="10"/>
      <c r="D20" s="10"/>
      <c r="E20" s="10">
        <f>SUM(C20:D20)</f>
        <v>0</v>
      </c>
    </row>
    <row r="21" spans="2:5" x14ac:dyDescent="0.25">
      <c r="B21" s="5" t="s">
        <v>2</v>
      </c>
      <c r="C21" s="10">
        <f>C19-C20</f>
        <v>0</v>
      </c>
      <c r="D21" s="10">
        <f t="shared" ref="D21" si="0">D19-D20</f>
        <v>0</v>
      </c>
      <c r="E21" s="10">
        <f>SUM(C21:D21)</f>
        <v>0</v>
      </c>
    </row>
    <row r="22" spans="2:5" x14ac:dyDescent="0.25">
      <c r="B22" s="45" t="s">
        <v>3</v>
      </c>
      <c r="C22" s="46">
        <f>IFERROR(C21/C19,0)</f>
        <v>0</v>
      </c>
      <c r="D22" s="46">
        <f>IFERROR(D21/D19,0)</f>
        <v>0</v>
      </c>
      <c r="E22" s="46">
        <f>IFERROR(E21/E19,0)</f>
        <v>0</v>
      </c>
    </row>
    <row r="23" spans="2:5" x14ac:dyDescent="0.25">
      <c r="B23" s="1"/>
      <c r="C23" s="1"/>
      <c r="D23" s="1"/>
      <c r="E23" s="1"/>
    </row>
    <row r="24" spans="2:5" x14ac:dyDescent="0.25">
      <c r="B24" s="50">
        <v>44805</v>
      </c>
      <c r="C24" s="51"/>
      <c r="D24" s="51"/>
      <c r="E24" s="51"/>
    </row>
    <row r="25" spans="2:5" x14ac:dyDescent="0.25">
      <c r="B25" s="5"/>
      <c r="C25" s="6" t="s">
        <v>19</v>
      </c>
      <c r="D25" s="6" t="s">
        <v>20</v>
      </c>
      <c r="E25" s="6" t="s">
        <v>4</v>
      </c>
    </row>
    <row r="26" spans="2:5" x14ac:dyDescent="0.25">
      <c r="B26" s="5" t="s">
        <v>0</v>
      </c>
      <c r="C26" s="10"/>
      <c r="D26" s="10"/>
      <c r="E26" s="10">
        <f>SUM(C26:D26)</f>
        <v>0</v>
      </c>
    </row>
    <row r="27" spans="2:5" x14ac:dyDescent="0.25">
      <c r="B27" s="5" t="s">
        <v>1</v>
      </c>
      <c r="C27" s="10"/>
      <c r="D27" s="10"/>
      <c r="E27" s="10">
        <f>SUM(C27:D27)</f>
        <v>0</v>
      </c>
    </row>
    <row r="28" spans="2:5" x14ac:dyDescent="0.25">
      <c r="B28" s="5" t="s">
        <v>2</v>
      </c>
      <c r="C28" s="10">
        <f>C26-C27</f>
        <v>0</v>
      </c>
      <c r="D28" s="10">
        <f t="shared" ref="D28" si="1">D26-D27</f>
        <v>0</v>
      </c>
      <c r="E28" s="10">
        <f>SUM(C28:D28)</f>
        <v>0</v>
      </c>
    </row>
    <row r="29" spans="2:5" x14ac:dyDescent="0.25">
      <c r="B29" s="45" t="s">
        <v>3</v>
      </c>
      <c r="C29" s="46">
        <f>IFERROR(C28/C26,0)</f>
        <v>0</v>
      </c>
      <c r="D29" s="46">
        <f>IFERROR(D28/D26,0)</f>
        <v>0</v>
      </c>
      <c r="E29" s="46">
        <f>IFERROR(E28/E26,0)</f>
        <v>0</v>
      </c>
    </row>
    <row r="30" spans="2:5" x14ac:dyDescent="0.25">
      <c r="B30" s="1"/>
      <c r="C30" s="1"/>
      <c r="D30" s="1"/>
      <c r="E30" s="1"/>
    </row>
    <row r="31" spans="2:5" x14ac:dyDescent="0.25">
      <c r="B31" s="50">
        <v>44835</v>
      </c>
      <c r="C31" s="51"/>
      <c r="D31" s="51"/>
      <c r="E31" s="51"/>
    </row>
    <row r="32" spans="2:5" x14ac:dyDescent="0.25">
      <c r="B32" s="5"/>
      <c r="C32" s="6" t="s">
        <v>19</v>
      </c>
      <c r="D32" s="6" t="s">
        <v>20</v>
      </c>
      <c r="E32" s="6" t="s">
        <v>4</v>
      </c>
    </row>
    <row r="33" spans="2:9" x14ac:dyDescent="0.25">
      <c r="B33" s="5" t="s">
        <v>0</v>
      </c>
      <c r="C33" s="10"/>
      <c r="D33" s="10"/>
      <c r="E33" s="10">
        <f>SUM(C33:D33)</f>
        <v>0</v>
      </c>
    </row>
    <row r="34" spans="2:9" x14ac:dyDescent="0.25">
      <c r="B34" s="5" t="s">
        <v>1</v>
      </c>
      <c r="C34" s="10"/>
      <c r="D34" s="10"/>
      <c r="E34" s="10">
        <f>SUM(C34:D34)</f>
        <v>0</v>
      </c>
    </row>
    <row r="35" spans="2:9" x14ac:dyDescent="0.25">
      <c r="B35" s="5" t="s">
        <v>2</v>
      </c>
      <c r="C35" s="10">
        <f>C33-C34</f>
        <v>0</v>
      </c>
      <c r="D35" s="10">
        <f t="shared" ref="D35" si="2">D33-D34</f>
        <v>0</v>
      </c>
      <c r="E35" s="10">
        <f>SUM(C35:D35)</f>
        <v>0</v>
      </c>
    </row>
    <row r="36" spans="2:9" x14ac:dyDescent="0.25">
      <c r="B36" s="45" t="s">
        <v>3</v>
      </c>
      <c r="C36" s="46">
        <f>IFERROR(C35/C33,0)</f>
        <v>0</v>
      </c>
      <c r="D36" s="46">
        <f>IFERROR(D35/D33,0)</f>
        <v>0</v>
      </c>
      <c r="E36" s="46">
        <f>IFERROR(E35/E33,0)</f>
        <v>0</v>
      </c>
    </row>
    <row r="38" spans="2:9" ht="20.399999999999999" x14ac:dyDescent="0.35">
      <c r="B38" s="40" t="s">
        <v>15</v>
      </c>
      <c r="C38" s="1"/>
      <c r="D38" s="1"/>
      <c r="E38" s="1"/>
      <c r="F38" s="1"/>
      <c r="G38" s="1"/>
      <c r="H38" s="1"/>
      <c r="I38" s="1"/>
    </row>
    <row r="39" spans="2:9" x14ac:dyDescent="0.25">
      <c r="B39" s="45" t="s">
        <v>44</v>
      </c>
      <c r="C39" s="1"/>
      <c r="D39" s="1"/>
      <c r="E39" s="1"/>
      <c r="F39" s="1"/>
      <c r="G39" s="1"/>
      <c r="H39" s="1"/>
      <c r="I39" s="1"/>
    </row>
    <row r="40" spans="2:9" x14ac:dyDescent="0.25">
      <c r="B40" s="45" t="s">
        <v>24</v>
      </c>
      <c r="C40" s="1"/>
      <c r="D40" s="1"/>
      <c r="E40" s="1"/>
      <c r="F40" s="1"/>
      <c r="G40" s="1"/>
      <c r="H40" s="1"/>
      <c r="I40" s="1"/>
    </row>
    <row r="41" spans="2:9" x14ac:dyDescent="0.25">
      <c r="B41" s="2"/>
      <c r="C41" s="13"/>
      <c r="D41" s="13"/>
      <c r="E41" s="13"/>
      <c r="F41" s="13"/>
      <c r="G41" s="13"/>
      <c r="H41" s="13"/>
      <c r="I41" s="13"/>
    </row>
    <row r="42" spans="2:9" x14ac:dyDescent="0.25">
      <c r="B42" s="14"/>
      <c r="C42" s="52" t="s">
        <v>25</v>
      </c>
      <c r="D42" s="53"/>
      <c r="E42" s="54"/>
      <c r="F42" s="52" t="s">
        <v>26</v>
      </c>
      <c r="G42" s="53"/>
      <c r="H42" s="54"/>
    </row>
    <row r="43" spans="2:9" x14ac:dyDescent="0.25">
      <c r="B43" s="36" t="s">
        <v>14</v>
      </c>
      <c r="C43" s="15">
        <v>44774</v>
      </c>
      <c r="D43" s="15">
        <v>44805</v>
      </c>
      <c r="E43" s="15">
        <v>44835</v>
      </c>
      <c r="F43" s="15">
        <f>+C43</f>
        <v>44774</v>
      </c>
      <c r="G43" s="15">
        <f>+D43</f>
        <v>44805</v>
      </c>
      <c r="H43" s="15">
        <f>E43</f>
        <v>44835</v>
      </c>
    </row>
    <row r="44" spans="2:9" x14ac:dyDescent="0.25">
      <c r="B44" s="61" t="s">
        <v>54</v>
      </c>
      <c r="C44" s="16">
        <v>254910.27</v>
      </c>
      <c r="D44" s="16">
        <v>254910.27</v>
      </c>
      <c r="E44" s="16">
        <v>254910.27</v>
      </c>
      <c r="F44" s="16"/>
      <c r="G44" s="16"/>
      <c r="H44" s="16"/>
    </row>
    <row r="45" spans="2:9" x14ac:dyDescent="0.25">
      <c r="B45" s="61" t="s">
        <v>55</v>
      </c>
      <c r="C45" s="16">
        <v>20000</v>
      </c>
      <c r="D45" s="16">
        <v>20000</v>
      </c>
      <c r="E45" s="16">
        <v>20000</v>
      </c>
      <c r="F45" s="16"/>
      <c r="G45" s="16"/>
      <c r="H45" s="16"/>
    </row>
    <row r="46" spans="2:9" x14ac:dyDescent="0.25">
      <c r="B46" s="61" t="s">
        <v>56</v>
      </c>
      <c r="C46" s="16">
        <v>2800</v>
      </c>
      <c r="D46" s="16">
        <v>2800</v>
      </c>
      <c r="E46" s="16">
        <v>2800</v>
      </c>
      <c r="F46" s="16"/>
      <c r="G46" s="16"/>
      <c r="H46" s="16"/>
    </row>
    <row r="47" spans="2:9" x14ac:dyDescent="0.25">
      <c r="B47" s="61" t="s">
        <v>57</v>
      </c>
      <c r="C47" s="37">
        <v>9800</v>
      </c>
      <c r="D47" s="37">
        <v>9800</v>
      </c>
      <c r="E47" s="37">
        <v>9800</v>
      </c>
      <c r="F47" s="37"/>
      <c r="G47" s="37"/>
      <c r="H47" s="37"/>
    </row>
    <row r="48" spans="2:9" x14ac:dyDescent="0.25">
      <c r="B48" s="61" t="s">
        <v>58</v>
      </c>
      <c r="C48" s="37">
        <v>38000</v>
      </c>
      <c r="D48" s="37">
        <v>38000</v>
      </c>
      <c r="E48" s="37">
        <v>38000</v>
      </c>
      <c r="F48" s="37"/>
      <c r="G48" s="37"/>
      <c r="H48" s="37"/>
    </row>
    <row r="49" spans="2:8" x14ac:dyDescent="0.25">
      <c r="B49" s="62" t="s">
        <v>59</v>
      </c>
      <c r="C49" s="37">
        <v>10217.5</v>
      </c>
      <c r="D49" s="37">
        <v>9601</v>
      </c>
      <c r="E49" s="37">
        <v>10889.05</v>
      </c>
      <c r="F49" s="37"/>
      <c r="G49" s="37"/>
      <c r="H49" s="37"/>
    </row>
    <row r="50" spans="2:8" x14ac:dyDescent="0.25">
      <c r="B50" s="58" t="s">
        <v>27</v>
      </c>
      <c r="C50" s="55"/>
      <c r="D50" s="55"/>
      <c r="E50" s="55"/>
      <c r="F50" s="55"/>
      <c r="G50" s="55"/>
      <c r="H50" s="55"/>
    </row>
    <row r="51" spans="2:8" x14ac:dyDescent="0.25">
      <c r="B51" s="56"/>
      <c r="C51" s="56"/>
      <c r="D51" s="56"/>
      <c r="E51" s="56"/>
      <c r="F51" s="56"/>
      <c r="G51" s="56"/>
      <c r="H51" s="56"/>
    </row>
    <row r="52" spans="2:8" x14ac:dyDescent="0.25">
      <c r="B52" s="56"/>
      <c r="C52" s="56"/>
      <c r="D52" s="56"/>
      <c r="E52" s="56"/>
      <c r="F52" s="56"/>
      <c r="G52" s="56"/>
      <c r="H52" s="56"/>
    </row>
    <row r="53" spans="2:8" x14ac:dyDescent="0.25">
      <c r="B53" s="56"/>
      <c r="C53" s="56"/>
      <c r="D53" s="56"/>
      <c r="E53" s="56"/>
      <c r="F53" s="56"/>
      <c r="G53" s="56"/>
      <c r="H53" s="56"/>
    </row>
    <row r="54" spans="2:8" x14ac:dyDescent="0.25">
      <c r="B54" s="57"/>
      <c r="C54" s="57"/>
      <c r="D54" s="57"/>
      <c r="E54" s="57"/>
      <c r="F54" s="57"/>
      <c r="G54" s="57"/>
      <c r="H54" s="57"/>
    </row>
    <row r="56" spans="2:8" ht="15" x14ac:dyDescent="0.25">
      <c r="B56" s="38" t="s">
        <v>33</v>
      </c>
      <c r="C56" s="1"/>
      <c r="D56" s="1"/>
      <c r="E56" s="1"/>
      <c r="F56" s="1"/>
    </row>
    <row r="57" spans="2:8" ht="15" x14ac:dyDescent="0.25">
      <c r="B57" s="43" t="s">
        <v>42</v>
      </c>
      <c r="C57" s="1"/>
      <c r="D57" s="1"/>
      <c r="E57" s="1"/>
      <c r="F57" s="1"/>
    </row>
    <row r="58" spans="2:8" x14ac:dyDescent="0.25">
      <c r="B58" s="1"/>
      <c r="C58" s="1"/>
      <c r="D58" s="1"/>
      <c r="E58" s="1"/>
      <c r="F58" s="1"/>
    </row>
    <row r="59" spans="2:8" x14ac:dyDescent="0.25">
      <c r="B59" s="7" t="s">
        <v>5</v>
      </c>
      <c r="C59" s="7" t="s">
        <v>6</v>
      </c>
      <c r="D59" s="7" t="s">
        <v>36</v>
      </c>
      <c r="E59" s="9" t="s">
        <v>12</v>
      </c>
      <c r="F59" s="8" t="s">
        <v>11</v>
      </c>
    </row>
    <row r="60" spans="2:8" x14ac:dyDescent="0.25">
      <c r="B60" s="17"/>
      <c r="C60" s="17"/>
      <c r="D60" s="17"/>
      <c r="E60" s="18"/>
      <c r="F60" s="17"/>
    </row>
    <row r="61" spans="2:8" x14ac:dyDescent="0.25">
      <c r="B61" s="17"/>
      <c r="C61" s="17"/>
      <c r="D61" s="17"/>
      <c r="E61" s="18"/>
      <c r="F61" s="17"/>
    </row>
    <row r="62" spans="2:8" x14ac:dyDescent="0.25">
      <c r="B62" s="17"/>
      <c r="C62" s="17"/>
      <c r="D62" s="17"/>
      <c r="E62" s="18"/>
      <c r="F62" s="17"/>
    </row>
    <row r="63" spans="2:8" x14ac:dyDescent="0.25">
      <c r="B63" s="3"/>
      <c r="C63" s="3"/>
      <c r="D63" s="3"/>
      <c r="E63" s="3"/>
      <c r="F63" s="3"/>
    </row>
    <row r="64" spans="2:8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1"/>
      <c r="C68" s="1"/>
      <c r="D68" s="1"/>
      <c r="E68" s="1"/>
      <c r="F68" s="1"/>
    </row>
    <row r="69" spans="2:6" x14ac:dyDescent="0.25">
      <c r="B69" s="45" t="s">
        <v>43</v>
      </c>
      <c r="C69" s="1"/>
      <c r="D69" s="1"/>
      <c r="E69" s="1"/>
      <c r="F69" s="1"/>
    </row>
    <row r="71" spans="2:6" ht="15" x14ac:dyDescent="0.25">
      <c r="B71" s="38" t="s">
        <v>13</v>
      </c>
      <c r="C71" s="1"/>
      <c r="D71" s="1"/>
      <c r="E71" s="1"/>
      <c r="F71" s="1"/>
    </row>
    <row r="72" spans="2:6" ht="15" x14ac:dyDescent="0.25">
      <c r="B72" s="43" t="s">
        <v>37</v>
      </c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6" t="s">
        <v>5</v>
      </c>
      <c r="C74" s="6" t="s">
        <v>7</v>
      </c>
      <c r="D74" s="6" t="s">
        <v>8</v>
      </c>
      <c r="E74" s="6" t="s">
        <v>9</v>
      </c>
      <c r="F74" s="6" t="s">
        <v>10</v>
      </c>
    </row>
    <row r="75" spans="2:6" x14ac:dyDescent="0.25">
      <c r="B75" s="3">
        <v>121801</v>
      </c>
      <c r="C75" s="3" t="s">
        <v>60</v>
      </c>
      <c r="D75" s="10">
        <v>1714423.6</v>
      </c>
      <c r="E75" s="18">
        <v>1714423.6</v>
      </c>
      <c r="F75" s="10">
        <f>E75-D75</f>
        <v>0</v>
      </c>
    </row>
    <row r="76" spans="2:6" x14ac:dyDescent="0.25">
      <c r="B76" s="3">
        <v>122101</v>
      </c>
      <c r="C76" s="3" t="s">
        <v>61</v>
      </c>
      <c r="D76" s="10">
        <v>725986.29</v>
      </c>
      <c r="E76" s="18">
        <v>725986.29</v>
      </c>
      <c r="F76" s="10">
        <f t="shared" ref="F76:F80" si="3">E76-D76</f>
        <v>0</v>
      </c>
    </row>
    <row r="77" spans="2:6" x14ac:dyDescent="0.25">
      <c r="B77" s="3"/>
      <c r="C77" s="3"/>
      <c r="D77" s="10"/>
      <c r="E77" s="18"/>
      <c r="F77" s="10">
        <f t="shared" si="3"/>
        <v>0</v>
      </c>
    </row>
    <row r="78" spans="2:6" x14ac:dyDescent="0.25">
      <c r="B78" s="3"/>
      <c r="C78" s="3"/>
      <c r="D78" s="10"/>
      <c r="E78" s="18"/>
      <c r="F78" s="10">
        <f t="shared" si="3"/>
        <v>0</v>
      </c>
    </row>
    <row r="79" spans="2:6" x14ac:dyDescent="0.25">
      <c r="B79" s="3"/>
      <c r="C79" s="3"/>
      <c r="D79" s="10"/>
      <c r="E79" s="18"/>
      <c r="F79" s="10">
        <f t="shared" si="3"/>
        <v>0</v>
      </c>
    </row>
    <row r="80" spans="2:6" x14ac:dyDescent="0.25">
      <c r="B80" s="3"/>
      <c r="C80" s="3"/>
      <c r="D80" s="10"/>
      <c r="E80" s="18"/>
      <c r="F80" s="10">
        <f t="shared" si="3"/>
        <v>0</v>
      </c>
    </row>
    <row r="81" spans="2:6" x14ac:dyDescent="0.25">
      <c r="B81" s="1"/>
      <c r="C81" s="1"/>
      <c r="D81" s="1"/>
      <c r="E81" s="1"/>
      <c r="F81" s="1"/>
    </row>
    <row r="82" spans="2:6" x14ac:dyDescent="0.25">
      <c r="B82" s="45" t="s">
        <v>38</v>
      </c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</sheetData>
  <mergeCells count="13">
    <mergeCell ref="G50:G54"/>
    <mergeCell ref="H50:H54"/>
    <mergeCell ref="B50:B54"/>
    <mergeCell ref="C50:C54"/>
    <mergeCell ref="D50:D54"/>
    <mergeCell ref="E50:E54"/>
    <mergeCell ref="F50:F54"/>
    <mergeCell ref="C5:G5"/>
    <mergeCell ref="B17:E17"/>
    <mergeCell ref="B24:E24"/>
    <mergeCell ref="B31:E31"/>
    <mergeCell ref="C42:E42"/>
    <mergeCell ref="F42:H42"/>
  </mergeCells>
  <phoneticPr fontId="4"/>
  <dataValidations count="1">
    <dataValidation type="list" allowBlank="1" showInputMessage="1" showErrorMessage="1" sqref="C1:F4 C93:F1048576 C6:F6 C10:F12" xr:uid="{ADF3CB74-5388-4894-9A78-1447BE45996E}">
      <formula1>#REF!</formula1>
    </dataValidation>
  </dataValidations>
  <pageMargins left="0.39" right="0.21" top="0.75" bottom="0.4" header="0.3" footer="0.3"/>
  <pageSetup paperSize="9"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zoomScale="90" zoomScaleNormal="90" workbookViewId="0">
      <selection activeCell="B1" sqref="B1:E24"/>
    </sheetView>
  </sheetViews>
  <sheetFormatPr defaultRowHeight="13.8" x14ac:dyDescent="0.25"/>
  <cols>
    <col min="1" max="1" width="4" style="1" customWidth="1"/>
    <col min="2" max="2" width="32.19921875" style="1" customWidth="1"/>
    <col min="3" max="5" width="15.3984375" style="1" customWidth="1"/>
    <col min="6" max="6" width="8.69921875" style="1"/>
  </cols>
  <sheetData>
    <row r="2" spans="2:5" ht="17.399999999999999" x14ac:dyDescent="0.3">
      <c r="B2" s="39" t="s">
        <v>21</v>
      </c>
    </row>
    <row r="3" spans="2:5" x14ac:dyDescent="0.25">
      <c r="B3" s="4" t="s">
        <v>22</v>
      </c>
    </row>
    <row r="5" spans="2:5" x14ac:dyDescent="0.25">
      <c r="B5" s="50">
        <v>44774</v>
      </c>
      <c r="C5" s="51"/>
      <c r="D5" s="51"/>
      <c r="E5" s="51"/>
    </row>
    <row r="6" spans="2:5" x14ac:dyDescent="0.25">
      <c r="B6" s="5"/>
      <c r="C6" s="6" t="s">
        <v>19</v>
      </c>
      <c r="D6" s="6" t="s">
        <v>20</v>
      </c>
      <c r="E6" s="6" t="s">
        <v>4</v>
      </c>
    </row>
    <row r="7" spans="2:5" x14ac:dyDescent="0.25">
      <c r="B7" s="5" t="s">
        <v>0</v>
      </c>
      <c r="C7" s="10"/>
      <c r="D7" s="10"/>
      <c r="E7" s="10">
        <f>SUM(C7:D7)</f>
        <v>0</v>
      </c>
    </row>
    <row r="8" spans="2:5" x14ac:dyDescent="0.25">
      <c r="B8" s="5" t="s">
        <v>1</v>
      </c>
      <c r="C8" s="10"/>
      <c r="D8" s="10"/>
      <c r="E8" s="10">
        <f>SUM(C8:D8)</f>
        <v>0</v>
      </c>
    </row>
    <row r="9" spans="2:5" x14ac:dyDescent="0.25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 x14ac:dyDescent="0.25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 x14ac:dyDescent="0.25">
      <c r="B12" s="50">
        <v>44805</v>
      </c>
      <c r="C12" s="51"/>
      <c r="D12" s="51"/>
      <c r="E12" s="51"/>
    </row>
    <row r="13" spans="2:5" x14ac:dyDescent="0.25">
      <c r="B13" s="5"/>
      <c r="C13" s="6" t="s">
        <v>19</v>
      </c>
      <c r="D13" s="6" t="s">
        <v>20</v>
      </c>
      <c r="E13" s="6" t="s">
        <v>4</v>
      </c>
    </row>
    <row r="14" spans="2:5" x14ac:dyDescent="0.25">
      <c r="B14" s="5" t="s">
        <v>0</v>
      </c>
      <c r="C14" s="10"/>
      <c r="D14" s="10"/>
      <c r="E14" s="10">
        <f>SUM(C14:D14)</f>
        <v>0</v>
      </c>
    </row>
    <row r="15" spans="2:5" x14ac:dyDescent="0.25">
      <c r="B15" s="5" t="s">
        <v>1</v>
      </c>
      <c r="C15" s="10"/>
      <c r="D15" s="10"/>
      <c r="E15" s="10">
        <f>SUM(C15:D15)</f>
        <v>0</v>
      </c>
    </row>
    <row r="16" spans="2:5" x14ac:dyDescent="0.25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 x14ac:dyDescent="0.25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 x14ac:dyDescent="0.25">
      <c r="B19" s="50">
        <v>44835</v>
      </c>
      <c r="C19" s="51"/>
      <c r="D19" s="51"/>
      <c r="E19" s="51"/>
    </row>
    <row r="20" spans="2:5" x14ac:dyDescent="0.25">
      <c r="B20" s="5"/>
      <c r="C20" s="6" t="s">
        <v>19</v>
      </c>
      <c r="D20" s="6" t="s">
        <v>20</v>
      </c>
      <c r="E20" s="6" t="s">
        <v>4</v>
      </c>
    </row>
    <row r="21" spans="2:5" x14ac:dyDescent="0.25">
      <c r="B21" s="5" t="s">
        <v>0</v>
      </c>
      <c r="C21" s="10"/>
      <c r="D21" s="10"/>
      <c r="E21" s="10">
        <f>SUM(C21:D21)</f>
        <v>0</v>
      </c>
    </row>
    <row r="22" spans="2:5" x14ac:dyDescent="0.25">
      <c r="B22" s="5" t="s">
        <v>1</v>
      </c>
      <c r="C22" s="10"/>
      <c r="D22" s="10"/>
      <c r="E22" s="10">
        <f>SUM(C22:D22)</f>
        <v>0</v>
      </c>
    </row>
    <row r="23" spans="2:5" x14ac:dyDescent="0.25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 x14ac:dyDescent="0.25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7"/>
  <sheetViews>
    <sheetView topLeftCell="A3" zoomScale="79" zoomScaleNormal="130" workbookViewId="0">
      <selection activeCell="B1" sqref="B1:E24"/>
    </sheetView>
  </sheetViews>
  <sheetFormatPr defaultRowHeight="13.8" x14ac:dyDescent="0.25"/>
  <cols>
    <col min="1" max="1" width="3.8984375" style="1" customWidth="1"/>
    <col min="2" max="2" width="21.8984375" style="1" customWidth="1"/>
    <col min="3" max="5" width="24.69921875" style="1" customWidth="1"/>
    <col min="6" max="6" width="4.5" style="1" customWidth="1"/>
    <col min="7" max="9" width="23.296875" style="1" customWidth="1"/>
    <col min="10" max="10" width="10.59765625" style="1" customWidth="1"/>
  </cols>
  <sheetData>
    <row r="2" spans="1:9" ht="20.399999999999999" x14ac:dyDescent="0.35">
      <c r="B2" s="40" t="s">
        <v>15</v>
      </c>
    </row>
    <row r="3" spans="1:9" x14ac:dyDescent="0.25">
      <c r="B3" s="4" t="s">
        <v>23</v>
      </c>
    </row>
    <row r="4" spans="1:9" ht="18.45" customHeight="1" x14ac:dyDescent="0.25">
      <c r="B4" s="4" t="s">
        <v>24</v>
      </c>
    </row>
    <row r="5" spans="1:9" ht="16.5" customHeight="1" x14ac:dyDescent="0.25">
      <c r="A5" s="12"/>
      <c r="B5" s="2"/>
      <c r="C5" s="13"/>
      <c r="D5" s="13"/>
      <c r="E5" s="13"/>
      <c r="F5" s="13"/>
      <c r="G5" s="13"/>
      <c r="H5" s="13"/>
      <c r="I5" s="13"/>
    </row>
    <row r="6" spans="1:9" x14ac:dyDescent="0.25">
      <c r="A6" s="12"/>
      <c r="B6" s="14"/>
      <c r="C6" s="52" t="s">
        <v>25</v>
      </c>
      <c r="D6" s="53"/>
      <c r="E6" s="54"/>
      <c r="F6" s="59"/>
      <c r="G6" s="52" t="s">
        <v>26</v>
      </c>
      <c r="H6" s="53"/>
      <c r="I6" s="54"/>
    </row>
    <row r="7" spans="1:9" x14ac:dyDescent="0.25">
      <c r="A7" s="12"/>
      <c r="B7" s="36" t="s">
        <v>14</v>
      </c>
      <c r="C7" s="15">
        <v>44774</v>
      </c>
      <c r="D7" s="15">
        <v>44805</v>
      </c>
      <c r="E7" s="15">
        <v>44835</v>
      </c>
      <c r="F7" s="60"/>
      <c r="G7" s="15">
        <f>+C7</f>
        <v>44774</v>
      </c>
      <c r="H7" s="15">
        <f>+D7</f>
        <v>44805</v>
      </c>
      <c r="I7" s="15">
        <f>E7</f>
        <v>44835</v>
      </c>
    </row>
    <row r="8" spans="1:9" x14ac:dyDescent="0.25">
      <c r="A8" s="12"/>
      <c r="B8" s="36" t="s">
        <v>28</v>
      </c>
      <c r="C8" s="16"/>
      <c r="D8" s="16"/>
      <c r="E8" s="16"/>
      <c r="F8" s="60"/>
      <c r="G8" s="16"/>
      <c r="H8" s="16"/>
      <c r="I8" s="16"/>
    </row>
    <row r="9" spans="1:9" x14ac:dyDescent="0.25">
      <c r="A9" s="12"/>
      <c r="B9" s="36" t="s">
        <v>29</v>
      </c>
      <c r="C9" s="16"/>
      <c r="D9" s="16"/>
      <c r="E9" s="16"/>
      <c r="F9" s="60"/>
      <c r="G9" s="16"/>
      <c r="H9" s="16"/>
      <c r="I9" s="16"/>
    </row>
    <row r="10" spans="1:9" x14ac:dyDescent="0.25">
      <c r="A10" s="12"/>
      <c r="B10" s="36" t="s">
        <v>30</v>
      </c>
      <c r="C10" s="16"/>
      <c r="D10" s="16"/>
      <c r="E10" s="16"/>
      <c r="F10" s="60"/>
      <c r="G10" s="16"/>
      <c r="H10" s="16"/>
      <c r="I10" s="16"/>
    </row>
    <row r="11" spans="1:9" x14ac:dyDescent="0.25">
      <c r="A11" s="12"/>
      <c r="B11" s="36" t="s">
        <v>31</v>
      </c>
      <c r="C11" s="37"/>
      <c r="D11" s="37"/>
      <c r="E11" s="37"/>
      <c r="F11" s="60"/>
      <c r="G11" s="37"/>
      <c r="H11" s="37"/>
      <c r="I11" s="37"/>
    </row>
    <row r="12" spans="1:9" x14ac:dyDescent="0.25">
      <c r="A12" s="12"/>
      <c r="B12" s="36" t="s">
        <v>32</v>
      </c>
      <c r="C12" s="37"/>
      <c r="D12" s="37"/>
      <c r="E12" s="37"/>
      <c r="F12" s="60"/>
      <c r="G12" s="37"/>
      <c r="H12" s="37"/>
      <c r="I12" s="37"/>
    </row>
    <row r="13" spans="1:9" ht="54.45" customHeight="1" x14ac:dyDescent="0.25">
      <c r="A13" s="12"/>
      <c r="B13" s="58" t="s">
        <v>27</v>
      </c>
      <c r="C13" s="55"/>
      <c r="D13" s="55"/>
      <c r="E13" s="55"/>
      <c r="F13" s="21"/>
      <c r="G13" s="55"/>
      <c r="H13" s="55"/>
      <c r="I13" s="55"/>
    </row>
    <row r="14" spans="1:9" ht="54.45" customHeight="1" x14ac:dyDescent="0.25">
      <c r="A14" s="12"/>
      <c r="B14" s="56"/>
      <c r="C14" s="56"/>
      <c r="D14" s="56"/>
      <c r="E14" s="56"/>
      <c r="F14" s="22"/>
      <c r="G14" s="56"/>
      <c r="H14" s="56"/>
      <c r="I14" s="56"/>
    </row>
    <row r="15" spans="1:9" ht="54.45" customHeight="1" x14ac:dyDescent="0.25">
      <c r="B15" s="56"/>
      <c r="C15" s="56"/>
      <c r="D15" s="56"/>
      <c r="E15" s="56"/>
      <c r="F15" s="19"/>
      <c r="G15" s="56"/>
      <c r="H15" s="56"/>
      <c r="I15" s="56"/>
    </row>
    <row r="16" spans="1:9" ht="54.45" customHeight="1" x14ac:dyDescent="0.25">
      <c r="B16" s="56"/>
      <c r="C16" s="56"/>
      <c r="D16" s="56"/>
      <c r="E16" s="56"/>
      <c r="F16" s="19"/>
      <c r="G16" s="56"/>
      <c r="H16" s="56"/>
      <c r="I16" s="56"/>
    </row>
    <row r="17" spans="2:9" ht="54.45" customHeight="1" x14ac:dyDescent="0.25">
      <c r="B17" s="57"/>
      <c r="C17" s="57"/>
      <c r="D17" s="57"/>
      <c r="E17" s="57"/>
      <c r="F17" s="20"/>
      <c r="G17" s="57"/>
      <c r="H17" s="57"/>
      <c r="I17" s="57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zoomScale="106" zoomScaleNormal="130" workbookViewId="0">
      <selection activeCell="B1" sqref="B1:E24"/>
    </sheetView>
  </sheetViews>
  <sheetFormatPr defaultRowHeight="13.8" x14ac:dyDescent="0.25"/>
  <cols>
    <col min="1" max="1" width="4.296875" style="1" customWidth="1"/>
    <col min="2" max="2" width="11.59765625" style="1" customWidth="1"/>
    <col min="3" max="3" width="29.8984375" style="1" bestFit="1" customWidth="1"/>
    <col min="4" max="4" width="14.8984375" style="1" customWidth="1"/>
    <col min="5" max="5" width="13.8984375" style="1" bestFit="1" customWidth="1"/>
    <col min="6" max="6" width="59.8984375" style="1" bestFit="1" customWidth="1"/>
    <col min="7" max="7" width="10.59765625" style="1" customWidth="1"/>
  </cols>
  <sheetData>
    <row r="1" spans="2:6" ht="15.45" customHeight="1" x14ac:dyDescent="0.25"/>
    <row r="2" spans="2:6" ht="15" x14ac:dyDescent="0.25">
      <c r="B2" s="38" t="s">
        <v>33</v>
      </c>
    </row>
    <row r="3" spans="2:6" x14ac:dyDescent="0.25">
      <c r="B3" s="41" t="s">
        <v>34</v>
      </c>
    </row>
    <row r="5" spans="2:6" x14ac:dyDescent="0.25">
      <c r="B5" s="7" t="s">
        <v>5</v>
      </c>
      <c r="C5" s="7" t="s">
        <v>6</v>
      </c>
      <c r="D5" s="7" t="s">
        <v>36</v>
      </c>
      <c r="E5" s="9" t="s">
        <v>12</v>
      </c>
      <c r="F5" s="8" t="s">
        <v>11</v>
      </c>
    </row>
    <row r="6" spans="2:6" x14ac:dyDescent="0.25">
      <c r="B6" s="17"/>
      <c r="C6" s="17"/>
      <c r="D6" s="17"/>
      <c r="E6" s="18"/>
      <c r="F6" s="17"/>
    </row>
    <row r="7" spans="2:6" x14ac:dyDescent="0.25">
      <c r="B7" s="17"/>
      <c r="C7" s="17"/>
      <c r="D7" s="17"/>
      <c r="E7" s="18"/>
      <c r="F7" s="17"/>
    </row>
    <row r="8" spans="2:6" x14ac:dyDescent="0.25">
      <c r="B8" s="17"/>
      <c r="C8" s="17"/>
      <c r="D8" s="17"/>
      <c r="E8" s="18"/>
      <c r="F8" s="17"/>
    </row>
    <row r="9" spans="2:6" x14ac:dyDescent="0.25">
      <c r="B9" s="3"/>
      <c r="C9" s="3"/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5" spans="2:6" x14ac:dyDescent="0.25">
      <c r="B15" s="1" t="s">
        <v>35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zoomScaleNormal="100" workbookViewId="0">
      <selection activeCell="B1" sqref="B1:E24"/>
    </sheetView>
  </sheetViews>
  <sheetFormatPr defaultRowHeight="13.8" x14ac:dyDescent="0.25"/>
  <cols>
    <col min="1" max="1" width="3.59765625" style="1" customWidth="1"/>
    <col min="2" max="2" width="10" style="1" customWidth="1"/>
    <col min="3" max="3" width="41.69921875" style="1" customWidth="1"/>
    <col min="4" max="4" width="13.09765625" style="1" customWidth="1"/>
    <col min="5" max="5" width="13.19921875" style="1" bestFit="1" customWidth="1"/>
    <col min="6" max="6" width="14" style="1" bestFit="1" customWidth="1"/>
    <col min="7" max="7" width="3" style="1" customWidth="1"/>
    <col min="8" max="8" width="10.59765625" style="1" customWidth="1"/>
  </cols>
  <sheetData>
    <row r="2" spans="2:6" ht="15" x14ac:dyDescent="0.25">
      <c r="B2" s="38" t="s">
        <v>13</v>
      </c>
    </row>
    <row r="3" spans="2:6" ht="15" x14ac:dyDescent="0.25">
      <c r="B3" s="43" t="s">
        <v>37</v>
      </c>
    </row>
    <row r="5" spans="2:6" x14ac:dyDescent="0.25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 x14ac:dyDescent="0.25">
      <c r="B6" s="3"/>
      <c r="C6" s="3"/>
      <c r="D6" s="10"/>
      <c r="E6" s="18"/>
      <c r="F6" s="10">
        <f>E6-D6</f>
        <v>0</v>
      </c>
    </row>
    <row r="7" spans="2:6" x14ac:dyDescent="0.25">
      <c r="B7" s="3"/>
      <c r="C7" s="3"/>
      <c r="D7" s="10"/>
      <c r="E7" s="18"/>
      <c r="F7" s="10">
        <f t="shared" ref="F7:F11" si="0">E7-D7</f>
        <v>0</v>
      </c>
    </row>
    <row r="8" spans="2:6" x14ac:dyDescent="0.25">
      <c r="B8" s="3"/>
      <c r="C8" s="3"/>
      <c r="D8" s="10"/>
      <c r="E8" s="18"/>
      <c r="F8" s="10">
        <f t="shared" si="0"/>
        <v>0</v>
      </c>
    </row>
    <row r="9" spans="2:6" x14ac:dyDescent="0.25">
      <c r="B9" s="3"/>
      <c r="C9" s="3"/>
      <c r="D9" s="10"/>
      <c r="E9" s="18"/>
      <c r="F9" s="10">
        <f t="shared" si="0"/>
        <v>0</v>
      </c>
    </row>
    <row r="10" spans="2:6" x14ac:dyDescent="0.25">
      <c r="B10" s="3"/>
      <c r="C10" s="3"/>
      <c r="D10" s="10"/>
      <c r="E10" s="18"/>
      <c r="F10" s="10">
        <f t="shared" si="0"/>
        <v>0</v>
      </c>
    </row>
    <row r="11" spans="2:6" x14ac:dyDescent="0.25">
      <c r="B11" s="3"/>
      <c r="C11" s="3"/>
      <c r="D11" s="10"/>
      <c r="E11" s="18"/>
      <c r="F11" s="10">
        <f t="shared" si="0"/>
        <v>0</v>
      </c>
    </row>
    <row r="13" spans="2:6" x14ac:dyDescent="0.25">
      <c r="B13" s="1" t="s">
        <v>38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lsit</vt:lpstr>
      <vt:lpstr>1. Gross profit</vt:lpstr>
      <vt:lpstr>2. Rental Exp</vt:lpstr>
      <vt:lpstr>3. Special Exp</vt:lpstr>
      <vt:lpstr>4. GL-Bank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tcf_t</cp:lastModifiedBy>
  <cp:lastPrinted>2022-10-25T10:09:29Z</cp:lastPrinted>
  <dcterms:created xsi:type="dcterms:W3CDTF">2021-02-17T13:50:09Z</dcterms:created>
  <dcterms:modified xsi:type="dcterms:W3CDTF">2022-11-10T01:33:36Z</dcterms:modified>
</cp:coreProperties>
</file>