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CF Thailand\001_Clients\184 BIGCOUNTRY VACATION\01 FS\Accounting documents of 05. 2022\FS\"/>
    </mc:Choice>
  </mc:AlternateContent>
  <xr:revisionPtr revIDLastSave="0" documentId="13_ncr:1_{163B495B-8A10-4F80-AFDA-74B1163860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7" l="1"/>
  <c r="F84" i="7"/>
  <c r="F83" i="7"/>
  <c r="F82" i="7"/>
  <c r="H43" i="7"/>
  <c r="G43" i="7"/>
  <c r="F43" i="7"/>
  <c r="D35" i="7"/>
  <c r="D36" i="7" s="1"/>
  <c r="C35" i="7"/>
  <c r="E34" i="7"/>
  <c r="E33" i="7"/>
  <c r="D28" i="7"/>
  <c r="D29" i="7" s="1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<sst xmlns="http://schemas.openxmlformats.org/spreadsheetml/2006/main" count="159" uniqueCount="101">
  <si>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</si>
  <si>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</si>
  <si>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</si>
  <si>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</si>
  <si>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</si>
  <si>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</si>
  <si>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</si>
  <si>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</si>
  <si>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</si>
  <si>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</si>
  <si>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</si>
  <si>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</si>
  <si>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</si>
  <si>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</si>
  <si>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</si>
  <si>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</si>
  <si>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</si>
  <si>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</si>
  <si>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</si>
  <si>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</si>
  <si>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</si>
  <si>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</si>
  <si>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</si>
  <si>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</si>
  <si>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</si>
  <si>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</si>
  <si>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</si>
  <si>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</si>
  <si>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</si>
  <si>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</si>
  <si>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</si>
  <si>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</si>
  <si>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</si>
  <si>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</si>
  <si>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</si>
  <si>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</si>
  <si>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</si>
  <si>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</si>
  <si>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</si>
  <si>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</si>
  <si>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</si>
  <si>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</si>
  <si>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</si>
  <si>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</si>
  <si>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</si>
  <si>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</si>
  <si>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</si>
  <si>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</si>
  <si>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</si>
  <si>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</si>
  <si>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</si>
  <si>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</si>
  <si>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Big Country Experience Co.,Ltd</t>
  </si>
  <si>
    <t>Jean san</t>
  </si>
  <si>
    <t>Wi san</t>
  </si>
  <si>
    <t>Vy san</t>
  </si>
  <si>
    <t>TOTAL SERVICES</t>
  </si>
  <si>
    <t>TOTAL COST OF SERVICES</t>
  </si>
  <si>
    <t>6050-00  Rent expense</t>
  </si>
  <si>
    <t>5360-08  Service Fee</t>
  </si>
  <si>
    <t>6120-00  Insurance expense</t>
  </si>
  <si>
    <t>6100-00  Depreciation-Building</t>
  </si>
  <si>
    <t>6100-01  Depreciation-Furniture &amp; Fixtures</t>
  </si>
  <si>
    <t>6100-02  Depreciation-Office Equipment</t>
  </si>
  <si>
    <t>6101-00  Goodwill Amortization</t>
  </si>
  <si>
    <t>5310-18  Paking fee</t>
  </si>
  <si>
    <t>5320-10  Office Expenses</t>
  </si>
  <si>
    <t>5360-04  Bank Charge</t>
  </si>
  <si>
    <t>6060-00  Utilities expense</t>
  </si>
  <si>
    <t>Remark
(Explanation)</t>
  </si>
  <si>
    <t>6050-00</t>
  </si>
  <si>
    <t>Rent expense</t>
  </si>
  <si>
    <t>*Attached Evidence in email, (if have)</t>
  </si>
  <si>
    <t>5320-10</t>
  </si>
  <si>
    <t>Office Expenses</t>
  </si>
  <si>
    <t>6060-00</t>
  </si>
  <si>
    <t>Utilities expense</t>
  </si>
  <si>
    <t>1112-01</t>
  </si>
  <si>
    <t>Krungsri C/A 677-1-09813-6</t>
  </si>
  <si>
    <t xml:space="preserve"> ** TCF start bookkeeping on April</t>
  </si>
  <si>
    <t>Mint san</t>
  </si>
  <si>
    <t>Increased expenses due to April (first month) BigCX does not have</t>
  </si>
  <si>
    <t>Any expenses attached Therefore, the account is recorded only with the attached document.</t>
  </si>
  <si>
    <t>so, some expenses are recorded as prohibited expenses.</t>
  </si>
  <si>
    <t>Items without attachments and cannot be matched with the bank</t>
  </si>
  <si>
    <t>5101-00</t>
  </si>
  <si>
    <t>Tour activity - Ticket</t>
  </si>
  <si>
    <t>5202-00</t>
  </si>
  <si>
    <t>Transportation - Car</t>
  </si>
  <si>
    <t>5203-00</t>
  </si>
  <si>
    <t>Transportation - Ferry</t>
  </si>
  <si>
    <t>5204-00</t>
  </si>
  <si>
    <t>Transportation - Boat</t>
  </si>
  <si>
    <t>5205-00</t>
  </si>
  <si>
    <t>Transportation - High way fee</t>
  </si>
  <si>
    <t>5208-00</t>
  </si>
  <si>
    <t>Transportation - Gasolin fee</t>
  </si>
  <si>
    <t>5301-00</t>
  </si>
  <si>
    <t>Food &amp; Hotel - Meal for tourist</t>
  </si>
  <si>
    <t>5401-00</t>
  </si>
  <si>
    <t>Guide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</si>
</sst>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(* #,##0.00_);_(* \(#,##0.00\);_(* &quot;-&quot;??_);_(@_)"/>
    <numFmt numFmtId="188" formatCode="0.0%"/>
    <numFmt numFmtId="189" formatCode="[$-409]d\-mmm\-yy;@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3" fillId="0" borderId="0"/>
  </cellStyleXfs>
  <cellXfs count="9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89" fontId="3" fillId="5" borderId="1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87" fontId="1" fillId="0" borderId="1" xfId="2" applyFont="1" applyFill="1" applyBorder="1"/>
    <xf numFmtId="43" fontId="0" fillId="0" borderId="0" xfId="0" applyNumberFormat="1" applyAlignment="1">
      <alignment horizontal="center"/>
    </xf>
    <xf numFmtId="187" fontId="0" fillId="0" borderId="8" xfId="2" applyFont="1" applyFill="1" applyBorder="1"/>
    <xf numFmtId="0" fontId="0" fillId="0" borderId="5" xfId="0" applyBorder="1"/>
    <xf numFmtId="189" fontId="0" fillId="0" borderId="12" xfId="0" applyNumberFormat="1" applyBorder="1" applyAlignment="1">
      <alignment horizontal="center"/>
    </xf>
    <xf numFmtId="0" fontId="0" fillId="0" borderId="6" xfId="0" applyBorder="1"/>
    <xf numFmtId="189" fontId="0" fillId="0" borderId="15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87" fontId="0" fillId="2" borderId="8" xfId="2" applyFont="1" applyFill="1" applyBorder="1"/>
  </cellXfs>
  <cellStyles count="4">
    <cellStyle name="Normal 2" xfId="3" xr:uid="{787FE1D9-0935-4A2E-AF34-7C16D3076979}"/>
    <cellStyle name="จุลภาค" xfId="2" builtinId="3"/>
    <cellStyle name="ปกติ" xfId="0" builtinId="0"/>
    <cellStyle name="เปอร์เซ็นต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195384</xdr:colOff>
      <xdr:row>87</xdr:row>
      <xdr:rowOff>87922</xdr:rowOff>
    </xdr:from>
    <xdr:to>
      <xdr:col>4</xdr:col>
      <xdr:colOff>1204559</xdr:colOff>
      <xdr:row>105</xdr:row>
      <xdr:rowOff>141659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F20057A9-5F4A-5A5F-07DA-F453E0497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76" y="14673384"/>
          <a:ext cx="6919560" cy="3218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90"/>
  <sheetViews>
    <sheetView tabSelected="1" zoomScale="78" zoomScaleNormal="70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E67" sqref="E67"/>
    </sheetView>
  </sheetViews>
  <sheetFormatPr defaultColWidth="8.69921875" defaultRowHeight="13.8" x14ac:dyDescent="0.25"/>
  <cols>
    <col min="1" max="1" width="2.8984375" style="24" customWidth="1"/>
    <col min="2" max="2" width="34.19921875" style="24" customWidth="1"/>
    <col min="3" max="3" width="25.09765625" style="24" customWidth="1"/>
    <col min="4" max="4" width="18.19921875" style="24" customWidth="1"/>
    <col min="5" max="5" width="21.796875" style="24" customWidth="1"/>
    <col min="6" max="6" width="25.59765625" style="24" customWidth="1"/>
    <col min="7" max="7" width="21.796875" style="28" customWidth="1"/>
    <col min="8" max="8" width="26.8984375" style="24" customWidth="1"/>
    <col min="9" max="9" width="21.796875" style="24" customWidth="1"/>
    <col min="10" max="16384" width="8.69921875" style="24"/>
  </cols>
  <sheetData>
    <row r="1" spans="2:8" ht="10.5" customHeight="1" x14ac:dyDescent="0.25"/>
    <row r="2" spans="2:8" ht="17.399999999999999" x14ac:dyDescent="0.3">
      <c r="B2" s="42" t="s">
        <v>47</v>
      </c>
      <c r="C2" s="23"/>
    </row>
    <row r="3" spans="2:8" ht="17.399999999999999" x14ac:dyDescent="0.3">
      <c r="B3" s="40" t="s">
        <v>46</v>
      </c>
      <c r="C3" s="23"/>
    </row>
    <row r="4" spans="2:8" ht="7.95" customHeight="1" x14ac:dyDescent="0.3">
      <c r="B4" s="40"/>
      <c r="C4" s="23"/>
    </row>
    <row r="5" spans="2:8" ht="17.399999999999999" x14ac:dyDescent="0.3">
      <c r="B5" s="23" t="s">
        <v>45</v>
      </c>
      <c r="C5" s="79" t="s">
        <v>52</v>
      </c>
      <c r="D5" s="79"/>
      <c r="E5" s="79"/>
      <c r="F5" s="79"/>
      <c r="G5" s="79"/>
    </row>
    <row r="6" spans="2:8" ht="15.45" customHeight="1" x14ac:dyDescent="0.3">
      <c r="B6" s="23"/>
      <c r="C6" s="23"/>
    </row>
    <row r="7" spans="2:8" ht="22.5" customHeight="1" x14ac:dyDescent="0.25">
      <c r="B7" s="31" t="s">
        <v>51</v>
      </c>
      <c r="C7" s="45"/>
      <c r="D7" s="45"/>
      <c r="E7" s="45"/>
      <c r="F7" s="45"/>
      <c r="G7" s="46"/>
    </row>
    <row r="8" spans="2:8" ht="22.95" customHeight="1" x14ac:dyDescent="0.4">
      <c r="B8" s="31" t="s">
        <v>24</v>
      </c>
      <c r="C8" s="47" t="s">
        <v>53</v>
      </c>
      <c r="D8" s="47" t="s">
        <v>80</v>
      </c>
      <c r="E8" s="47" t="s">
        <v>54</v>
      </c>
      <c r="F8" s="48" t="s">
        <v>55</v>
      </c>
      <c r="G8" s="48" t="s">
        <v>55</v>
      </c>
      <c r="H8" s="27" t="s">
        <v>22</v>
      </c>
    </row>
    <row r="9" spans="2:8" ht="16.8" x14ac:dyDescent="0.4">
      <c r="B9" s="32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23</v>
      </c>
      <c r="H9" s="27"/>
    </row>
    <row r="10" spans="2:8" x14ac:dyDescent="0.25">
      <c r="B10" s="33">
        <v>44835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44872</v>
      </c>
    </row>
    <row r="11" spans="2:8" x14ac:dyDescent="0.25">
      <c r="B11" s="33">
        <v>44866</v>
      </c>
      <c r="C11" s="26"/>
      <c r="D11" s="26"/>
      <c r="E11" s="26"/>
      <c r="F11" s="26"/>
      <c r="G11" s="30"/>
    </row>
    <row r="12" spans="2:8" x14ac:dyDescent="0.25">
      <c r="B12" s="33">
        <v>44896</v>
      </c>
      <c r="C12" s="26"/>
      <c r="D12" s="26"/>
      <c r="E12" s="26"/>
      <c r="F12" s="26"/>
      <c r="G12" s="30"/>
    </row>
    <row r="14" spans="2:8" ht="17.399999999999999" x14ac:dyDescent="0.3">
      <c r="B14" s="37" t="s">
        <v>27</v>
      </c>
      <c r="C14" s="1"/>
      <c r="D14" s="1"/>
      <c r="E14" s="1"/>
    </row>
    <row r="15" spans="2:8" x14ac:dyDescent="0.25">
      <c r="B15" s="43" t="s">
        <v>50</v>
      </c>
      <c r="C15" s="1"/>
      <c r="D15" s="1"/>
      <c r="E15" s="1"/>
    </row>
    <row r="16" spans="2:8" x14ac:dyDescent="0.25">
      <c r="B16" s="1"/>
      <c r="C16" s="1"/>
      <c r="D16" s="1"/>
      <c r="E16" s="1"/>
    </row>
    <row r="17" spans="2:6" x14ac:dyDescent="0.25">
      <c r="B17" s="80">
        <v>44621</v>
      </c>
      <c r="C17" s="81"/>
      <c r="D17" s="81"/>
      <c r="E17" s="81"/>
    </row>
    <row r="18" spans="2:6" x14ac:dyDescent="0.25">
      <c r="B18" s="5"/>
      <c r="C18" s="6" t="s">
        <v>25</v>
      </c>
      <c r="D18" s="6" t="s">
        <v>26</v>
      </c>
      <c r="E18" s="6" t="s">
        <v>4</v>
      </c>
    </row>
    <row r="19" spans="2:6" x14ac:dyDescent="0.25">
      <c r="B19" s="5" t="s">
        <v>56</v>
      </c>
      <c r="C19" s="10"/>
      <c r="D19" s="10"/>
      <c r="E19" s="10">
        <f>SUM(C19:D19)</f>
        <v>0</v>
      </c>
    </row>
    <row r="20" spans="2:6" x14ac:dyDescent="0.25">
      <c r="B20" s="5" t="s">
        <v>57</v>
      </c>
      <c r="C20" s="10"/>
      <c r="D20" s="10"/>
      <c r="E20" s="10">
        <f>SUM(C20:D20)</f>
        <v>0</v>
      </c>
    </row>
    <row r="21" spans="2:6" x14ac:dyDescent="0.25">
      <c r="B21" s="5" t="s">
        <v>2</v>
      </c>
      <c r="C21" s="10">
        <f>C19-C20</f>
        <v>0</v>
      </c>
      <c r="D21" s="10">
        <f t="shared" ref="D21" si="0">D19-D20</f>
        <v>0</v>
      </c>
      <c r="E21" s="10">
        <f>SUM(C21:D21)</f>
        <v>0</v>
      </c>
    </row>
    <row r="22" spans="2:6" x14ac:dyDescent="0.25">
      <c r="B22" s="43" t="s">
        <v>3</v>
      </c>
      <c r="C22" s="44">
        <f>IFERROR(C21/C19,0)</f>
        <v>0</v>
      </c>
      <c r="D22" s="44">
        <f>IFERROR(D21/D19,0)</f>
        <v>0</v>
      </c>
      <c r="E22" s="44">
        <f>IFERROR(E21/E19,0)</f>
        <v>0</v>
      </c>
    </row>
    <row r="23" spans="2:6" x14ac:dyDescent="0.25">
      <c r="B23" s="1"/>
      <c r="C23" s="1"/>
      <c r="D23" s="1"/>
      <c r="E23" s="1"/>
    </row>
    <row r="24" spans="2:6" x14ac:dyDescent="0.25">
      <c r="B24" s="80">
        <v>44652</v>
      </c>
      <c r="C24" s="81"/>
      <c r="D24" s="81"/>
      <c r="E24" s="81"/>
      <c r="F24" s="49" t="s">
        <v>79</v>
      </c>
    </row>
    <row r="25" spans="2:6" x14ac:dyDescent="0.25">
      <c r="B25" s="5"/>
      <c r="C25" s="6" t="s">
        <v>25</v>
      </c>
      <c r="D25" s="6" t="s">
        <v>26</v>
      </c>
      <c r="E25" s="6" t="s">
        <v>4</v>
      </c>
    </row>
    <row r="26" spans="2:6" x14ac:dyDescent="0.25">
      <c r="B26" s="5" t="s">
        <v>56</v>
      </c>
      <c r="C26" s="10">
        <v>1720709.01</v>
      </c>
      <c r="D26" s="10"/>
      <c r="E26" s="10">
        <f>SUM(C26:D26)</f>
        <v>1720709.01</v>
      </c>
    </row>
    <row r="27" spans="2:6" x14ac:dyDescent="0.25">
      <c r="B27" s="5" t="s">
        <v>57</v>
      </c>
      <c r="C27" s="10">
        <v>579349.51</v>
      </c>
      <c r="D27" s="10"/>
      <c r="E27" s="10">
        <f>SUM(C27:D27)</f>
        <v>579349.51</v>
      </c>
    </row>
    <row r="28" spans="2:6" x14ac:dyDescent="0.25">
      <c r="B28" s="5" t="s">
        <v>2</v>
      </c>
      <c r="C28" s="10">
        <f>C26-C27</f>
        <v>1141359.5</v>
      </c>
      <c r="D28" s="10">
        <f t="shared" ref="D28" si="1">D26-D27</f>
        <v>0</v>
      </c>
      <c r="E28" s="10">
        <f>SUM(C28:D28)</f>
        <v>1141359.5</v>
      </c>
    </row>
    <row r="29" spans="2:6" x14ac:dyDescent="0.25">
      <c r="B29" s="43" t="s">
        <v>3</v>
      </c>
      <c r="C29" s="44">
        <f>IFERROR(C28/C26,0)</f>
        <v>0.66330767919905298</v>
      </c>
      <c r="D29" s="44">
        <f>IFERROR(D28/D26,0)</f>
        <v>0</v>
      </c>
      <c r="E29" s="44">
        <f>IFERROR(E28/E26,0)</f>
        <v>0.66330767919905298</v>
      </c>
    </row>
    <row r="30" spans="2:6" x14ac:dyDescent="0.25">
      <c r="B30" s="1"/>
      <c r="C30" s="1"/>
      <c r="D30" s="1"/>
      <c r="E30" s="1"/>
    </row>
    <row r="31" spans="2:6" x14ac:dyDescent="0.25">
      <c r="B31" s="80">
        <v>44682</v>
      </c>
      <c r="C31" s="81"/>
      <c r="D31" s="81"/>
      <c r="E31" s="81"/>
    </row>
    <row r="32" spans="2:6" x14ac:dyDescent="0.25">
      <c r="B32" s="5"/>
      <c r="C32" s="6" t="s">
        <v>25</v>
      </c>
      <c r="D32" s="6" t="s">
        <v>26</v>
      </c>
      <c r="E32" s="6" t="s">
        <v>4</v>
      </c>
    </row>
    <row r="33" spans="2:9" x14ac:dyDescent="0.25">
      <c r="B33" s="5" t="s">
        <v>56</v>
      </c>
      <c r="C33" s="10">
        <v>1918311.81</v>
      </c>
      <c r="D33" s="10"/>
      <c r="E33" s="10">
        <f>SUM(C33:D33)</f>
        <v>1918311.81</v>
      </c>
    </row>
    <row r="34" spans="2:9" x14ac:dyDescent="0.25">
      <c r="B34" s="5" t="s">
        <v>57</v>
      </c>
      <c r="C34" s="10">
        <v>1844347.55</v>
      </c>
      <c r="D34" s="10"/>
      <c r="E34" s="10">
        <f>SUM(C34:D34)</f>
        <v>1844347.55</v>
      </c>
    </row>
    <row r="35" spans="2:9" x14ac:dyDescent="0.25">
      <c r="B35" s="5" t="s">
        <v>2</v>
      </c>
      <c r="C35" s="10">
        <f>C33-C34</f>
        <v>73964.260000000009</v>
      </c>
      <c r="D35" s="10">
        <f t="shared" ref="D35" si="2">D33-D34</f>
        <v>0</v>
      </c>
      <c r="E35" s="10">
        <f>SUM(C35:D35)</f>
        <v>73964.260000000009</v>
      </c>
    </row>
    <row r="36" spans="2:9" x14ac:dyDescent="0.25">
      <c r="B36" s="43" t="s">
        <v>3</v>
      </c>
      <c r="C36" s="44">
        <f>IFERROR(C35/C33,0)</f>
        <v>3.8556953887491321E-2</v>
      </c>
      <c r="D36" s="44">
        <f>IFERROR(D35/D33,0)</f>
        <v>0</v>
      </c>
      <c r="E36" s="44">
        <f>IFERROR(E35/E33,0)</f>
        <v>3.8556953887491321E-2</v>
      </c>
    </row>
    <row r="38" spans="2:9" ht="20.399999999999999" x14ac:dyDescent="0.35">
      <c r="B38" s="38" t="s">
        <v>15</v>
      </c>
      <c r="C38" s="1"/>
      <c r="D38" s="1"/>
      <c r="E38" s="1"/>
      <c r="F38" s="1"/>
      <c r="G38" s="1"/>
      <c r="H38" s="1"/>
      <c r="I38" s="1"/>
    </row>
    <row r="39" spans="2:9" x14ac:dyDescent="0.25">
      <c r="B39" s="43" t="s">
        <v>49</v>
      </c>
      <c r="C39" s="1"/>
      <c r="D39" s="1"/>
      <c r="E39" s="1"/>
      <c r="F39" s="1"/>
      <c r="G39" s="1"/>
      <c r="H39" s="1"/>
      <c r="I39" s="1"/>
    </row>
    <row r="40" spans="2:9" x14ac:dyDescent="0.25">
      <c r="B40" s="43" t="s">
        <v>30</v>
      </c>
      <c r="C40" s="1"/>
      <c r="D40" s="1"/>
      <c r="E40" s="1"/>
      <c r="F40" s="1"/>
      <c r="G40" s="1"/>
      <c r="H40" s="1"/>
      <c r="I40" s="1"/>
    </row>
    <row r="41" spans="2:9" x14ac:dyDescent="0.25">
      <c r="B41" s="2"/>
      <c r="C41" s="13"/>
      <c r="D41" s="13"/>
      <c r="E41" s="13"/>
      <c r="F41" s="13"/>
      <c r="G41" s="13"/>
      <c r="H41" s="13"/>
      <c r="I41" s="13"/>
    </row>
    <row r="42" spans="2:9" x14ac:dyDescent="0.25">
      <c r="B42" s="14"/>
      <c r="C42" s="82" t="s">
        <v>31</v>
      </c>
      <c r="D42" s="83"/>
      <c r="E42" s="84"/>
      <c r="F42" s="82" t="s">
        <v>32</v>
      </c>
      <c r="G42" s="83"/>
      <c r="H42" s="84"/>
    </row>
    <row r="43" spans="2:9" x14ac:dyDescent="0.25">
      <c r="B43" s="34" t="s">
        <v>14</v>
      </c>
      <c r="C43" s="15">
        <v>44621</v>
      </c>
      <c r="D43" s="15">
        <v>44652</v>
      </c>
      <c r="E43" s="15">
        <v>44682</v>
      </c>
      <c r="F43" s="15">
        <f>+C43</f>
        <v>44621</v>
      </c>
      <c r="G43" s="15">
        <f>+D43</f>
        <v>44652</v>
      </c>
      <c r="H43" s="15">
        <f>E43</f>
        <v>44682</v>
      </c>
    </row>
    <row r="44" spans="2:9" x14ac:dyDescent="0.25">
      <c r="B44" s="50" t="s">
        <v>58</v>
      </c>
      <c r="C44" s="16"/>
      <c r="D44" s="16">
        <v>37030.18</v>
      </c>
      <c r="E44" s="16">
        <v>201495.33</v>
      </c>
      <c r="F44" s="16"/>
      <c r="G44" s="16"/>
      <c r="H44" s="16"/>
      <c r="I44" s="57"/>
    </row>
    <row r="45" spans="2:9" x14ac:dyDescent="0.25">
      <c r="B45" s="50" t="s">
        <v>59</v>
      </c>
      <c r="C45" s="16"/>
      <c r="D45" s="16">
        <v>19000</v>
      </c>
      <c r="E45" s="16">
        <v>19000</v>
      </c>
      <c r="F45" s="16"/>
      <c r="G45" s="16"/>
      <c r="H45" s="16"/>
    </row>
    <row r="46" spans="2:9" x14ac:dyDescent="0.25">
      <c r="B46" s="50" t="s">
        <v>60</v>
      </c>
      <c r="C46" s="16"/>
      <c r="D46" s="16">
        <v>1200</v>
      </c>
      <c r="E46" s="56">
        <v>0</v>
      </c>
      <c r="F46" s="16"/>
      <c r="G46" s="16"/>
      <c r="H46" s="16"/>
    </row>
    <row r="47" spans="2:9" x14ac:dyDescent="0.25">
      <c r="B47" s="50" t="s">
        <v>61</v>
      </c>
      <c r="C47" s="35"/>
      <c r="D47" s="35">
        <v>2559.67</v>
      </c>
      <c r="E47" s="35">
        <v>2644.99</v>
      </c>
      <c r="F47" s="35"/>
      <c r="G47" s="35"/>
      <c r="H47" s="35"/>
    </row>
    <row r="48" spans="2:9" x14ac:dyDescent="0.25">
      <c r="B48" s="50" t="s">
        <v>62</v>
      </c>
      <c r="C48" s="35"/>
      <c r="D48" s="35">
        <v>2138.14</v>
      </c>
      <c r="E48" s="35">
        <v>2209.41</v>
      </c>
      <c r="F48" s="35"/>
      <c r="G48" s="35"/>
      <c r="H48" s="35"/>
    </row>
    <row r="49" spans="2:9" x14ac:dyDescent="0.25">
      <c r="B49" s="51" t="s">
        <v>63</v>
      </c>
      <c r="C49" s="35"/>
      <c r="D49" s="35">
        <v>0</v>
      </c>
      <c r="E49" s="35">
        <v>540.34</v>
      </c>
      <c r="F49" s="35"/>
      <c r="G49" s="35"/>
      <c r="H49" s="35"/>
    </row>
    <row r="50" spans="2:9" x14ac:dyDescent="0.25">
      <c r="B50" s="51" t="s">
        <v>64</v>
      </c>
      <c r="C50" s="35"/>
      <c r="D50" s="35">
        <v>284501.11</v>
      </c>
      <c r="E50" s="35">
        <v>293984.48</v>
      </c>
      <c r="F50" s="35"/>
      <c r="G50" s="35"/>
      <c r="H50" s="35"/>
    </row>
    <row r="51" spans="2:9" x14ac:dyDescent="0.25">
      <c r="B51" s="50" t="s">
        <v>65</v>
      </c>
      <c r="C51" s="35"/>
      <c r="D51" s="35">
        <v>0</v>
      </c>
      <c r="E51" s="35">
        <v>9345.7900000000009</v>
      </c>
      <c r="F51" s="35"/>
      <c r="G51" s="35"/>
      <c r="H51" s="35"/>
    </row>
    <row r="52" spans="2:9" x14ac:dyDescent="0.25">
      <c r="B52" s="50" t="s">
        <v>66</v>
      </c>
      <c r="C52" s="35"/>
      <c r="D52" s="35">
        <v>0</v>
      </c>
      <c r="E52" s="35">
        <v>24309.79</v>
      </c>
      <c r="F52" s="35"/>
      <c r="G52" s="35"/>
      <c r="H52" s="35"/>
    </row>
    <row r="53" spans="2:9" x14ac:dyDescent="0.25">
      <c r="B53" s="50" t="s">
        <v>67</v>
      </c>
      <c r="C53" s="35"/>
      <c r="D53" s="35">
        <v>0</v>
      </c>
      <c r="E53" s="35">
        <v>200</v>
      </c>
      <c r="F53" s="35"/>
      <c r="G53" s="35"/>
      <c r="H53" s="35"/>
    </row>
    <row r="54" spans="2:9" x14ac:dyDescent="0.25">
      <c r="B54" s="50" t="s">
        <v>68</v>
      </c>
      <c r="C54" s="16"/>
      <c r="D54" s="16">
        <v>0</v>
      </c>
      <c r="E54" s="16">
        <v>2519.75</v>
      </c>
      <c r="F54" s="16"/>
      <c r="G54" s="16"/>
      <c r="H54" s="16"/>
    </row>
    <row r="55" spans="2:9" ht="13.8" customHeight="1" x14ac:dyDescent="0.25">
      <c r="B55" s="76" t="s">
        <v>69</v>
      </c>
      <c r="C55" s="67"/>
      <c r="D55" s="68"/>
      <c r="E55" s="68"/>
      <c r="F55" s="68"/>
      <c r="G55" s="68"/>
      <c r="H55" s="69"/>
    </row>
    <row r="56" spans="2:9" ht="13.8" customHeight="1" x14ac:dyDescent="0.25">
      <c r="B56" s="77"/>
      <c r="C56" s="70"/>
      <c r="D56" s="71"/>
      <c r="E56" s="71"/>
      <c r="F56" s="71"/>
      <c r="G56" s="71"/>
      <c r="H56" s="72"/>
    </row>
    <row r="57" spans="2:9" ht="13.8" customHeight="1" x14ac:dyDescent="0.25">
      <c r="B57" s="78"/>
      <c r="C57" s="73"/>
      <c r="D57" s="74"/>
      <c r="E57" s="74"/>
      <c r="F57" s="74"/>
      <c r="G57" s="74"/>
      <c r="H57" s="75"/>
    </row>
    <row r="58" spans="2:9" ht="13.8" customHeight="1" x14ac:dyDescent="0.25">
      <c r="B58" s="52"/>
    </row>
    <row r="59" spans="2:9" x14ac:dyDescent="0.25">
      <c r="B59" s="52"/>
      <c r="C59" s="1"/>
      <c r="D59" s="1"/>
      <c r="E59" s="1"/>
      <c r="F59" s="1"/>
    </row>
    <row r="60" spans="2:9" ht="15" x14ac:dyDescent="0.25">
      <c r="B60" s="36" t="s">
        <v>39</v>
      </c>
      <c r="C60" s="1"/>
      <c r="D60" s="1"/>
      <c r="E60" s="1"/>
      <c r="F60" s="1"/>
    </row>
    <row r="61" spans="2:9" ht="15" x14ac:dyDescent="0.25">
      <c r="B61" s="41" t="s">
        <v>48</v>
      </c>
      <c r="C61" s="1"/>
      <c r="D61" s="1"/>
      <c r="E61" s="1"/>
      <c r="F61" s="1"/>
    </row>
    <row r="62" spans="2:9" x14ac:dyDescent="0.25">
      <c r="B62" s="1"/>
      <c r="C62" s="1"/>
      <c r="D62" s="1"/>
      <c r="E62" s="1"/>
      <c r="F62" s="1"/>
    </row>
    <row r="63" spans="2:9" x14ac:dyDescent="0.25">
      <c r="B63" s="7" t="s">
        <v>5</v>
      </c>
      <c r="C63" s="7" t="s">
        <v>6</v>
      </c>
      <c r="D63" s="7" t="s">
        <v>42</v>
      </c>
      <c r="E63" s="9" t="s">
        <v>12</v>
      </c>
      <c r="F63" s="64" t="s">
        <v>11</v>
      </c>
      <c r="G63" s="65"/>
      <c r="H63" s="66"/>
      <c r="I63" s="63"/>
    </row>
    <row r="64" spans="2:9" x14ac:dyDescent="0.25">
      <c r="B64" s="17" t="s">
        <v>70</v>
      </c>
      <c r="C64" s="17" t="s">
        <v>71</v>
      </c>
      <c r="D64" s="17"/>
      <c r="E64" s="58">
        <v>201495.33</v>
      </c>
      <c r="F64" s="59" t="s">
        <v>81</v>
      </c>
      <c r="G64" s="60"/>
      <c r="H64" s="53"/>
    </row>
    <row r="65" spans="2:8" x14ac:dyDescent="0.25">
      <c r="B65" s="17" t="s">
        <v>73</v>
      </c>
      <c r="C65" s="17" t="s">
        <v>74</v>
      </c>
      <c r="D65" s="17"/>
      <c r="E65" s="58">
        <v>24309.79</v>
      </c>
      <c r="F65" s="61" t="s">
        <v>82</v>
      </c>
      <c r="H65" s="54"/>
    </row>
    <row r="66" spans="2:8" x14ac:dyDescent="0.25">
      <c r="B66" s="17" t="s">
        <v>75</v>
      </c>
      <c r="C66" s="17" t="s">
        <v>76</v>
      </c>
      <c r="D66" s="17"/>
      <c r="E66" s="58">
        <v>2519.75</v>
      </c>
      <c r="F66" s="61" t="s">
        <v>84</v>
      </c>
      <c r="H66" s="54"/>
    </row>
    <row r="67" spans="2:8" x14ac:dyDescent="0.25">
      <c r="B67" s="17" t="s">
        <v>85</v>
      </c>
      <c r="C67" s="17" t="s">
        <v>86</v>
      </c>
      <c r="D67" s="17"/>
      <c r="E67" s="58">
        <v>197050</v>
      </c>
      <c r="F67" s="61" t="s">
        <v>83</v>
      </c>
      <c r="H67" s="54"/>
    </row>
    <row r="68" spans="2:8" x14ac:dyDescent="0.25">
      <c r="B68" s="17" t="s">
        <v>87</v>
      </c>
      <c r="C68" s="17" t="s">
        <v>88</v>
      </c>
      <c r="D68" s="17"/>
      <c r="E68" s="58">
        <v>439008</v>
      </c>
      <c r="F68" s="61"/>
      <c r="H68" s="54"/>
    </row>
    <row r="69" spans="2:8" x14ac:dyDescent="0.25">
      <c r="B69" s="17" t="s">
        <v>89</v>
      </c>
      <c r="C69" s="17" t="s">
        <v>90</v>
      </c>
      <c r="D69" s="17"/>
      <c r="E69" s="58">
        <v>148467.04</v>
      </c>
      <c r="F69" s="61"/>
      <c r="H69" s="54"/>
    </row>
    <row r="70" spans="2:8" x14ac:dyDescent="0.25">
      <c r="B70" s="17" t="s">
        <v>91</v>
      </c>
      <c r="C70" s="17" t="s">
        <v>92</v>
      </c>
      <c r="D70" s="17"/>
      <c r="E70" s="58">
        <v>61846</v>
      </c>
      <c r="F70" s="61"/>
      <c r="H70" s="54"/>
    </row>
    <row r="71" spans="2:8" x14ac:dyDescent="0.25">
      <c r="B71" s="17" t="s">
        <v>93</v>
      </c>
      <c r="C71" s="17" t="s">
        <v>94</v>
      </c>
      <c r="D71" s="17"/>
      <c r="E71" s="58">
        <v>5170</v>
      </c>
      <c r="F71" s="61"/>
      <c r="H71" s="54"/>
    </row>
    <row r="72" spans="2:8" x14ac:dyDescent="0.25">
      <c r="B72" s="17" t="s">
        <v>95</v>
      </c>
      <c r="C72" s="17" t="s">
        <v>96</v>
      </c>
      <c r="D72" s="17"/>
      <c r="E72" s="58">
        <v>38300</v>
      </c>
      <c r="F72" s="61"/>
      <c r="H72" s="54"/>
    </row>
    <row r="73" spans="2:8" x14ac:dyDescent="0.25">
      <c r="B73" s="17" t="s">
        <v>97</v>
      </c>
      <c r="C73" s="17" t="s">
        <v>98</v>
      </c>
      <c r="D73" s="17"/>
      <c r="E73" s="58">
        <v>79057</v>
      </c>
      <c r="F73" s="61"/>
      <c r="H73" s="54"/>
    </row>
    <row r="74" spans="2:8" x14ac:dyDescent="0.25">
      <c r="B74" s="3" t="s">
        <v>99</v>
      </c>
      <c r="C74" s="3" t="s">
        <v>100</v>
      </c>
      <c r="D74" s="3"/>
      <c r="E74" s="90">
        <v>296100</v>
      </c>
      <c r="F74" s="20"/>
      <c r="G74" s="62"/>
      <c r="H74" s="55"/>
    </row>
    <row r="75" spans="2:8" x14ac:dyDescent="0.25">
      <c r="B75" s="1"/>
      <c r="C75" s="1"/>
      <c r="D75" s="1"/>
      <c r="E75" s="1"/>
      <c r="F75" s="1"/>
    </row>
    <row r="76" spans="2:8" x14ac:dyDescent="0.25">
      <c r="B76" s="43" t="s">
        <v>72</v>
      </c>
      <c r="C76" s="1"/>
      <c r="D76" s="1"/>
      <c r="E76" s="1"/>
      <c r="F76" s="1"/>
    </row>
    <row r="78" spans="2:8" ht="15" x14ac:dyDescent="0.25">
      <c r="B78" s="36" t="s">
        <v>13</v>
      </c>
      <c r="C78" s="1"/>
      <c r="D78" s="1"/>
      <c r="E78" s="1"/>
      <c r="F78" s="1"/>
    </row>
    <row r="79" spans="2:8" ht="15" x14ac:dyDescent="0.25">
      <c r="B79" s="41" t="s">
        <v>43</v>
      </c>
      <c r="C79" s="1"/>
      <c r="D79" s="1"/>
      <c r="E79" s="1"/>
      <c r="F79" s="1"/>
    </row>
    <row r="80" spans="2:8" x14ac:dyDescent="0.25">
      <c r="B80" s="1"/>
      <c r="C80" s="1"/>
      <c r="D80" s="1"/>
      <c r="E80" s="1"/>
      <c r="F80" s="1"/>
    </row>
    <row r="81" spans="2:6" x14ac:dyDescent="0.25">
      <c r="B81" s="6" t="s">
        <v>5</v>
      </c>
      <c r="C81" s="6" t="s">
        <v>7</v>
      </c>
      <c r="D81" s="6" t="s">
        <v>8</v>
      </c>
      <c r="E81" s="6" t="s">
        <v>9</v>
      </c>
      <c r="F81" s="6" t="s">
        <v>10</v>
      </c>
    </row>
    <row r="82" spans="2:6" x14ac:dyDescent="0.25">
      <c r="B82" s="3" t="s">
        <v>77</v>
      </c>
      <c r="C82" s="3" t="s">
        <v>78</v>
      </c>
      <c r="D82" s="10">
        <v>583197.39</v>
      </c>
      <c r="E82" s="18">
        <v>583197.39</v>
      </c>
      <c r="F82" s="10">
        <f>E82-D82</f>
        <v>0</v>
      </c>
    </row>
    <row r="83" spans="2:6" x14ac:dyDescent="0.25">
      <c r="B83" s="3"/>
      <c r="C83" s="3"/>
      <c r="D83" s="10"/>
      <c r="E83" s="18"/>
      <c r="F83" s="10">
        <f t="shared" ref="F83:F84" si="3">E83-D83</f>
        <v>0</v>
      </c>
    </row>
    <row r="84" spans="2:6" x14ac:dyDescent="0.25">
      <c r="B84" s="3"/>
      <c r="C84" s="3"/>
      <c r="D84" s="10"/>
      <c r="E84" s="18"/>
      <c r="F84" s="10">
        <f t="shared" si="3"/>
        <v>0</v>
      </c>
    </row>
    <row r="85" spans="2:6" x14ac:dyDescent="0.25">
      <c r="B85" s="1"/>
      <c r="C85" s="1"/>
      <c r="D85" s="1"/>
      <c r="E85" s="1"/>
      <c r="F85" s="1"/>
    </row>
    <row r="86" spans="2:6" x14ac:dyDescent="0.25">
      <c r="B86" s="43" t="s">
        <v>44</v>
      </c>
      <c r="C86" s="1"/>
      <c r="D86" s="1"/>
      <c r="E86" s="1"/>
      <c r="F86" s="1"/>
    </row>
    <row r="87" spans="2:6" x14ac:dyDescent="0.25">
      <c r="B87" s="1"/>
      <c r="C87" s="1"/>
      <c r="D87" s="1"/>
      <c r="E87" s="1"/>
      <c r="F87" s="1"/>
    </row>
    <row r="88" spans="2:6" x14ac:dyDescent="0.25">
      <c r="B88" s="1"/>
      <c r="C88" s="1"/>
      <c r="D88" s="1"/>
      <c r="E88" s="1"/>
      <c r="F88" s="1"/>
    </row>
    <row r="89" spans="2:6" x14ac:dyDescent="0.25">
      <c r="B89" s="1"/>
      <c r="C89" s="1"/>
      <c r="D89" s="1"/>
      <c r="E89" s="1"/>
      <c r="F89" s="1"/>
    </row>
    <row r="90" spans="2:6" x14ac:dyDescent="0.25">
      <c r="B90" s="1"/>
      <c r="C90" s="1"/>
      <c r="D90" s="1"/>
      <c r="E90" s="1"/>
      <c r="F90" s="1"/>
    </row>
  </sheetData>
  <mergeCells count="9">
    <mergeCell ref="F63:H63"/>
    <mergeCell ref="C55:H57"/>
    <mergeCell ref="B55:B57"/>
    <mergeCell ref="C5:G5"/>
    <mergeCell ref="B17:E17"/>
    <mergeCell ref="B24:E24"/>
    <mergeCell ref="B31:E31"/>
    <mergeCell ref="C42:E42"/>
    <mergeCell ref="F42:H42"/>
  </mergeCells>
  <phoneticPr fontId="4"/>
  <dataValidations disablePrompts="1" count="1">
    <dataValidation type="list" allowBlank="1" showInputMessage="1" showErrorMessage="1" sqref="C1:F4 C97:F1048576 C6:F6 C10:F12" xr:uid="{ADF3CB74-5388-4894-9A78-1447BE45996E}">
      <formula1>#REF!</formula1>
    </dataValidation>
  </dataValidations>
  <pageMargins left="0.39" right="0.21" top="0.75" bottom="0.4" header="0.3" footer="0.3"/>
  <pageSetup paperSize="9"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37" t="s">
        <v>27</v>
      </c>
    </row>
    <row r="3" spans="2:5" x14ac:dyDescent="0.25">
      <c r="B3" s="4" t="s">
        <v>28</v>
      </c>
    </row>
    <row r="5" spans="2:5" x14ac:dyDescent="0.25">
      <c r="B5" s="80">
        <v>44774</v>
      </c>
      <c r="C5" s="81"/>
      <c r="D5" s="81"/>
      <c r="E5" s="81"/>
    </row>
    <row r="6" spans="2:5" x14ac:dyDescent="0.25">
      <c r="B6" s="5"/>
      <c r="C6" s="6" t="s">
        <v>25</v>
      </c>
      <c r="D6" s="6" t="s">
        <v>26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80">
        <v>44805</v>
      </c>
      <c r="C12" s="81"/>
      <c r="D12" s="81"/>
      <c r="E12" s="81"/>
    </row>
    <row r="13" spans="2:5" x14ac:dyDescent="0.25">
      <c r="B13" s="5"/>
      <c r="C13" s="6" t="s">
        <v>25</v>
      </c>
      <c r="D13" s="6" t="s">
        <v>26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80">
        <v>44835</v>
      </c>
      <c r="C19" s="81"/>
      <c r="D19" s="81"/>
      <c r="E19" s="81"/>
    </row>
    <row r="20" spans="2:5" x14ac:dyDescent="0.25">
      <c r="B20" s="5"/>
      <c r="C20" s="6" t="s">
        <v>25</v>
      </c>
      <c r="D20" s="6" t="s">
        <v>26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38" t="s">
        <v>15</v>
      </c>
    </row>
    <row r="3" spans="1:9" x14ac:dyDescent="0.25">
      <c r="B3" s="4" t="s">
        <v>29</v>
      </c>
    </row>
    <row r="4" spans="1:9" ht="18.45" customHeight="1" x14ac:dyDescent="0.25">
      <c r="B4" s="4" t="s">
        <v>30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82" t="s">
        <v>31</v>
      </c>
      <c r="D6" s="83"/>
      <c r="E6" s="84"/>
      <c r="F6" s="87"/>
      <c r="G6" s="82" t="s">
        <v>32</v>
      </c>
      <c r="H6" s="83"/>
      <c r="I6" s="84"/>
    </row>
    <row r="7" spans="1:9" x14ac:dyDescent="0.25">
      <c r="A7" s="12"/>
      <c r="B7" s="34" t="s">
        <v>14</v>
      </c>
      <c r="C7" s="15">
        <v>44774</v>
      </c>
      <c r="D7" s="15">
        <v>44805</v>
      </c>
      <c r="E7" s="15">
        <v>44835</v>
      </c>
      <c r="F7" s="88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4" t="s">
        <v>34</v>
      </c>
      <c r="C8" s="16"/>
      <c r="D8" s="16"/>
      <c r="E8" s="16"/>
      <c r="F8" s="88"/>
      <c r="G8" s="16"/>
      <c r="H8" s="16"/>
      <c r="I8" s="16"/>
    </row>
    <row r="9" spans="1:9" x14ac:dyDescent="0.25">
      <c r="A9" s="12"/>
      <c r="B9" s="34" t="s">
        <v>35</v>
      </c>
      <c r="C9" s="16"/>
      <c r="D9" s="16"/>
      <c r="E9" s="16"/>
      <c r="F9" s="88"/>
      <c r="G9" s="16"/>
      <c r="H9" s="16"/>
      <c r="I9" s="16"/>
    </row>
    <row r="10" spans="1:9" x14ac:dyDescent="0.25">
      <c r="A10" s="12"/>
      <c r="B10" s="34" t="s">
        <v>36</v>
      </c>
      <c r="C10" s="16"/>
      <c r="D10" s="16"/>
      <c r="E10" s="16"/>
      <c r="F10" s="88"/>
      <c r="G10" s="16"/>
      <c r="H10" s="16"/>
      <c r="I10" s="16"/>
    </row>
    <row r="11" spans="1:9" x14ac:dyDescent="0.25">
      <c r="A11" s="12"/>
      <c r="B11" s="34" t="s">
        <v>37</v>
      </c>
      <c r="C11" s="35"/>
      <c r="D11" s="35"/>
      <c r="E11" s="35"/>
      <c r="F11" s="88"/>
      <c r="G11" s="35"/>
      <c r="H11" s="35"/>
      <c r="I11" s="35"/>
    </row>
    <row r="12" spans="1:9" x14ac:dyDescent="0.25">
      <c r="A12" s="12"/>
      <c r="B12" s="34" t="s">
        <v>38</v>
      </c>
      <c r="C12" s="35"/>
      <c r="D12" s="35"/>
      <c r="E12" s="35"/>
      <c r="F12" s="88"/>
      <c r="G12" s="35"/>
      <c r="H12" s="35"/>
      <c r="I12" s="35"/>
    </row>
    <row r="13" spans="1:9" ht="54.45" customHeight="1" x14ac:dyDescent="0.25">
      <c r="A13" s="12"/>
      <c r="B13" s="76" t="s">
        <v>33</v>
      </c>
      <c r="C13" s="89"/>
      <c r="D13" s="89"/>
      <c r="E13" s="89"/>
      <c r="F13" s="21"/>
      <c r="G13" s="89"/>
      <c r="H13" s="89"/>
      <c r="I13" s="89"/>
    </row>
    <row r="14" spans="1:9" ht="54.45" customHeight="1" x14ac:dyDescent="0.25">
      <c r="A14" s="12"/>
      <c r="B14" s="85"/>
      <c r="C14" s="85"/>
      <c r="D14" s="85"/>
      <c r="E14" s="85"/>
      <c r="F14" s="22"/>
      <c r="G14" s="85"/>
      <c r="H14" s="85"/>
      <c r="I14" s="85"/>
    </row>
    <row r="15" spans="1:9" ht="54.45" customHeight="1" x14ac:dyDescent="0.25">
      <c r="B15" s="85"/>
      <c r="C15" s="85"/>
      <c r="D15" s="85"/>
      <c r="E15" s="85"/>
      <c r="F15" s="19"/>
      <c r="G15" s="85"/>
      <c r="H15" s="85"/>
      <c r="I15" s="85"/>
    </row>
    <row r="16" spans="1:9" ht="54.45" customHeight="1" x14ac:dyDescent="0.25">
      <c r="B16" s="85"/>
      <c r="C16" s="85"/>
      <c r="D16" s="85"/>
      <c r="E16" s="85"/>
      <c r="F16" s="19"/>
      <c r="G16" s="85"/>
      <c r="H16" s="85"/>
      <c r="I16" s="85"/>
    </row>
    <row r="17" spans="2:9" ht="54.45" customHeight="1" x14ac:dyDescent="0.25">
      <c r="B17" s="86"/>
      <c r="C17" s="86"/>
      <c r="D17" s="86"/>
      <c r="E17" s="86"/>
      <c r="F17" s="20"/>
      <c r="G17" s="86"/>
      <c r="H17" s="86"/>
      <c r="I17" s="86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36" t="s">
        <v>39</v>
      </c>
    </row>
    <row r="3" spans="2:6" x14ac:dyDescent="0.25">
      <c r="B3" s="39" t="s">
        <v>40</v>
      </c>
    </row>
    <row r="5" spans="2:6" x14ac:dyDescent="0.25">
      <c r="B5" s="7" t="s">
        <v>5</v>
      </c>
      <c r="C5" s="7" t="s">
        <v>6</v>
      </c>
      <c r="D5" s="7" t="s">
        <v>42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36" t="s">
        <v>13</v>
      </c>
    </row>
    <row r="3" spans="2:6" ht="15" x14ac:dyDescent="0.25">
      <c r="B3" s="41" t="s">
        <v>43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2022-11-07T10:40:33Z</cp:lastPrinted>
  <dcterms:created xsi:type="dcterms:W3CDTF">2021-02-17T13:50:09Z</dcterms:created>
  <dcterms:modified xsi:type="dcterms:W3CDTF">2022-11-07T12:12:28Z</dcterms:modified>
</cp:coreProperties>
</file>