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nalysis\Excel\Hospital Emergency Room Dashboard\"/>
    </mc:Choice>
  </mc:AlternateContent>
  <xr:revisionPtr revIDLastSave="0" documentId="8_{9B9B4A82-34E0-49F8-812B-F5BD149F6F37}" xr6:coauthVersionLast="47" xr6:coauthVersionMax="47" xr10:uidLastSave="{00000000-0000-0000-0000-000000000000}"/>
  <bookViews>
    <workbookView xWindow="-108" yWindow="-108" windowWidth="23256" windowHeight="12456" tabRatio="599" activeTab="1" xr2:uid="{85D79198-D4C3-429F-ACC8-DCCDA2A77763}"/>
  </bookViews>
  <sheets>
    <sheet name="Pivot Report" sheetId="3" r:id="rId1"/>
    <sheet name="Dashboard" sheetId="4" r:id="rId2"/>
  </sheets>
  <definedNames>
    <definedName name="Slicer_Date__Month">#N/A</definedName>
    <definedName name="Slicer_Date__Year">#N/A</definedName>
  </definedNames>
  <calcPr calcId="191029"/>
  <pivotCaches>
    <pivotCache cacheId="1014" r:id="rId3"/>
    <pivotCache cacheId="1017" r:id="rId4"/>
    <pivotCache cacheId="1020" r:id="rId5"/>
    <pivotCache cacheId="1023" r:id="rId6"/>
    <pivotCache cacheId="1026" r:id="rId7"/>
    <pivotCache cacheId="1029" r:id="rId8"/>
    <pivotCache cacheId="1032" r:id="rId9"/>
    <pivotCache cacheId="1035" r:id="rId10"/>
    <pivotCache cacheId="1038" r:id="rId11"/>
    <pivotCache cacheId="1041" r:id="rId12"/>
    <pivotCache cacheId="1044" r:id="rId13"/>
    <pivotCache cacheId="1047" r:id="rId14"/>
  </pivotCaches>
  <extLst>
    <ext xmlns:x14="http://schemas.microsoft.com/office/spreadsheetml/2009/9/main" uri="{876F7934-8845-4945-9796-88D515C7AA90}">
      <x14:pivotCaches>
        <pivotCache cacheId="10" r:id="rId15"/>
        <pivotCache cacheId="11"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b526bfc-6f8e-4967-9b0e-950d51775c30" name="Hospital Emergency Room Data" connection="Query - Hospital Emergency Room Data"/>
          <x15:modelTable id="Calendar_Table_2237cb19-788b-4d5e-a60a-4260b504907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5" i="3" l="1"/>
  <c r="H63" i="3"/>
  <c r="C57" i="3"/>
  <c r="B57" i="3"/>
  <c r="A57" i="3"/>
  <c r="A52" i="3"/>
  <c r="A56" i="3" s="1"/>
  <c r="B53" i="3"/>
  <c r="C53" i="3"/>
  <c r="A53" i="3"/>
  <c r="B52" i="3"/>
  <c r="B56" i="3" s="1"/>
  <c r="C52" i="3"/>
  <c r="C56"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E04529-7BAA-45E5-8C71-4F6538BA8915}" name="Query - Calendar_Table" description="Connection to the 'Calendar_Table' query in the workbook." type="100" refreshedVersion="8" minRefreshableVersion="5">
    <extLst>
      <ext xmlns:x15="http://schemas.microsoft.com/office/spreadsheetml/2010/11/main" uri="{DE250136-89BD-433C-8126-D09CA5730AF9}">
        <x15:connection id="4ab30132-8418-46d9-b84f-6b6741a47778"/>
      </ext>
    </extLst>
  </connection>
  <connection id="2" xr16:uid="{A66DDEAE-79B5-4B16-9A2C-45B0D193BDA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96b279c-be0d-401d-9bac-63a9c37903a7"/>
      </ext>
    </extLst>
  </connection>
  <connection id="3" xr16:uid="{44BD1DB2-8B19-4217-B5C9-AD85E77A703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<sst xmlns="http://schemas.openxmlformats.org/spreadsheetml/2006/main" count="160" uniqueCount="76">
  <si>
    <t>Distinct Count of Patient Id</t>
  </si>
  <si>
    <t>No. of Patient</t>
  </si>
  <si>
    <t>Average of Patient Waittime</t>
  </si>
  <si>
    <t>Average of Patient Satisfaction Score</t>
  </si>
  <si>
    <t>Row Labels</t>
  </si>
  <si>
    <t>Grand Total</t>
  </si>
  <si>
    <t>2024</t>
  </si>
  <si>
    <t>Qtr1</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</si>
  <si>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</si>
  <si>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</si>
  <si>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</si>
  <si>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</si>
  <si>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</si>
  <si>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</si>
  <si>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</si>
  <si>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</si>
  <si>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</si>
  <si>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</si>
  <si>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</si>
  <si>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</si>
  <si>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</si>
  <si>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</si>
  <si>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</si>
  <si>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</si>
  <si>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</si>
  <si>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</si>
  <si>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</si>
  <si>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</si>
  <si>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</si>
  <si>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</si>
  <si>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</si>
  <si>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</si>
  <si>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</si>
  <si>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</si>
  <si>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</si>
  <si>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</si>
  <si>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</si>
  <si>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</si>
  <si>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</si>
  <si>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Male</t>
  </si>
  <si>
    <t>Not Admitted</t>
  </si>
  <si>
    <t>Ontime</t>
  </si>
  <si>
    <t>Delay</t>
  </si>
  <si>
    <t>Female</t>
  </si>
  <si>
    <t>Admitted</t>
  </si>
  <si>
    <t>daily trends of no of patient</t>
  </si>
  <si>
    <t>avg wait time</t>
  </si>
  <si>
    <t>satistcation score</t>
  </si>
  <si>
    <t>Count of Patient Admission Flag</t>
  </si>
  <si>
    <t>Count of Patient Admission Flag2</t>
  </si>
  <si>
    <t>Admission Status</t>
  </si>
  <si>
    <t>Patients</t>
  </si>
  <si>
    <t xml:space="preserve">Status in % </t>
  </si>
  <si>
    <t>% of Total</t>
  </si>
  <si>
    <t>Count of Patient Attend Status</t>
  </si>
  <si>
    <t>Count of Patient Gender</t>
  </si>
  <si>
    <t>dd mmmm yyyy</t>
  </si>
  <si>
    <t>0-09</t>
  </si>
  <si>
    <t>10-19</t>
  </si>
  <si>
    <t>20-29</t>
  </si>
  <si>
    <t>30-39</t>
  </si>
  <si>
    <t>40-49</t>
  </si>
  <si>
    <t>50-59</t>
  </si>
  <si>
    <t>60-69</t>
  </si>
  <si>
    <t>70-79</t>
  </si>
  <si>
    <t>Count of Age Group</t>
  </si>
  <si>
    <t>Jan</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</si>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</sst>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3" x14ac:knownFonts="1">
    <font>
      <sz val="11"/>
      <color theme="1"/>
      <name val="Calibri"/>
      <family val="2"/>
      <scheme val="minor"/>
    </font>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B2447"/>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 fontId="0" fillId="0" borderId="0" xfId="0" applyNumberFormat="1"/>
    <xf numFmtId="0" fontId="2" fillId="2" borderId="0" xfId="0" applyFont="1" applyFill="1" applyAlignment="1">
      <alignment horizontal="left"/>
    </xf>
    <xf numFmtId="0" fontId="2" fillId="2" borderId="0" xfId="0" applyFont="1" applyFill="1" applyAlignment="1">
      <alignment horizontal="center"/>
    </xf>
    <xf numFmtId="0" fontId="2" fillId="2" borderId="0" xfId="0" applyFont="1" applyFill="1"/>
    <xf numFmtId="9" fontId="2" fillId="2" borderId="0" xfId="1" applyFont="1" applyFill="1" applyAlignment="1">
      <alignment horizontal="center"/>
    </xf>
    <xf numFmtId="164" fontId="0" fillId="0" borderId="0" xfId="0" applyNumberFormat="1"/>
    <xf numFmtId="22" fontId="0" fillId="0" borderId="0" xfId="0" applyNumberFormat="1"/>
    <xf numFmtId="0" fontId="0" fillId="0" borderId="0" xfId="0" applyNumberFormat="1"/>
    <xf numFmtId="0" fontId="0" fillId="0" borderId="0" xfId="0" applyAlignment="1">
      <alignment horizontal="left" indent="2"/>
    </xf>
  </cellXfs>
  <cellStyles count="2">
    <cellStyle name="Normal" xfId="0" builtinId="0"/>
    <cellStyle name="Percent" xfId="1" builtinId="5"/>
  </cellStyles>
  <dxfs count="61">
    <dxf>
      <numFmt numFmtId="2" formatCode="0.00"/>
    </dxf>
    <dxf>
      <numFmt numFmtId="1" formatCode="0"/>
    </dxf>
    <dxf>
      <numFmt numFmtId="2" formatCode="0.00"/>
    </dxf>
    <dxf>
      <numFmt numFmtId="1" formatCode="0"/>
    </dxf>
    <dxf>
      <numFmt numFmtId="2" formatCode="0.00"/>
    </dxf>
    <dxf>
      <numFmt numFmtId="0" formatCode="General"/>
    </dxf>
    <dxf>
      <numFmt numFmtId="2" formatCode="0.00"/>
    </dxf>
    <dxf>
      <numFmt numFmtId="1" formatCode="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0" formatCode="General"/>
    </dxf>
    <dxf>
      <numFmt numFmtId="2" formatCode="0.00"/>
    </dxf>
    <dxf>
      <numFmt numFmtId="1" formatCode="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0" formatCode="General"/>
    </dxf>
    <dxf>
      <numFmt numFmtId="2" formatCode="0.00"/>
    </dxf>
    <dxf>
      <numFmt numFmtId="1" formatCode="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font>
        <b/>
        <color theme="1"/>
      </font>
      <border>
        <bottom style="thin">
          <color theme="0" tint="-0.34998626667073579"/>
        </bottom>
        <vertical/>
        <horizontal/>
      </border>
    </dxf>
    <dxf>
      <font>
        <b/>
        <i val="0"/>
        <sz val="13"/>
        <color theme="0"/>
      </font>
      <fill>
        <patternFill patternType="solid">
          <bgColor rgb="FF071739"/>
        </patternFill>
      </fill>
      <border diagonalUp="0" diagonalDown="0">
        <left/>
        <right/>
        <top/>
        <bottom/>
        <vertical/>
        <horizontal/>
      </border>
    </dxf>
    <dxf>
      <font>
        <b/>
        <color theme="1"/>
      </font>
      <border>
        <bottom style="thin">
          <color theme="0" tint="-0.34998626667073579"/>
        </bottom>
        <vertical/>
        <horizontal/>
      </border>
    </dxf>
    <dxf>
      <font>
        <color theme="1"/>
      </font>
      <fill>
        <patternFill>
          <bgColor rgb="FF0B2447"/>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5"/>
        </bottom>
        <vertical/>
        <horizontal/>
      </border>
    </dxf>
    <dxf>
      <font>
        <color theme="1"/>
      </font>
      <fill>
        <patternFill>
          <bgColor rgb="FF0B2447"/>
        </patternFill>
      </fill>
      <border>
        <left style="thin">
          <color theme="5"/>
        </left>
        <right style="thin">
          <color theme="5"/>
        </right>
        <top style="thin">
          <color theme="5"/>
        </top>
        <bottom style="thin">
          <color theme="5"/>
        </bottom>
        <vertical/>
        <horizontal/>
      </border>
    </dxf>
    <dxf>
      <font>
        <b/>
        <color theme="1"/>
      </font>
      <border>
        <bottom style="thin">
          <color theme="0" tint="-0.34998626667073579"/>
        </bottom>
        <vertical/>
        <horizontal/>
      </border>
    </dxf>
    <dxf>
      <font>
        <color theme="1"/>
      </font>
      <fill>
        <patternFill patternType="solid">
          <bgColor rgb="FF071739"/>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fill>
        <patternFill patternType="none">
          <bgColor auto="1"/>
        </patternFill>
      </fill>
      <border diagonalUp="0" diagonalDown="0">
        <left/>
        <right/>
        <top/>
        <bottom/>
        <vertical/>
        <horizontal/>
      </border>
    </dxf>
    <dxf>
      <font>
        <sz val="12"/>
        <color rgb="FFD6E4F0"/>
        <name val="Calibri"/>
        <family val="2"/>
        <scheme val="minor"/>
      </font>
      <fill>
        <patternFill patternType="solid">
          <fgColor auto="1"/>
          <bgColor rgb="FF0B2447"/>
        </patternFill>
      </fill>
      <border diagonalUp="0" diagonalDown="0">
        <left/>
        <right/>
        <top/>
        <bottom/>
        <vertical/>
        <horizontal/>
      </border>
    </dxf>
  </dxfs>
  <tableStyles count="5" defaultTableStyle="TableStyleMedium2" defaultPivotStyle="PivotStyleLight16">
    <tableStyle name="my style" pivot="0" table="0" count="10" xr9:uid="{B323AE36-1552-47BA-BAF0-6694078D73F0}">
      <tableStyleElement type="wholeTable" dxfId="60"/>
      <tableStyleElement type="headerRow" dxfId="59"/>
    </tableStyle>
    <tableStyle name="new" pivot="0" table="0" count="10" xr9:uid="{7504526E-BC1A-40B4-8AD4-D67BD42A507C}">
      <tableStyleElement type="wholeTable" dxfId="52"/>
      <tableStyleElement type="headerRow" dxfId="51"/>
    </tableStyle>
    <tableStyle name="new 2" pivot="0" table="0" count="10" xr9:uid="{7CAB5C77-5C03-4B81-A1D6-F48951B36D60}">
      <tableStyleElement type="wholeTable" dxfId="58"/>
      <tableStyleElement type="headerRow" dxfId="57"/>
    </tableStyle>
    <tableStyle name="New Style" pivot="0" table="0" count="10" xr9:uid="{A6DBE535-266D-4C6F-987C-01DCA9875AB3}">
      <tableStyleElement type="wholeTable" dxfId="56"/>
      <tableStyleElement type="headerRow" dxfId="55"/>
    </tableStyle>
    <tableStyle name="SlicerStyleOther1 2" pivot="0" table="0" count="10" xr9:uid="{52F38C30-DA1F-4550-A900-3EF5D44052E4}">
      <tableStyleElement type="wholeTable" dxfId="54"/>
      <tableStyleElement type="headerRow" dxfId="53"/>
    </tableStyle>
  </tableStyles>
  <colors>
    <mruColors>
      <color rgb="FF4DA3FF"/>
      <color rgb="FF3AE80A"/>
      <color rgb="FF1E3A5F"/>
      <color rgb="FF071739"/>
      <color rgb="FF0B2447"/>
      <color rgb="FF102A43"/>
      <color rgb="FF0A84FF"/>
      <color rgb="FF2563EB"/>
      <color rgb="FF04C0BC"/>
      <color rgb="FF00C9C4"/>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0A84FF"/>
              </stop>
              <stop position="1">
                <color rgb="FF2563EB"/>
              </stop>
            </gradient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theme="0"/>
              <bgColor rgb="FF07173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D6E4F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D6E4F0"/>
          </font>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D6E4F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D6E4F0"/>
          </font>
          <fill>
            <patternFill patternType="solid">
              <fgColor rgb="FF0B2447"/>
              <bgColor theme="4" tint="-0.499984740745262"/>
            </patternFill>
          </fill>
          <border diagonalUp="0" diagonalDown="0">
            <left/>
            <right/>
            <top/>
            <bottom/>
            <vertical/>
            <horizontal/>
          </border>
        </dxf>
        <dxf>
          <font>
            <color rgb="FFD6E4F0"/>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D6E4F0"/>
          </font>
          <fill>
            <patternFill patternType="solid">
              <fgColor rgb="FFFFFFFF"/>
              <bgColor rgb="FF0B2447"/>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new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New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'Pivot Report'!$D$4</c:f>
              <c:strCache>
                <c:ptCount val="1"/>
                <c:pt idx="0">
                  <c:v>Total</c:v>
                </c:pt>
              </c:strCache>
            </c:strRef>
          </c:tx>
          <c:spPr>
            <a:ln w="28575" cap="rnd">
              <a:solidFill>
                <a:schemeClr val="accent1"/>
              </a:solidFill>
              <a:round/>
            </a:ln>
            <a:effectLst/>
          </c:spPr>
          <c:marker>
            <c:symbol val="none"/>
          </c:marke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smooth val="0"/>
          <c:extLst>
            <c:ext xmlns:c16="http://schemas.microsoft.com/office/drawing/2014/chart" uri="{C3380CC4-5D6E-409C-BE32-E72D297353CC}">
              <c16:uniqueId val="{00000000-D074-4B1F-B729-130AB43F0F1F}"/>
            </c:ext>
          </c:extLst>
        </c:ser>
        <c:dLbls>
          <c:showLegendKey val="0"/>
          <c:showVal val="0"/>
          <c:showCatName val="0"/>
          <c:showSerName val="0"/>
          <c:showPercent val="0"/>
          <c:showBubbleSize val="0"/>
        </c:dLbls>
        <c:smooth val="0"/>
        <c:axId val="841382655"/>
        <c:axId val="841384575"/>
      </c:lineChart>
      <c:catAx>
        <c:axId val="841382655"/>
        <c:scaling>
          <c:orientation val="minMax"/>
        </c:scaling>
        <c:delete val="1"/>
        <c:axPos val="b"/>
        <c:numFmt formatCode="General" sourceLinked="1"/>
        <c:majorTickMark val="none"/>
        <c:minorTickMark val="none"/>
        <c:tickLblPos val="nextTo"/>
        <c:crossAx val="841384575"/>
        <c:crosses val="autoZero"/>
        <c:auto val="1"/>
        <c:lblAlgn val="ctr"/>
        <c:lblOffset val="100"/>
        <c:noMultiLvlLbl val="0"/>
      </c:catAx>
      <c:valAx>
        <c:axId val="841384575"/>
        <c:scaling>
          <c:orientation val="minMax"/>
        </c:scaling>
        <c:delete val="1"/>
        <c:axPos val="l"/>
        <c:numFmt formatCode="General" sourceLinked="1"/>
        <c:majorTickMark val="none"/>
        <c:minorTickMark val="none"/>
        <c:tickLblPos val="nextTo"/>
        <c:crossAx val="84138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Report!PivotTable2</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Report'!$H$4</c:f>
              <c:strCache>
                <c:ptCount val="1"/>
                <c:pt idx="0">
                  <c:v>Total</c:v>
                </c:pt>
              </c:strCache>
            </c:strRef>
          </c:tx>
          <c:spPr>
            <a:ln w="28575" cap="rnd">
              <a:solidFill>
                <a:schemeClr val="accent1"/>
              </a:solidFill>
              <a:round/>
            </a:ln>
            <a:effectLst/>
          </c:spPr>
          <c:marker>
            <c:symbol val="none"/>
          </c:marke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smooth val="0"/>
          <c:extLst>
            <c:ext xmlns:c16="http://schemas.microsoft.com/office/drawing/2014/chart" uri="{C3380CC4-5D6E-409C-BE32-E72D297353CC}">
              <c16:uniqueId val="{00000000-86D7-4B09-A461-872C25ED9BBD}"/>
            </c:ext>
          </c:extLst>
        </c:ser>
        <c:dLbls>
          <c:showLegendKey val="0"/>
          <c:showVal val="0"/>
          <c:showCatName val="0"/>
          <c:showSerName val="0"/>
          <c:showPercent val="0"/>
          <c:showBubbleSize val="0"/>
        </c:dLbls>
        <c:smooth val="0"/>
        <c:axId val="1816471375"/>
        <c:axId val="1106496879"/>
      </c:lineChart>
      <c:catAx>
        <c:axId val="1816471375"/>
        <c:scaling>
          <c:orientation val="minMax"/>
        </c:scaling>
        <c:delete val="1"/>
        <c:axPos val="b"/>
        <c:numFmt formatCode="General" sourceLinked="1"/>
        <c:majorTickMark val="none"/>
        <c:minorTickMark val="none"/>
        <c:tickLblPos val="nextTo"/>
        <c:crossAx val="1106496879"/>
        <c:crosses val="autoZero"/>
        <c:auto val="1"/>
        <c:lblAlgn val="ctr"/>
        <c:lblOffset val="100"/>
        <c:noMultiLvlLbl val="0"/>
      </c:catAx>
      <c:valAx>
        <c:axId val="1106496879"/>
        <c:scaling>
          <c:orientation val="minMax"/>
        </c:scaling>
        <c:delete val="1"/>
        <c:axPos val="l"/>
        <c:numFmt formatCode="0.00" sourceLinked="1"/>
        <c:majorTickMark val="none"/>
        <c:minorTickMark val="none"/>
        <c:tickLblPos val="nextTo"/>
        <c:crossAx val="181647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Report!PivotTable3</c:name>
    <c:fmtId val="1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'Pivot Report'!$L$4</c:f>
              <c:strCache>
                <c:ptCount val="1"/>
                <c:pt idx="0">
                  <c:v>Total</c:v>
                </c:pt>
              </c:strCache>
            </c:strRef>
          </c:tx>
          <c:spPr>
            <a:ln w="28575" cap="rnd">
              <a:solidFill>
                <a:schemeClr val="accent1"/>
              </a:solidFill>
              <a:round/>
            </a:ln>
            <a:effectLst/>
          </c:spPr>
          <c:marker>
            <c:symbol val="none"/>
          </c:marker>
          <c:cat>
            <c:strRef>
              <c:f>'Pivot Report'!$K$5:$K$36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Report'!$L$5:$L$36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smooth val="0"/>
          <c:extLst>
            <c:ext xmlns:c16="http://schemas.microsoft.com/office/drawing/2014/chart" uri="{C3380CC4-5D6E-409C-BE32-E72D297353CC}">
              <c16:uniqueId val="{00000000-59D7-430D-A632-CFBA1A4554AE}"/>
            </c:ext>
          </c:extLst>
        </c:ser>
        <c:dLbls>
          <c:showLegendKey val="0"/>
          <c:showVal val="0"/>
          <c:showCatName val="0"/>
          <c:showSerName val="0"/>
          <c:showPercent val="0"/>
          <c:showBubbleSize val="0"/>
        </c:dLbls>
        <c:smooth val="0"/>
        <c:axId val="559971855"/>
        <c:axId val="559972335"/>
      </c:lineChart>
      <c:catAx>
        <c:axId val="559971855"/>
        <c:scaling>
          <c:orientation val="minMax"/>
        </c:scaling>
        <c:delete val="1"/>
        <c:axPos val="b"/>
        <c:numFmt formatCode="General" sourceLinked="1"/>
        <c:majorTickMark val="none"/>
        <c:minorTickMark val="none"/>
        <c:tickLblPos val="nextTo"/>
        <c:crossAx val="559972335"/>
        <c:crosses val="autoZero"/>
        <c:auto val="1"/>
        <c:lblAlgn val="ctr"/>
        <c:lblOffset val="100"/>
        <c:noMultiLvlLbl val="0"/>
      </c:catAx>
      <c:valAx>
        <c:axId val="559972335"/>
        <c:scaling>
          <c:orientation val="minMax"/>
        </c:scaling>
        <c:delete val="1"/>
        <c:axPos val="l"/>
        <c:numFmt formatCode="0.00" sourceLinked="1"/>
        <c:majorTickMark val="none"/>
        <c:minorTickMark val="none"/>
        <c:tickLblPos val="nextTo"/>
        <c:crossAx val="55997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0" tIns="108000" rIns="0" bIns="19050" anchor="ctr" anchorCtr="0">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B0F0"/>
          </a:solidFill>
          <a:ln>
            <a:noFill/>
          </a:ln>
          <a:effectLst/>
        </c:spPr>
        <c:dLbl>
          <c:idx val="0"/>
          <c:layout>
            <c:manualLayout>
              <c:x val="8.5484444056576139E-2"/>
              <c:y val="-1.0024650186187577E-2"/>
            </c:manualLayout>
          </c:layout>
          <c:tx>
            <c:rich>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fld id="{C644D669-345C-4925-8E21-04E8988E2A5A}"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22264075508964973"/>
                  <c:h val="0.23987062485022487"/>
                </c:manualLayout>
              </c15:layout>
              <c15:dlblFieldTable/>
              <c15:showDataLabelsRange val="1"/>
            </c:ext>
          </c:extLst>
        </c:dLbl>
      </c:pivotFmt>
      <c:pivotFmt>
        <c:idx val="3"/>
        <c:spPr>
          <a:solidFill>
            <a:srgbClr val="3AE80A"/>
          </a:solidFill>
          <a:ln>
            <a:noFill/>
          </a:ln>
          <a:effectLst/>
        </c:spPr>
        <c:dLbl>
          <c:idx val="0"/>
          <c:layout>
            <c:manualLayout>
              <c:x val="1.9510382057211961E-2"/>
              <c:y val="1.9275961593827374E-2"/>
            </c:manualLayout>
          </c:layout>
          <c:tx>
            <c:rich>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fld id="{9C08F3BA-35B9-4CDA-B07C-9312C44AA0D2}"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87190695228332"/>
                  <c:h val="0.307246714087685"/>
                </c:manualLayout>
              </c15:layout>
              <c15:dlblFieldTable/>
              <c15:showDataLabelsRange val="1"/>
            </c:ext>
          </c:extLst>
        </c:dLbl>
      </c:pivotFmt>
    </c:pivotFmts>
    <c:plotArea>
      <c:layout>
        <c:manualLayout>
          <c:layoutTarget val="inner"/>
          <c:xMode val="edge"/>
          <c:yMode val="edge"/>
          <c:x val="0"/>
          <c:y val="0"/>
          <c:w val="1"/>
          <c:h val="1"/>
        </c:manualLayout>
      </c:layout>
      <c:barChart>
        <c:barDir val="bar"/>
        <c:grouping val="clustered"/>
        <c:varyColors val="0"/>
        <c:ser>
          <c:idx val="0"/>
          <c:order val="0"/>
          <c:tx>
            <c:strRef>
              <c:f>'Pivot Report'!$C$47:$C$48</c:f>
              <c:strCache>
                <c:ptCount val="1"/>
                <c:pt idx="0">
                  <c:v>Count of Patient Admission Flag</c:v>
                </c:pt>
              </c:strCache>
            </c:strRef>
          </c:tx>
          <c:spPr>
            <a:solidFill>
              <a:schemeClr val="accent1"/>
            </a:solidFill>
            <a:ln>
              <a:noFill/>
            </a:ln>
            <a:effectLst/>
          </c:spPr>
          <c:invertIfNegative val="0"/>
          <c:dPt>
            <c:idx val="0"/>
            <c:invertIfNegative val="0"/>
            <c:bubble3D val="0"/>
            <c:spPr>
              <a:solidFill>
                <a:srgbClr val="3AE80A"/>
              </a:solidFill>
              <a:ln>
                <a:noFill/>
              </a:ln>
              <a:effectLst/>
            </c:spPr>
            <c:extLst>
              <c:ext xmlns:c16="http://schemas.microsoft.com/office/drawing/2014/chart" uri="{C3380CC4-5D6E-409C-BE32-E72D297353CC}">
                <c16:uniqueId val="{00000001-EBE3-45A7-B611-2C33673FF477}"/>
              </c:ext>
            </c:extLst>
          </c:dPt>
          <c:dPt>
            <c:idx val="1"/>
            <c:invertIfNegative val="0"/>
            <c:bubble3D val="0"/>
            <c:spPr>
              <a:solidFill>
                <a:srgbClr val="00B0F0"/>
              </a:solidFill>
              <a:ln>
                <a:noFill/>
              </a:ln>
              <a:effectLst/>
            </c:spPr>
            <c:extLst>
              <c:ext xmlns:c16="http://schemas.microsoft.com/office/drawing/2014/chart" uri="{C3380CC4-5D6E-409C-BE32-E72D297353CC}">
                <c16:uniqueId val="{00000003-EBE3-45A7-B611-2C33673FF477}"/>
              </c:ext>
            </c:extLst>
          </c:dPt>
          <c:dLbls>
            <c:dLbl>
              <c:idx val="0"/>
              <c:layout>
                <c:manualLayout>
                  <c:x val="1.9510382057211961E-2"/>
                  <c:y val="1.9275961593827374E-2"/>
                </c:manualLayout>
              </c:layout>
              <c:tx>
                <c:rich>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fld id="{9C08F3BA-35B9-4CDA-B07C-9312C44AA0D2}"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87190695228332"/>
                      <c:h val="0.307246714087685"/>
                    </c:manualLayout>
                  </c15:layout>
                  <c15:dlblFieldTable/>
                  <c15:showDataLabelsRange val="1"/>
                </c:ext>
                <c:ext xmlns:c16="http://schemas.microsoft.com/office/drawing/2014/chart" uri="{C3380CC4-5D6E-409C-BE32-E72D297353CC}">
                  <c16:uniqueId val="{00000001-EBE3-45A7-B611-2C33673FF477}"/>
                </c:ext>
              </c:extLst>
            </c:dLbl>
            <c:dLbl>
              <c:idx val="1"/>
              <c:layout>
                <c:manualLayout>
                  <c:x val="8.5484444056576139E-2"/>
                  <c:y val="-1.0024650186187577E-2"/>
                </c:manualLayout>
              </c:layout>
              <c:tx>
                <c:rich>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fld id="{C644D669-345C-4925-8E21-04E8988E2A5A}"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22264075508964973"/>
                      <c:h val="0.23987062485022487"/>
                    </c:manualLayout>
                  </c15:layout>
                  <c15:dlblFieldTable/>
                  <c15:showDataLabelsRange val="1"/>
                </c:ext>
                <c:ext xmlns:c16="http://schemas.microsoft.com/office/drawing/2014/chart" uri="{C3380CC4-5D6E-409C-BE32-E72D297353CC}">
                  <c16:uniqueId val="{00000003-EBE3-45A7-B611-2C33673FF477}"/>
                </c:ext>
              </c:extLst>
            </c:dLbl>
            <c:spPr>
              <a:noFill/>
              <a:ln>
                <a:noFill/>
              </a:ln>
              <a:effectLst/>
            </c:spPr>
            <c:txPr>
              <a:bodyPr rot="0" spcFirstLastPara="1" vertOverflow="ellipsis" vert="horz" wrap="none" lIns="0" tIns="108000" rIns="0" bIns="19050" anchor="ctr" anchorCtr="0">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Report'!$C$47:$C$48</c:f>
              <c:strCache>
                <c:ptCount val="2"/>
                <c:pt idx="0">
                  <c:v>Admitted</c:v>
                </c:pt>
                <c:pt idx="1">
                  <c:v>Not Admitted</c:v>
                </c:pt>
              </c:strCache>
            </c:strRef>
          </c:cat>
          <c:val>
            <c:numRef>
              <c:f>'Pivot Report'!$C$47:$C$48</c:f>
              <c:numCache>
                <c:formatCode>0</c:formatCode>
                <c:ptCount val="2"/>
                <c:pt idx="0">
                  <c:v>269</c:v>
                </c:pt>
                <c:pt idx="1">
                  <c:v>244</c:v>
                </c:pt>
              </c:numCache>
            </c:numRef>
          </c:val>
          <c:extLst>
            <c:ext xmlns:c15="http://schemas.microsoft.com/office/drawing/2012/chart" uri="{02D57815-91ED-43cb-92C2-25804820EDAC}">
              <c15:datalabelsRange>
                <c15:f>'Pivot Report'!$C$47:$C$48</c15:f>
                <c15:dlblRangeCache>
                  <c:ptCount val="2"/>
                  <c:pt idx="0">
                    <c:v>52.44%</c:v>
                  </c:pt>
                  <c:pt idx="1">
                    <c:v>47.56%</c:v>
                  </c:pt>
                </c15:dlblRangeCache>
              </c15:datalabelsRange>
            </c:ext>
            <c:ext xmlns:c16="http://schemas.microsoft.com/office/drawing/2014/chart" uri="{C3380CC4-5D6E-409C-BE32-E72D297353CC}">
              <c16:uniqueId val="{0000000D-57C1-4A92-8CE5-CB09E34E5374}"/>
            </c:ext>
          </c:extLst>
        </c:ser>
        <c:ser>
          <c:idx val="1"/>
          <c:order val="1"/>
          <c:tx>
            <c:strRef>
              <c:f>'Pivot Report'!$C$47:$C$48</c:f>
              <c:strCache>
                <c:ptCount val="1"/>
                <c:pt idx="0">
                  <c:v>Count of Patient Admission Flag2</c:v>
                </c:pt>
              </c:strCache>
            </c:strRef>
          </c:tx>
          <c:spPr>
            <a:solidFill>
              <a:schemeClr val="accent2"/>
            </a:solidFill>
            <a:ln>
              <a:noFill/>
            </a:ln>
            <a:effectLst/>
          </c:spPr>
          <c:invertIfNegative val="0"/>
          <c:cat>
            <c:strRef>
              <c:f>'Pivot Report'!$C$47:$C$48</c:f>
              <c:strCache>
                <c:ptCount val="2"/>
                <c:pt idx="0">
                  <c:v>Admitted</c:v>
                </c:pt>
                <c:pt idx="1">
                  <c:v>Not Admitted</c:v>
                </c:pt>
              </c:strCache>
            </c:strRef>
          </c:cat>
          <c:val>
            <c:numRef>
              <c:f>'Pivot Report'!$C$47:$C$48</c:f>
              <c:numCache>
                <c:formatCode>0.00%</c:formatCode>
                <c:ptCount val="2"/>
                <c:pt idx="0">
                  <c:v>0.52436647173489281</c:v>
                </c:pt>
                <c:pt idx="1">
                  <c:v>0.47563352826510719</c:v>
                </c:pt>
              </c:numCache>
            </c:numRef>
          </c:val>
          <c:extLst>
            <c:ext xmlns:c16="http://schemas.microsoft.com/office/drawing/2014/chart" uri="{C3380CC4-5D6E-409C-BE32-E72D297353CC}">
              <c16:uniqueId val="{0000000E-57C1-4A92-8CE5-CB09E34E5374}"/>
            </c:ext>
          </c:extLst>
        </c:ser>
        <c:dLbls>
          <c:showLegendKey val="0"/>
          <c:showVal val="0"/>
          <c:showCatName val="0"/>
          <c:showSerName val="0"/>
          <c:showPercent val="0"/>
          <c:showBubbleSize val="0"/>
        </c:dLbls>
        <c:gapWidth val="65"/>
        <c:overlap val="20"/>
        <c:axId val="1664189279"/>
        <c:axId val="1664195999"/>
      </c:barChart>
      <c:catAx>
        <c:axId val="1664189279"/>
        <c:scaling>
          <c:orientation val="minMax"/>
        </c:scaling>
        <c:delete val="1"/>
        <c:axPos val="l"/>
        <c:numFmt formatCode="General" sourceLinked="1"/>
        <c:majorTickMark val="none"/>
        <c:minorTickMark val="none"/>
        <c:tickLblPos val="nextTo"/>
        <c:crossAx val="1664195999"/>
        <c:crosses val="autoZero"/>
        <c:auto val="1"/>
        <c:lblAlgn val="ctr"/>
        <c:lblOffset val="100"/>
        <c:noMultiLvlLbl val="0"/>
      </c:catAx>
      <c:valAx>
        <c:axId val="1664195999"/>
        <c:scaling>
          <c:orientation val="minMax"/>
        </c:scaling>
        <c:delete val="1"/>
        <c:axPos val="b"/>
        <c:numFmt formatCode="0" sourceLinked="1"/>
        <c:majorTickMark val="none"/>
        <c:minorTickMark val="none"/>
        <c:tickLblPos val="nextTo"/>
        <c:crossAx val="166418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0" tIns="108000" rIns="0" bIns="19050" anchor="ctr" anchorCtr="0">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A84FF"/>
          </a:solidFill>
          <a:ln>
            <a:noFill/>
          </a:ln>
          <a:effectLst/>
        </c:spPr>
        <c:dLbl>
          <c:idx val="0"/>
          <c:layout>
            <c:manualLayout>
              <c:x val="8.5484444056576139E-2"/>
              <c:y val="-1.0024650186187577E-2"/>
            </c:manualLayout>
          </c:layout>
          <c:tx>
            <c:rich>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fld id="{3F41CCF4-864B-4E4C-8AAF-CAC5738B74E3}"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22264075508964973"/>
                  <c:h val="0.23987062485022487"/>
                </c:manualLayout>
              </c15:layout>
              <c15:dlblFieldTable/>
              <c15:showDataLabelsRange val="1"/>
            </c:ext>
          </c:extLst>
        </c:dLbl>
      </c:pivotFmt>
      <c:pivotFmt>
        <c:idx val="3"/>
        <c:spPr>
          <a:solidFill>
            <a:srgbClr val="3AE80A"/>
          </a:solidFill>
          <a:ln>
            <a:noFill/>
          </a:ln>
          <a:effectLst/>
        </c:spPr>
        <c:dLbl>
          <c:idx val="0"/>
          <c:layout>
            <c:manualLayout>
              <c:x val="1.9510382057211961E-2"/>
              <c:y val="1.9275961593827374E-2"/>
            </c:manualLayout>
          </c:layout>
          <c:tx>
            <c:rich>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fld id="{43DF6904-2343-4FA2-822C-87E0FE847C02}"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87190695228332"/>
                  <c:h val="0.307246714087685"/>
                </c:manualLayout>
              </c15:layout>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none" lIns="0" tIns="108000" rIns="0" bIns="19050" anchor="ctr" anchorCtr="0">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rgbClr val="3AE80A"/>
          </a:solidFill>
          <a:ln>
            <a:noFill/>
          </a:ln>
          <a:effectLst/>
        </c:spPr>
        <c:dLbl>
          <c:idx val="0"/>
          <c:layout>
            <c:manualLayout>
              <c:x val="1.9510382057211961E-2"/>
              <c:y val="1.9275961593827374E-2"/>
            </c:manualLayout>
          </c:layout>
          <c:tx>
            <c:rich>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fld id="{43DF6904-2343-4FA2-822C-87E0FE847C02}"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87190695228332"/>
                  <c:h val="0.307246714087685"/>
                </c:manualLayout>
              </c15:layout>
              <c15:dlblFieldTable/>
              <c15:showDataLabelsRange val="1"/>
            </c:ext>
          </c:extLst>
        </c:dLbl>
      </c:pivotFmt>
      <c:pivotFmt>
        <c:idx val="6"/>
        <c:spPr>
          <a:solidFill>
            <a:srgbClr val="0A84FF"/>
          </a:solidFill>
          <a:ln>
            <a:noFill/>
          </a:ln>
          <a:effectLst/>
        </c:spPr>
        <c:dLbl>
          <c:idx val="0"/>
          <c:layout>
            <c:manualLayout>
              <c:x val="8.5484444056576139E-2"/>
              <c:y val="-1.0024650186187577E-2"/>
            </c:manualLayout>
          </c:layout>
          <c:tx>
            <c:rich>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fld id="{3F41CCF4-864B-4E4C-8AAF-CAC5738B74E3}"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22264075508964973"/>
                  <c:h val="0.23987062485022487"/>
                </c:manualLayout>
              </c15:layout>
              <c15:dlblFieldTable/>
              <c15:showDataLabelsRange val="1"/>
            </c:ext>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none" lIns="0" tIns="108000" rIns="0" bIns="19050" anchor="ctr" anchorCtr="0">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rgbClr val="3AE80A"/>
          </a:solidFill>
          <a:ln>
            <a:noFill/>
          </a:ln>
          <a:effectLst/>
        </c:spPr>
        <c:dLbl>
          <c:idx val="0"/>
          <c:layout>
            <c:manualLayout>
              <c:x val="1.9510382057211961E-2"/>
              <c:y val="1.9275961593827374E-2"/>
            </c:manualLayout>
          </c:layout>
          <c:spPr>
            <a:noFill/>
            <a:ln>
              <a:noFill/>
            </a:ln>
            <a:effectLst/>
          </c:spPr>
          <c:txPr>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87190695228332"/>
                  <c:h val="0.307246714087685"/>
                </c:manualLayout>
              </c15:layout>
              <c15:showDataLabelsRange val="1"/>
            </c:ext>
          </c:extLst>
        </c:dLbl>
      </c:pivotFmt>
      <c:pivotFmt>
        <c:idx val="10"/>
        <c:spPr>
          <a:solidFill>
            <a:srgbClr val="0A84FF"/>
          </a:solidFill>
          <a:ln>
            <a:noFill/>
          </a:ln>
          <a:effectLst/>
        </c:spPr>
        <c:dLbl>
          <c:idx val="0"/>
          <c:layout>
            <c:manualLayout>
              <c:x val="8.5484444056576139E-2"/>
              <c:y val="-1.0024650186187577E-2"/>
            </c:manualLayout>
          </c:layout>
          <c:spPr>
            <a:noFill/>
            <a:ln>
              <a:noFill/>
            </a:ln>
            <a:effectLst/>
          </c:spPr>
          <c:txPr>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22264075508964973"/>
                  <c:h val="0.23987062485022487"/>
                </c:manualLayout>
              </c15:layout>
              <c15:showDataLabelsRange val="1"/>
            </c:ext>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
          <c:w val="1"/>
          <c:h val="1"/>
        </c:manualLayout>
      </c:layout>
      <c:barChart>
        <c:barDir val="bar"/>
        <c:grouping val="clustered"/>
        <c:varyColors val="0"/>
        <c:ser>
          <c:idx val="0"/>
          <c:order val="0"/>
          <c:tx>
            <c:strRef>
              <c:f>'Pivot Report'!$B$46</c:f>
              <c:strCache>
                <c:ptCount val="1"/>
                <c:pt idx="0">
                  <c:v>Count of Patient Admission Flag</c:v>
                </c:pt>
              </c:strCache>
            </c:strRef>
          </c:tx>
          <c:spPr>
            <a:solidFill>
              <a:schemeClr val="accent1"/>
            </a:solidFill>
            <a:ln>
              <a:noFill/>
            </a:ln>
            <a:effectLst/>
          </c:spPr>
          <c:invertIfNegative val="0"/>
          <c:dPt>
            <c:idx val="0"/>
            <c:invertIfNegative val="0"/>
            <c:bubble3D val="0"/>
            <c:spPr>
              <a:solidFill>
                <a:srgbClr val="3AE80A"/>
              </a:solidFill>
              <a:ln>
                <a:noFill/>
              </a:ln>
              <a:effectLst/>
            </c:spPr>
            <c:extLst>
              <c:ext xmlns:c16="http://schemas.microsoft.com/office/drawing/2014/chart" uri="{C3380CC4-5D6E-409C-BE32-E72D297353CC}">
                <c16:uniqueId val="{00000001-804A-42AC-9678-82DBD1A9C55B}"/>
              </c:ext>
            </c:extLst>
          </c:dPt>
          <c:dPt>
            <c:idx val="1"/>
            <c:invertIfNegative val="0"/>
            <c:bubble3D val="0"/>
            <c:spPr>
              <a:solidFill>
                <a:srgbClr val="0A84FF"/>
              </a:solidFill>
              <a:ln>
                <a:noFill/>
              </a:ln>
              <a:effectLst/>
            </c:spPr>
            <c:extLst>
              <c:ext xmlns:c16="http://schemas.microsoft.com/office/drawing/2014/chart" uri="{C3380CC4-5D6E-409C-BE32-E72D297353CC}">
                <c16:uniqueId val="{00000003-804A-42AC-9678-82DBD1A9C55B}"/>
              </c:ext>
            </c:extLst>
          </c:dPt>
          <c:dLbls>
            <c:dLbl>
              <c:idx val="0"/>
              <c:layout>
                <c:manualLayout>
                  <c:x val="1.9510382057211961E-2"/>
                  <c:y val="1.9275961593827374E-2"/>
                </c:manualLayout>
              </c:layout>
              <c:spPr>
                <a:noFill/>
                <a:ln>
                  <a:noFill/>
                </a:ln>
                <a:effectLst/>
              </c:spPr>
              <c:txPr>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87190695228332"/>
                      <c:h val="0.307246714087685"/>
                    </c:manualLayout>
                  </c15:layout>
                  <c15:showDataLabelsRange val="1"/>
                </c:ext>
                <c:ext xmlns:c16="http://schemas.microsoft.com/office/drawing/2014/chart" uri="{C3380CC4-5D6E-409C-BE32-E72D297353CC}">
                  <c16:uniqueId val="{00000001-804A-42AC-9678-82DBD1A9C55B}"/>
                </c:ext>
              </c:extLst>
            </c:dLbl>
            <c:dLbl>
              <c:idx val="1"/>
              <c:layout>
                <c:manualLayout>
                  <c:x val="8.5484444056576139E-2"/>
                  <c:y val="-1.0024650186187577E-2"/>
                </c:manualLayout>
              </c:layout>
              <c:spPr>
                <a:noFill/>
                <a:ln>
                  <a:noFill/>
                </a:ln>
                <a:effectLst/>
              </c:spPr>
              <c:txPr>
                <a:bodyPr rot="0" spcFirstLastPara="1" vertOverflow="ellipsis" vert="horz" wrap="none" lIns="0" tIns="108000" rIns="0" bIns="19050" anchor="ctr" anchorCtr="0">
                  <a:noAutofit/>
                </a:bodyPr>
                <a:lstStyle/>
                <a:p>
                  <a:pPr>
                    <a:defRPr sz="9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22264075508964973"/>
                      <c:h val="0.23987062485022487"/>
                    </c:manualLayout>
                  </c15:layout>
                  <c15:showDataLabelsRange val="1"/>
                </c:ext>
                <c:ext xmlns:c16="http://schemas.microsoft.com/office/drawing/2014/chart" uri="{C3380CC4-5D6E-409C-BE32-E72D297353CC}">
                  <c16:uniqueId val="{00000003-804A-42AC-9678-82DBD1A9C55B}"/>
                </c:ext>
              </c:extLst>
            </c:dLbl>
            <c:spPr>
              <a:noFill/>
              <a:ln>
                <a:noFill/>
              </a:ln>
              <a:effectLst/>
            </c:spPr>
            <c:txPr>
              <a:bodyPr rot="0" spcFirstLastPara="1" vertOverflow="ellipsis" vert="horz" wrap="none" lIns="0" tIns="108000" rIns="0" bIns="19050" anchor="ctr" anchorCtr="0">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 Report'!$A$47:$A$49</c:f>
              <c:strCache>
                <c:ptCount val="2"/>
                <c:pt idx="0">
                  <c:v>Admitted</c:v>
                </c:pt>
                <c:pt idx="1">
                  <c:v>Not Admitted</c:v>
                </c:pt>
              </c:strCache>
            </c:strRef>
          </c:cat>
          <c:val>
            <c:numRef>
              <c:f>'Pivot Report'!$B$47:$B$49</c:f>
              <c:numCache>
                <c:formatCode>0</c:formatCode>
                <c:ptCount val="2"/>
                <c:pt idx="0">
                  <c:v>269</c:v>
                </c:pt>
                <c:pt idx="1">
                  <c:v>244</c:v>
                </c:pt>
              </c:numCache>
            </c:numRef>
          </c:val>
          <c:extLst>
            <c:ext xmlns:c16="http://schemas.microsoft.com/office/drawing/2014/chart" uri="{C3380CC4-5D6E-409C-BE32-E72D297353CC}">
              <c16:uniqueId val="{0000000F-27B1-4764-B766-015624276B10}"/>
            </c:ext>
          </c:extLst>
        </c:ser>
        <c:ser>
          <c:idx val="1"/>
          <c:order val="1"/>
          <c:tx>
            <c:strRef>
              <c:f>'Pivot Report'!$C$46</c:f>
              <c:strCache>
                <c:ptCount val="1"/>
                <c:pt idx="0">
                  <c:v>Count of Patient Admission Flag2</c:v>
                </c:pt>
              </c:strCache>
            </c:strRef>
          </c:tx>
          <c:spPr>
            <a:solidFill>
              <a:schemeClr val="accent2"/>
            </a:solidFill>
            <a:ln>
              <a:noFill/>
            </a:ln>
            <a:effectLst/>
          </c:spPr>
          <c:invertIfNegative val="0"/>
          <c:cat>
            <c:strRef>
              <c:f>'Pivot Report'!$A$47:$A$49</c:f>
              <c:strCache>
                <c:ptCount val="2"/>
                <c:pt idx="0">
                  <c:v>Admitted</c:v>
                </c:pt>
                <c:pt idx="1">
                  <c:v>Not Admitted</c:v>
                </c:pt>
              </c:strCache>
            </c:strRef>
          </c:cat>
          <c:val>
            <c:numRef>
              <c:f>'Pivot Report'!$C$47:$C$49</c:f>
              <c:numCache>
                <c:formatCode>0.00%</c:formatCode>
                <c:ptCount val="2"/>
                <c:pt idx="0">
                  <c:v>0.52436647173489281</c:v>
                </c:pt>
                <c:pt idx="1">
                  <c:v>0.47563352826510719</c:v>
                </c:pt>
              </c:numCache>
            </c:numRef>
          </c:val>
          <c:extLst>
            <c:ext xmlns:c16="http://schemas.microsoft.com/office/drawing/2014/chart" uri="{C3380CC4-5D6E-409C-BE32-E72D297353CC}">
              <c16:uniqueId val="{00000010-27B1-4764-B766-015624276B10}"/>
            </c:ext>
          </c:extLst>
        </c:ser>
        <c:dLbls>
          <c:showLegendKey val="0"/>
          <c:showVal val="0"/>
          <c:showCatName val="0"/>
          <c:showSerName val="0"/>
          <c:showPercent val="0"/>
          <c:showBubbleSize val="0"/>
        </c:dLbls>
        <c:gapWidth val="65"/>
        <c:overlap val="20"/>
        <c:axId val="1664189279"/>
        <c:axId val="1664195999"/>
      </c:barChart>
      <c:catAx>
        <c:axId val="1664189279"/>
        <c:scaling>
          <c:orientation val="minMax"/>
        </c:scaling>
        <c:delete val="1"/>
        <c:axPos val="l"/>
        <c:numFmt formatCode="General" sourceLinked="1"/>
        <c:majorTickMark val="none"/>
        <c:minorTickMark val="none"/>
        <c:tickLblPos val="nextTo"/>
        <c:crossAx val="1664195999"/>
        <c:crosses val="autoZero"/>
        <c:auto val="1"/>
        <c:lblAlgn val="ctr"/>
        <c:lblOffset val="100"/>
        <c:noMultiLvlLbl val="0"/>
      </c:catAx>
      <c:valAx>
        <c:axId val="1664195999"/>
        <c:scaling>
          <c:orientation val="minMax"/>
        </c:scaling>
        <c:delete val="1"/>
        <c:axPos val="b"/>
        <c:numFmt formatCode="0" sourceLinked="1"/>
        <c:majorTickMark val="none"/>
        <c:minorTickMark val="none"/>
        <c:tickLblPos val="nextTo"/>
        <c:crossAx val="166418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3775119094066537"/>
          <c:y val="9.9938883728319508E-2"/>
          <c:w val="0.6992549936457273"/>
          <c:h val="0.71471712411937349"/>
        </c:manualLayout>
      </c:layout>
      <c:doughnutChart>
        <c:varyColors val="1"/>
        <c:ser>
          <c:idx val="0"/>
          <c:order val="0"/>
          <c:tx>
            <c:strRef>
              <c:f>'Pivot Report'!$B$60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2E-4F15-9971-DA8D205BCD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2E-4F15-9971-DA8D205BCD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Report'!$A$61:$A$63</c:f>
              <c:strCache>
                <c:ptCount val="2"/>
                <c:pt idx="0">
                  <c:v>Delay</c:v>
                </c:pt>
                <c:pt idx="1">
                  <c:v>Ontime</c:v>
                </c:pt>
              </c:strCache>
            </c:strRef>
          </c:cat>
          <c:val>
            <c:numRef>
              <c:f>'Pivot Report'!$B$61:$B$63</c:f>
              <c:numCache>
                <c:formatCode>0</c:formatCode>
                <c:ptCount val="2"/>
                <c:pt idx="0">
                  <c:v>316</c:v>
                </c:pt>
                <c:pt idx="1">
                  <c:v>197</c:v>
                </c:pt>
              </c:numCache>
            </c:numRef>
          </c:val>
          <c:extLst>
            <c:ext xmlns:c16="http://schemas.microsoft.com/office/drawing/2014/chart" uri="{C3380CC4-5D6E-409C-BE32-E72D297353CC}">
              <c16:uniqueId val="{00000006-982C-4128-AECD-6BE34CDFE88A}"/>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layout>
        <c:manualLayout>
          <c:xMode val="edge"/>
          <c:yMode val="edge"/>
          <c:x val="0.20836099199546865"/>
          <c:y val="0.80281761683285857"/>
          <c:w val="0.59434884986768655"/>
          <c:h val="0.142403614884270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Report'!$E$60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2B4-44B4-BC81-95B934B68F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2B4-44B4-BC81-95B934B68F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Report'!$D$61:$D$63</c:f>
              <c:strCache>
                <c:ptCount val="2"/>
                <c:pt idx="0">
                  <c:v>Female</c:v>
                </c:pt>
                <c:pt idx="1">
                  <c:v>Male</c:v>
                </c:pt>
              </c:strCache>
            </c:strRef>
          </c:cat>
          <c:val>
            <c:numRef>
              <c:f>'Pivot Report'!$E$61:$E$63</c:f>
              <c:numCache>
                <c:formatCode>General</c:formatCode>
                <c:ptCount val="2"/>
                <c:pt idx="0">
                  <c:v>241</c:v>
                </c:pt>
                <c:pt idx="1">
                  <c:v>272</c:v>
                </c:pt>
              </c:numCache>
            </c:numRef>
          </c:val>
          <c:extLst>
            <c:ext xmlns:c16="http://schemas.microsoft.com/office/drawing/2014/chart" uri="{C3380CC4-5D6E-409C-BE32-E72D297353CC}">
              <c16:uniqueId val="{00000004-5954-43C6-AEB3-88A3A881F2C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Report'!$B$76</c:f>
              <c:strCache>
                <c:ptCount val="1"/>
                <c:pt idx="0">
                  <c:v>Total</c:v>
                </c:pt>
              </c:strCache>
            </c:strRef>
          </c:tx>
          <c:spPr>
            <a:solidFill>
              <a:schemeClr val="accent1"/>
            </a:solidFill>
            <a:ln>
              <a:noFill/>
            </a:ln>
            <a:effectLst/>
          </c:spPr>
          <c:invertIfNegative val="0"/>
          <c:cat>
            <c:strRef>
              <c:f>'Pivot Report'!$A$77:$A$85</c:f>
              <c:strCache>
                <c:ptCount val="8"/>
                <c:pt idx="0">
                  <c:v>0-09</c:v>
                </c:pt>
                <c:pt idx="1">
                  <c:v>10-19</c:v>
                </c:pt>
                <c:pt idx="2">
                  <c:v>20-29</c:v>
                </c:pt>
                <c:pt idx="3">
                  <c:v>30-39</c:v>
                </c:pt>
                <c:pt idx="4">
                  <c:v>40-49</c:v>
                </c:pt>
                <c:pt idx="5">
                  <c:v>50-59</c:v>
                </c:pt>
                <c:pt idx="6">
                  <c:v>60-69</c:v>
                </c:pt>
                <c:pt idx="7">
                  <c:v>70-79</c:v>
                </c:pt>
              </c:strCache>
            </c:strRef>
          </c:cat>
          <c:val>
            <c:numRef>
              <c:f>'Pivot Report'!$B$77:$B$85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13AC-44B7-8DAC-9EEB1D619A61}"/>
            </c:ext>
          </c:extLst>
        </c:ser>
        <c:dLbls>
          <c:showLegendKey val="0"/>
          <c:showVal val="0"/>
          <c:showCatName val="0"/>
          <c:showSerName val="0"/>
          <c:showPercent val="0"/>
          <c:showBubbleSize val="0"/>
        </c:dLbls>
        <c:gapWidth val="219"/>
        <c:overlap val="-27"/>
        <c:axId val="1366967536"/>
        <c:axId val="1366955536"/>
      </c:barChart>
      <c:catAx>
        <c:axId val="136696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66955536"/>
        <c:crosses val="autoZero"/>
        <c:auto val="1"/>
        <c:lblAlgn val="ctr"/>
        <c:lblOffset val="100"/>
        <c:noMultiLvlLbl val="0"/>
      </c:catAx>
      <c:valAx>
        <c:axId val="1366955536"/>
        <c:scaling>
          <c:orientation val="minMax"/>
        </c:scaling>
        <c:delete val="0"/>
        <c:axPos val="l"/>
        <c:majorGridlines>
          <c:spPr>
            <a:ln w="9525" cap="flat" cmpd="sng" algn="ctr">
              <a:solidFill>
                <a:srgbClr val="1E3A5F"/>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66967536"/>
        <c:crosses val="autoZero"/>
        <c:crossBetween val="between"/>
      </c:valAx>
      <c:spPr>
        <a:solidFill>
          <a:srgbClr val="0B244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3A5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Report'!$I$77</c:f>
              <c:strCache>
                <c:ptCount val="1"/>
                <c:pt idx="0">
                  <c:v>Total</c:v>
                </c:pt>
              </c:strCache>
            </c:strRef>
          </c:tx>
          <c:spPr>
            <a:solidFill>
              <a:schemeClr val="accent1"/>
            </a:solidFill>
            <a:ln>
              <a:noFill/>
            </a:ln>
            <a:effectLst/>
          </c:spPr>
          <c:invertIfNegative val="0"/>
          <c:cat>
            <c:strRef>
              <c:f>'Pivot Report'!$H$78:$H$86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Report'!$I$78:$I$86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0292-4EC8-9953-19174F812D17}"/>
            </c:ext>
          </c:extLst>
        </c:ser>
        <c:dLbls>
          <c:showLegendKey val="0"/>
          <c:showVal val="0"/>
          <c:showCatName val="0"/>
          <c:showSerName val="0"/>
          <c:showPercent val="0"/>
          <c:showBubbleSize val="0"/>
        </c:dLbls>
        <c:gapWidth val="182"/>
        <c:axId val="787154608"/>
        <c:axId val="787162288"/>
      </c:barChart>
      <c:catAx>
        <c:axId val="78715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62288"/>
        <c:crosses val="autoZero"/>
        <c:auto val="1"/>
        <c:lblAlgn val="ctr"/>
        <c:lblOffset val="100"/>
        <c:noMultiLvlLbl val="0"/>
      </c:catAx>
      <c:valAx>
        <c:axId val="7871622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5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042C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'Pivot Report'!$D$4</c:f>
              <c:strCache>
                <c:ptCount val="1"/>
                <c:pt idx="0">
                  <c:v>Total</c:v>
                </c:pt>
              </c:strCache>
            </c:strRef>
          </c:tx>
          <c:spPr>
            <a:ln w="25400" cap="rnd">
              <a:solidFill>
                <a:srgbClr val="042CC0"/>
              </a:solidFill>
              <a:round/>
            </a:ln>
            <a:effectLst/>
          </c:spPr>
          <c:marker>
            <c:symbol val="none"/>
          </c:marke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smooth val="0"/>
          <c:extLst>
            <c:ext xmlns:c16="http://schemas.microsoft.com/office/drawing/2014/chart" uri="{C3380CC4-5D6E-409C-BE32-E72D297353CC}">
              <c16:uniqueId val="{00000006-EBDC-4028-A1AE-D9370CE42DC1}"/>
            </c:ext>
          </c:extLst>
        </c:ser>
        <c:dLbls>
          <c:showLegendKey val="0"/>
          <c:showVal val="0"/>
          <c:showCatName val="0"/>
          <c:showSerName val="0"/>
          <c:showPercent val="0"/>
          <c:showBubbleSize val="0"/>
        </c:dLbls>
        <c:smooth val="0"/>
        <c:axId val="841382655"/>
        <c:axId val="841384575"/>
      </c:lineChart>
      <c:catAx>
        <c:axId val="841382655"/>
        <c:scaling>
          <c:orientation val="minMax"/>
        </c:scaling>
        <c:delete val="1"/>
        <c:axPos val="b"/>
        <c:numFmt formatCode="General" sourceLinked="1"/>
        <c:majorTickMark val="none"/>
        <c:minorTickMark val="none"/>
        <c:tickLblPos val="nextTo"/>
        <c:crossAx val="841384575"/>
        <c:crosses val="autoZero"/>
        <c:auto val="1"/>
        <c:lblAlgn val="ctr"/>
        <c:lblOffset val="100"/>
        <c:noMultiLvlLbl val="0"/>
      </c:catAx>
      <c:valAx>
        <c:axId val="841384575"/>
        <c:scaling>
          <c:orientation val="minMax"/>
        </c:scaling>
        <c:delete val="1"/>
        <c:axPos val="l"/>
        <c:numFmt formatCode="General" sourceLinked="1"/>
        <c:majorTickMark val="none"/>
        <c:minorTickMark val="none"/>
        <c:tickLblPos val="nextTo"/>
        <c:crossAx val="841382655"/>
        <c:crosses val="autoZero"/>
        <c:crossBetween val="between"/>
      </c:valAx>
      <c:spPr>
        <a:noFill/>
        <a:ln>
          <a:noFill/>
        </a:ln>
        <a:effectLst>
          <a:glow rad="127000">
            <a:schemeClr val="accent1">
              <a:lumMod val="60000"/>
              <a:lumOff val="40000"/>
            </a:schemeClr>
          </a:glow>
          <a:outerShdw blurRad="50800" dist="50800" dir="5400000" algn="ctr" rotWithShape="0">
            <a:srgbClr val="D6E4F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Report!PivotTable2</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FB69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3621786277391053E-2"/>
          <c:w val="1"/>
          <c:h val="0.98637821372260892"/>
        </c:manualLayout>
      </c:layout>
      <c:lineChart>
        <c:grouping val="standard"/>
        <c:varyColors val="0"/>
        <c:ser>
          <c:idx val="0"/>
          <c:order val="0"/>
          <c:tx>
            <c:strRef>
              <c:f>'Pivot Report'!$H$4</c:f>
              <c:strCache>
                <c:ptCount val="1"/>
                <c:pt idx="0">
                  <c:v>Total</c:v>
                </c:pt>
              </c:strCache>
            </c:strRef>
          </c:tx>
          <c:spPr>
            <a:ln w="25400" cap="rnd">
              <a:solidFill>
                <a:srgbClr val="FB6905"/>
              </a:solidFill>
              <a:round/>
            </a:ln>
            <a:effectLst/>
          </c:spPr>
          <c:marker>
            <c:symbol val="none"/>
          </c:marke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smooth val="0"/>
          <c:extLst>
            <c:ext xmlns:c16="http://schemas.microsoft.com/office/drawing/2014/chart" uri="{C3380CC4-5D6E-409C-BE32-E72D297353CC}">
              <c16:uniqueId val="{00000006-046E-43B5-B973-937335B75894}"/>
            </c:ext>
          </c:extLst>
        </c:ser>
        <c:dLbls>
          <c:showLegendKey val="0"/>
          <c:showVal val="0"/>
          <c:showCatName val="0"/>
          <c:showSerName val="0"/>
          <c:showPercent val="0"/>
          <c:showBubbleSize val="0"/>
        </c:dLbls>
        <c:smooth val="0"/>
        <c:axId val="1816471375"/>
        <c:axId val="1106496879"/>
      </c:lineChart>
      <c:catAx>
        <c:axId val="1816471375"/>
        <c:scaling>
          <c:orientation val="minMax"/>
        </c:scaling>
        <c:delete val="1"/>
        <c:axPos val="b"/>
        <c:numFmt formatCode="General" sourceLinked="1"/>
        <c:majorTickMark val="none"/>
        <c:minorTickMark val="none"/>
        <c:tickLblPos val="nextTo"/>
        <c:crossAx val="1106496879"/>
        <c:crosses val="autoZero"/>
        <c:auto val="1"/>
        <c:lblAlgn val="ctr"/>
        <c:lblOffset val="100"/>
        <c:noMultiLvlLbl val="0"/>
      </c:catAx>
      <c:valAx>
        <c:axId val="1106496879"/>
        <c:scaling>
          <c:orientation val="minMax"/>
        </c:scaling>
        <c:delete val="1"/>
        <c:axPos val="l"/>
        <c:numFmt formatCode="0.00" sourceLinked="1"/>
        <c:majorTickMark val="none"/>
        <c:minorTickMark val="none"/>
        <c:tickLblPos val="nextTo"/>
        <c:crossAx val="181647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Report!PivotTable3</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3AE8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'Pivot Report'!$L$4</c:f>
              <c:strCache>
                <c:ptCount val="1"/>
                <c:pt idx="0">
                  <c:v>Total</c:v>
                </c:pt>
              </c:strCache>
            </c:strRef>
          </c:tx>
          <c:spPr>
            <a:ln w="25400" cap="rnd">
              <a:solidFill>
                <a:srgbClr val="3AE80A"/>
              </a:solidFill>
              <a:round/>
            </a:ln>
            <a:effectLst/>
          </c:spPr>
          <c:marker>
            <c:symbol val="none"/>
          </c:marker>
          <c:cat>
            <c:strRef>
              <c:f>'Pivot Report'!$K$5:$K$36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Report'!$L$5:$L$36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smooth val="0"/>
          <c:extLst>
            <c:ext xmlns:c16="http://schemas.microsoft.com/office/drawing/2014/chart" uri="{C3380CC4-5D6E-409C-BE32-E72D297353CC}">
              <c16:uniqueId val="{00000006-CEFB-4431-922B-C7E38C780AC7}"/>
            </c:ext>
          </c:extLst>
        </c:ser>
        <c:dLbls>
          <c:showLegendKey val="0"/>
          <c:showVal val="0"/>
          <c:showCatName val="0"/>
          <c:showSerName val="0"/>
          <c:showPercent val="0"/>
          <c:showBubbleSize val="0"/>
        </c:dLbls>
        <c:smooth val="0"/>
        <c:axId val="559971855"/>
        <c:axId val="559972335"/>
      </c:lineChart>
      <c:catAx>
        <c:axId val="559971855"/>
        <c:scaling>
          <c:orientation val="minMax"/>
        </c:scaling>
        <c:delete val="1"/>
        <c:axPos val="b"/>
        <c:numFmt formatCode="General" sourceLinked="1"/>
        <c:majorTickMark val="none"/>
        <c:minorTickMark val="none"/>
        <c:tickLblPos val="nextTo"/>
        <c:crossAx val="559972335"/>
        <c:crosses val="autoZero"/>
        <c:auto val="1"/>
        <c:lblAlgn val="ctr"/>
        <c:lblOffset val="100"/>
        <c:noMultiLvlLbl val="0"/>
      </c:catAx>
      <c:valAx>
        <c:axId val="559972335"/>
        <c:scaling>
          <c:orientation val="minMax"/>
        </c:scaling>
        <c:delete val="1"/>
        <c:axPos val="l"/>
        <c:numFmt formatCode="0.00" sourceLinked="1"/>
        <c:majorTickMark val="none"/>
        <c:minorTickMark val="none"/>
        <c:tickLblPos val="nextTo"/>
        <c:crossAx val="55997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A84FF"/>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820431048269506"/>
          <c:y val="8.297773779165532E-3"/>
          <c:w val="0.54903789892505472"/>
          <c:h val="0.8583112658286568"/>
        </c:manualLayout>
      </c:layout>
      <c:doughnutChart>
        <c:varyColors val="1"/>
        <c:ser>
          <c:idx val="0"/>
          <c:order val="0"/>
          <c:tx>
            <c:strRef>
              <c:f>'Pivot Report'!$B$60</c:f>
              <c:strCache>
                <c:ptCount val="1"/>
                <c:pt idx="0">
                  <c:v>Total</c:v>
                </c:pt>
              </c:strCache>
            </c:strRef>
          </c:tx>
          <c:dPt>
            <c:idx val="0"/>
            <c:bubble3D val="0"/>
            <c:spPr>
              <a:solidFill>
                <a:srgbClr val="0A84F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679-45A4-9507-0C2223425E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679-45A4-9507-0C2223425E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Report'!$A$61:$A$63</c:f>
              <c:strCache>
                <c:ptCount val="2"/>
                <c:pt idx="0">
                  <c:v>Delay</c:v>
                </c:pt>
                <c:pt idx="1">
                  <c:v>Ontime</c:v>
                </c:pt>
              </c:strCache>
            </c:strRef>
          </c:cat>
          <c:val>
            <c:numRef>
              <c:f>'Pivot Report'!$B$61:$B$63</c:f>
              <c:numCache>
                <c:formatCode>0</c:formatCode>
                <c:ptCount val="2"/>
                <c:pt idx="0">
                  <c:v>316</c:v>
                </c:pt>
                <c:pt idx="1">
                  <c:v>197</c:v>
                </c:pt>
              </c:numCache>
            </c:numRef>
          </c:val>
          <c:extLst>
            <c:ext xmlns:c16="http://schemas.microsoft.com/office/drawing/2014/chart" uri="{C3380CC4-5D6E-409C-BE32-E72D297353CC}">
              <c16:uniqueId val="{00000004-A679-45A4-9507-0C2223425E4E}"/>
            </c:ext>
          </c:extLst>
        </c:ser>
        <c:dLbls>
          <c:showLegendKey val="0"/>
          <c:showVal val="0"/>
          <c:showCatName val="0"/>
          <c:showSerName val="0"/>
          <c:showPercent val="1"/>
          <c:showBubbleSize val="0"/>
          <c:showLeaderLines val="1"/>
        </c:dLbls>
        <c:firstSliceAng val="0"/>
        <c:holeSize val="49"/>
      </c:doughnutChart>
      <c:spPr>
        <a:noFill/>
        <a:ln>
          <a:noFill/>
        </a:ln>
        <a:effectLst/>
      </c:spPr>
    </c:plotArea>
    <c:legend>
      <c:legendPos val="r"/>
      <c:legendEntry>
        <c:idx val="1"/>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Entry>
      <c:layout>
        <c:manualLayout>
          <c:xMode val="edge"/>
          <c:yMode val="edge"/>
          <c:x val="0.17069639943655693"/>
          <c:y val="0.84667193289693221"/>
          <c:w val="0.68992840948644862"/>
          <c:h val="0.152597229910349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1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A84FF"/>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5736598681738854"/>
          <c:y val="0.14036885656468515"/>
          <c:w val="0.42288387536623506"/>
          <c:h val="0.62977149325799919"/>
        </c:manualLayout>
      </c:layout>
      <c:doughnutChart>
        <c:varyColors val="1"/>
        <c:ser>
          <c:idx val="0"/>
          <c:order val="0"/>
          <c:tx>
            <c:strRef>
              <c:f>'Pivot Report'!$E$60</c:f>
              <c:strCache>
                <c:ptCount val="1"/>
                <c:pt idx="0">
                  <c:v>Total</c:v>
                </c:pt>
              </c:strCache>
            </c:strRef>
          </c:tx>
          <c:dPt>
            <c:idx val="0"/>
            <c:bubble3D val="0"/>
            <c:spPr>
              <a:solidFill>
                <a:srgbClr val="0A84F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ACC-4A46-A1CC-3C0495036F8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ACC-4A46-A1CC-3C0495036F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Report'!$D$61:$D$63</c:f>
              <c:strCache>
                <c:ptCount val="2"/>
                <c:pt idx="0">
                  <c:v>Female</c:v>
                </c:pt>
                <c:pt idx="1">
                  <c:v>Male</c:v>
                </c:pt>
              </c:strCache>
            </c:strRef>
          </c:cat>
          <c:val>
            <c:numRef>
              <c:f>'Pivot Report'!$E$61:$E$63</c:f>
              <c:numCache>
                <c:formatCode>General</c:formatCode>
                <c:ptCount val="2"/>
                <c:pt idx="0">
                  <c:v>241</c:v>
                </c:pt>
                <c:pt idx="1">
                  <c:v>272</c:v>
                </c:pt>
              </c:numCache>
            </c:numRef>
          </c:val>
          <c:extLst>
            <c:ext xmlns:c16="http://schemas.microsoft.com/office/drawing/2014/chart" uri="{C3380CC4-5D6E-409C-BE32-E72D297353CC}">
              <c16:uniqueId val="{00000004-2ACC-4A46-A1CC-3C0495036F8D}"/>
            </c:ext>
          </c:extLst>
        </c:ser>
        <c:dLbls>
          <c:showLegendKey val="0"/>
          <c:showVal val="0"/>
          <c:showCatName val="0"/>
          <c:showSerName val="0"/>
          <c:showPercent val="1"/>
          <c:showBubbleSize val="0"/>
          <c:showLeaderLines val="1"/>
        </c:dLbls>
        <c:firstSliceAng val="0"/>
        <c:holeSize val="49"/>
      </c:doughnutChart>
      <c:spPr>
        <a:noFill/>
        <a:ln>
          <a:noFill/>
        </a:ln>
        <a:effectLst/>
      </c:spPr>
    </c:plotArea>
    <c:legend>
      <c:legendPos val="r"/>
      <c:layout>
        <c:manualLayout>
          <c:xMode val="edge"/>
          <c:yMode val="edge"/>
          <c:x val="0.25868680417024453"/>
          <c:y val="0.74953116547454468"/>
          <c:w val="0.42094687838760053"/>
          <c:h val="0.147704795335687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21284183880004E-2"/>
          <c:y val="4.6893108854128854E-2"/>
          <c:w val="0.96367871581611997"/>
          <c:h val="0.77632884536265434"/>
        </c:manualLayout>
      </c:layout>
      <c:barChart>
        <c:barDir val="col"/>
        <c:grouping val="clustered"/>
        <c:varyColors val="0"/>
        <c:ser>
          <c:idx val="0"/>
          <c:order val="0"/>
          <c:tx>
            <c:strRef>
              <c:f>'Pivot Report'!$B$76</c:f>
              <c:strCache>
                <c:ptCount val="1"/>
                <c:pt idx="0">
                  <c:v>Total</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1"/>
          <c:dLbls>
            <c:dLbl>
              <c:idx val="0"/>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51-4DCF-9EE8-75F71117AA9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0-09</c:v>
                </c:pt>
                <c:pt idx="1">
                  <c:v>10-19</c:v>
                </c:pt>
                <c:pt idx="2">
                  <c:v>20-29</c:v>
                </c:pt>
                <c:pt idx="3">
                  <c:v>30-39</c:v>
                </c:pt>
                <c:pt idx="4">
                  <c:v>40-49</c:v>
                </c:pt>
                <c:pt idx="5">
                  <c:v>50-59</c:v>
                </c:pt>
                <c:pt idx="6">
                  <c:v>60-69</c:v>
                </c:pt>
                <c:pt idx="7">
                  <c:v>70-79</c:v>
                </c:pt>
              </c:strCache>
            </c:strRef>
          </c:cat>
          <c:val>
            <c:numRef>
              <c:f>'Pivot Report'!$B$77:$B$85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FA51-4DCF-9EE8-75F71117AA9E}"/>
            </c:ext>
          </c:extLst>
        </c:ser>
        <c:dLbls>
          <c:showLegendKey val="0"/>
          <c:showVal val="0"/>
          <c:showCatName val="0"/>
          <c:showSerName val="0"/>
          <c:showPercent val="0"/>
          <c:showBubbleSize val="0"/>
        </c:dLbls>
        <c:gapWidth val="169"/>
        <c:overlap val="-27"/>
        <c:axId val="1366967536"/>
        <c:axId val="1366955536"/>
      </c:barChart>
      <c:catAx>
        <c:axId val="136696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66955536"/>
        <c:crosses val="autoZero"/>
        <c:auto val="1"/>
        <c:lblAlgn val="ctr"/>
        <c:lblOffset val="100"/>
        <c:noMultiLvlLbl val="0"/>
      </c:catAx>
      <c:valAx>
        <c:axId val="1366955536"/>
        <c:scaling>
          <c:orientation val="minMax"/>
        </c:scaling>
        <c:delete val="0"/>
        <c:axPos val="l"/>
        <c:majorGridlines>
          <c:spPr>
            <a:ln w="9525" cap="flat" cmpd="sng" algn="ctr">
              <a:solidFill>
                <a:srgbClr val="1E3A5F"/>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66967536"/>
        <c:crosses val="autoZero"/>
        <c:crossBetween val="between"/>
      </c:valAx>
      <c:spPr>
        <a:solidFill>
          <a:srgbClr val="071739"/>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244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manualLayout>
          <c:layoutTarget val="inner"/>
          <c:xMode val="edge"/>
          <c:yMode val="edge"/>
          <c:x val="0.25186402289416293"/>
          <c:y val="6.7410807346957688E-2"/>
          <c:w val="0.70491891459876743"/>
          <c:h val="0.79042428757826799"/>
        </c:manualLayout>
      </c:layout>
      <c:barChart>
        <c:barDir val="bar"/>
        <c:grouping val="clustered"/>
        <c:varyColors val="0"/>
        <c:ser>
          <c:idx val="0"/>
          <c:order val="0"/>
          <c:tx>
            <c:strRef>
              <c:f>'Pivot Report'!$I$77</c:f>
              <c:strCache>
                <c:ptCount val="1"/>
                <c:pt idx="0">
                  <c:v>Total</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Pt>
            <c:idx val="7"/>
            <c:invertIfNegative val="0"/>
            <c:bubble3D val="0"/>
            <c:spPr>
              <a:solidFill>
                <a:schemeClr val="accent2"/>
              </a:solidFill>
              <a:ln>
                <a:noFill/>
              </a:ln>
              <a:effectLst/>
            </c:spPr>
            <c:extLst>
              <c:ext xmlns:c16="http://schemas.microsoft.com/office/drawing/2014/chart" uri="{C3380CC4-5D6E-409C-BE32-E72D297353CC}">
                <c16:uniqueId val="{00000001-648A-4EC5-A15B-6D0A2B9775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Report'!$H$78:$H$86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Report'!$I$78:$I$86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648A-4EC5-A15B-6D0A2B9775FC}"/>
            </c:ext>
          </c:extLst>
        </c:ser>
        <c:dLbls>
          <c:showLegendKey val="0"/>
          <c:showVal val="0"/>
          <c:showCatName val="0"/>
          <c:showSerName val="0"/>
          <c:showPercent val="0"/>
          <c:showBubbleSize val="0"/>
        </c:dLbls>
        <c:gapWidth val="48"/>
        <c:overlap val="-54"/>
        <c:axId val="787154608"/>
        <c:axId val="787162288"/>
      </c:barChart>
      <c:catAx>
        <c:axId val="78715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787162288"/>
        <c:crosses val="autoZero"/>
        <c:auto val="1"/>
        <c:lblAlgn val="ctr"/>
        <c:lblOffset val="100"/>
        <c:noMultiLvlLbl val="0"/>
      </c:catAx>
      <c:valAx>
        <c:axId val="787162288"/>
        <c:scaling>
          <c:orientation val="minMax"/>
        </c:scaling>
        <c:delete val="0"/>
        <c:axPos val="b"/>
        <c:majorGridlines>
          <c:spPr>
            <a:ln w="9525" cap="flat" cmpd="sng" algn="ctr">
              <a:solidFill>
                <a:srgbClr val="1E3A5F"/>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8715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7173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16.xml"/><Relationship Id="rId10" Type="http://schemas.openxmlformats.org/officeDocument/2006/relationships/image" Target="../media/image7.emf"/><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179536</xdr:colOff>
      <xdr:row>15</xdr:row>
      <xdr:rowOff>26066</xdr:rowOff>
    </xdr:from>
    <xdr:to>
      <xdr:col>1</xdr:col>
      <xdr:colOff>579935</xdr:colOff>
      <xdr:row>34</xdr:row>
      <xdr:rowOff>12095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4D7775D7-8014-4CB2-A1CF-B0EF95F88AC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79536" y="2776141"/>
              <a:ext cx="1695226" cy="3469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22422</xdr:colOff>
      <xdr:row>37</xdr:row>
      <xdr:rowOff>86206</xdr:rowOff>
    </xdr:from>
    <xdr:to>
      <xdr:col>4</xdr:col>
      <xdr:colOff>173805</xdr:colOff>
      <xdr:row>41</xdr:row>
      <xdr:rowOff>175670</xdr:rowOff>
    </xdr:to>
    <xdr:graphicFrame macro="">
      <xdr:nvGraphicFramePr>
        <xdr:cNvPr id="3" name="Chart 2">
          <a:extLst>
            <a:ext uri="{FF2B5EF4-FFF2-40B4-BE49-F238E27FC236}">
              <a16:creationId xmlns:a16="http://schemas.microsoft.com/office/drawing/2014/main" id="{993CD462-02B3-B5E6-7138-8C11D5A63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515470</xdr:colOff>
      <xdr:row>37</xdr:row>
      <xdr:rowOff>26895</xdr:rowOff>
    </xdr:from>
    <xdr:to>
      <xdr:col>8</xdr:col>
      <xdr:colOff>277905</xdr:colOff>
      <xdr:row>42</xdr:row>
      <xdr:rowOff>62754</xdr:rowOff>
    </xdr:to>
    <xdr:graphicFrame macro="">
      <xdr:nvGraphicFramePr>
        <xdr:cNvPr id="4" name="Chart 3">
          <a:extLst>
            <a:ext uri="{FF2B5EF4-FFF2-40B4-BE49-F238E27FC236}">
              <a16:creationId xmlns:a16="http://schemas.microsoft.com/office/drawing/2014/main" id="{11269690-EC92-8E42-E34C-DDAA704D4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497541</xdr:colOff>
      <xdr:row>36</xdr:row>
      <xdr:rowOff>161366</xdr:rowOff>
    </xdr:from>
    <xdr:to>
      <xdr:col>12</xdr:col>
      <xdr:colOff>17929</xdr:colOff>
      <xdr:row>41</xdr:row>
      <xdr:rowOff>53789</xdr:rowOff>
    </xdr:to>
    <xdr:graphicFrame macro="">
      <xdr:nvGraphicFramePr>
        <xdr:cNvPr id="5" name="Chart 4">
          <a:extLst>
            <a:ext uri="{FF2B5EF4-FFF2-40B4-BE49-F238E27FC236}">
              <a16:creationId xmlns:a16="http://schemas.microsoft.com/office/drawing/2014/main" id="{75642C1D-CC1B-51AA-A9DE-878117A35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166150</xdr:colOff>
      <xdr:row>51</xdr:row>
      <xdr:rowOff>120317</xdr:rowOff>
    </xdr:from>
    <xdr:to>
      <xdr:col>3</xdr:col>
      <xdr:colOff>1449518</xdr:colOff>
      <xdr:row>52</xdr:row>
      <xdr:rowOff>346982</xdr:rowOff>
    </xdr:to>
    <xdr:graphicFrame macro="">
      <xdr:nvGraphicFramePr>
        <xdr:cNvPr id="6" name="Chart 5">
          <a:extLst>
            <a:ext uri="{FF2B5EF4-FFF2-40B4-BE49-F238E27FC236}">
              <a16:creationId xmlns:a16="http://schemas.microsoft.com/office/drawing/2014/main" id="{281DC6EF-735C-C235-7580-23F04ECDD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118883</xdr:colOff>
      <xdr:row>44</xdr:row>
      <xdr:rowOff>146671</xdr:rowOff>
    </xdr:from>
    <xdr:to>
      <xdr:col>7</xdr:col>
      <xdr:colOff>1438061</xdr:colOff>
      <xdr:row>49</xdr:row>
      <xdr:rowOff>200526</xdr:rowOff>
    </xdr:to>
    <mc:AlternateContent xmlns:mc="http://schemas.openxmlformats.org/markup-compatibility/2006" xmlns:a14="http://schemas.microsoft.com/office/drawing/2010/main">
      <mc:Choice Requires="a14">
        <xdr:graphicFrame macro="">
          <xdr:nvGraphicFramePr>
            <xdr:cNvPr id="11" name="Date (Year)">
              <a:extLst>
                <a:ext uri="{FF2B5EF4-FFF2-40B4-BE49-F238E27FC236}">
                  <a16:creationId xmlns:a16="http://schemas.microsoft.com/office/drawing/2014/main" id="{1E3872B8-7FF7-3019-541C-976D544D28C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343560" y="8213558"/>
              <a:ext cx="1319178" cy="970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166150</xdr:colOff>
      <xdr:row>55</xdr:row>
      <xdr:rowOff>120317</xdr:rowOff>
    </xdr:from>
    <xdr:to>
      <xdr:col>3</xdr:col>
      <xdr:colOff>1449518</xdr:colOff>
      <xdr:row>57</xdr:row>
      <xdr:rowOff>1878</xdr:rowOff>
    </xdr:to>
    <xdr:graphicFrame macro="">
      <xdr:nvGraphicFramePr>
        <xdr:cNvPr id="7" name="Chart 6">
          <a:extLst>
            <a:ext uri="{FF2B5EF4-FFF2-40B4-BE49-F238E27FC236}">
              <a16:creationId xmlns:a16="http://schemas.microsoft.com/office/drawing/2014/main" id="{E9FE824F-6947-4293-A699-2CB8CFE79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435429</xdr:colOff>
      <xdr:row>62</xdr:row>
      <xdr:rowOff>170089</xdr:rowOff>
    </xdr:from>
    <xdr:to>
      <xdr:col>1</xdr:col>
      <xdr:colOff>816427</xdr:colOff>
      <xdr:row>73</xdr:row>
      <xdr:rowOff>0</xdr:rowOff>
    </xdr:to>
    <xdr:graphicFrame macro="">
      <xdr:nvGraphicFramePr>
        <xdr:cNvPr id="8" name="Chart 7">
          <a:extLst>
            <a:ext uri="{FF2B5EF4-FFF2-40B4-BE49-F238E27FC236}">
              <a16:creationId xmlns:a16="http://schemas.microsoft.com/office/drawing/2014/main" id="{4A1B0263-614D-724F-3F35-00784F822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959303</xdr:colOff>
      <xdr:row>62</xdr:row>
      <xdr:rowOff>149678</xdr:rowOff>
    </xdr:from>
    <xdr:to>
      <xdr:col>4</xdr:col>
      <xdr:colOff>483053</xdr:colOff>
      <xdr:row>72</xdr:row>
      <xdr:rowOff>10885</xdr:rowOff>
    </xdr:to>
    <xdr:graphicFrame macro="">
      <xdr:nvGraphicFramePr>
        <xdr:cNvPr id="9" name="Chart 8">
          <a:extLst>
            <a:ext uri="{FF2B5EF4-FFF2-40B4-BE49-F238E27FC236}">
              <a16:creationId xmlns:a16="http://schemas.microsoft.com/office/drawing/2014/main" id="{66215FDC-DE33-3A27-1323-A005FBDD2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258536</xdr:colOff>
      <xdr:row>75</xdr:row>
      <xdr:rowOff>129268</xdr:rowOff>
    </xdr:from>
    <xdr:to>
      <xdr:col>6</xdr:col>
      <xdr:colOff>13607</xdr:colOff>
      <xdr:row>84</xdr:row>
      <xdr:rowOff>24492</xdr:rowOff>
    </xdr:to>
    <xdr:graphicFrame macro="">
      <xdr:nvGraphicFramePr>
        <xdr:cNvPr id="10" name="Chart 9">
          <a:extLst>
            <a:ext uri="{FF2B5EF4-FFF2-40B4-BE49-F238E27FC236}">
              <a16:creationId xmlns:a16="http://schemas.microsoft.com/office/drawing/2014/main" id="{1364305D-FB6A-B2E5-6336-FFEF9C0D7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333375</xdr:colOff>
      <xdr:row>77</xdr:row>
      <xdr:rowOff>61232</xdr:rowOff>
    </xdr:from>
    <xdr:to>
      <xdr:col>12</xdr:col>
      <xdr:colOff>312964</xdr:colOff>
      <xdr:row>88</xdr:row>
      <xdr:rowOff>112939</xdr:rowOff>
    </xdr:to>
    <xdr:graphicFrame macro="">
      <xdr:nvGraphicFramePr>
        <xdr:cNvPr id="14" name="Chart 13">
          <a:extLst>
            <a:ext uri="{FF2B5EF4-FFF2-40B4-BE49-F238E27FC236}">
              <a16:creationId xmlns:a16="http://schemas.microsoft.com/office/drawing/2014/main" id="{46ED6E3B-8AA7-D292-2EC7-15A8BDB85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83821</xdr:colOff>
      <xdr:row>0</xdr:row>
      <xdr:rowOff>45720</xdr:rowOff>
    </xdr:from>
    <xdr:to>
      <xdr:col>23</xdr:col>
      <xdr:colOff>121921</xdr:colOff>
      <xdr:row>27</xdr:row>
      <xdr:rowOff>22860</xdr:rowOff>
    </xdr:to>
    <xdr:sp macro="" textlink="">
      <xdr:nvSpPr>
        <xdr:cNvPr id="25" name="Rectangle: Rounded Corners 24">
          <a:extLst>
            <a:ext uri="{FF2B5EF4-FFF2-40B4-BE49-F238E27FC236}">
              <a16:creationId xmlns:a16="http://schemas.microsoft.com/office/drawing/2014/main" id="{D8D97617-5840-7C9D-FBF4-E076B6FA1AEF}"/>
            </a:ext>
          </a:extLst>
        </xdr:cNvPr>
        <xdr:cNvSpPr/>
      </xdr:nvSpPr>
      <xdr:spPr>
        <a:xfrm>
          <a:off x="83821" y="45720"/>
          <a:ext cx="14058900" cy="4914900"/>
        </a:xfrm>
        <a:prstGeom prst="roundRect">
          <a:avLst>
            <a:gd name="adj" fmla="val 1450"/>
          </a:avLst>
        </a:prstGeom>
        <a:solidFill>
          <a:srgbClr val="071739"/>
        </a:solidFill>
        <a:ln w="28575">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2</xdr:col>
      <xdr:colOff>209221</xdr:colOff>
      <xdr:row>3</xdr:row>
      <xdr:rowOff>172063</xdr:rowOff>
    </xdr:from>
    <xdr:to>
      <xdr:col>6</xdr:col>
      <xdr:colOff>0</xdr:colOff>
      <xdr:row>10</xdr:row>
      <xdr:rowOff>114300</xdr:rowOff>
    </xdr:to>
    <xdr:sp macro="" textlink="">
      <xdr:nvSpPr>
        <xdr:cNvPr id="36" name="Rectangle: Rounded Corners 35">
          <a:extLst>
            <a:ext uri="{FF2B5EF4-FFF2-40B4-BE49-F238E27FC236}">
              <a16:creationId xmlns:a16="http://schemas.microsoft.com/office/drawing/2014/main" id="{BCE9E460-2548-409B-B622-F2E44F006BDF}"/>
            </a:ext>
          </a:extLst>
        </xdr:cNvPr>
        <xdr:cNvSpPr/>
      </xdr:nvSpPr>
      <xdr:spPr>
        <a:xfrm>
          <a:off x="1428421" y="720703"/>
          <a:ext cx="2229179" cy="1222397"/>
        </a:xfrm>
        <a:prstGeom prst="roundRect">
          <a:avLst>
            <a:gd name="adj" fmla="val 6983"/>
          </a:avLst>
        </a:prstGeom>
        <a:solidFill>
          <a:srgbClr val="0B2447"/>
        </a:solidFill>
        <a:ln w="19050">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solidFill>
              <a:schemeClr val="bg1"/>
            </a:solidFill>
          </a:endParaRPr>
        </a:p>
      </xdr:txBody>
    </xdr:sp>
    <xdr:clientData/>
  </xdr:twoCellAnchor>
  <xdr:twoCellAnchor>
    <xdr:from>
      <xdr:col>2</xdr:col>
      <xdr:colOff>179585</xdr:colOff>
      <xdr:row>17</xdr:row>
      <xdr:rowOff>45720</xdr:rowOff>
    </xdr:from>
    <xdr:to>
      <xdr:col>13</xdr:col>
      <xdr:colOff>472440</xdr:colOff>
      <xdr:row>26</xdr:row>
      <xdr:rowOff>91440</xdr:rowOff>
    </xdr:to>
    <xdr:sp macro="" textlink="">
      <xdr:nvSpPr>
        <xdr:cNvPr id="38" name="Rectangle: Rounded Corners 37">
          <a:extLst>
            <a:ext uri="{FF2B5EF4-FFF2-40B4-BE49-F238E27FC236}">
              <a16:creationId xmlns:a16="http://schemas.microsoft.com/office/drawing/2014/main" id="{8DA77398-85BA-4CC9-91C3-42BADECFB4E9}"/>
            </a:ext>
          </a:extLst>
        </xdr:cNvPr>
        <xdr:cNvSpPr/>
      </xdr:nvSpPr>
      <xdr:spPr>
        <a:xfrm>
          <a:off x="1398785" y="3154680"/>
          <a:ext cx="6998455" cy="1691640"/>
        </a:xfrm>
        <a:prstGeom prst="roundRect">
          <a:avLst>
            <a:gd name="adj" fmla="val 6983"/>
          </a:avLst>
        </a:prstGeom>
        <a:solidFill>
          <a:srgbClr val="0B2447"/>
        </a:solidFill>
        <a:ln w="19050">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15241</xdr:colOff>
      <xdr:row>3</xdr:row>
      <xdr:rowOff>152400</xdr:rowOff>
    </xdr:from>
    <xdr:to>
      <xdr:col>18</xdr:col>
      <xdr:colOff>259081</xdr:colOff>
      <xdr:row>13</xdr:row>
      <xdr:rowOff>60960</xdr:rowOff>
    </xdr:to>
    <xdr:sp macro="" textlink="">
      <xdr:nvSpPr>
        <xdr:cNvPr id="41" name="Rectangle: Rounded Corners 40">
          <a:extLst>
            <a:ext uri="{FF2B5EF4-FFF2-40B4-BE49-F238E27FC236}">
              <a16:creationId xmlns:a16="http://schemas.microsoft.com/office/drawing/2014/main" id="{BBD6163C-EDD8-4B19-A090-2DD7FA1C55F2}"/>
            </a:ext>
          </a:extLst>
        </xdr:cNvPr>
        <xdr:cNvSpPr/>
      </xdr:nvSpPr>
      <xdr:spPr>
        <a:xfrm>
          <a:off x="8549641" y="701040"/>
          <a:ext cx="2682240" cy="1737360"/>
        </a:xfrm>
        <a:prstGeom prst="roundRect">
          <a:avLst>
            <a:gd name="adj" fmla="val 6983"/>
          </a:avLst>
        </a:prstGeom>
        <a:solidFill>
          <a:srgbClr val="0B2447"/>
        </a:solidFill>
        <a:ln w="19050">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242616</xdr:colOff>
      <xdr:row>22</xdr:row>
      <xdr:rowOff>76200</xdr:rowOff>
    </xdr:from>
    <xdr:to>
      <xdr:col>2</xdr:col>
      <xdr:colOff>60960</xdr:colOff>
      <xdr:row>26</xdr:row>
      <xdr:rowOff>129540</xdr:rowOff>
    </xdr:to>
    <xdr:sp macro="" textlink="">
      <xdr:nvSpPr>
        <xdr:cNvPr id="3" name="Rectangle: Rounded Corners 2">
          <a:extLst>
            <a:ext uri="{FF2B5EF4-FFF2-40B4-BE49-F238E27FC236}">
              <a16:creationId xmlns:a16="http://schemas.microsoft.com/office/drawing/2014/main" id="{080A5762-6B2E-4CF9-B4EA-6D0F5D31C525}"/>
            </a:ext>
          </a:extLst>
        </xdr:cNvPr>
        <xdr:cNvSpPr/>
      </xdr:nvSpPr>
      <xdr:spPr>
        <a:xfrm>
          <a:off x="242616" y="4099560"/>
          <a:ext cx="1037544" cy="784860"/>
        </a:xfrm>
        <a:prstGeom prst="roundRect">
          <a:avLst>
            <a:gd name="adj" fmla="val 6983"/>
          </a:avLst>
        </a:prstGeom>
        <a:solidFill>
          <a:srgbClr val="0B2447"/>
        </a:solidFill>
        <a:ln w="19050">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144780</xdr:colOff>
      <xdr:row>3</xdr:row>
      <xdr:rowOff>175260</xdr:rowOff>
    </xdr:from>
    <xdr:to>
      <xdr:col>9</xdr:col>
      <xdr:colOff>545159</xdr:colOff>
      <xdr:row>10</xdr:row>
      <xdr:rowOff>117497</xdr:rowOff>
    </xdr:to>
    <xdr:sp macro="" textlink="">
      <xdr:nvSpPr>
        <xdr:cNvPr id="9" name="Rectangle: Rounded Corners 8">
          <a:extLst>
            <a:ext uri="{FF2B5EF4-FFF2-40B4-BE49-F238E27FC236}">
              <a16:creationId xmlns:a16="http://schemas.microsoft.com/office/drawing/2014/main" id="{6DBB68C6-37D7-4B32-A9F5-2D32E0D0EFE2}"/>
            </a:ext>
          </a:extLst>
        </xdr:cNvPr>
        <xdr:cNvSpPr/>
      </xdr:nvSpPr>
      <xdr:spPr>
        <a:xfrm>
          <a:off x="3802380" y="723900"/>
          <a:ext cx="2229179" cy="1222397"/>
        </a:xfrm>
        <a:prstGeom prst="roundRect">
          <a:avLst>
            <a:gd name="adj" fmla="val 6983"/>
          </a:avLst>
        </a:prstGeom>
        <a:solidFill>
          <a:srgbClr val="0B2447"/>
        </a:solidFill>
        <a:ln w="19050">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3</xdr:row>
      <xdr:rowOff>160020</xdr:rowOff>
    </xdr:from>
    <xdr:to>
      <xdr:col>13</xdr:col>
      <xdr:colOff>476579</xdr:colOff>
      <xdr:row>10</xdr:row>
      <xdr:rowOff>102257</xdr:rowOff>
    </xdr:to>
    <xdr:sp macro="" textlink="">
      <xdr:nvSpPr>
        <xdr:cNvPr id="10" name="Rectangle: Rounded Corners 9">
          <a:extLst>
            <a:ext uri="{FF2B5EF4-FFF2-40B4-BE49-F238E27FC236}">
              <a16:creationId xmlns:a16="http://schemas.microsoft.com/office/drawing/2014/main" id="{C751C038-2D19-4841-996F-8F696715BE38}"/>
            </a:ext>
          </a:extLst>
        </xdr:cNvPr>
        <xdr:cNvSpPr/>
      </xdr:nvSpPr>
      <xdr:spPr>
        <a:xfrm>
          <a:off x="6172200" y="708660"/>
          <a:ext cx="2229179" cy="1222397"/>
        </a:xfrm>
        <a:prstGeom prst="roundRect">
          <a:avLst>
            <a:gd name="adj" fmla="val 6983"/>
          </a:avLst>
        </a:prstGeom>
        <a:solidFill>
          <a:srgbClr val="0B2447"/>
        </a:solidFill>
        <a:ln w="31750">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34525</xdr:colOff>
      <xdr:row>14</xdr:row>
      <xdr:rowOff>0</xdr:rowOff>
    </xdr:from>
    <xdr:to>
      <xdr:col>23</xdr:col>
      <xdr:colOff>0</xdr:colOff>
      <xdr:row>26</xdr:row>
      <xdr:rowOff>99060</xdr:rowOff>
    </xdr:to>
    <xdr:sp macro="" textlink="">
      <xdr:nvSpPr>
        <xdr:cNvPr id="12" name="Rectangle: Rounded Corners 11">
          <a:extLst>
            <a:ext uri="{FF2B5EF4-FFF2-40B4-BE49-F238E27FC236}">
              <a16:creationId xmlns:a16="http://schemas.microsoft.com/office/drawing/2014/main" id="{5FDE2CAF-98BA-4C42-851E-2E4D8AF079D7}"/>
            </a:ext>
          </a:extLst>
        </xdr:cNvPr>
        <xdr:cNvSpPr/>
      </xdr:nvSpPr>
      <xdr:spPr>
        <a:xfrm>
          <a:off x="8568925" y="2560320"/>
          <a:ext cx="5451875" cy="2293620"/>
        </a:xfrm>
        <a:prstGeom prst="roundRect">
          <a:avLst>
            <a:gd name="adj" fmla="val 6983"/>
          </a:avLst>
        </a:prstGeom>
        <a:solidFill>
          <a:srgbClr val="0B2447"/>
        </a:solidFill>
        <a:ln w="19050">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232411</xdr:colOff>
      <xdr:row>3</xdr:row>
      <xdr:rowOff>160021</xdr:rowOff>
    </xdr:from>
    <xdr:to>
      <xdr:col>2</xdr:col>
      <xdr:colOff>50755</xdr:colOff>
      <xdr:row>22</xdr:row>
      <xdr:rowOff>15240</xdr:rowOff>
    </xdr:to>
    <xdr:sp macro="" textlink="">
      <xdr:nvSpPr>
        <xdr:cNvPr id="14" name="Rectangle: Rounded Corners 13">
          <a:extLst>
            <a:ext uri="{FF2B5EF4-FFF2-40B4-BE49-F238E27FC236}">
              <a16:creationId xmlns:a16="http://schemas.microsoft.com/office/drawing/2014/main" id="{321C9AFA-D0C8-4B4D-B581-377AF43164B4}"/>
            </a:ext>
          </a:extLst>
        </xdr:cNvPr>
        <xdr:cNvSpPr/>
      </xdr:nvSpPr>
      <xdr:spPr>
        <a:xfrm>
          <a:off x="232411" y="708661"/>
          <a:ext cx="1037544" cy="3329939"/>
        </a:xfrm>
        <a:prstGeom prst="roundRect">
          <a:avLst>
            <a:gd name="adj" fmla="val 6983"/>
          </a:avLst>
        </a:prstGeom>
        <a:solidFill>
          <a:srgbClr val="0B2447"/>
        </a:solidFill>
        <a:ln w="19050">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278425</xdr:colOff>
      <xdr:row>0</xdr:row>
      <xdr:rowOff>60961</xdr:rowOff>
    </xdr:from>
    <xdr:to>
      <xdr:col>2</xdr:col>
      <xdr:colOff>38100</xdr:colOff>
      <xdr:row>3</xdr:row>
      <xdr:rowOff>136553</xdr:rowOff>
    </xdr:to>
    <xdr:pic>
      <xdr:nvPicPr>
        <xdr:cNvPr id="16" name="Picture 15">
          <a:extLst>
            <a:ext uri="{FF2B5EF4-FFF2-40B4-BE49-F238E27FC236}">
              <a16:creationId xmlns:a16="http://schemas.microsoft.com/office/drawing/2014/main" id="{E3586563-B871-932D-5206-7284A6270E5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087" t="9322" r="14842" b="20245"/>
        <a:stretch>
          <a:fillRect/>
        </a:stretch>
      </xdr:blipFill>
      <xdr:spPr>
        <a:xfrm>
          <a:off x="278425" y="60961"/>
          <a:ext cx="978875" cy="624232"/>
        </a:xfrm>
        <a:prstGeom prst="rect">
          <a:avLst/>
        </a:prstGeom>
      </xdr:spPr>
    </xdr:pic>
    <xdr:clientData/>
  </xdr:twoCellAnchor>
  <xdr:twoCellAnchor>
    <xdr:from>
      <xdr:col>2</xdr:col>
      <xdr:colOff>213360</xdr:colOff>
      <xdr:row>0</xdr:row>
      <xdr:rowOff>30480</xdr:rowOff>
    </xdr:from>
    <xdr:to>
      <xdr:col>12</xdr:col>
      <xdr:colOff>236220</xdr:colOff>
      <xdr:row>2</xdr:row>
      <xdr:rowOff>167640</xdr:rowOff>
    </xdr:to>
    <xdr:sp macro="" textlink="">
      <xdr:nvSpPr>
        <xdr:cNvPr id="17" name="TextBox 16">
          <a:extLst>
            <a:ext uri="{FF2B5EF4-FFF2-40B4-BE49-F238E27FC236}">
              <a16:creationId xmlns:a16="http://schemas.microsoft.com/office/drawing/2014/main" id="{7A5DBD99-2C00-1169-FBA6-0D12E6E6B793}"/>
            </a:ext>
          </a:extLst>
        </xdr:cNvPr>
        <xdr:cNvSpPr txBox="1"/>
      </xdr:nvSpPr>
      <xdr:spPr>
        <a:xfrm>
          <a:off x="1432560" y="30480"/>
          <a:ext cx="61188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Arial Black" panose="020B0A04020102020204" pitchFamily="34" charset="0"/>
            </a:rPr>
            <a:t>Hospital Emergency Room Dashboard</a:t>
          </a:r>
        </a:p>
      </xdr:txBody>
    </xdr:sp>
    <xdr:clientData/>
  </xdr:twoCellAnchor>
  <xdr:twoCellAnchor>
    <xdr:from>
      <xdr:col>2</xdr:col>
      <xdr:colOff>228600</xdr:colOff>
      <xdr:row>2</xdr:row>
      <xdr:rowOff>53340</xdr:rowOff>
    </xdr:from>
    <xdr:to>
      <xdr:col>4</xdr:col>
      <xdr:colOff>518160</xdr:colOff>
      <xdr:row>4</xdr:row>
      <xdr:rowOff>45720</xdr:rowOff>
    </xdr:to>
    <xdr:sp macro="" textlink="">
      <xdr:nvSpPr>
        <xdr:cNvPr id="18" name="TextBox 17">
          <a:extLst>
            <a:ext uri="{FF2B5EF4-FFF2-40B4-BE49-F238E27FC236}">
              <a16:creationId xmlns:a16="http://schemas.microsoft.com/office/drawing/2014/main" id="{7A4D73AA-F3B3-46B7-A81D-2F6E32594873}"/>
            </a:ext>
          </a:extLst>
        </xdr:cNvPr>
        <xdr:cNvSpPr txBox="1"/>
      </xdr:nvSpPr>
      <xdr:spPr>
        <a:xfrm>
          <a:off x="1447800" y="419100"/>
          <a:ext cx="15087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D6E4F0"/>
              </a:solidFill>
              <a:latin typeface="+mn-lt"/>
            </a:rPr>
            <a:t>Monthly</a:t>
          </a:r>
          <a:r>
            <a:rPr lang="en-IN" sz="1400" baseline="0">
              <a:solidFill>
                <a:srgbClr val="D6E4F0"/>
              </a:solidFill>
              <a:latin typeface="+mn-lt"/>
            </a:rPr>
            <a:t> Report</a:t>
          </a:r>
          <a:endParaRPr lang="en-IN" sz="1400">
            <a:solidFill>
              <a:srgbClr val="D6E4F0"/>
            </a:solidFill>
            <a:latin typeface="+mn-lt"/>
          </a:endParaRPr>
        </a:p>
      </xdr:txBody>
    </xdr:sp>
    <xdr:clientData/>
  </xdr:twoCellAnchor>
  <xdr:twoCellAnchor>
    <xdr:from>
      <xdr:col>14</xdr:col>
      <xdr:colOff>567691</xdr:colOff>
      <xdr:row>0</xdr:row>
      <xdr:rowOff>30480</xdr:rowOff>
    </xdr:from>
    <xdr:to>
      <xdr:col>16</xdr:col>
      <xdr:colOff>335280</xdr:colOff>
      <xdr:row>1</xdr:row>
      <xdr:rowOff>167640</xdr:rowOff>
    </xdr:to>
    <xdr:sp macro="" textlink="">
      <xdr:nvSpPr>
        <xdr:cNvPr id="19" name="TextBox 18">
          <a:extLst>
            <a:ext uri="{FF2B5EF4-FFF2-40B4-BE49-F238E27FC236}">
              <a16:creationId xmlns:a16="http://schemas.microsoft.com/office/drawing/2014/main" id="{45FC5FBE-F32B-4895-B4D5-7FC5C589310C}"/>
            </a:ext>
          </a:extLst>
        </xdr:cNvPr>
        <xdr:cNvSpPr txBox="1"/>
      </xdr:nvSpPr>
      <xdr:spPr>
        <a:xfrm>
          <a:off x="9102091" y="30480"/>
          <a:ext cx="986789"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D6E4F0"/>
              </a:solidFill>
              <a:latin typeface="+mn-lt"/>
            </a:rPr>
            <a:t>Select</a:t>
          </a:r>
          <a:r>
            <a:rPr lang="en-IN" sz="1400" baseline="0">
              <a:solidFill>
                <a:srgbClr val="D6E4F0"/>
              </a:solidFill>
              <a:latin typeface="+mn-lt"/>
            </a:rPr>
            <a:t> Year</a:t>
          </a:r>
          <a:endParaRPr lang="en-IN" sz="1400">
            <a:solidFill>
              <a:srgbClr val="D6E4F0"/>
            </a:solidFill>
            <a:latin typeface="+mn-lt"/>
          </a:endParaRPr>
        </a:p>
      </xdr:txBody>
    </xdr:sp>
    <xdr:clientData/>
  </xdr:twoCellAnchor>
  <xdr:twoCellAnchor>
    <xdr:from>
      <xdr:col>3</xdr:col>
      <xdr:colOff>278131</xdr:colOff>
      <xdr:row>6</xdr:row>
      <xdr:rowOff>60960</xdr:rowOff>
    </xdr:from>
    <xdr:to>
      <xdr:col>5</xdr:col>
      <xdr:colOff>567691</xdr:colOff>
      <xdr:row>8</xdr:row>
      <xdr:rowOff>53340</xdr:rowOff>
    </xdr:to>
    <xdr:sp macro="" textlink="">
      <xdr:nvSpPr>
        <xdr:cNvPr id="21" name="TextBox 20">
          <a:extLst>
            <a:ext uri="{FF2B5EF4-FFF2-40B4-BE49-F238E27FC236}">
              <a16:creationId xmlns:a16="http://schemas.microsoft.com/office/drawing/2014/main" id="{68A6588E-891D-4D7D-8E95-A3AE2CCE6AEB}"/>
            </a:ext>
          </a:extLst>
        </xdr:cNvPr>
        <xdr:cNvSpPr txBox="1"/>
      </xdr:nvSpPr>
      <xdr:spPr>
        <a:xfrm>
          <a:off x="2106931" y="1158240"/>
          <a:ext cx="15087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mn-lt"/>
            </a:rPr>
            <a:t>No. of Patient</a:t>
          </a:r>
        </a:p>
      </xdr:txBody>
    </xdr:sp>
    <xdr:clientData/>
  </xdr:twoCellAnchor>
  <xdr:twoCellAnchor>
    <xdr:from>
      <xdr:col>3</xdr:col>
      <xdr:colOff>293371</xdr:colOff>
      <xdr:row>4</xdr:row>
      <xdr:rowOff>15240</xdr:rowOff>
    </xdr:from>
    <xdr:to>
      <xdr:col>5</xdr:col>
      <xdr:colOff>582931</xdr:colOff>
      <xdr:row>6</xdr:row>
      <xdr:rowOff>7620</xdr:rowOff>
    </xdr:to>
    <xdr:sp macro="" textlink="'Pivot Report'!A5">
      <xdr:nvSpPr>
        <xdr:cNvPr id="22" name="TextBox 21">
          <a:extLst>
            <a:ext uri="{FF2B5EF4-FFF2-40B4-BE49-F238E27FC236}">
              <a16:creationId xmlns:a16="http://schemas.microsoft.com/office/drawing/2014/main" id="{CF05269A-5D36-4FFB-8453-828AD4DF9D7B}"/>
            </a:ext>
          </a:extLst>
        </xdr:cNvPr>
        <xdr:cNvSpPr txBox="1"/>
      </xdr:nvSpPr>
      <xdr:spPr>
        <a:xfrm>
          <a:off x="2122171" y="746760"/>
          <a:ext cx="15087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11CFFE-B4E7-4B90-91DD-48821CA2CC52}" type="TxLink">
            <a:rPr lang="en-US" sz="2400" b="1" i="0" u="none" strike="noStrike">
              <a:solidFill>
                <a:schemeClr val="bg1"/>
              </a:solidFill>
              <a:latin typeface="Calibri"/>
              <a:ea typeface="Calibri"/>
              <a:cs typeface="Calibri"/>
            </a:rPr>
            <a:pPr algn="ctr"/>
            <a:t>513</a:t>
          </a:fld>
          <a:endParaRPr lang="en-IN" sz="1800" b="1">
            <a:solidFill>
              <a:schemeClr val="bg1"/>
            </a:solidFill>
            <a:latin typeface="+mn-lt"/>
          </a:endParaRPr>
        </a:p>
      </xdr:txBody>
    </xdr:sp>
    <xdr:clientData/>
  </xdr:twoCellAnchor>
  <xdr:twoCellAnchor>
    <xdr:from>
      <xdr:col>7</xdr:col>
      <xdr:colOff>209551</xdr:colOff>
      <xdr:row>6</xdr:row>
      <xdr:rowOff>60960</xdr:rowOff>
    </xdr:from>
    <xdr:to>
      <xdr:col>9</xdr:col>
      <xdr:colOff>499111</xdr:colOff>
      <xdr:row>8</xdr:row>
      <xdr:rowOff>53340</xdr:rowOff>
    </xdr:to>
    <xdr:sp macro="" textlink="">
      <xdr:nvSpPr>
        <xdr:cNvPr id="23" name="TextBox 22">
          <a:extLst>
            <a:ext uri="{FF2B5EF4-FFF2-40B4-BE49-F238E27FC236}">
              <a16:creationId xmlns:a16="http://schemas.microsoft.com/office/drawing/2014/main" id="{BC206107-7BEA-DD08-485E-B3EB179ACFF6}"/>
            </a:ext>
          </a:extLst>
        </xdr:cNvPr>
        <xdr:cNvSpPr txBox="1"/>
      </xdr:nvSpPr>
      <xdr:spPr>
        <a:xfrm>
          <a:off x="4476751" y="1158240"/>
          <a:ext cx="15087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mn-lt"/>
            </a:rPr>
            <a:t>Avg.</a:t>
          </a:r>
          <a:r>
            <a:rPr lang="en-IN" sz="1200" baseline="0">
              <a:solidFill>
                <a:schemeClr val="bg1"/>
              </a:solidFill>
              <a:latin typeface="+mn-lt"/>
            </a:rPr>
            <a:t> Wait Time (Min)</a:t>
          </a:r>
          <a:endParaRPr lang="en-IN" sz="1200">
            <a:solidFill>
              <a:schemeClr val="bg1"/>
            </a:solidFill>
            <a:latin typeface="+mn-lt"/>
          </a:endParaRPr>
        </a:p>
      </xdr:txBody>
    </xdr:sp>
    <xdr:clientData/>
  </xdr:twoCellAnchor>
  <xdr:twoCellAnchor>
    <xdr:from>
      <xdr:col>7</xdr:col>
      <xdr:colOff>255271</xdr:colOff>
      <xdr:row>4</xdr:row>
      <xdr:rowOff>15240</xdr:rowOff>
    </xdr:from>
    <xdr:to>
      <xdr:col>9</xdr:col>
      <xdr:colOff>544831</xdr:colOff>
      <xdr:row>6</xdr:row>
      <xdr:rowOff>7620</xdr:rowOff>
    </xdr:to>
    <xdr:sp macro="" textlink="'Pivot Report'!A9">
      <xdr:nvSpPr>
        <xdr:cNvPr id="24" name="TextBox 23">
          <a:extLst>
            <a:ext uri="{FF2B5EF4-FFF2-40B4-BE49-F238E27FC236}">
              <a16:creationId xmlns:a16="http://schemas.microsoft.com/office/drawing/2014/main" id="{1C4FF518-322A-F692-3A48-AC46034D20D8}"/>
            </a:ext>
          </a:extLst>
        </xdr:cNvPr>
        <xdr:cNvSpPr txBox="1"/>
      </xdr:nvSpPr>
      <xdr:spPr>
        <a:xfrm>
          <a:off x="4522471" y="746760"/>
          <a:ext cx="15087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446817-C62E-4B5F-938C-D76E4B0B5CA5}" type="TxLink">
            <a:rPr lang="en-US" sz="2400" b="1" i="0" u="none" strike="noStrike">
              <a:solidFill>
                <a:schemeClr val="bg1"/>
              </a:solidFill>
              <a:latin typeface="Calibri"/>
              <a:ea typeface="Calibri"/>
              <a:cs typeface="Calibri"/>
            </a:rPr>
            <a:pPr algn="ctr"/>
            <a:t>36.32</a:t>
          </a:fld>
          <a:endParaRPr lang="en-IN" sz="2400" b="1">
            <a:solidFill>
              <a:schemeClr val="bg1"/>
            </a:solidFill>
            <a:latin typeface="+mn-lt"/>
          </a:endParaRPr>
        </a:p>
      </xdr:txBody>
    </xdr:sp>
    <xdr:clientData/>
  </xdr:twoCellAnchor>
  <xdr:twoCellAnchor>
    <xdr:from>
      <xdr:col>11</xdr:col>
      <xdr:colOff>224791</xdr:colOff>
      <xdr:row>6</xdr:row>
      <xdr:rowOff>38100</xdr:rowOff>
    </xdr:from>
    <xdr:to>
      <xdr:col>13</xdr:col>
      <xdr:colOff>514351</xdr:colOff>
      <xdr:row>8</xdr:row>
      <xdr:rowOff>137160</xdr:rowOff>
    </xdr:to>
    <xdr:sp macro="" textlink="">
      <xdr:nvSpPr>
        <xdr:cNvPr id="26" name="TextBox 25">
          <a:extLst>
            <a:ext uri="{FF2B5EF4-FFF2-40B4-BE49-F238E27FC236}">
              <a16:creationId xmlns:a16="http://schemas.microsoft.com/office/drawing/2014/main" id="{E3807929-5A52-7D98-CFB4-F1EE34651413}"/>
            </a:ext>
          </a:extLst>
        </xdr:cNvPr>
        <xdr:cNvSpPr txBox="1"/>
      </xdr:nvSpPr>
      <xdr:spPr>
        <a:xfrm>
          <a:off x="6930391" y="1135380"/>
          <a:ext cx="15087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bg1"/>
              </a:solidFill>
              <a:latin typeface="+mn-lt"/>
            </a:rPr>
            <a:t>Patient</a:t>
          </a:r>
          <a:r>
            <a:rPr lang="en-IN" sz="1200" baseline="0">
              <a:solidFill>
                <a:schemeClr val="bg1"/>
              </a:solidFill>
              <a:latin typeface="+mn-lt"/>
            </a:rPr>
            <a:t> Satisfaction Score</a:t>
          </a:r>
          <a:endParaRPr lang="en-IN" sz="1200">
            <a:solidFill>
              <a:schemeClr val="bg1"/>
            </a:solidFill>
            <a:latin typeface="+mn-lt"/>
          </a:endParaRPr>
        </a:p>
      </xdr:txBody>
    </xdr:sp>
    <xdr:clientData/>
  </xdr:twoCellAnchor>
  <xdr:twoCellAnchor>
    <xdr:from>
      <xdr:col>11</xdr:col>
      <xdr:colOff>140971</xdr:colOff>
      <xdr:row>3</xdr:row>
      <xdr:rowOff>175260</xdr:rowOff>
    </xdr:from>
    <xdr:to>
      <xdr:col>13</xdr:col>
      <xdr:colOff>430531</xdr:colOff>
      <xdr:row>5</xdr:row>
      <xdr:rowOff>167640</xdr:rowOff>
    </xdr:to>
    <xdr:sp macro="" textlink="'Pivot Report'!A13">
      <xdr:nvSpPr>
        <xdr:cNvPr id="27" name="TextBox 26">
          <a:extLst>
            <a:ext uri="{FF2B5EF4-FFF2-40B4-BE49-F238E27FC236}">
              <a16:creationId xmlns:a16="http://schemas.microsoft.com/office/drawing/2014/main" id="{C432C6E9-2486-6EE8-EF6D-54F5690E0F45}"/>
            </a:ext>
          </a:extLst>
        </xdr:cNvPr>
        <xdr:cNvSpPr txBox="1"/>
      </xdr:nvSpPr>
      <xdr:spPr>
        <a:xfrm>
          <a:off x="6846571" y="723900"/>
          <a:ext cx="15087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47E55D5-1D82-4630-8E67-2BE2A54D816A}" type="TxLink">
            <a:rPr lang="en-US" sz="2400" b="1" i="0" u="none" strike="noStrike">
              <a:solidFill>
                <a:schemeClr val="bg1"/>
              </a:solidFill>
              <a:latin typeface="Calibri"/>
              <a:ea typeface="Calibri"/>
              <a:cs typeface="Calibri"/>
            </a:rPr>
            <a:pPr algn="ctr"/>
            <a:t>4.96</a:t>
          </a:fld>
          <a:endParaRPr lang="en-IN" sz="2400" b="1">
            <a:solidFill>
              <a:schemeClr val="bg1"/>
            </a:solidFill>
            <a:latin typeface="+mn-lt"/>
          </a:endParaRPr>
        </a:p>
      </xdr:txBody>
    </xdr:sp>
    <xdr:clientData/>
  </xdr:twoCellAnchor>
  <xdr:twoCellAnchor editAs="oneCell">
    <xdr:from>
      <xdr:col>2</xdr:col>
      <xdr:colOff>388620</xdr:colOff>
      <xdr:row>4</xdr:row>
      <xdr:rowOff>53340</xdr:rowOff>
    </xdr:from>
    <xdr:to>
      <xdr:col>3</xdr:col>
      <xdr:colOff>457200</xdr:colOff>
      <xdr:row>8</xdr:row>
      <xdr:rowOff>0</xdr:rowOff>
    </xdr:to>
    <xdr:pic>
      <xdr:nvPicPr>
        <xdr:cNvPr id="39" name="Picture 38">
          <a:extLst>
            <a:ext uri="{FF2B5EF4-FFF2-40B4-BE49-F238E27FC236}">
              <a16:creationId xmlns:a16="http://schemas.microsoft.com/office/drawing/2014/main" id="{74542972-A9EA-E83B-2B7F-ADB9296F8BC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2637" t="17431" r="30864" b="27792"/>
        <a:stretch>
          <a:fillRect/>
        </a:stretch>
      </xdr:blipFill>
      <xdr:spPr>
        <a:xfrm>
          <a:off x="1607820" y="784860"/>
          <a:ext cx="678180" cy="678180"/>
        </a:xfrm>
        <a:prstGeom prst="rect">
          <a:avLst/>
        </a:prstGeom>
      </xdr:spPr>
    </xdr:pic>
    <xdr:clientData/>
  </xdr:twoCellAnchor>
  <xdr:twoCellAnchor editAs="oneCell">
    <xdr:from>
      <xdr:col>0</xdr:col>
      <xdr:colOff>525780</xdr:colOff>
      <xdr:row>4</xdr:row>
      <xdr:rowOff>15824</xdr:rowOff>
    </xdr:from>
    <xdr:to>
      <xdr:col>2</xdr:col>
      <xdr:colOff>30480</xdr:colOff>
      <xdr:row>21</xdr:row>
      <xdr:rowOff>167640</xdr:rowOff>
    </xdr:to>
    <mc:AlternateContent xmlns:mc="http://schemas.openxmlformats.org/markup-compatibility/2006">
      <mc:Choice xmlns:a14="http://schemas.microsoft.com/office/drawing/2010/main" Requires="a14">
        <xdr:graphicFrame macro="">
          <xdr:nvGraphicFramePr>
            <xdr:cNvPr id="40" name="Date (Month) 1">
              <a:extLst>
                <a:ext uri="{FF2B5EF4-FFF2-40B4-BE49-F238E27FC236}">
                  <a16:creationId xmlns:a16="http://schemas.microsoft.com/office/drawing/2014/main" id="{F15494BF-BFE5-40B9-8259-CC73534ACD1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525780" y="747344"/>
              <a:ext cx="723900" cy="3260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104922</xdr:colOff>
      <xdr:row>4</xdr:row>
      <xdr:rowOff>38099</xdr:rowOff>
    </xdr:from>
    <xdr:to>
      <xdr:col>11</xdr:col>
      <xdr:colOff>205740</xdr:colOff>
      <xdr:row>7</xdr:row>
      <xdr:rowOff>158022</xdr:rowOff>
    </xdr:to>
    <xdr:pic>
      <xdr:nvPicPr>
        <xdr:cNvPr id="54" name="Picture 53">
          <a:extLst>
            <a:ext uri="{FF2B5EF4-FFF2-40B4-BE49-F238E27FC236}">
              <a16:creationId xmlns:a16="http://schemas.microsoft.com/office/drawing/2014/main" id="{85B54E30-550B-9A00-2515-F30F281FBB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200922" y="769619"/>
          <a:ext cx="710418" cy="668563"/>
        </a:xfrm>
        <a:prstGeom prst="rect">
          <a:avLst/>
        </a:prstGeom>
      </xdr:spPr>
    </xdr:pic>
    <xdr:clientData/>
  </xdr:twoCellAnchor>
  <xdr:twoCellAnchor editAs="oneCell">
    <xdr:from>
      <xdr:col>55</xdr:col>
      <xdr:colOff>0</xdr:colOff>
      <xdr:row>63</xdr:row>
      <xdr:rowOff>0</xdr:rowOff>
    </xdr:from>
    <xdr:to>
      <xdr:col>57</xdr:col>
      <xdr:colOff>466960</xdr:colOff>
      <xdr:row>72</xdr:row>
      <xdr:rowOff>49767</xdr:rowOff>
    </xdr:to>
    <xdr:pic>
      <xdr:nvPicPr>
        <xdr:cNvPr id="56" name="Picture 55">
          <a:extLst>
            <a:ext uri="{FF2B5EF4-FFF2-40B4-BE49-F238E27FC236}">
              <a16:creationId xmlns:a16="http://schemas.microsoft.com/office/drawing/2014/main" id="{9A1DA614-E8EB-7342-AB03-C3D8DBD8F65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3528000" y="11521440"/>
          <a:ext cx="1686160" cy="1695687"/>
        </a:xfrm>
        <a:prstGeom prst="rect">
          <a:avLst/>
        </a:prstGeom>
      </xdr:spPr>
    </xdr:pic>
    <xdr:clientData/>
  </xdr:twoCellAnchor>
  <xdr:twoCellAnchor editAs="oneCell">
    <xdr:from>
      <xdr:col>6</xdr:col>
      <xdr:colOff>228599</xdr:colOff>
      <xdr:row>4</xdr:row>
      <xdr:rowOff>38100</xdr:rowOff>
    </xdr:from>
    <xdr:to>
      <xdr:col>7</xdr:col>
      <xdr:colOff>313480</xdr:colOff>
      <xdr:row>7</xdr:row>
      <xdr:rowOff>175260</xdr:rowOff>
    </xdr:to>
    <xdr:pic>
      <xdr:nvPicPr>
        <xdr:cNvPr id="58" name="Picture 57">
          <a:extLst>
            <a:ext uri="{FF2B5EF4-FFF2-40B4-BE49-F238E27FC236}">
              <a16:creationId xmlns:a16="http://schemas.microsoft.com/office/drawing/2014/main" id="{08134148-F4D1-26EC-14F3-1F2ADA3E21F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3107" t="12870" r="6232" b="8911"/>
        <a:stretch>
          <a:fillRect/>
        </a:stretch>
      </xdr:blipFill>
      <xdr:spPr>
        <a:xfrm>
          <a:off x="3886199" y="769620"/>
          <a:ext cx="694481" cy="685800"/>
        </a:xfrm>
        <a:prstGeom prst="rect">
          <a:avLst/>
        </a:prstGeom>
      </xdr:spPr>
    </xdr:pic>
    <xdr:clientData/>
  </xdr:twoCellAnchor>
  <xdr:twoCellAnchor>
    <xdr:from>
      <xdr:col>2</xdr:col>
      <xdr:colOff>179071</xdr:colOff>
      <xdr:row>11</xdr:row>
      <xdr:rowOff>45720</xdr:rowOff>
    </xdr:from>
    <xdr:to>
      <xdr:col>13</xdr:col>
      <xdr:colOff>471926</xdr:colOff>
      <xdr:row>16</xdr:row>
      <xdr:rowOff>129540</xdr:rowOff>
    </xdr:to>
    <xdr:sp macro="" textlink="">
      <xdr:nvSpPr>
        <xdr:cNvPr id="59" name="Rectangle: Rounded Corners 58">
          <a:extLst>
            <a:ext uri="{FF2B5EF4-FFF2-40B4-BE49-F238E27FC236}">
              <a16:creationId xmlns:a16="http://schemas.microsoft.com/office/drawing/2014/main" id="{EF3E7CA0-95A6-4FEB-B641-B11DDD462802}"/>
            </a:ext>
          </a:extLst>
        </xdr:cNvPr>
        <xdr:cNvSpPr/>
      </xdr:nvSpPr>
      <xdr:spPr>
        <a:xfrm>
          <a:off x="1398271" y="2057400"/>
          <a:ext cx="6998455" cy="998220"/>
        </a:xfrm>
        <a:prstGeom prst="roundRect">
          <a:avLst>
            <a:gd name="adj" fmla="val 6983"/>
          </a:avLst>
        </a:prstGeom>
        <a:solidFill>
          <a:srgbClr val="0B2447"/>
        </a:solidFill>
        <a:ln w="19050">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0</xdr:col>
      <xdr:colOff>335280</xdr:colOff>
      <xdr:row>4</xdr:row>
      <xdr:rowOff>114300</xdr:rowOff>
    </xdr:from>
    <xdr:to>
      <xdr:col>0</xdr:col>
      <xdr:colOff>525780</xdr:colOff>
      <xdr:row>5</xdr:row>
      <xdr:rowOff>121920</xdr:rowOff>
    </xdr:to>
    <xdr:pic>
      <xdr:nvPicPr>
        <xdr:cNvPr id="61" name="Graphic 60" descr="Daily calendar with solid fill">
          <a:extLst>
            <a:ext uri="{FF2B5EF4-FFF2-40B4-BE49-F238E27FC236}">
              <a16:creationId xmlns:a16="http://schemas.microsoft.com/office/drawing/2014/main" id="{50B99A72-A9E7-4A7A-322E-02EC4F44D8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5280" y="845820"/>
          <a:ext cx="190500" cy="190500"/>
        </a:xfrm>
        <a:prstGeom prst="rect">
          <a:avLst/>
        </a:prstGeom>
      </xdr:spPr>
    </xdr:pic>
    <xdr:clientData/>
  </xdr:twoCellAnchor>
  <xdr:twoCellAnchor editAs="oneCell">
    <xdr:from>
      <xdr:col>0</xdr:col>
      <xdr:colOff>331471</xdr:colOff>
      <xdr:row>6</xdr:row>
      <xdr:rowOff>15241</xdr:rowOff>
    </xdr:from>
    <xdr:to>
      <xdr:col>0</xdr:col>
      <xdr:colOff>521971</xdr:colOff>
      <xdr:row>7</xdr:row>
      <xdr:rowOff>22861</xdr:rowOff>
    </xdr:to>
    <xdr:pic>
      <xdr:nvPicPr>
        <xdr:cNvPr id="62" name="Graphic 61" descr="Daily calendar with solid fill">
          <a:extLst>
            <a:ext uri="{FF2B5EF4-FFF2-40B4-BE49-F238E27FC236}">
              <a16:creationId xmlns:a16="http://schemas.microsoft.com/office/drawing/2014/main" id="{82DC62FE-10FD-42F4-A54D-DF15E850E6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1471" y="1112521"/>
          <a:ext cx="190500" cy="190500"/>
        </a:xfrm>
        <a:prstGeom prst="rect">
          <a:avLst/>
        </a:prstGeom>
      </xdr:spPr>
    </xdr:pic>
    <xdr:clientData/>
  </xdr:twoCellAnchor>
  <xdr:twoCellAnchor editAs="oneCell">
    <xdr:from>
      <xdr:col>0</xdr:col>
      <xdr:colOff>331471</xdr:colOff>
      <xdr:row>7</xdr:row>
      <xdr:rowOff>83821</xdr:rowOff>
    </xdr:from>
    <xdr:to>
      <xdr:col>0</xdr:col>
      <xdr:colOff>521971</xdr:colOff>
      <xdr:row>8</xdr:row>
      <xdr:rowOff>91441</xdr:rowOff>
    </xdr:to>
    <xdr:pic>
      <xdr:nvPicPr>
        <xdr:cNvPr id="63" name="Graphic 62" descr="Daily calendar with solid fill">
          <a:extLst>
            <a:ext uri="{FF2B5EF4-FFF2-40B4-BE49-F238E27FC236}">
              <a16:creationId xmlns:a16="http://schemas.microsoft.com/office/drawing/2014/main" id="{E38B4365-FA24-4B98-BE0D-FF52B4FE084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1471" y="1363981"/>
          <a:ext cx="190500" cy="190500"/>
        </a:xfrm>
        <a:prstGeom prst="rect">
          <a:avLst/>
        </a:prstGeom>
      </xdr:spPr>
    </xdr:pic>
    <xdr:clientData/>
  </xdr:twoCellAnchor>
  <xdr:twoCellAnchor editAs="oneCell">
    <xdr:from>
      <xdr:col>0</xdr:col>
      <xdr:colOff>339091</xdr:colOff>
      <xdr:row>8</xdr:row>
      <xdr:rowOff>152401</xdr:rowOff>
    </xdr:from>
    <xdr:to>
      <xdr:col>0</xdr:col>
      <xdr:colOff>529591</xdr:colOff>
      <xdr:row>9</xdr:row>
      <xdr:rowOff>160021</xdr:rowOff>
    </xdr:to>
    <xdr:pic>
      <xdr:nvPicPr>
        <xdr:cNvPr id="74" name="Graphic 73" descr="Daily calendar with solid fill">
          <a:extLst>
            <a:ext uri="{FF2B5EF4-FFF2-40B4-BE49-F238E27FC236}">
              <a16:creationId xmlns:a16="http://schemas.microsoft.com/office/drawing/2014/main" id="{681D7C54-2F1A-4D0B-BDE5-624AE0D51D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9091" y="1615441"/>
          <a:ext cx="190500" cy="190500"/>
        </a:xfrm>
        <a:prstGeom prst="rect">
          <a:avLst/>
        </a:prstGeom>
      </xdr:spPr>
    </xdr:pic>
    <xdr:clientData/>
  </xdr:twoCellAnchor>
  <xdr:twoCellAnchor editAs="oneCell">
    <xdr:from>
      <xdr:col>0</xdr:col>
      <xdr:colOff>339091</xdr:colOff>
      <xdr:row>10</xdr:row>
      <xdr:rowOff>53341</xdr:rowOff>
    </xdr:from>
    <xdr:to>
      <xdr:col>0</xdr:col>
      <xdr:colOff>529591</xdr:colOff>
      <xdr:row>11</xdr:row>
      <xdr:rowOff>60961</xdr:rowOff>
    </xdr:to>
    <xdr:pic>
      <xdr:nvPicPr>
        <xdr:cNvPr id="75" name="Graphic 74" descr="Daily calendar with solid fill">
          <a:extLst>
            <a:ext uri="{FF2B5EF4-FFF2-40B4-BE49-F238E27FC236}">
              <a16:creationId xmlns:a16="http://schemas.microsoft.com/office/drawing/2014/main" id="{C1F4D1A9-3BFD-4F31-8624-936C7789B4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9091" y="1882141"/>
          <a:ext cx="190500" cy="190500"/>
        </a:xfrm>
        <a:prstGeom prst="rect">
          <a:avLst/>
        </a:prstGeom>
      </xdr:spPr>
    </xdr:pic>
    <xdr:clientData/>
  </xdr:twoCellAnchor>
  <xdr:twoCellAnchor editAs="oneCell">
    <xdr:from>
      <xdr:col>0</xdr:col>
      <xdr:colOff>331471</xdr:colOff>
      <xdr:row>11</xdr:row>
      <xdr:rowOff>129541</xdr:rowOff>
    </xdr:from>
    <xdr:to>
      <xdr:col>0</xdr:col>
      <xdr:colOff>521971</xdr:colOff>
      <xdr:row>12</xdr:row>
      <xdr:rowOff>137161</xdr:rowOff>
    </xdr:to>
    <xdr:pic>
      <xdr:nvPicPr>
        <xdr:cNvPr id="76" name="Graphic 75" descr="Daily calendar with solid fill">
          <a:extLst>
            <a:ext uri="{FF2B5EF4-FFF2-40B4-BE49-F238E27FC236}">
              <a16:creationId xmlns:a16="http://schemas.microsoft.com/office/drawing/2014/main" id="{930ABA13-F843-4129-92AB-0357770852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1471" y="2141221"/>
          <a:ext cx="190500" cy="190500"/>
        </a:xfrm>
        <a:prstGeom prst="rect">
          <a:avLst/>
        </a:prstGeom>
      </xdr:spPr>
    </xdr:pic>
    <xdr:clientData/>
  </xdr:twoCellAnchor>
  <xdr:twoCellAnchor editAs="oneCell">
    <xdr:from>
      <xdr:col>0</xdr:col>
      <xdr:colOff>331471</xdr:colOff>
      <xdr:row>13</xdr:row>
      <xdr:rowOff>7621</xdr:rowOff>
    </xdr:from>
    <xdr:to>
      <xdr:col>0</xdr:col>
      <xdr:colOff>521971</xdr:colOff>
      <xdr:row>14</xdr:row>
      <xdr:rowOff>15241</xdr:rowOff>
    </xdr:to>
    <xdr:pic>
      <xdr:nvPicPr>
        <xdr:cNvPr id="77" name="Graphic 76" descr="Daily calendar with solid fill">
          <a:extLst>
            <a:ext uri="{FF2B5EF4-FFF2-40B4-BE49-F238E27FC236}">
              <a16:creationId xmlns:a16="http://schemas.microsoft.com/office/drawing/2014/main" id="{C8A27C2A-0C86-45AC-B7EA-5000FF31820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1471" y="2385061"/>
          <a:ext cx="190500" cy="190500"/>
        </a:xfrm>
        <a:prstGeom prst="rect">
          <a:avLst/>
        </a:prstGeom>
      </xdr:spPr>
    </xdr:pic>
    <xdr:clientData/>
  </xdr:twoCellAnchor>
  <xdr:twoCellAnchor editAs="oneCell">
    <xdr:from>
      <xdr:col>0</xdr:col>
      <xdr:colOff>339091</xdr:colOff>
      <xdr:row>14</xdr:row>
      <xdr:rowOff>76200</xdr:rowOff>
    </xdr:from>
    <xdr:to>
      <xdr:col>0</xdr:col>
      <xdr:colOff>529591</xdr:colOff>
      <xdr:row>15</xdr:row>
      <xdr:rowOff>83820</xdr:rowOff>
    </xdr:to>
    <xdr:pic>
      <xdr:nvPicPr>
        <xdr:cNvPr id="78" name="Graphic 77" descr="Daily calendar with solid fill">
          <a:extLst>
            <a:ext uri="{FF2B5EF4-FFF2-40B4-BE49-F238E27FC236}">
              <a16:creationId xmlns:a16="http://schemas.microsoft.com/office/drawing/2014/main" id="{E0806D49-1096-4F68-AE89-BEB6E589E41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9091" y="2636520"/>
          <a:ext cx="190500" cy="190500"/>
        </a:xfrm>
        <a:prstGeom prst="rect">
          <a:avLst/>
        </a:prstGeom>
      </xdr:spPr>
    </xdr:pic>
    <xdr:clientData/>
  </xdr:twoCellAnchor>
  <xdr:twoCellAnchor editAs="oneCell">
    <xdr:from>
      <xdr:col>0</xdr:col>
      <xdr:colOff>339091</xdr:colOff>
      <xdr:row>15</xdr:row>
      <xdr:rowOff>160020</xdr:rowOff>
    </xdr:from>
    <xdr:to>
      <xdr:col>0</xdr:col>
      <xdr:colOff>529591</xdr:colOff>
      <xdr:row>16</xdr:row>
      <xdr:rowOff>167640</xdr:rowOff>
    </xdr:to>
    <xdr:pic>
      <xdr:nvPicPr>
        <xdr:cNvPr id="79" name="Graphic 78" descr="Daily calendar with solid fill">
          <a:extLst>
            <a:ext uri="{FF2B5EF4-FFF2-40B4-BE49-F238E27FC236}">
              <a16:creationId xmlns:a16="http://schemas.microsoft.com/office/drawing/2014/main" id="{5C5FC70C-DFB7-4B9A-801C-24DA8158ED5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9091" y="2903220"/>
          <a:ext cx="190500" cy="190500"/>
        </a:xfrm>
        <a:prstGeom prst="rect">
          <a:avLst/>
        </a:prstGeom>
      </xdr:spPr>
    </xdr:pic>
    <xdr:clientData/>
  </xdr:twoCellAnchor>
  <xdr:twoCellAnchor editAs="oneCell">
    <xdr:from>
      <xdr:col>0</xdr:col>
      <xdr:colOff>331471</xdr:colOff>
      <xdr:row>17</xdr:row>
      <xdr:rowOff>53341</xdr:rowOff>
    </xdr:from>
    <xdr:to>
      <xdr:col>0</xdr:col>
      <xdr:colOff>521971</xdr:colOff>
      <xdr:row>18</xdr:row>
      <xdr:rowOff>60961</xdr:rowOff>
    </xdr:to>
    <xdr:pic>
      <xdr:nvPicPr>
        <xdr:cNvPr id="80" name="Graphic 79" descr="Daily calendar with solid fill">
          <a:extLst>
            <a:ext uri="{FF2B5EF4-FFF2-40B4-BE49-F238E27FC236}">
              <a16:creationId xmlns:a16="http://schemas.microsoft.com/office/drawing/2014/main" id="{57EE3C3C-E869-4715-B02B-C6D7EBE447C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1471" y="3162301"/>
          <a:ext cx="190500" cy="190500"/>
        </a:xfrm>
        <a:prstGeom prst="rect">
          <a:avLst/>
        </a:prstGeom>
      </xdr:spPr>
    </xdr:pic>
    <xdr:clientData/>
  </xdr:twoCellAnchor>
  <xdr:twoCellAnchor editAs="oneCell">
    <xdr:from>
      <xdr:col>0</xdr:col>
      <xdr:colOff>331471</xdr:colOff>
      <xdr:row>18</xdr:row>
      <xdr:rowOff>137161</xdr:rowOff>
    </xdr:from>
    <xdr:to>
      <xdr:col>0</xdr:col>
      <xdr:colOff>521971</xdr:colOff>
      <xdr:row>19</xdr:row>
      <xdr:rowOff>144781</xdr:rowOff>
    </xdr:to>
    <xdr:pic>
      <xdr:nvPicPr>
        <xdr:cNvPr id="81" name="Graphic 80" descr="Daily calendar with solid fill">
          <a:extLst>
            <a:ext uri="{FF2B5EF4-FFF2-40B4-BE49-F238E27FC236}">
              <a16:creationId xmlns:a16="http://schemas.microsoft.com/office/drawing/2014/main" id="{3C40997A-B6AE-4F86-BF4A-BC1A1CE8805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1471" y="3429001"/>
          <a:ext cx="190500" cy="190500"/>
        </a:xfrm>
        <a:prstGeom prst="rect">
          <a:avLst/>
        </a:prstGeom>
      </xdr:spPr>
    </xdr:pic>
    <xdr:clientData/>
  </xdr:twoCellAnchor>
  <xdr:twoCellAnchor editAs="oneCell">
    <xdr:from>
      <xdr:col>0</xdr:col>
      <xdr:colOff>339605</xdr:colOff>
      <xdr:row>20</xdr:row>
      <xdr:rowOff>30480</xdr:rowOff>
    </xdr:from>
    <xdr:to>
      <xdr:col>0</xdr:col>
      <xdr:colOff>530105</xdr:colOff>
      <xdr:row>21</xdr:row>
      <xdr:rowOff>38100</xdr:rowOff>
    </xdr:to>
    <xdr:pic>
      <xdr:nvPicPr>
        <xdr:cNvPr id="82" name="Graphic 81" descr="Daily calendar with solid fill">
          <a:extLst>
            <a:ext uri="{FF2B5EF4-FFF2-40B4-BE49-F238E27FC236}">
              <a16:creationId xmlns:a16="http://schemas.microsoft.com/office/drawing/2014/main" id="{996A3773-8A58-4A4C-8DFB-54DE7A9DF4E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9605" y="3688080"/>
          <a:ext cx="190500" cy="190500"/>
        </a:xfrm>
        <a:prstGeom prst="rect">
          <a:avLst/>
        </a:prstGeom>
      </xdr:spPr>
    </xdr:pic>
    <xdr:clientData/>
  </xdr:twoCellAnchor>
  <xdr:twoCellAnchor>
    <xdr:from>
      <xdr:col>2</xdr:col>
      <xdr:colOff>262561</xdr:colOff>
      <xdr:row>8</xdr:row>
      <xdr:rowOff>38100</xdr:rowOff>
    </xdr:from>
    <xdr:to>
      <xdr:col>5</xdr:col>
      <xdr:colOff>510540</xdr:colOff>
      <xdr:row>10</xdr:row>
      <xdr:rowOff>59832</xdr:rowOff>
    </xdr:to>
    <xdr:graphicFrame macro="">
      <xdr:nvGraphicFramePr>
        <xdr:cNvPr id="83" name="Chart 82">
          <a:extLst>
            <a:ext uri="{FF2B5EF4-FFF2-40B4-BE49-F238E27FC236}">
              <a16:creationId xmlns:a16="http://schemas.microsoft.com/office/drawing/2014/main" id="{6625EF2C-8792-4B53-8B7E-19806BEBF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186691</xdr:colOff>
      <xdr:row>8</xdr:row>
      <xdr:rowOff>83820</xdr:rowOff>
    </xdr:from>
    <xdr:to>
      <xdr:col>9</xdr:col>
      <xdr:colOff>495300</xdr:colOff>
      <xdr:row>12</xdr:row>
      <xdr:rowOff>15240</xdr:rowOff>
    </xdr:to>
    <xdr:graphicFrame macro="">
      <xdr:nvGraphicFramePr>
        <xdr:cNvPr id="84" name="Chart 83">
          <a:extLst>
            <a:ext uri="{FF2B5EF4-FFF2-40B4-BE49-F238E27FC236}">
              <a16:creationId xmlns:a16="http://schemas.microsoft.com/office/drawing/2014/main" id="{39E2FBC4-22C5-4613-A2E8-DC24A801B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129540</xdr:colOff>
      <xdr:row>7</xdr:row>
      <xdr:rowOff>152400</xdr:rowOff>
    </xdr:from>
    <xdr:to>
      <xdr:col>13</xdr:col>
      <xdr:colOff>396240</xdr:colOff>
      <xdr:row>10</xdr:row>
      <xdr:rowOff>103094</xdr:rowOff>
    </xdr:to>
    <xdr:graphicFrame macro="">
      <xdr:nvGraphicFramePr>
        <xdr:cNvPr id="85" name="Chart 84">
          <a:extLst>
            <a:ext uri="{FF2B5EF4-FFF2-40B4-BE49-F238E27FC236}">
              <a16:creationId xmlns:a16="http://schemas.microsoft.com/office/drawing/2014/main" id="{0356C802-29C5-471D-93A3-9599708E4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327660</xdr:colOff>
          <xdr:row>11</xdr:row>
          <xdr:rowOff>60960</xdr:rowOff>
        </xdr:from>
        <xdr:to>
          <xdr:col>13</xdr:col>
          <xdr:colOff>457200</xdr:colOff>
          <xdr:row>16</xdr:row>
          <xdr:rowOff>114300</xdr:rowOff>
        </xdr:to>
        <xdr:pic>
          <xdr:nvPicPr>
            <xdr:cNvPr id="115" name="Picture 114">
              <a:extLst>
                <a:ext uri="{FF2B5EF4-FFF2-40B4-BE49-F238E27FC236}">
                  <a16:creationId xmlns:a16="http://schemas.microsoft.com/office/drawing/2014/main" id="{A26817E6-4317-AA45-B7C8-FA9541722719}"/>
                </a:ext>
              </a:extLst>
            </xdr:cNvPr>
            <xdr:cNvPicPr>
              <a:picLocks noChangeAspect="1" noChangeArrowheads="1"/>
              <a:extLst>
                <a:ext uri="{84589F7E-364E-4C9E-8A38-B11213B215E9}">
                  <a14:cameraTool cellRange="'Pivot Report'!$A$51:$D$53" spid="_x0000_s1068"/>
                </a:ext>
              </a:extLst>
            </xdr:cNvPicPr>
          </xdr:nvPicPr>
          <xdr:blipFill>
            <a:blip xmlns:r="http://schemas.openxmlformats.org/officeDocument/2006/relationships" r:embed="rId10"/>
            <a:srcRect/>
            <a:stretch>
              <a:fillRect/>
            </a:stretch>
          </xdr:blipFill>
          <xdr:spPr bwMode="auto">
            <a:xfrm>
              <a:off x="1546860" y="2072640"/>
              <a:ext cx="6835140" cy="9677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213360</xdr:colOff>
      <xdr:row>13</xdr:row>
      <xdr:rowOff>7620</xdr:rowOff>
    </xdr:from>
    <xdr:to>
      <xdr:col>13</xdr:col>
      <xdr:colOff>441960</xdr:colOff>
      <xdr:row>13</xdr:row>
      <xdr:rowOff>30480</xdr:rowOff>
    </xdr:to>
    <xdr:cxnSp macro="">
      <xdr:nvCxnSpPr>
        <xdr:cNvPr id="118" name="Straight Connector 117">
          <a:extLst>
            <a:ext uri="{FF2B5EF4-FFF2-40B4-BE49-F238E27FC236}">
              <a16:creationId xmlns:a16="http://schemas.microsoft.com/office/drawing/2014/main" id="{C2678569-079F-2748-7526-365727B75EEA}"/>
            </a:ext>
          </a:extLst>
        </xdr:cNvPr>
        <xdr:cNvCxnSpPr/>
      </xdr:nvCxnSpPr>
      <xdr:spPr>
        <a:xfrm flipV="1">
          <a:off x="1432560" y="2385060"/>
          <a:ext cx="6934200" cy="2286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187205</xdr:colOff>
      <xdr:row>14</xdr:row>
      <xdr:rowOff>167640</xdr:rowOff>
    </xdr:from>
    <xdr:to>
      <xdr:col>13</xdr:col>
      <xdr:colOff>480060</xdr:colOff>
      <xdr:row>15</xdr:row>
      <xdr:rowOff>7620</xdr:rowOff>
    </xdr:to>
    <xdr:cxnSp macro="">
      <xdr:nvCxnSpPr>
        <xdr:cNvPr id="123" name="Straight Connector 122">
          <a:extLst>
            <a:ext uri="{FF2B5EF4-FFF2-40B4-BE49-F238E27FC236}">
              <a16:creationId xmlns:a16="http://schemas.microsoft.com/office/drawing/2014/main" id="{08E5E957-8CA8-404D-9ACE-F40B6D55844A}"/>
            </a:ext>
          </a:extLst>
        </xdr:cNvPr>
        <xdr:cNvCxnSpPr/>
      </xdr:nvCxnSpPr>
      <xdr:spPr>
        <a:xfrm flipV="1">
          <a:off x="1406405" y="2727960"/>
          <a:ext cx="6998455" cy="2286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236220</xdr:colOff>
      <xdr:row>13</xdr:row>
      <xdr:rowOff>167640</xdr:rowOff>
    </xdr:from>
    <xdr:to>
      <xdr:col>2</xdr:col>
      <xdr:colOff>312420</xdr:colOff>
      <xdr:row>14</xdr:row>
      <xdr:rowOff>68580</xdr:rowOff>
    </xdr:to>
    <xdr:sp macro="" textlink="">
      <xdr:nvSpPr>
        <xdr:cNvPr id="127" name="Oval 126">
          <a:extLst>
            <a:ext uri="{FF2B5EF4-FFF2-40B4-BE49-F238E27FC236}">
              <a16:creationId xmlns:a16="http://schemas.microsoft.com/office/drawing/2014/main" id="{2E4E4327-8828-46A2-CAAF-BCFF052AD0E3}"/>
            </a:ext>
          </a:extLst>
        </xdr:cNvPr>
        <xdr:cNvSpPr/>
      </xdr:nvSpPr>
      <xdr:spPr>
        <a:xfrm>
          <a:off x="1455420" y="2545080"/>
          <a:ext cx="76200" cy="83820"/>
        </a:xfrm>
        <a:prstGeom prst="ellipse">
          <a:avLst/>
        </a:prstGeom>
        <a:solidFill>
          <a:srgbClr val="0A84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225305</xdr:colOff>
      <xdr:row>15</xdr:row>
      <xdr:rowOff>152400</xdr:rowOff>
    </xdr:from>
    <xdr:to>
      <xdr:col>2</xdr:col>
      <xdr:colOff>301505</xdr:colOff>
      <xdr:row>16</xdr:row>
      <xdr:rowOff>53340</xdr:rowOff>
    </xdr:to>
    <xdr:sp macro="" textlink="">
      <xdr:nvSpPr>
        <xdr:cNvPr id="130" name="Oval 129">
          <a:extLst>
            <a:ext uri="{FF2B5EF4-FFF2-40B4-BE49-F238E27FC236}">
              <a16:creationId xmlns:a16="http://schemas.microsoft.com/office/drawing/2014/main" id="{3C4F6E55-1336-4BE6-BC68-122D8B55046F}"/>
            </a:ext>
          </a:extLst>
        </xdr:cNvPr>
        <xdr:cNvSpPr/>
      </xdr:nvSpPr>
      <xdr:spPr>
        <a:xfrm>
          <a:off x="1444505" y="2895600"/>
          <a:ext cx="76200" cy="83820"/>
        </a:xfrm>
        <a:prstGeom prst="ellipse">
          <a:avLst/>
        </a:prstGeom>
        <a:solidFill>
          <a:srgbClr val="3AE8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251460</xdr:colOff>
      <xdr:row>23</xdr:row>
      <xdr:rowOff>83820</xdr:rowOff>
    </xdr:from>
    <xdr:to>
      <xdr:col>2</xdr:col>
      <xdr:colOff>106680</xdr:colOff>
      <xdr:row>27</xdr:row>
      <xdr:rowOff>7620</xdr:rowOff>
    </xdr:to>
    <xdr:sp macro="" textlink="">
      <xdr:nvSpPr>
        <xdr:cNvPr id="131" name="TextBox 130">
          <a:extLst>
            <a:ext uri="{FF2B5EF4-FFF2-40B4-BE49-F238E27FC236}">
              <a16:creationId xmlns:a16="http://schemas.microsoft.com/office/drawing/2014/main" id="{1D5D6627-F3A8-29A0-877D-45D9997C8F41}"/>
            </a:ext>
          </a:extLst>
        </xdr:cNvPr>
        <xdr:cNvSpPr txBox="1"/>
      </xdr:nvSpPr>
      <xdr:spPr>
        <a:xfrm>
          <a:off x="251460" y="4290060"/>
          <a:ext cx="107442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D6E4F0"/>
              </a:solidFill>
            </a:rPr>
            <a:t>All</a:t>
          </a:r>
          <a:r>
            <a:rPr lang="en-IN" sz="1100" baseline="0">
              <a:solidFill>
                <a:srgbClr val="D6E4F0"/>
              </a:solidFill>
            </a:rPr>
            <a:t> data is updated as of today</a:t>
          </a:r>
          <a:r>
            <a:rPr lang="en-IN" sz="1200" baseline="0">
              <a:solidFill>
                <a:srgbClr val="D6E4F0"/>
              </a:solidFill>
            </a:rPr>
            <a:t> </a:t>
          </a:r>
          <a:endParaRPr lang="en-IN" sz="1200">
            <a:solidFill>
              <a:srgbClr val="D6E4F0"/>
            </a:solidFill>
          </a:endParaRPr>
        </a:p>
      </xdr:txBody>
    </xdr:sp>
    <xdr:clientData/>
  </xdr:twoCellAnchor>
  <xdr:twoCellAnchor editAs="oneCell">
    <xdr:from>
      <xdr:col>1</xdr:col>
      <xdr:colOff>1</xdr:colOff>
      <xdr:row>22</xdr:row>
      <xdr:rowOff>106678</xdr:rowOff>
    </xdr:from>
    <xdr:to>
      <xdr:col>1</xdr:col>
      <xdr:colOff>205740</xdr:colOff>
      <xdr:row>23</xdr:row>
      <xdr:rowOff>129537</xdr:rowOff>
    </xdr:to>
    <xdr:pic>
      <xdr:nvPicPr>
        <xdr:cNvPr id="133" name="Picture 132">
          <a:extLst>
            <a:ext uri="{FF2B5EF4-FFF2-40B4-BE49-F238E27FC236}">
              <a16:creationId xmlns:a16="http://schemas.microsoft.com/office/drawing/2014/main" id="{66F86869-57E9-F973-A88A-BC8DE5BE5E3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rot="10800000" flipV="1">
          <a:off x="609601" y="4130038"/>
          <a:ext cx="205739" cy="205739"/>
        </a:xfrm>
        <a:prstGeom prst="rect">
          <a:avLst/>
        </a:prstGeom>
      </xdr:spPr>
    </xdr:pic>
    <xdr:clientData/>
  </xdr:twoCellAnchor>
  <xdr:twoCellAnchor editAs="oneCell">
    <xdr:from>
      <xdr:col>14</xdr:col>
      <xdr:colOff>358140</xdr:colOff>
      <xdr:row>1</xdr:row>
      <xdr:rowOff>91441</xdr:rowOff>
    </xdr:from>
    <xdr:to>
      <xdr:col>16</xdr:col>
      <xdr:colOff>541020</xdr:colOff>
      <xdr:row>3</xdr:row>
      <xdr:rowOff>137160</xdr:rowOff>
    </xdr:to>
    <mc:AlternateContent xmlns:mc="http://schemas.openxmlformats.org/markup-compatibility/2006" xmlns:a14="http://schemas.microsoft.com/office/drawing/2010/main">
      <mc:Choice Requires="a14">
        <xdr:graphicFrame macro="">
          <xdr:nvGraphicFramePr>
            <xdr:cNvPr id="134" name="Date (Year) 1">
              <a:extLst>
                <a:ext uri="{FF2B5EF4-FFF2-40B4-BE49-F238E27FC236}">
                  <a16:creationId xmlns:a16="http://schemas.microsoft.com/office/drawing/2014/main" id="{DA9EC674-96E9-4ABC-AD43-F7C109CD833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8892540" y="274321"/>
              <a:ext cx="1402080" cy="411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205740</xdr:colOff>
      <xdr:row>5</xdr:row>
      <xdr:rowOff>7620</xdr:rowOff>
    </xdr:from>
    <xdr:to>
      <xdr:col>18</xdr:col>
      <xdr:colOff>160020</xdr:colOff>
      <xdr:row>13</xdr:row>
      <xdr:rowOff>75111</xdr:rowOff>
    </xdr:to>
    <xdr:graphicFrame macro="">
      <xdr:nvGraphicFramePr>
        <xdr:cNvPr id="2" name="Chart 1">
          <a:extLst>
            <a:ext uri="{FF2B5EF4-FFF2-40B4-BE49-F238E27FC236}">
              <a16:creationId xmlns:a16="http://schemas.microsoft.com/office/drawing/2014/main" id="{28BC7FE0-9705-45AB-9766-897AB5402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358141</xdr:colOff>
      <xdr:row>3</xdr:row>
      <xdr:rowOff>144780</xdr:rowOff>
    </xdr:from>
    <xdr:to>
      <xdr:col>22</xdr:col>
      <xdr:colOff>559836</xdr:colOff>
      <xdr:row>13</xdr:row>
      <xdr:rowOff>53340</xdr:rowOff>
    </xdr:to>
    <xdr:sp macro="" textlink="">
      <xdr:nvSpPr>
        <xdr:cNvPr id="5" name="Rectangle: Rounded Corners 4">
          <a:extLst>
            <a:ext uri="{FF2B5EF4-FFF2-40B4-BE49-F238E27FC236}">
              <a16:creationId xmlns:a16="http://schemas.microsoft.com/office/drawing/2014/main" id="{41F5BA2E-9836-4C2A-A1B2-1315A05361C3}"/>
            </a:ext>
          </a:extLst>
        </xdr:cNvPr>
        <xdr:cNvSpPr/>
      </xdr:nvSpPr>
      <xdr:spPr>
        <a:xfrm>
          <a:off x="11330941" y="693420"/>
          <a:ext cx="2640095" cy="1737360"/>
        </a:xfrm>
        <a:prstGeom prst="roundRect">
          <a:avLst>
            <a:gd name="adj" fmla="val 6983"/>
          </a:avLst>
        </a:prstGeom>
        <a:solidFill>
          <a:srgbClr val="0B2447"/>
        </a:solidFill>
        <a:ln w="19050">
          <a:solidFill>
            <a:srgbClr val="1E3A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438385</xdr:colOff>
      <xdr:row>3</xdr:row>
      <xdr:rowOff>121920</xdr:rowOff>
    </xdr:from>
    <xdr:to>
      <xdr:col>17</xdr:col>
      <xdr:colOff>502921</xdr:colOff>
      <xdr:row>5</xdr:row>
      <xdr:rowOff>60960</xdr:rowOff>
    </xdr:to>
    <xdr:sp macro="" textlink="">
      <xdr:nvSpPr>
        <xdr:cNvPr id="7" name="TextBox 6">
          <a:extLst>
            <a:ext uri="{FF2B5EF4-FFF2-40B4-BE49-F238E27FC236}">
              <a16:creationId xmlns:a16="http://schemas.microsoft.com/office/drawing/2014/main" id="{6B96198D-679E-4127-8673-221340C6A0E1}"/>
            </a:ext>
          </a:extLst>
        </xdr:cNvPr>
        <xdr:cNvSpPr txBox="1"/>
      </xdr:nvSpPr>
      <xdr:spPr>
        <a:xfrm>
          <a:off x="8972785" y="670560"/>
          <a:ext cx="189333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D6E4F0"/>
              </a:solidFill>
              <a:latin typeface="+mn-lt"/>
            </a:rPr>
            <a:t>Patient Attended</a:t>
          </a:r>
          <a:r>
            <a:rPr lang="en-IN" sz="1100" baseline="0">
              <a:solidFill>
                <a:srgbClr val="D6E4F0"/>
              </a:solidFill>
              <a:latin typeface="+mn-lt"/>
            </a:rPr>
            <a:t> Within Time</a:t>
          </a:r>
          <a:endParaRPr lang="en-IN" sz="1100">
            <a:solidFill>
              <a:srgbClr val="D6E4F0"/>
            </a:solidFill>
            <a:latin typeface="+mn-lt"/>
          </a:endParaRPr>
        </a:p>
        <a:p>
          <a:endParaRPr lang="en-IN" sz="1400">
            <a:solidFill>
              <a:srgbClr val="D6E4F0"/>
            </a:solidFill>
            <a:latin typeface="+mn-lt"/>
          </a:endParaRPr>
        </a:p>
        <a:p>
          <a:endParaRPr lang="en-IN" sz="1400">
            <a:solidFill>
              <a:srgbClr val="D6E4F0"/>
            </a:solidFill>
            <a:latin typeface="+mn-lt"/>
          </a:endParaRPr>
        </a:p>
        <a:p>
          <a:endParaRPr lang="en-IN" sz="1400">
            <a:solidFill>
              <a:srgbClr val="D6E4F0"/>
            </a:solidFill>
            <a:latin typeface="+mn-lt"/>
          </a:endParaRPr>
        </a:p>
        <a:p>
          <a:endParaRPr lang="en-IN" sz="1400">
            <a:solidFill>
              <a:srgbClr val="D6E4F0"/>
            </a:solidFill>
            <a:latin typeface="+mn-lt"/>
          </a:endParaRPr>
        </a:p>
      </xdr:txBody>
    </xdr:sp>
    <xdr:clientData/>
  </xdr:twoCellAnchor>
  <xdr:twoCellAnchor>
    <xdr:from>
      <xdr:col>19</xdr:col>
      <xdr:colOff>45720</xdr:colOff>
      <xdr:row>3</xdr:row>
      <xdr:rowOff>137160</xdr:rowOff>
    </xdr:from>
    <xdr:to>
      <xdr:col>22</xdr:col>
      <xdr:colOff>563879</xdr:colOff>
      <xdr:row>5</xdr:row>
      <xdr:rowOff>15240</xdr:rowOff>
    </xdr:to>
    <xdr:sp macro="" textlink="">
      <xdr:nvSpPr>
        <xdr:cNvPr id="8" name="TextBox 7">
          <a:extLst>
            <a:ext uri="{FF2B5EF4-FFF2-40B4-BE49-F238E27FC236}">
              <a16:creationId xmlns:a16="http://schemas.microsoft.com/office/drawing/2014/main" id="{CC6E9CB1-A53B-41D0-886B-57BE2EDD9FC1}"/>
            </a:ext>
          </a:extLst>
        </xdr:cNvPr>
        <xdr:cNvSpPr txBox="1"/>
      </xdr:nvSpPr>
      <xdr:spPr>
        <a:xfrm>
          <a:off x="11628120" y="685800"/>
          <a:ext cx="2346959"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rgbClr val="D6E4F0"/>
              </a:solidFill>
              <a:latin typeface="+mn-lt"/>
            </a:rPr>
            <a:t>No.</a:t>
          </a:r>
          <a:r>
            <a:rPr lang="en-IN" sz="1100" baseline="0">
              <a:solidFill>
                <a:srgbClr val="D6E4F0"/>
              </a:solidFill>
              <a:latin typeface="+mn-lt"/>
            </a:rPr>
            <a:t> of Patient by Gender</a:t>
          </a:r>
          <a:endParaRPr lang="en-IN" sz="1100">
            <a:solidFill>
              <a:srgbClr val="D6E4F0"/>
            </a:solidFill>
            <a:latin typeface="+mn-lt"/>
          </a:endParaRPr>
        </a:p>
      </xdr:txBody>
    </xdr:sp>
    <xdr:clientData/>
  </xdr:twoCellAnchor>
  <xdr:twoCellAnchor>
    <xdr:from>
      <xdr:col>18</xdr:col>
      <xdr:colOff>358141</xdr:colOff>
      <xdr:row>3</xdr:row>
      <xdr:rowOff>144780</xdr:rowOff>
    </xdr:from>
    <xdr:to>
      <xdr:col>23</xdr:col>
      <xdr:colOff>283300</xdr:colOff>
      <xdr:row>14</xdr:row>
      <xdr:rowOff>129540</xdr:rowOff>
    </xdr:to>
    <xdr:graphicFrame macro="">
      <xdr:nvGraphicFramePr>
        <xdr:cNvPr id="13" name="Chart 12">
          <a:extLst>
            <a:ext uri="{FF2B5EF4-FFF2-40B4-BE49-F238E27FC236}">
              <a16:creationId xmlns:a16="http://schemas.microsoft.com/office/drawing/2014/main" id="{E5EED08A-CF87-40AD-A519-B38F0ACC1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20</xdr:col>
      <xdr:colOff>327661</xdr:colOff>
      <xdr:row>0</xdr:row>
      <xdr:rowOff>114300</xdr:rowOff>
    </xdr:from>
    <xdr:to>
      <xdr:col>20</xdr:col>
      <xdr:colOff>571501</xdr:colOff>
      <xdr:row>1</xdr:row>
      <xdr:rowOff>175260</xdr:rowOff>
    </xdr:to>
    <xdr:pic>
      <xdr:nvPicPr>
        <xdr:cNvPr id="15" name="Graphic 14" descr="Daily calendar with solid fill">
          <a:extLst>
            <a:ext uri="{FF2B5EF4-FFF2-40B4-BE49-F238E27FC236}">
              <a16:creationId xmlns:a16="http://schemas.microsoft.com/office/drawing/2014/main" id="{2238C4EA-830C-4AD3-8190-64733667BD0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19661" y="114300"/>
          <a:ext cx="243840" cy="243840"/>
        </a:xfrm>
        <a:prstGeom prst="rect">
          <a:avLst/>
        </a:prstGeom>
      </xdr:spPr>
    </xdr:pic>
    <xdr:clientData/>
  </xdr:twoCellAnchor>
  <xdr:twoCellAnchor>
    <xdr:from>
      <xdr:col>20</xdr:col>
      <xdr:colOff>472441</xdr:colOff>
      <xdr:row>1</xdr:row>
      <xdr:rowOff>137160</xdr:rowOff>
    </xdr:from>
    <xdr:to>
      <xdr:col>22</xdr:col>
      <xdr:colOff>472440</xdr:colOff>
      <xdr:row>3</xdr:row>
      <xdr:rowOff>91440</xdr:rowOff>
    </xdr:to>
    <xdr:sp macro="" textlink="">
      <xdr:nvSpPr>
        <xdr:cNvPr id="28" name="TextBox 27">
          <a:extLst>
            <a:ext uri="{FF2B5EF4-FFF2-40B4-BE49-F238E27FC236}">
              <a16:creationId xmlns:a16="http://schemas.microsoft.com/office/drawing/2014/main" id="{87B00924-5D8A-41F3-B315-6D791A2920E0}"/>
            </a:ext>
          </a:extLst>
        </xdr:cNvPr>
        <xdr:cNvSpPr txBox="1"/>
      </xdr:nvSpPr>
      <xdr:spPr>
        <a:xfrm>
          <a:off x="12664441" y="320040"/>
          <a:ext cx="1219199"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50">
              <a:solidFill>
                <a:srgbClr val="D6E4F0"/>
              </a:solidFill>
              <a:latin typeface="+mn-lt"/>
            </a:rPr>
            <a:t>Live</a:t>
          </a:r>
          <a:r>
            <a:rPr lang="en-IN" sz="1250" baseline="0">
              <a:solidFill>
                <a:srgbClr val="D6E4F0"/>
              </a:solidFill>
              <a:latin typeface="+mn-lt"/>
            </a:rPr>
            <a:t> Dashboard</a:t>
          </a:r>
          <a:endParaRPr lang="en-IN" sz="1250">
            <a:solidFill>
              <a:srgbClr val="D6E4F0"/>
            </a:solidFill>
            <a:latin typeface="+mn-lt"/>
          </a:endParaRPr>
        </a:p>
      </xdr:txBody>
    </xdr:sp>
    <xdr:clientData/>
  </xdr:twoCellAnchor>
  <xdr:twoCellAnchor>
    <xdr:from>
      <xdr:col>20</xdr:col>
      <xdr:colOff>388620</xdr:colOff>
      <xdr:row>2</xdr:row>
      <xdr:rowOff>45720</xdr:rowOff>
    </xdr:from>
    <xdr:to>
      <xdr:col>20</xdr:col>
      <xdr:colOff>495299</xdr:colOff>
      <xdr:row>2</xdr:row>
      <xdr:rowOff>160020</xdr:rowOff>
    </xdr:to>
    <xdr:sp macro="" textlink="">
      <xdr:nvSpPr>
        <xdr:cNvPr id="29" name="Oval 28">
          <a:extLst>
            <a:ext uri="{FF2B5EF4-FFF2-40B4-BE49-F238E27FC236}">
              <a16:creationId xmlns:a16="http://schemas.microsoft.com/office/drawing/2014/main" id="{7480A4C0-F915-47EF-9F3B-AD1E23989F97}"/>
            </a:ext>
          </a:extLst>
        </xdr:cNvPr>
        <xdr:cNvSpPr/>
      </xdr:nvSpPr>
      <xdr:spPr>
        <a:xfrm>
          <a:off x="12580620" y="411480"/>
          <a:ext cx="106679" cy="114300"/>
        </a:xfrm>
        <a:prstGeom prst="ellipse">
          <a:avLst/>
        </a:prstGeom>
        <a:solidFill>
          <a:srgbClr val="3AE8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502920</xdr:colOff>
      <xdr:row>0</xdr:row>
      <xdr:rowOff>91440</xdr:rowOff>
    </xdr:from>
    <xdr:to>
      <xdr:col>22</xdr:col>
      <xdr:colOff>365760</xdr:colOff>
      <xdr:row>2</xdr:row>
      <xdr:rowOff>22860</xdr:rowOff>
    </xdr:to>
    <xdr:sp macro="" textlink="'Pivot Report'!H63">
      <xdr:nvSpPr>
        <xdr:cNvPr id="31" name="TextBox 30">
          <a:extLst>
            <a:ext uri="{FF2B5EF4-FFF2-40B4-BE49-F238E27FC236}">
              <a16:creationId xmlns:a16="http://schemas.microsoft.com/office/drawing/2014/main" id="{0350655A-4904-4DC6-B85E-99FF0BAEDC0F}"/>
            </a:ext>
          </a:extLst>
        </xdr:cNvPr>
        <xdr:cNvSpPr txBox="1"/>
      </xdr:nvSpPr>
      <xdr:spPr>
        <a:xfrm>
          <a:off x="12694920" y="91440"/>
          <a:ext cx="10820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48CC5E-5C46-47CC-9970-215E45279F33}" type="TxLink">
            <a:rPr lang="en-US" sz="1250" b="0" i="0" u="none" strike="noStrike">
              <a:solidFill>
                <a:srgbClr val="D6E4F0"/>
              </a:solidFill>
              <a:latin typeface="Calibri"/>
              <a:ea typeface="Calibri"/>
              <a:cs typeface="Calibri"/>
            </a:rPr>
            <a:pPr algn="ctr"/>
            <a:t>29 May 2026</a:t>
          </a:fld>
          <a:endParaRPr lang="en-IN" sz="1250">
            <a:solidFill>
              <a:srgbClr val="D6E4F0"/>
            </a:solidFill>
            <a:latin typeface="+mn-lt"/>
          </a:endParaRPr>
        </a:p>
      </xdr:txBody>
    </xdr:sp>
    <xdr:clientData/>
  </xdr:twoCellAnchor>
  <xdr:twoCellAnchor>
    <xdr:from>
      <xdr:col>0</xdr:col>
      <xdr:colOff>606305</xdr:colOff>
      <xdr:row>25</xdr:row>
      <xdr:rowOff>91440</xdr:rowOff>
    </xdr:from>
    <xdr:to>
      <xdr:col>2</xdr:col>
      <xdr:colOff>205740</xdr:colOff>
      <xdr:row>26</xdr:row>
      <xdr:rowOff>144780</xdr:rowOff>
    </xdr:to>
    <xdr:sp macro="" textlink="'Pivot Report'!H65">
      <xdr:nvSpPr>
        <xdr:cNvPr id="32" name="TextBox 31">
          <a:extLst>
            <a:ext uri="{FF2B5EF4-FFF2-40B4-BE49-F238E27FC236}">
              <a16:creationId xmlns:a16="http://schemas.microsoft.com/office/drawing/2014/main" id="{3EC30D9D-CFDB-476F-A720-17C0A83B0AF9}"/>
            </a:ext>
          </a:extLst>
        </xdr:cNvPr>
        <xdr:cNvSpPr txBox="1"/>
      </xdr:nvSpPr>
      <xdr:spPr>
        <a:xfrm>
          <a:off x="606305" y="4663440"/>
          <a:ext cx="818635"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8622AA-015F-4B31-927C-5CC6D760C211}" type="TxLink">
            <a:rPr lang="en-US" sz="1000" b="0" i="0" u="none" strike="noStrike">
              <a:solidFill>
                <a:srgbClr val="D6E4F0"/>
              </a:solidFill>
              <a:latin typeface="Calibri"/>
              <a:ea typeface="Calibri"/>
              <a:cs typeface="Calibri"/>
            </a:rPr>
            <a:pPr/>
            <a:t>03:39 PM</a:t>
          </a:fld>
          <a:endParaRPr lang="en-IN" sz="1000">
            <a:solidFill>
              <a:srgbClr val="D6E4F0"/>
            </a:solidFill>
            <a:latin typeface="+mn-lt"/>
          </a:endParaRPr>
        </a:p>
      </xdr:txBody>
    </xdr:sp>
    <xdr:clientData/>
  </xdr:twoCellAnchor>
  <xdr:twoCellAnchor>
    <xdr:from>
      <xdr:col>0</xdr:col>
      <xdr:colOff>232925</xdr:colOff>
      <xdr:row>5</xdr:row>
      <xdr:rowOff>167640</xdr:rowOff>
    </xdr:from>
    <xdr:to>
      <xdr:col>2</xdr:col>
      <xdr:colOff>53340</xdr:colOff>
      <xdr:row>5</xdr:row>
      <xdr:rowOff>167640</xdr:rowOff>
    </xdr:to>
    <xdr:cxnSp macro="">
      <xdr:nvCxnSpPr>
        <xdr:cNvPr id="33" name="Straight Connector 32">
          <a:extLst>
            <a:ext uri="{FF2B5EF4-FFF2-40B4-BE49-F238E27FC236}">
              <a16:creationId xmlns:a16="http://schemas.microsoft.com/office/drawing/2014/main" id="{E817DB07-9B71-47CB-83B8-6C3927DFC14B}"/>
            </a:ext>
          </a:extLst>
        </xdr:cNvPr>
        <xdr:cNvCxnSpPr/>
      </xdr:nvCxnSpPr>
      <xdr:spPr>
        <a:xfrm>
          <a:off x="232925" y="108204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240545</xdr:colOff>
      <xdr:row>7</xdr:row>
      <xdr:rowOff>60960</xdr:rowOff>
    </xdr:from>
    <xdr:to>
      <xdr:col>2</xdr:col>
      <xdr:colOff>60960</xdr:colOff>
      <xdr:row>7</xdr:row>
      <xdr:rowOff>60960</xdr:rowOff>
    </xdr:to>
    <xdr:cxnSp macro="">
      <xdr:nvCxnSpPr>
        <xdr:cNvPr id="37" name="Straight Connector 36">
          <a:extLst>
            <a:ext uri="{FF2B5EF4-FFF2-40B4-BE49-F238E27FC236}">
              <a16:creationId xmlns:a16="http://schemas.microsoft.com/office/drawing/2014/main" id="{0FD6C636-4967-4CA5-B237-919F151175D8}"/>
            </a:ext>
          </a:extLst>
        </xdr:cNvPr>
        <xdr:cNvCxnSpPr/>
      </xdr:nvCxnSpPr>
      <xdr:spPr>
        <a:xfrm>
          <a:off x="240545" y="134112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225305</xdr:colOff>
      <xdr:row>8</xdr:row>
      <xdr:rowOff>129540</xdr:rowOff>
    </xdr:from>
    <xdr:to>
      <xdr:col>2</xdr:col>
      <xdr:colOff>45720</xdr:colOff>
      <xdr:row>8</xdr:row>
      <xdr:rowOff>129540</xdr:rowOff>
    </xdr:to>
    <xdr:cxnSp macro="">
      <xdr:nvCxnSpPr>
        <xdr:cNvPr id="42" name="Straight Connector 41">
          <a:extLst>
            <a:ext uri="{FF2B5EF4-FFF2-40B4-BE49-F238E27FC236}">
              <a16:creationId xmlns:a16="http://schemas.microsoft.com/office/drawing/2014/main" id="{971230F3-6F13-40B4-A25D-C6D4CE26D829}"/>
            </a:ext>
          </a:extLst>
        </xdr:cNvPr>
        <xdr:cNvCxnSpPr/>
      </xdr:nvCxnSpPr>
      <xdr:spPr>
        <a:xfrm>
          <a:off x="225305" y="159258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217685</xdr:colOff>
      <xdr:row>10</xdr:row>
      <xdr:rowOff>30480</xdr:rowOff>
    </xdr:from>
    <xdr:to>
      <xdr:col>2</xdr:col>
      <xdr:colOff>38100</xdr:colOff>
      <xdr:row>10</xdr:row>
      <xdr:rowOff>30480</xdr:rowOff>
    </xdr:to>
    <xdr:cxnSp macro="">
      <xdr:nvCxnSpPr>
        <xdr:cNvPr id="43" name="Straight Connector 42">
          <a:extLst>
            <a:ext uri="{FF2B5EF4-FFF2-40B4-BE49-F238E27FC236}">
              <a16:creationId xmlns:a16="http://schemas.microsoft.com/office/drawing/2014/main" id="{FA19AF32-916A-440D-BC35-6319C0A4B17C}"/>
            </a:ext>
          </a:extLst>
        </xdr:cNvPr>
        <xdr:cNvCxnSpPr/>
      </xdr:nvCxnSpPr>
      <xdr:spPr>
        <a:xfrm>
          <a:off x="217685" y="185928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232925</xdr:colOff>
      <xdr:row>11</xdr:row>
      <xdr:rowOff>121920</xdr:rowOff>
    </xdr:from>
    <xdr:to>
      <xdr:col>2</xdr:col>
      <xdr:colOff>53340</xdr:colOff>
      <xdr:row>11</xdr:row>
      <xdr:rowOff>121920</xdr:rowOff>
    </xdr:to>
    <xdr:cxnSp macro="">
      <xdr:nvCxnSpPr>
        <xdr:cNvPr id="44" name="Straight Connector 43">
          <a:extLst>
            <a:ext uri="{FF2B5EF4-FFF2-40B4-BE49-F238E27FC236}">
              <a16:creationId xmlns:a16="http://schemas.microsoft.com/office/drawing/2014/main" id="{C473979E-2AB0-4F35-AFD6-8DED95018452}"/>
            </a:ext>
          </a:extLst>
        </xdr:cNvPr>
        <xdr:cNvCxnSpPr/>
      </xdr:nvCxnSpPr>
      <xdr:spPr>
        <a:xfrm>
          <a:off x="232925" y="213360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225305</xdr:colOff>
      <xdr:row>13</xdr:row>
      <xdr:rowOff>0</xdr:rowOff>
    </xdr:from>
    <xdr:to>
      <xdr:col>2</xdr:col>
      <xdr:colOff>45720</xdr:colOff>
      <xdr:row>13</xdr:row>
      <xdr:rowOff>0</xdr:rowOff>
    </xdr:to>
    <xdr:cxnSp macro="">
      <xdr:nvCxnSpPr>
        <xdr:cNvPr id="45" name="Straight Connector 44">
          <a:extLst>
            <a:ext uri="{FF2B5EF4-FFF2-40B4-BE49-F238E27FC236}">
              <a16:creationId xmlns:a16="http://schemas.microsoft.com/office/drawing/2014/main" id="{6E3613E9-E99C-4187-947A-224AF029D76B}"/>
            </a:ext>
          </a:extLst>
        </xdr:cNvPr>
        <xdr:cNvCxnSpPr/>
      </xdr:nvCxnSpPr>
      <xdr:spPr>
        <a:xfrm>
          <a:off x="225305" y="237744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232925</xdr:colOff>
      <xdr:row>14</xdr:row>
      <xdr:rowOff>68580</xdr:rowOff>
    </xdr:from>
    <xdr:to>
      <xdr:col>2</xdr:col>
      <xdr:colOff>53340</xdr:colOff>
      <xdr:row>14</xdr:row>
      <xdr:rowOff>68580</xdr:rowOff>
    </xdr:to>
    <xdr:cxnSp macro="">
      <xdr:nvCxnSpPr>
        <xdr:cNvPr id="46" name="Straight Connector 45">
          <a:extLst>
            <a:ext uri="{FF2B5EF4-FFF2-40B4-BE49-F238E27FC236}">
              <a16:creationId xmlns:a16="http://schemas.microsoft.com/office/drawing/2014/main" id="{2420A7DD-5E5C-4D96-88DC-6394F0ABD02E}"/>
            </a:ext>
          </a:extLst>
        </xdr:cNvPr>
        <xdr:cNvCxnSpPr/>
      </xdr:nvCxnSpPr>
      <xdr:spPr>
        <a:xfrm>
          <a:off x="232925" y="262890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225305</xdr:colOff>
      <xdr:row>15</xdr:row>
      <xdr:rowOff>137160</xdr:rowOff>
    </xdr:from>
    <xdr:to>
      <xdr:col>2</xdr:col>
      <xdr:colOff>45720</xdr:colOff>
      <xdr:row>15</xdr:row>
      <xdr:rowOff>137160</xdr:rowOff>
    </xdr:to>
    <xdr:cxnSp macro="">
      <xdr:nvCxnSpPr>
        <xdr:cNvPr id="47" name="Straight Connector 46">
          <a:extLst>
            <a:ext uri="{FF2B5EF4-FFF2-40B4-BE49-F238E27FC236}">
              <a16:creationId xmlns:a16="http://schemas.microsoft.com/office/drawing/2014/main" id="{6869DE32-8533-453C-844D-7E519D4ABDA5}"/>
            </a:ext>
          </a:extLst>
        </xdr:cNvPr>
        <xdr:cNvCxnSpPr/>
      </xdr:nvCxnSpPr>
      <xdr:spPr>
        <a:xfrm>
          <a:off x="225305" y="288036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232925</xdr:colOff>
      <xdr:row>17</xdr:row>
      <xdr:rowOff>38100</xdr:rowOff>
    </xdr:from>
    <xdr:to>
      <xdr:col>2</xdr:col>
      <xdr:colOff>53340</xdr:colOff>
      <xdr:row>17</xdr:row>
      <xdr:rowOff>38100</xdr:rowOff>
    </xdr:to>
    <xdr:cxnSp macro="">
      <xdr:nvCxnSpPr>
        <xdr:cNvPr id="48" name="Straight Connector 47">
          <a:extLst>
            <a:ext uri="{FF2B5EF4-FFF2-40B4-BE49-F238E27FC236}">
              <a16:creationId xmlns:a16="http://schemas.microsoft.com/office/drawing/2014/main" id="{294F2008-6B8D-432C-A250-477A7BD4FB9F}"/>
            </a:ext>
          </a:extLst>
        </xdr:cNvPr>
        <xdr:cNvCxnSpPr/>
      </xdr:nvCxnSpPr>
      <xdr:spPr>
        <a:xfrm>
          <a:off x="232925" y="314706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232925</xdr:colOff>
      <xdr:row>18</xdr:row>
      <xdr:rowOff>121920</xdr:rowOff>
    </xdr:from>
    <xdr:to>
      <xdr:col>2</xdr:col>
      <xdr:colOff>53340</xdr:colOff>
      <xdr:row>18</xdr:row>
      <xdr:rowOff>121920</xdr:rowOff>
    </xdr:to>
    <xdr:cxnSp macro="">
      <xdr:nvCxnSpPr>
        <xdr:cNvPr id="49" name="Straight Connector 48">
          <a:extLst>
            <a:ext uri="{FF2B5EF4-FFF2-40B4-BE49-F238E27FC236}">
              <a16:creationId xmlns:a16="http://schemas.microsoft.com/office/drawing/2014/main" id="{DAD0E191-C57C-42C1-A9C1-B2BE4D6DD2BE}"/>
            </a:ext>
          </a:extLst>
        </xdr:cNvPr>
        <xdr:cNvCxnSpPr/>
      </xdr:nvCxnSpPr>
      <xdr:spPr>
        <a:xfrm>
          <a:off x="232925" y="341376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232925</xdr:colOff>
      <xdr:row>20</xdr:row>
      <xdr:rowOff>7620</xdr:rowOff>
    </xdr:from>
    <xdr:to>
      <xdr:col>2</xdr:col>
      <xdr:colOff>53340</xdr:colOff>
      <xdr:row>20</xdr:row>
      <xdr:rowOff>7620</xdr:rowOff>
    </xdr:to>
    <xdr:cxnSp macro="">
      <xdr:nvCxnSpPr>
        <xdr:cNvPr id="50" name="Straight Connector 49">
          <a:extLst>
            <a:ext uri="{FF2B5EF4-FFF2-40B4-BE49-F238E27FC236}">
              <a16:creationId xmlns:a16="http://schemas.microsoft.com/office/drawing/2014/main" id="{9314872D-1C34-4A8E-89B7-57FA60D40596}"/>
            </a:ext>
          </a:extLst>
        </xdr:cNvPr>
        <xdr:cNvCxnSpPr/>
      </xdr:nvCxnSpPr>
      <xdr:spPr>
        <a:xfrm>
          <a:off x="232925" y="3665220"/>
          <a:ext cx="1039615" cy="0"/>
        </a:xfrm>
        <a:prstGeom prst="line">
          <a:avLst/>
        </a:prstGeom>
        <a:ln>
          <a:solidFill>
            <a:srgbClr val="1E3A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347225</xdr:colOff>
      <xdr:row>18</xdr:row>
      <xdr:rowOff>22860</xdr:rowOff>
    </xdr:from>
    <xdr:to>
      <xdr:col>13</xdr:col>
      <xdr:colOff>274320</xdr:colOff>
      <xdr:row>26</xdr:row>
      <xdr:rowOff>77832</xdr:rowOff>
    </xdr:to>
    <xdr:graphicFrame macro="">
      <xdr:nvGraphicFramePr>
        <xdr:cNvPr id="4" name="Chart 3">
          <a:extLst>
            <a:ext uri="{FF2B5EF4-FFF2-40B4-BE49-F238E27FC236}">
              <a16:creationId xmlns:a16="http://schemas.microsoft.com/office/drawing/2014/main" id="{E36598F3-D5DF-4B42-9047-B5FE80317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293605</xdr:colOff>
      <xdr:row>17</xdr:row>
      <xdr:rowOff>22860</xdr:rowOff>
    </xdr:from>
    <xdr:to>
      <xdr:col>9</xdr:col>
      <xdr:colOff>327661</xdr:colOff>
      <xdr:row>19</xdr:row>
      <xdr:rowOff>0</xdr:rowOff>
    </xdr:to>
    <xdr:sp macro="" textlink="">
      <xdr:nvSpPr>
        <xdr:cNvPr id="6" name="TextBox 5">
          <a:extLst>
            <a:ext uri="{FF2B5EF4-FFF2-40B4-BE49-F238E27FC236}">
              <a16:creationId xmlns:a16="http://schemas.microsoft.com/office/drawing/2014/main" id="{2A8E28AD-CA28-467B-AFF2-3FD9DBDC3C86}"/>
            </a:ext>
          </a:extLst>
        </xdr:cNvPr>
        <xdr:cNvSpPr txBox="1"/>
      </xdr:nvSpPr>
      <xdr:spPr>
        <a:xfrm>
          <a:off x="3951205" y="3131820"/>
          <a:ext cx="186285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D6E4F0"/>
              </a:solidFill>
              <a:latin typeface="+mn-lt"/>
            </a:rPr>
            <a:t>No.</a:t>
          </a:r>
          <a:r>
            <a:rPr lang="en-IN" sz="1100" baseline="0">
              <a:solidFill>
                <a:srgbClr val="D6E4F0"/>
              </a:solidFill>
              <a:latin typeface="+mn-lt"/>
            </a:rPr>
            <a:t> of Patient by Age Group</a:t>
          </a:r>
          <a:endParaRPr lang="en-IN" sz="1100">
            <a:solidFill>
              <a:srgbClr val="D6E4F0"/>
            </a:solidFill>
            <a:latin typeface="+mn-lt"/>
          </a:endParaRPr>
        </a:p>
      </xdr:txBody>
    </xdr:sp>
    <xdr:clientData/>
  </xdr:twoCellAnchor>
  <xdr:twoCellAnchor>
    <xdr:from>
      <xdr:col>6</xdr:col>
      <xdr:colOff>251460</xdr:colOff>
      <xdr:row>17</xdr:row>
      <xdr:rowOff>106680</xdr:rowOff>
    </xdr:from>
    <xdr:to>
      <xdr:col>6</xdr:col>
      <xdr:colOff>335280</xdr:colOff>
      <xdr:row>18</xdr:row>
      <xdr:rowOff>15240</xdr:rowOff>
    </xdr:to>
    <xdr:sp macro="" textlink="">
      <xdr:nvSpPr>
        <xdr:cNvPr id="11" name="Rectangle 10">
          <a:extLst>
            <a:ext uri="{FF2B5EF4-FFF2-40B4-BE49-F238E27FC236}">
              <a16:creationId xmlns:a16="http://schemas.microsoft.com/office/drawing/2014/main" id="{3A8E9C65-0288-E333-27B5-FE9C18C81DE1}"/>
            </a:ext>
          </a:extLst>
        </xdr:cNvPr>
        <xdr:cNvSpPr/>
      </xdr:nvSpPr>
      <xdr:spPr>
        <a:xfrm>
          <a:off x="3909060" y="3215640"/>
          <a:ext cx="83820" cy="91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182880</xdr:colOff>
      <xdr:row>15</xdr:row>
      <xdr:rowOff>83820</xdr:rowOff>
    </xdr:from>
    <xdr:to>
      <xdr:col>22</xdr:col>
      <xdr:colOff>548639</xdr:colOff>
      <xdr:row>26</xdr:row>
      <xdr:rowOff>45448</xdr:rowOff>
    </xdr:to>
    <xdr:graphicFrame macro="">
      <xdr:nvGraphicFramePr>
        <xdr:cNvPr id="20" name="Chart 19">
          <a:extLst>
            <a:ext uri="{FF2B5EF4-FFF2-40B4-BE49-F238E27FC236}">
              <a16:creationId xmlns:a16="http://schemas.microsoft.com/office/drawing/2014/main" id="{700B9E4F-B503-4304-81BD-5B7F9CA86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263124</xdr:colOff>
      <xdr:row>13</xdr:row>
      <xdr:rowOff>175260</xdr:rowOff>
    </xdr:from>
    <xdr:to>
      <xdr:col>18</xdr:col>
      <xdr:colOff>380999</xdr:colOff>
      <xdr:row>15</xdr:row>
      <xdr:rowOff>152400</xdr:rowOff>
    </xdr:to>
    <xdr:sp macro="" textlink="">
      <xdr:nvSpPr>
        <xdr:cNvPr id="30" name="TextBox 29">
          <a:extLst>
            <a:ext uri="{FF2B5EF4-FFF2-40B4-BE49-F238E27FC236}">
              <a16:creationId xmlns:a16="http://schemas.microsoft.com/office/drawing/2014/main" id="{60630A70-A4B5-48A6-AB46-319089C8AEEB}"/>
            </a:ext>
          </a:extLst>
        </xdr:cNvPr>
        <xdr:cNvSpPr txBox="1"/>
      </xdr:nvSpPr>
      <xdr:spPr>
        <a:xfrm>
          <a:off x="8797524" y="2552700"/>
          <a:ext cx="25562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D6E4F0"/>
              </a:solidFill>
              <a:latin typeface="+mn-lt"/>
            </a:rPr>
            <a:t>No.</a:t>
          </a:r>
          <a:r>
            <a:rPr lang="en-IN" sz="1200" baseline="0">
              <a:solidFill>
                <a:srgbClr val="D6E4F0"/>
              </a:solidFill>
              <a:latin typeface="+mn-lt"/>
            </a:rPr>
            <a:t> of Patient by Department Referral</a:t>
          </a:r>
          <a:endParaRPr lang="en-IN" sz="1200">
            <a:solidFill>
              <a:srgbClr val="D6E4F0"/>
            </a:solidFill>
            <a:latin typeface="+mn-lt"/>
          </a:endParaRPr>
        </a:p>
      </xdr:txBody>
    </xdr:sp>
    <xdr:clientData/>
  </xdr:twoCellAnchor>
  <xdr:twoCellAnchor>
    <xdr:from>
      <xdr:col>14</xdr:col>
      <xdr:colOff>217405</xdr:colOff>
      <xdr:row>14</xdr:row>
      <xdr:rowOff>83820</xdr:rowOff>
    </xdr:from>
    <xdr:to>
      <xdr:col>14</xdr:col>
      <xdr:colOff>301225</xdr:colOff>
      <xdr:row>14</xdr:row>
      <xdr:rowOff>175260</xdr:rowOff>
    </xdr:to>
    <xdr:sp macro="" textlink="">
      <xdr:nvSpPr>
        <xdr:cNvPr id="72" name="Rectangle 71">
          <a:extLst>
            <a:ext uri="{FF2B5EF4-FFF2-40B4-BE49-F238E27FC236}">
              <a16:creationId xmlns:a16="http://schemas.microsoft.com/office/drawing/2014/main" id="{15D8C0C9-632B-4173-AE1E-366DFDF5C596}"/>
            </a:ext>
          </a:extLst>
        </xdr:cNvPr>
        <xdr:cNvSpPr/>
      </xdr:nvSpPr>
      <xdr:spPr>
        <a:xfrm>
          <a:off x="8751805" y="2644140"/>
          <a:ext cx="83820" cy="91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0509262" createdVersion="5" refreshedVersion="8" minRefreshableVersion="3" recordCount="0" supportSubquery="1" supportAdvancedDrill="1" xr:uid="{DE1CFA7D-212B-49E9-BE9A-9ECE456B2ED5}">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0509262" createdVersion="5" refreshedVersion="8" minRefreshableVersion="3" recordCount="0" supportSubquery="1" supportAdvancedDrill="1" xr:uid="{F9AB936F-BF46-43A8-AE70-83B20BBB208D}">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0625001" createdVersion="5" refreshedVersion="8" minRefreshableVersion="3" recordCount="0" supportSubquery="1" supportAdvancedDrill="1" xr:uid="{67CF4D6E-CE76-4DBA-B596-5B3E20FF1A44}">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0740739" createdVersion="5" refreshedVersion="8" minRefreshableVersion="3" recordCount="0" supportSubquery="1" supportAdvancedDrill="1" xr:uid="{9B8DB214-30DD-4BFB-8FFE-154C8BBA9F43}">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1203701" createdVersion="5" refreshedVersion="8" minRefreshableVersion="3" recordCount="0" supportSubquery="1" supportAdvancedDrill="1" xr:uid="{067D16B2-EF60-4668-A00A-41C98AE93B0B}">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166667" createdVersion="5" refreshedVersion="8" minRefreshableVersion="3" recordCount="0" supportSubquery="1" supportAdvancedDrill="1" xr:uid="{69964CAD-237B-4913-AF72-C4AD6C91F3AB}">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2129632" createdVersion="5" refreshedVersion="8" minRefreshableVersion="3" recordCount="0" supportSubquery="1" supportAdvancedDrill="1" xr:uid="{EE7A7DC5-7BEC-4B35-A138-82B7CDA8B511}">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2592594" createdVersion="5" refreshedVersion="8" minRefreshableVersion="3" recordCount="0" supportSubquery="1" supportAdvancedDrill="1" xr:uid="{1CA261EB-55B7-463E-9E3E-E9423D6AF2F8}">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2939817" createdVersion="5" refreshedVersion="8" minRefreshableVersion="3" recordCount="0" supportSubquery="1" supportAdvancedDrill="1" xr:uid="{EA0C43C1-29D8-4CD5-B3EA-47529663D9E5}">
  <cacheSource type="external" connectionId="3"/>
  <cacheFields count="4">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3402779" createdVersion="5" refreshedVersion="8" minRefreshableVersion="3" recordCount="0" supportSubquery="1" supportAdvancedDrill="1" xr:uid="{13DB681F-2F23-4CB0-B659-A29EFEFCC9DA}">
  <cacheSource type="external" connectionId="3"/>
  <cacheFields count="4">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3750002" createdVersion="5" refreshedVersion="8" minRefreshableVersion="3" recordCount="0" supportSubquery="1" supportAdvancedDrill="1" xr:uid="{12D6F67D-3218-4384-AC9E-9AE8107DE77C}">
  <cacheSource type="external" connectionId="3"/>
  <cacheFields count="4">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1.616244097226" createdVersion="5" refreshedVersion="8" minRefreshableVersion="3" recordCount="0" supportSubquery="1" supportAdvancedDrill="1" xr:uid="{4E219F15-E8F9-47D8-B1CB-C3B540CB2B73}">
  <cacheSource type="external" connectionId="3"/>
  <cacheFields count="4">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0.88381979167" createdVersion="3" refreshedVersion="8" minRefreshableVersion="3" recordCount="0" supportSubquery="1" supportAdvancedDrill="1" xr:uid="{90D22DA4-D889-40B8-8CE6-783BA7F75F5F}">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2586696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70.884254976852" createdVersion="3" refreshedVersion="8" minRefreshableVersion="3" recordCount="0" supportSubquery="1" supportAdvancedDrill="1" xr:uid="{25E4F5A9-7723-4FFF-A4D6-A284A1326E38}">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100695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18C809-DA37-4CC5-A110-F4B2807FA5B3}" name="PivotTable12" cacheId="1047" applyNumberFormats="0" applyBorderFormats="0" applyFontFormats="0" applyPatternFormats="0" applyAlignmentFormats="0" applyWidthHeightFormats="1" dataCaption="Values" tag="a41c9c93-ae1b-46bc-8b1c-a5a47d0620e4" updatedVersion="8" minRefreshableVersion="3" subtotalHiddenItems="1" itemPrintTitles="1" createdVersion="5" indent="0" outline="1" outlineData="1" multipleFieldFilters="0" chartFormat="23">
  <location ref="H77:I86"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9">
    <i>
      <x v="1"/>
    </i>
    <i>
      <x v="7"/>
    </i>
    <i>
      <x v="3"/>
    </i>
    <i>
      <x v="6"/>
    </i>
    <i>
      <x/>
    </i>
    <i>
      <x v="5"/>
    </i>
    <i>
      <x v="2"/>
    </i>
    <i>
      <x v="4"/>
    </i>
    <i t="grand">
      <x/>
    </i>
  </rowItems>
  <colItems count="1">
    <i/>
  </colItems>
  <dataFields count="1">
    <dataField name="Count of Department Referral" fld="3" subtotal="count" baseField="0" baseItem="0"/>
  </dataFields>
  <formats count="2">
    <format dxfId="34">
      <pivotArea outline="0" collapsedLevelsAreSubtotals="1" fieldPosition="0"/>
    </format>
    <format dxfId="35">
      <pivotArea collapsedLevelsAreSubtotals="1" fieldPosition="0">
        <references count="1">
          <reference field="2" count="0"/>
        </references>
      </pivotArea>
    </format>
  </formats>
  <chartFormats count="3">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2" count="1" selected="0">
            <x v="4"/>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3F5934-ED86-4E35-94D8-B005FFADD3F0}" name="PivotTable10" cacheId="1044" applyNumberFormats="0" applyBorderFormats="0" applyFontFormats="0" applyPatternFormats="0" applyAlignmentFormats="0" applyWidthHeightFormats="1" dataCaption="Values" tag="a41c9c93-ae1b-46bc-8b1c-a5a47d0620e4" updatedVersion="8" minRefreshableVersion="3" subtotalHiddenItems="1" itemPrintTitles="1" createdVersion="5" indent="0" outline="1" outlineData="1" multipleFieldFilters="0" chartFormat="13">
  <location ref="A76:B85"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2"/>
  </rowFields>
  <rowItems count="9">
    <i>
      <x/>
    </i>
    <i>
      <x v="1"/>
    </i>
    <i>
      <x v="2"/>
    </i>
    <i>
      <x v="3"/>
    </i>
    <i>
      <x v="4"/>
    </i>
    <i>
      <x v="5"/>
    </i>
    <i>
      <x v="6"/>
    </i>
    <i>
      <x v="7"/>
    </i>
    <i t="grand">
      <x/>
    </i>
  </rowItems>
  <colItems count="1">
    <i/>
  </colItems>
  <dataFields count="1">
    <dataField name="Count of Age Group" fld="3" subtotal="count" baseField="0" baseItem="0"/>
  </dataFields>
  <formats count="2">
    <format dxfId="36">
      <pivotArea outline="0" collapsedLevelsAreSubtotals="1" fieldPosition="0"/>
    </format>
    <format dxfId="37">
      <pivotArea collapsedLevelsAreSubtotals="1" fieldPosition="0">
        <references count="1">
          <reference field="2" count="0"/>
        </references>
      </pivotArea>
    </format>
  </formats>
  <chartFormats count="3">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A19E0A-0294-4541-A50E-031336D9F118}" name="PivotTable4" cacheId="1017" applyNumberFormats="0" applyBorderFormats="0" applyFontFormats="0" applyPatternFormats="0" applyAlignmentFormats="0" applyWidthHeightFormats="1" dataCaption="Values" tag="700986bc-6dc3-4c10-b76b-d9e688786757"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04194E-9AE6-48D2-B7E1-04056AC1B393}" name="PivotTable7" cacheId="1023" applyNumberFormats="0" applyBorderFormats="0" applyFontFormats="0" applyPatternFormats="0" applyAlignmentFormats="0" applyWidthHeightFormats="1" dataCaption="Values" tag="a41c9c93-ae1b-46bc-8b1c-a5a47d0620e4"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9">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0699ED-FDB5-4BAD-83F2-E00EDCF8B263}" name="PivotTable2" cacheId="1026" applyNumberFormats="0" applyBorderFormats="0" applyFontFormats="0" applyPatternFormats="0" applyAlignmentFormats="0" applyWidthHeightFormats="1" dataCaption="Values" tag="700986bc-6dc3-4c10-b76b-d9e688786757" updatedVersion="8" minRefreshableVersion="3" subtotalHiddenItems="1" itemPrintTitles="1" createdVersion="5" indent="0" outline="1" outlineData="1" multipleFieldFilters="0" chartFormat="15">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48">
      <pivotArea collapsedLevelsAreSubtotals="1" fieldPosition="0">
        <references count="1">
          <reference field="0" count="0"/>
        </references>
      </pivotArea>
    </format>
  </format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AC752F-BF0F-446D-BAE1-89E3B745DAB8}" name="PivotTable8" cacheId="1035" applyNumberFormats="0" applyBorderFormats="0" applyFontFormats="0" applyPatternFormats="0" applyAlignmentFormats="0" applyWidthHeightFormats="1" dataCaption="Values" tag="4fc4bb07-cad7-478d-9eba-85c61350d162" updatedVersion="8" minRefreshableVersion="3" subtotalHiddenItems="1" rowGrandTotals="0" itemPrintTitles="1" createdVersion="5" indent="0" outline="1" outlineData="1" multipleFieldFilters="0">
  <location ref="G46:G49"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
    <i>
      <x/>
    </i>
    <i r="1">
      <x/>
    </i>
    <i r="2">
      <x/>
    </i>
  </rowItems>
  <formats count="1">
    <format dxfId="42">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09F006-67CF-4427-9D8F-53EA7F15C9A3}" name="PivotTable5" cacheId="1032" applyNumberFormats="0" applyBorderFormats="0" applyFontFormats="0" applyPatternFormats="0" applyAlignmentFormats="0" applyWidthHeightFormats="1" dataCaption="Values" tag="a41c9c93-ae1b-46bc-8b1c-a5a47d0620e4" updatedVersion="8" minRefreshableVersion="3" subtotalHiddenItems="1" itemPrintTitles="1" createdVersion="5" indent="0" outline="1" outlineData="1" multipleFieldFilters="0" chartFormat="17">
  <location ref="A46:C4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43">
      <pivotArea outline="0" collapsedLevelsAreSubtotals="1" fieldPosition="0"/>
    </format>
    <format dxfId="44">
      <pivotArea outline="0" fieldPosition="0">
        <references count="1">
          <reference field="4294967294" count="1">
            <x v="1"/>
          </reference>
        </references>
      </pivotArea>
    </format>
    <format dxfId="45">
      <pivotArea collapsedLevelsAreSubtotals="1" fieldPosition="0">
        <references count="2">
          <reference field="4294967294" count="1" selected="0">
            <x v="0"/>
          </reference>
          <reference field="1" count="1">
            <x v="1"/>
          </reference>
        </references>
      </pivotArea>
    </format>
    <format dxfId="46">
      <pivotArea collapsedLevelsAreSubtotals="1" fieldPosition="0">
        <references count="2">
          <reference field="4294967294" count="1" selected="0">
            <x v="0"/>
          </reference>
          <reference field="1"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 count="1" selected="0">
            <x v="0"/>
          </reference>
        </references>
      </pivotArea>
    </chartFormat>
    <chartFormat chart="16" format="10">
      <pivotArea type="data" outline="0" fieldPosition="0">
        <references count="2">
          <reference field="4294967294" count="1" selected="0">
            <x v="0"/>
          </reference>
          <reference field="1" count="1" selected="0">
            <x v="1"/>
          </reference>
        </references>
      </pivotArea>
    </chartFormat>
    <chartFormat chart="16" format="1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F069D0-B1A8-48DE-9573-75454ED82A1A}" name="PivotTable11" cacheId="1041" applyNumberFormats="0" applyBorderFormats="0" applyFontFormats="0" applyPatternFormats="0" applyAlignmentFormats="0" applyWidthHeightFormats="1" dataCaption="Values" tag="a41c9c93-ae1b-46bc-8b1c-a5a47d0620e4" updatedVersion="8" minRefreshableVersion="3" subtotalHiddenItems="1" itemPrintTitles="1" createdVersion="5" indent="0" outline="1" outlineData="1" multipleFieldFilters="0" chartFormat="17">
  <location ref="D60:E63"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Gender" fld="3" subtotal="count" baseField="0" baseItem="0"/>
  </dataFields>
  <formats count="2">
    <format dxfId="38">
      <pivotArea outline="0" collapsedLevelsAreSubtotals="1" fieldPosition="0"/>
    </format>
    <format dxfId="39">
      <pivotArea collapsedLevelsAreSubtotals="1" fieldPosition="0">
        <references count="1">
          <reference field="2" count="0"/>
        </references>
      </pivotArea>
    </format>
  </formats>
  <chartFormats count="6">
    <chartFormat chart="9"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7912C0-C5BF-4E2E-AE2A-6685932EB5B8}" name="PivotTable9" cacheId="1038" applyNumberFormats="0" applyBorderFormats="0" applyFontFormats="0" applyPatternFormats="0" applyAlignmentFormats="0" applyWidthHeightFormats="1" dataCaption="Values" tag="a41c9c93-ae1b-46bc-8b1c-a5a47d0620e4" updatedVersion="8" minRefreshableVersion="3" subtotalHiddenItems="1" itemPrintTitles="1" createdVersion="5" indent="0" outline="1" outlineData="1" multipleFieldFilters="0" chartFormat="9">
  <location ref="A60:B63"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Attend Status" fld="3" subtotal="count" baseField="0" baseItem="0"/>
  </dataFields>
  <formats count="2">
    <format dxfId="40">
      <pivotArea outline="0" collapsedLevelsAreSubtotals="1" fieldPosition="0"/>
    </format>
    <format dxfId="41">
      <pivotArea collapsedLevelsAreSubtotals="1" fieldPosition="0">
        <references count="1">
          <reference field="2" count="0"/>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009CDB-015D-47CA-A5FB-AE9206A6F3D8}" name="PivotTable6" cacheId="1020" applyNumberFormats="0" applyBorderFormats="0" applyFontFormats="0" applyPatternFormats="0" applyAlignmentFormats="0" applyWidthHeightFormats="1" dataCaption="Values" tag="4fc4bb07-cad7-478d-9eba-85c61350d162"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0">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6477D5-C53C-4507-9AC8-16136494CD8B}" name="PivotTable1" cacheId="1014" applyNumberFormats="0" applyBorderFormats="0" applyFontFormats="0" applyPatternFormats="0" applyAlignmentFormats="0" applyWidthHeightFormats="1" dataCaption="Values" tag="700986bc-6dc3-4c10-b76b-d9e688786757" updatedVersion="8" minRefreshableVersion="3" subtotalHiddenItems="1" itemPrintTitles="1" createdVersion="5" indent="0" outline="1" outlineData="1" multipleFieldFilters="0" chartFormat="9">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8E0C73-7964-4972-832F-5F3E9D9082B7}" name="PivotTable3" cacheId="1029" applyNumberFormats="0" applyBorderFormats="0" applyFontFormats="0" applyPatternFormats="0" applyAlignmentFormats="0" applyWidthHeightFormats="1" dataCaption="Values" tag="700986bc-6dc3-4c10-b76b-d9e688786757" updatedVersion="8" minRefreshableVersion="3" subtotalHiddenItems="1" itemPrintTitles="1" createdVersion="5" indent="0" outline="1" outlineData="1" multipleFieldFilters="0" chartFormat="19">
  <location ref="K4:L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47">
      <pivotArea collapsedLevelsAreSubtotals="1" fieldPosition="0">
        <references count="1">
          <reference field="0" count="0"/>
        </references>
      </pivotArea>
    </format>
  </format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D21CCF8-DE46-4F18-94CB-38315464A7E1}" sourceName="[Calendar_Table].[Date (Month)]">
  <pivotTables>
    <pivotTable tabId="3" name="PivotTable1"/>
    <pivotTable tabId="3" name="PivotTable4"/>
    <pivotTable tabId="3" name="PivotTable6"/>
    <pivotTable tabId="3" name="PivotTable7"/>
    <pivotTable tabId="3" name="PivotTable2"/>
    <pivotTable tabId="3" name="PivotTable3"/>
    <pivotTable tabId="3" name="PivotTable5"/>
    <pivotTable tabId="3" name="PivotTable8"/>
    <pivotTable tabId="3" name="PivotTable9"/>
    <pivotTable tabId="3" name="PivotTable11"/>
    <pivotTable tabId="3" name="PivotTable10"/>
    <pivotTable tabId="3" name="PivotTable12"/>
  </pivotTables>
  <data>
    <olap pivotCacheId="125866968">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776C933-41D7-4539-B3C6-617A7CE24F26}" sourceName="[Calendar_Table].[Date (Year)]">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 tabId="3" name="PivotTable11"/>
    <pivotTable tabId="3" name="PivotTable10"/>
    <pivotTable tabId="3" name="PivotTable12"/>
  </pivotTables>
  <data>
    <olap pivotCacheId="21006959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896EC05-633B-4EA1-839C-76B581F30A05}" cache="Slicer_Date__Month" caption="Date (Month)" level="1" rowHeight="234950"/>
  <slicer name="Date (Year)" xr10:uid="{94A18F7A-B1B4-4CD3-93B2-8EE08C74CBB1}"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FED3D3B6-F66E-4A44-ADFE-5F8300F2DA1A}" cache="Slicer_Date__Month" caption="Date (Month)" showCaption="0" level="1" style="my style" rowHeight="230400"/>
  <slicer name="Date (Year) 1" xr10:uid="{2EA6B04D-4EAA-4A97-AD53-AAC4CA795EDF}" cache="Slicer_Date__Year" caption="Date (Year)" columnCount="2" showCaption="0" level="1" style="new"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92EA6-974B-4F29-8004-0ED6D4F53202}">
  <dimension ref="A3:L86"/>
  <sheetViews>
    <sheetView topLeftCell="A51" zoomScale="112" zoomScaleNormal="133" workbookViewId="0">
      <selection activeCell="P28" sqref="P28"/>
    </sheetView>
  </sheetViews>
  <sheetFormatPr defaultRowHeight="14.4" x14ac:dyDescent="0.3"/>
  <cols>
    <col min="1" max="1" width="18.88671875" customWidth="1"/>
    <col min="2" max="2" width="16.6640625" customWidth="1"/>
    <col min="3" max="3" width="15.44140625" customWidth="1"/>
    <col min="4" max="4" width="23.109375" customWidth="1"/>
    <col min="7" max="7" width="13.44140625" bestFit="1" customWidth="1"/>
    <col min="8" max="8" width="25" bestFit="1" customWidth="1"/>
    <col min="11" max="11" width="13.44140625" bestFit="1" customWidth="1"/>
    <col min="12" max="12" width="31.33203125" bestFit="1" customWidth="1"/>
  </cols>
  <sheetData>
    <row r="3" spans="1:12" x14ac:dyDescent="0.3">
      <c r="A3" t="s">
        <v>1</v>
      </c>
      <c r="C3" t="s">
        <v>45</v>
      </c>
      <c r="G3" t="s">
        <v>46</v>
      </c>
      <c r="L3" t="s">
        <v>47</v>
      </c>
    </row>
    <row r="4" spans="1:12" x14ac:dyDescent="0.3">
      <c r="A4" t="s">
        <v>0</v>
      </c>
      <c r="C4" s="2" t="s">
        <v>4</v>
      </c>
      <c r="D4" t="s">
        <v>0</v>
      </c>
      <c r="G4" s="2" t="s">
        <v>4</v>
      </c>
      <c r="H4" t="s">
        <v>2</v>
      </c>
      <c r="K4" s="2" t="s">
        <v>4</v>
      </c>
      <c r="L4" t="s">
        <v>3</v>
      </c>
    </row>
    <row r="5" spans="1:12" x14ac:dyDescent="0.3">
      <c r="A5" s="13">
        <v>513</v>
      </c>
      <c r="C5" s="3" t="s">
        <v>8</v>
      </c>
      <c r="D5" s="13">
        <v>19</v>
      </c>
      <c r="G5" s="3" t="s">
        <v>8</v>
      </c>
      <c r="H5" s="1">
        <v>37.789473684210527</v>
      </c>
      <c r="K5" s="3" t="s">
        <v>8</v>
      </c>
      <c r="L5" s="1">
        <v>6.666666666666667</v>
      </c>
    </row>
    <row r="6" spans="1:12" x14ac:dyDescent="0.3">
      <c r="C6" s="3" t="s">
        <v>9</v>
      </c>
      <c r="D6" s="13">
        <v>14</v>
      </c>
      <c r="G6" s="3" t="s">
        <v>9</v>
      </c>
      <c r="H6" s="1">
        <v>38.214285714285715</v>
      </c>
      <c r="K6" s="3" t="s">
        <v>9</v>
      </c>
      <c r="L6" s="1">
        <v>3.5</v>
      </c>
    </row>
    <row r="7" spans="1:12" x14ac:dyDescent="0.3">
      <c r="C7" s="3" t="s">
        <v>10</v>
      </c>
      <c r="D7" s="13">
        <v>13</v>
      </c>
      <c r="G7" s="3" t="s">
        <v>10</v>
      </c>
      <c r="H7" s="1">
        <v>40.92307692307692</v>
      </c>
      <c r="K7" s="3" t="s">
        <v>10</v>
      </c>
      <c r="L7" s="1">
        <v>4.5</v>
      </c>
    </row>
    <row r="8" spans="1:12" x14ac:dyDescent="0.3">
      <c r="A8" t="s">
        <v>2</v>
      </c>
      <c r="C8" s="3" t="s">
        <v>11</v>
      </c>
      <c r="D8" s="13">
        <v>22</v>
      </c>
      <c r="G8" s="3" t="s">
        <v>11</v>
      </c>
      <c r="H8" s="1">
        <v>34.5</v>
      </c>
      <c r="K8" s="3" t="s">
        <v>11</v>
      </c>
      <c r="L8" s="1">
        <v>4.8</v>
      </c>
    </row>
    <row r="9" spans="1:12" x14ac:dyDescent="0.3">
      <c r="A9" s="1">
        <v>36.323586744639378</v>
      </c>
      <c r="C9" s="3" t="s">
        <v>12</v>
      </c>
      <c r="D9" s="13">
        <v>19</v>
      </c>
      <c r="G9" s="3" t="s">
        <v>12</v>
      </c>
      <c r="H9" s="1">
        <v>30.684210526315791</v>
      </c>
      <c r="K9" s="3" t="s">
        <v>12</v>
      </c>
      <c r="L9" s="1">
        <v>7.75</v>
      </c>
    </row>
    <row r="10" spans="1:12" x14ac:dyDescent="0.3">
      <c r="C10" s="3" t="s">
        <v>13</v>
      </c>
      <c r="D10" s="13">
        <v>15</v>
      </c>
      <c r="G10" s="3" t="s">
        <v>13</v>
      </c>
      <c r="H10" s="1">
        <v>37.666666666666664</v>
      </c>
      <c r="K10" s="3" t="s">
        <v>13</v>
      </c>
      <c r="L10" s="1">
        <v>6.2</v>
      </c>
    </row>
    <row r="11" spans="1:12" x14ac:dyDescent="0.3">
      <c r="C11" s="3" t="s">
        <v>14</v>
      </c>
      <c r="D11" s="13">
        <v>12</v>
      </c>
      <c r="G11" s="3" t="s">
        <v>14</v>
      </c>
      <c r="H11" s="1">
        <v>36.083333333333336</v>
      </c>
      <c r="K11" s="3" t="s">
        <v>14</v>
      </c>
      <c r="L11" s="1">
        <v>3.75</v>
      </c>
    </row>
    <row r="12" spans="1:12" x14ac:dyDescent="0.3">
      <c r="A12" t="s">
        <v>3</v>
      </c>
      <c r="C12" s="3" t="s">
        <v>15</v>
      </c>
      <c r="D12" s="13">
        <v>21</v>
      </c>
      <c r="G12" s="3" t="s">
        <v>15</v>
      </c>
      <c r="H12" s="1">
        <v>43.523809523809526</v>
      </c>
      <c r="K12" s="3" t="s">
        <v>15</v>
      </c>
      <c r="L12" s="1">
        <v>6.5</v>
      </c>
    </row>
    <row r="13" spans="1:12" x14ac:dyDescent="0.3">
      <c r="A13" s="1">
        <v>4.9591836734693882</v>
      </c>
      <c r="C13" s="3" t="s">
        <v>16</v>
      </c>
      <c r="D13" s="13">
        <v>12</v>
      </c>
      <c r="G13" s="3" t="s">
        <v>16</v>
      </c>
      <c r="H13" s="1">
        <v>29.5</v>
      </c>
      <c r="K13" s="3" t="s">
        <v>16</v>
      </c>
      <c r="L13" s="1">
        <v>3</v>
      </c>
    </row>
    <row r="14" spans="1:12" x14ac:dyDescent="0.3">
      <c r="C14" s="3" t="s">
        <v>17</v>
      </c>
      <c r="D14" s="13">
        <v>13</v>
      </c>
      <c r="G14" s="3" t="s">
        <v>17</v>
      </c>
      <c r="H14" s="1">
        <v>38.07692307692308</v>
      </c>
      <c r="K14" s="3" t="s">
        <v>17</v>
      </c>
      <c r="L14" s="1">
        <v>4.5</v>
      </c>
    </row>
    <row r="15" spans="1:12" x14ac:dyDescent="0.3">
      <c r="C15" s="3" t="s">
        <v>18</v>
      </c>
      <c r="D15" s="13">
        <v>13</v>
      </c>
      <c r="G15" s="3" t="s">
        <v>18</v>
      </c>
      <c r="H15" s="1">
        <v>35.846153846153847</v>
      </c>
      <c r="K15" s="3" t="s">
        <v>18</v>
      </c>
      <c r="L15" s="1">
        <v>6</v>
      </c>
    </row>
    <row r="16" spans="1:12" x14ac:dyDescent="0.3">
      <c r="C16" s="3" t="s">
        <v>19</v>
      </c>
      <c r="D16" s="13">
        <v>16</v>
      </c>
      <c r="G16" s="3" t="s">
        <v>19</v>
      </c>
      <c r="H16" s="1">
        <v>32.625</v>
      </c>
      <c r="K16" s="3" t="s">
        <v>19</v>
      </c>
      <c r="L16" s="1">
        <v>5.2</v>
      </c>
    </row>
    <row r="17" spans="3:12" x14ac:dyDescent="0.3">
      <c r="C17" s="3" t="s">
        <v>20</v>
      </c>
      <c r="D17" s="13">
        <v>20</v>
      </c>
      <c r="G17" s="3" t="s">
        <v>20</v>
      </c>
      <c r="H17" s="1">
        <v>39.200000000000003</v>
      </c>
      <c r="K17" s="3" t="s">
        <v>20</v>
      </c>
      <c r="L17" s="1">
        <v>4.4000000000000004</v>
      </c>
    </row>
    <row r="18" spans="3:12" x14ac:dyDescent="0.3">
      <c r="C18" s="3" t="s">
        <v>21</v>
      </c>
      <c r="D18" s="13">
        <v>25</v>
      </c>
      <c r="G18" s="3" t="s">
        <v>21</v>
      </c>
      <c r="H18" s="1">
        <v>35.28</v>
      </c>
      <c r="K18" s="3" t="s">
        <v>21</v>
      </c>
      <c r="L18" s="1">
        <v>3.4545454545454546</v>
      </c>
    </row>
    <row r="19" spans="3:12" x14ac:dyDescent="0.3">
      <c r="C19" s="3" t="s">
        <v>22</v>
      </c>
      <c r="D19" s="13">
        <v>20</v>
      </c>
      <c r="G19" s="3" t="s">
        <v>22</v>
      </c>
      <c r="H19" s="1">
        <v>32.549999999999997</v>
      </c>
      <c r="K19" s="3" t="s">
        <v>22</v>
      </c>
      <c r="L19" s="1">
        <v>4.4000000000000004</v>
      </c>
    </row>
    <row r="20" spans="3:12" x14ac:dyDescent="0.3">
      <c r="C20" s="3" t="s">
        <v>23</v>
      </c>
      <c r="D20" s="13">
        <v>14</v>
      </c>
      <c r="G20" s="3" t="s">
        <v>23</v>
      </c>
      <c r="H20" s="1">
        <v>35.642857142857146</v>
      </c>
      <c r="K20" s="3" t="s">
        <v>23</v>
      </c>
      <c r="L20" s="1">
        <v>5.833333333333333</v>
      </c>
    </row>
    <row r="21" spans="3:12" x14ac:dyDescent="0.3">
      <c r="C21" s="3" t="s">
        <v>24</v>
      </c>
      <c r="D21" s="13">
        <v>17</v>
      </c>
      <c r="G21" s="3" t="s">
        <v>24</v>
      </c>
      <c r="H21" s="1">
        <v>38.764705882352942</v>
      </c>
      <c r="K21" s="3" t="s">
        <v>24</v>
      </c>
      <c r="L21" s="1">
        <v>4.4444444444444446</v>
      </c>
    </row>
    <row r="22" spans="3:12" x14ac:dyDescent="0.3">
      <c r="C22" s="3" t="s">
        <v>25</v>
      </c>
      <c r="D22" s="13">
        <v>20</v>
      </c>
      <c r="G22" s="3" t="s">
        <v>25</v>
      </c>
      <c r="H22" s="1">
        <v>39.9</v>
      </c>
      <c r="K22" s="3" t="s">
        <v>25</v>
      </c>
      <c r="L22" s="1">
        <v>5.333333333333333</v>
      </c>
    </row>
    <row r="23" spans="3:12" x14ac:dyDescent="0.3">
      <c r="C23" s="3" t="s">
        <v>26</v>
      </c>
      <c r="D23" s="13">
        <v>10</v>
      </c>
      <c r="G23" s="3" t="s">
        <v>26</v>
      </c>
      <c r="H23" s="1">
        <v>41.6</v>
      </c>
      <c r="K23" s="3" t="s">
        <v>26</v>
      </c>
      <c r="L23" s="1">
        <v>5.333333333333333</v>
      </c>
    </row>
    <row r="24" spans="3:12" x14ac:dyDescent="0.3">
      <c r="C24" s="3" t="s">
        <v>27</v>
      </c>
      <c r="D24" s="13">
        <v>17</v>
      </c>
      <c r="G24" s="3" t="s">
        <v>27</v>
      </c>
      <c r="H24" s="1">
        <v>39.470588235294116</v>
      </c>
      <c r="K24" s="3" t="s">
        <v>27</v>
      </c>
      <c r="L24" s="1">
        <v>5.5714285714285712</v>
      </c>
    </row>
    <row r="25" spans="3:12" x14ac:dyDescent="0.3">
      <c r="C25" s="3" t="s">
        <v>28</v>
      </c>
      <c r="D25" s="13">
        <v>15</v>
      </c>
      <c r="G25" s="3" t="s">
        <v>28</v>
      </c>
      <c r="H25" s="1">
        <v>27.733333333333334</v>
      </c>
      <c r="K25" s="3" t="s">
        <v>28</v>
      </c>
      <c r="L25" s="1">
        <v>5</v>
      </c>
    </row>
    <row r="26" spans="3:12" x14ac:dyDescent="0.3">
      <c r="C26" s="3" t="s">
        <v>29</v>
      </c>
      <c r="D26" s="13">
        <v>16</v>
      </c>
      <c r="G26" s="3" t="s">
        <v>29</v>
      </c>
      <c r="H26" s="1">
        <v>36.875</v>
      </c>
      <c r="K26" s="3" t="s">
        <v>29</v>
      </c>
      <c r="L26" s="1">
        <v>6.4</v>
      </c>
    </row>
    <row r="27" spans="3:12" x14ac:dyDescent="0.3">
      <c r="C27" s="3" t="s">
        <v>30</v>
      </c>
      <c r="D27" s="13">
        <v>18</v>
      </c>
      <c r="G27" s="3" t="s">
        <v>30</v>
      </c>
      <c r="H27" s="1">
        <v>40.333333333333336</v>
      </c>
      <c r="K27" s="3" t="s">
        <v>30</v>
      </c>
      <c r="L27" s="1">
        <v>5.333333333333333</v>
      </c>
    </row>
    <row r="28" spans="3:12" x14ac:dyDescent="0.3">
      <c r="C28" s="3" t="s">
        <v>31</v>
      </c>
      <c r="D28" s="13">
        <v>16</v>
      </c>
      <c r="G28" s="3" t="s">
        <v>31</v>
      </c>
      <c r="H28" s="1">
        <v>36.5</v>
      </c>
      <c r="K28" s="3" t="s">
        <v>31</v>
      </c>
      <c r="L28" s="1">
        <v>3.75</v>
      </c>
    </row>
    <row r="29" spans="3:12" x14ac:dyDescent="0.3">
      <c r="C29" s="3" t="s">
        <v>32</v>
      </c>
      <c r="D29" s="13">
        <v>15</v>
      </c>
      <c r="G29" s="3" t="s">
        <v>32</v>
      </c>
      <c r="H29" s="1">
        <v>32.866666666666667</v>
      </c>
      <c r="K29" s="3" t="s">
        <v>32</v>
      </c>
      <c r="L29" s="1">
        <v>6.333333333333333</v>
      </c>
    </row>
    <row r="30" spans="3:12" x14ac:dyDescent="0.3">
      <c r="C30" s="3" t="s">
        <v>33</v>
      </c>
      <c r="D30" s="13">
        <v>14</v>
      </c>
      <c r="G30" s="3" t="s">
        <v>33</v>
      </c>
      <c r="H30" s="1">
        <v>36.642857142857146</v>
      </c>
      <c r="K30" s="3" t="s">
        <v>33</v>
      </c>
      <c r="L30" s="1">
        <v>10</v>
      </c>
    </row>
    <row r="31" spans="3:12" x14ac:dyDescent="0.3">
      <c r="C31" s="3" t="s">
        <v>34</v>
      </c>
      <c r="D31" s="13">
        <v>16</v>
      </c>
      <c r="G31" s="3" t="s">
        <v>34</v>
      </c>
      <c r="H31" s="1">
        <v>36.5625</v>
      </c>
      <c r="K31" s="3" t="s">
        <v>34</v>
      </c>
      <c r="L31" s="1">
        <v>5</v>
      </c>
    </row>
    <row r="32" spans="3:12" x14ac:dyDescent="0.3">
      <c r="C32" s="3" t="s">
        <v>35</v>
      </c>
      <c r="D32" s="13">
        <v>20</v>
      </c>
      <c r="G32" s="3" t="s">
        <v>35</v>
      </c>
      <c r="H32" s="1">
        <v>32.15</v>
      </c>
      <c r="K32" s="3" t="s">
        <v>35</v>
      </c>
      <c r="L32" s="1">
        <v>5.333333333333333</v>
      </c>
    </row>
    <row r="33" spans="1:12" x14ac:dyDescent="0.3">
      <c r="C33" s="3" t="s">
        <v>36</v>
      </c>
      <c r="D33" s="13">
        <v>19</v>
      </c>
      <c r="G33" s="3" t="s">
        <v>36</v>
      </c>
      <c r="H33" s="1">
        <v>38.368421052631582</v>
      </c>
      <c r="K33" s="3" t="s">
        <v>36</v>
      </c>
      <c r="L33" s="1">
        <v>4.8</v>
      </c>
    </row>
    <row r="34" spans="1:12" x14ac:dyDescent="0.3">
      <c r="C34" s="3" t="s">
        <v>37</v>
      </c>
      <c r="D34" s="13">
        <v>14</v>
      </c>
      <c r="G34" s="3" t="s">
        <v>37</v>
      </c>
      <c r="H34" s="1">
        <v>33.071428571428569</v>
      </c>
      <c r="K34" s="3" t="s">
        <v>37</v>
      </c>
      <c r="L34" s="1">
        <v>5</v>
      </c>
    </row>
    <row r="35" spans="1:12" x14ac:dyDescent="0.3">
      <c r="C35" s="3" t="s">
        <v>38</v>
      </c>
      <c r="D35" s="13">
        <v>18</v>
      </c>
      <c r="G35" s="3" t="s">
        <v>38</v>
      </c>
      <c r="H35" s="1">
        <v>36.444444444444443</v>
      </c>
      <c r="K35" s="3" t="s">
        <v>38</v>
      </c>
      <c r="L35" s="1">
        <v>1.4</v>
      </c>
    </row>
    <row r="36" spans="1:12" x14ac:dyDescent="0.3">
      <c r="C36" s="3" t="s">
        <v>5</v>
      </c>
      <c r="D36" s="13">
        <v>513</v>
      </c>
      <c r="G36" s="3" t="s">
        <v>5</v>
      </c>
      <c r="H36" s="13">
        <v>36.323586744639378</v>
      </c>
      <c r="K36" s="3" t="s">
        <v>5</v>
      </c>
      <c r="L36" s="13">
        <v>4.9591836734693882</v>
      </c>
    </row>
    <row r="46" spans="1:12" x14ac:dyDescent="0.3">
      <c r="A46" s="2" t="s">
        <v>4</v>
      </c>
      <c r="B46" t="s">
        <v>48</v>
      </c>
      <c r="C46" t="s">
        <v>49</v>
      </c>
      <c r="G46" s="2" t="s">
        <v>4</v>
      </c>
    </row>
    <row r="47" spans="1:12" x14ac:dyDescent="0.3">
      <c r="A47" s="3" t="s">
        <v>44</v>
      </c>
      <c r="B47" s="6">
        <v>269</v>
      </c>
      <c r="C47" s="5">
        <v>0.52436647173489281</v>
      </c>
      <c r="G47" s="3" t="s">
        <v>6</v>
      </c>
    </row>
    <row r="48" spans="1:12" x14ac:dyDescent="0.3">
      <c r="A48" s="3" t="s">
        <v>40</v>
      </c>
      <c r="B48" s="6">
        <v>244</v>
      </c>
      <c r="C48" s="5">
        <v>0.47563352826510719</v>
      </c>
      <c r="G48" s="4" t="s">
        <v>7</v>
      </c>
    </row>
    <row r="49" spans="1:8" x14ac:dyDescent="0.3">
      <c r="A49" s="3" t="s">
        <v>5</v>
      </c>
      <c r="B49" s="1">
        <v>513</v>
      </c>
      <c r="C49" s="5">
        <v>1</v>
      </c>
      <c r="G49" s="14" t="s">
        <v>66</v>
      </c>
    </row>
    <row r="50" spans="1:8" ht="19.2" customHeight="1" x14ac:dyDescent="0.3"/>
    <row r="51" spans="1:8" ht="18.600000000000001" customHeight="1" x14ac:dyDescent="0.3">
      <c r="A51" s="7" t="s">
        <v>50</v>
      </c>
      <c r="B51" s="8" t="s">
        <v>51</v>
      </c>
      <c r="C51" s="8" t="s">
        <v>53</v>
      </c>
      <c r="D51" s="8" t="s">
        <v>52</v>
      </c>
    </row>
    <row r="52" spans="1:8" ht="28.2" customHeight="1" x14ac:dyDescent="0.3">
      <c r="A52" s="9" t="str">
        <f>A48</f>
        <v>Not Admitted</v>
      </c>
      <c r="B52" s="8">
        <f t="shared" ref="B52:C52" si="0">B48</f>
        <v>244</v>
      </c>
      <c r="C52" s="10">
        <f t="shared" si="0"/>
        <v>0.47563352826510719</v>
      </c>
      <c r="D52" s="9"/>
    </row>
    <row r="53" spans="1:8" ht="28.8" customHeight="1" x14ac:dyDescent="0.3">
      <c r="A53" s="9" t="str">
        <f>A47</f>
        <v>Admitted</v>
      </c>
      <c r="B53" s="8">
        <f t="shared" ref="B53:C53" si="1">B47</f>
        <v>269</v>
      </c>
      <c r="C53" s="10">
        <f t="shared" si="1"/>
        <v>0.52436647173489281</v>
      </c>
      <c r="D53" s="9"/>
    </row>
    <row r="55" spans="1:8" x14ac:dyDescent="0.3">
      <c r="A55" s="7" t="s">
        <v>50</v>
      </c>
      <c r="B55" s="8" t="s">
        <v>51</v>
      </c>
      <c r="C55" s="8" t="s">
        <v>53</v>
      </c>
      <c r="D55" s="8" t="s">
        <v>52</v>
      </c>
    </row>
    <row r="56" spans="1:8" x14ac:dyDescent="0.3">
      <c r="A56" s="9" t="str">
        <f>A52</f>
        <v>Not Admitted</v>
      </c>
      <c r="B56" s="8">
        <f t="shared" ref="B56:C56" si="2">B52</f>
        <v>244</v>
      </c>
      <c r="C56" s="10">
        <f t="shared" si="2"/>
        <v>0.47563352826510719</v>
      </c>
      <c r="D56" s="9"/>
    </row>
    <row r="57" spans="1:8" x14ac:dyDescent="0.3">
      <c r="A57" s="9" t="str">
        <f>A51</f>
        <v>Admission Status</v>
      </c>
      <c r="B57" s="8" t="str">
        <f t="shared" ref="B57:C57" si="3">B51</f>
        <v>Patients</v>
      </c>
      <c r="C57" s="10" t="str">
        <f t="shared" si="3"/>
        <v>% of Total</v>
      </c>
      <c r="D57" s="9"/>
    </row>
    <row r="60" spans="1:8" x14ac:dyDescent="0.3">
      <c r="A60" s="2" t="s">
        <v>4</v>
      </c>
      <c r="B60" t="s">
        <v>54</v>
      </c>
      <c r="D60" s="2" t="s">
        <v>4</v>
      </c>
      <c r="E60" t="s">
        <v>55</v>
      </c>
    </row>
    <row r="61" spans="1:8" x14ac:dyDescent="0.3">
      <c r="A61" s="3" t="s">
        <v>42</v>
      </c>
      <c r="B61" s="6">
        <v>316</v>
      </c>
      <c r="D61" s="3" t="s">
        <v>43</v>
      </c>
      <c r="E61" s="13">
        <v>241</v>
      </c>
    </row>
    <row r="62" spans="1:8" x14ac:dyDescent="0.3">
      <c r="A62" s="3" t="s">
        <v>41</v>
      </c>
      <c r="B62" s="6">
        <v>197</v>
      </c>
      <c r="D62" s="3" t="s">
        <v>39</v>
      </c>
      <c r="E62" s="13">
        <v>272</v>
      </c>
      <c r="H62" s="11" t="s">
        <v>56</v>
      </c>
    </row>
    <row r="63" spans="1:8" x14ac:dyDescent="0.3">
      <c r="A63" s="3" t="s">
        <v>5</v>
      </c>
      <c r="B63" s="1">
        <v>513</v>
      </c>
      <c r="D63" s="3" t="s">
        <v>5</v>
      </c>
      <c r="E63" s="1">
        <v>513</v>
      </c>
      <c r="H63" t="str">
        <f ca="1">TEXT(TODAY(),"dd mmmm yyyy")</f>
        <v>29 May 2026</v>
      </c>
    </row>
    <row r="65" spans="1:9" x14ac:dyDescent="0.3">
      <c r="H65" s="12" t="str">
        <f ca="1">TEXT(NOW(),"hh:mm AM/PM")</f>
        <v>03:39 PM</v>
      </c>
    </row>
    <row r="76" spans="1:9" x14ac:dyDescent="0.3">
      <c r="A76" s="2" t="s">
        <v>4</v>
      </c>
      <c r="B76" t="s">
        <v>65</v>
      </c>
    </row>
    <row r="77" spans="1:9" x14ac:dyDescent="0.3">
      <c r="A77" s="3" t="s">
        <v>57</v>
      </c>
      <c r="B77" s="6">
        <v>76</v>
      </c>
      <c r="H77" s="2" t="s">
        <v>4</v>
      </c>
      <c r="I77" t="s">
        <v>75</v>
      </c>
    </row>
    <row r="78" spans="1:9" x14ac:dyDescent="0.3">
      <c r="A78" s="3" t="s">
        <v>58</v>
      </c>
      <c r="B78" s="6">
        <v>69</v>
      </c>
      <c r="H78" s="3" t="s">
        <v>68</v>
      </c>
      <c r="I78" s="6">
        <v>4</v>
      </c>
    </row>
    <row r="79" spans="1:9" x14ac:dyDescent="0.3">
      <c r="A79" s="3" t="s">
        <v>59</v>
      </c>
      <c r="B79" s="6">
        <v>64</v>
      </c>
      <c r="H79" s="3" t="s">
        <v>74</v>
      </c>
      <c r="I79" s="6">
        <v>5</v>
      </c>
    </row>
    <row r="80" spans="1:9" x14ac:dyDescent="0.3">
      <c r="A80" s="3" t="s">
        <v>60</v>
      </c>
      <c r="B80" s="6">
        <v>59</v>
      </c>
      <c r="H80" s="3" t="s">
        <v>70</v>
      </c>
      <c r="I80" s="6">
        <v>9</v>
      </c>
    </row>
    <row r="81" spans="1:9" x14ac:dyDescent="0.3">
      <c r="A81" s="3" t="s">
        <v>61</v>
      </c>
      <c r="B81" s="6">
        <v>58</v>
      </c>
      <c r="H81" s="3" t="s">
        <v>73</v>
      </c>
      <c r="I81" s="6">
        <v>14</v>
      </c>
    </row>
    <row r="82" spans="1:9" x14ac:dyDescent="0.3">
      <c r="A82" s="3" t="s">
        <v>62</v>
      </c>
      <c r="B82" s="6">
        <v>66</v>
      </c>
      <c r="H82" s="3" t="s">
        <v>67</v>
      </c>
      <c r="I82" s="6">
        <v>14</v>
      </c>
    </row>
    <row r="83" spans="1:9" x14ac:dyDescent="0.3">
      <c r="A83" s="3" t="s">
        <v>63</v>
      </c>
      <c r="B83" s="6">
        <v>67</v>
      </c>
      <c r="H83" s="3" t="s">
        <v>72</v>
      </c>
      <c r="I83" s="6">
        <v>65</v>
      </c>
    </row>
    <row r="84" spans="1:9" x14ac:dyDescent="0.3">
      <c r="A84" s="3" t="s">
        <v>64</v>
      </c>
      <c r="B84" s="6">
        <v>54</v>
      </c>
      <c r="H84" s="3" t="s">
        <v>69</v>
      </c>
      <c r="I84" s="6">
        <v>103</v>
      </c>
    </row>
    <row r="85" spans="1:9" x14ac:dyDescent="0.3">
      <c r="A85" s="3" t="s">
        <v>5</v>
      </c>
      <c r="B85" s="1">
        <v>513</v>
      </c>
      <c r="H85" s="3" t="s">
        <v>71</v>
      </c>
      <c r="I85" s="6">
        <v>299</v>
      </c>
    </row>
    <row r="86" spans="1:9" x14ac:dyDescent="0.3">
      <c r="H86" s="3" t="s">
        <v>5</v>
      </c>
      <c r="I86" s="1">
        <v>513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2AD31-126E-48D6-BA7A-2CAF0CF55433}">
  <dimension ref="A1"/>
  <sheetViews>
    <sheetView tabSelected="1" zoomScaleNormal="100" workbookViewId="0">
      <selection activeCell="N36" sqref="N36"/>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D0DEB18-91E3-4A09-9009-AF45909B821C}">
  <ds:schemaRefs/>
</ds:datastoreItem>
</file>

<file path=customXml/itemProps2.xml><?xml version="1.0" encoding="utf-8"?>
<ds:datastoreItem xmlns:ds="http://schemas.openxmlformats.org/officeDocument/2006/customXml" ds:itemID="{6730829B-3D41-4E77-A167-9375FB11F426}">
  <ds:schemaRefs/>
</ds:datastoreItem>
</file>

<file path=customXml/itemProps3.xml><?xml version="1.0" encoding="utf-8"?>
<ds:datastoreItem xmlns:ds="http://schemas.openxmlformats.org/officeDocument/2006/customXml" ds:itemID="{F520F9ED-BADB-4741-A03D-B362588D8709}">
  <ds:schemaRefs/>
</ds:datastoreItem>
</file>

<file path=customXml/itemProps4.xml><?xml version="1.0" encoding="utf-8"?>
<ds:datastoreItem xmlns:ds="http://schemas.openxmlformats.org/officeDocument/2006/customXml" ds:itemID="{4E2478EE-4E83-4606-A9E3-FF4B3BFAAF04}">
  <ds:schemaRefs/>
</ds:datastoreItem>
</file>

<file path=customXml/itemProps5.xml><?xml version="1.0" encoding="utf-8"?>
<ds:datastoreItem xmlns:ds="http://schemas.openxmlformats.org/officeDocument/2006/customXml" ds:itemID="{A75287D7-01C9-452F-91C7-37B4DA5F7D65}">
  <ds:schemaRefs/>
</ds:datastoreItem>
</file>

<file path=customXml/itemProps6.xml><?xml version="1.0" encoding="utf-8"?>
<ds:datastoreItem xmlns:ds="http://schemas.openxmlformats.org/officeDocument/2006/customXml" ds:itemID="{B636A245-2C22-48F1-ACEF-825D5775574F}">
  <ds:schemaRefs>
    <ds:schemaRef ds:uri="http://schemas.microsoft.com/DataMashup"/>
  </ds:schemaRefs>
</ds:datastoreItem>
</file>

<file path=customXml/itemProps7.xml><?xml version="1.0" encoding="utf-8"?>
<ds:datastoreItem xmlns:ds="http://schemas.openxmlformats.org/officeDocument/2006/customXml" ds:itemID="{1CCD9DC9-BE44-4B25-9CB0-9369C523E7B3}">
  <ds:schemaRefs/>
</ds:datastoreItem>
</file>

<file path=customXml/itemProps8.xml><?xml version="1.0" encoding="utf-8"?>
<ds:datastoreItem xmlns:ds="http://schemas.openxmlformats.org/officeDocument/2006/customXml" ds:itemID="{0799A38A-2F53-4E00-929E-FBBEE34A2AD2}">
  <ds:schemaRefs/>
</ds:datastoreItem>
</file>

<file path=customXml/itemProps9.xml><?xml version="1.0" encoding="utf-8"?>
<ds:datastoreItem xmlns:ds="http://schemas.openxmlformats.org/officeDocument/2006/customXml" ds:itemID="{D23344D3-F2DA-4A2F-885A-78007181611E}">
  <ds:schemaRefs/>
</ds:datastoreItem>
</file>

<file path=customXml/itemProps10.xml><?xml version="1.0" encoding="utf-8"?>
<ds:datastoreItem xmlns:ds="http://schemas.openxmlformats.org/officeDocument/2006/customXml" ds:itemID="{73B3C319-DC37-4D4D-A0AB-10C91BF1B388}">
  <ds:schemaRefs/>
</ds:datastoreItem>
</file>

<file path=customXml/itemProps11.xml><?xml version="1.0" encoding="utf-8"?>
<ds:datastoreItem xmlns:ds="http://schemas.openxmlformats.org/officeDocument/2006/customXml" ds:itemID="{9347CECD-1617-434B-ABE9-D5AA0F76FE1F}">
  <ds:schemaRefs/>
</ds:datastoreItem>
</file>

<file path=customXml/itemProps12.xml><?xml version="1.0" encoding="utf-8"?>
<ds:datastoreItem xmlns:ds="http://schemas.openxmlformats.org/officeDocument/2006/customXml" ds:itemID="{96C603BE-9391-46F6-A49C-6C20216EAE89}">
  <ds:schemaRefs/>
</ds:datastoreItem>
</file>

<file path=customXml/itemProps13.xml><?xml version="1.0" encoding="utf-8"?>
<ds:datastoreItem xmlns:ds="http://schemas.openxmlformats.org/officeDocument/2006/customXml" ds:itemID="{4CFB0AFA-ABBA-4712-8590-D5B73844ACF6}">
  <ds:schemaRefs/>
</ds:datastoreItem>
</file>

<file path=customXml/itemProps14.xml><?xml version="1.0" encoding="utf-8"?>
<ds:datastoreItem xmlns:ds="http://schemas.openxmlformats.org/officeDocument/2006/customXml" ds:itemID="{2FF84A70-6357-4264-8EE8-D5C9AA87F393}">
  <ds:schemaRefs/>
</ds:datastoreItem>
</file>

<file path=customXml/itemProps15.xml><?xml version="1.0" encoding="utf-8"?>
<ds:datastoreItem xmlns:ds="http://schemas.openxmlformats.org/officeDocument/2006/customXml" ds:itemID="{BE63ACD5-387A-46B8-BBE1-6CFE5D129A0A}">
  <ds:schemaRefs/>
</ds:datastoreItem>
</file>

<file path=customXml/itemProps16.xml><?xml version="1.0" encoding="utf-8"?>
<ds:datastoreItem xmlns:ds="http://schemas.openxmlformats.org/officeDocument/2006/customXml" ds:itemID="{99A6A7F8-A05D-4BB4-A9C6-8588497C2783}">
  <ds:schemaRefs/>
</ds:datastoreItem>
</file>

<file path=customXml/itemProps17.xml><?xml version="1.0" encoding="utf-8"?>
<ds:datastoreItem xmlns:ds="http://schemas.openxmlformats.org/officeDocument/2006/customXml" ds:itemID="{5E4E68DC-9E43-49CE-B2AE-603A8B0F3AD1}">
  <ds:schemaRefs/>
</ds:datastoreItem>
</file>

<file path=customXml/itemProps18.xml><?xml version="1.0" encoding="utf-8"?>
<ds:datastoreItem xmlns:ds="http://schemas.openxmlformats.org/officeDocument/2006/customXml" ds:itemID="{A2244863-DA4F-4525-8F0A-136D3F6457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sakshishirke86@gmail.com</dc:creator>
  <cp:lastModifiedBy>sakshishirke86@gmail.com</cp:lastModifiedBy>
  <dcterms:created xsi:type="dcterms:W3CDTF">2026-05-28T06:54:05Z</dcterms:created>
  <dcterms:modified xsi:type="dcterms:W3CDTF">2026-05-29T10:09:11Z</dcterms:modified>
</cp:coreProperties>
</file>