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1560" yWindow="1560" windowWidth="11520" windowHeight="7872" activeTab="3"/>
  </bookViews>
  <sheets>
    <sheet name="C S" sheetId="6" r:id="rId1"/>
    <sheet name="EE" sheetId="8" r:id="rId2"/>
    <sheet name="ME" sheetId="9" r:id="rId3"/>
    <sheet name="CE" sheetId="10" r:id="rId4"/>
    <sheet name="BT" sheetId="15" r:id="rId5"/>
    <sheet name="ME(MANUF.)" sheetId="14" r:id="rId6"/>
    <sheet name="ECE" sheetId="13" r:id="rId7"/>
    <sheet name="CS(AIML)" sheetId="16" r:id="rId8"/>
  </sheets>
  <definedNames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7">'CS(AIML)'!$1:$7</definedName>
    <definedName name="_xlnm.Print_Titles" localSheetId="6">ECE!$1:$7</definedName>
    <definedName name="_xlnm.Print_Titles" localSheetId="1">EE!$1:$7</definedName>
    <definedName name="_xlnm.Print_Titles" localSheetId="2">ME!$1:$7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16"/>
  <c r="AB10"/>
  <c r="AB11"/>
  <c r="AB12"/>
  <c r="AB13"/>
  <c r="AB14"/>
  <c r="AB15"/>
  <c r="AD15" s="1"/>
  <c r="AB16"/>
  <c r="AD16" s="1"/>
  <c r="AB17"/>
  <c r="AB18"/>
  <c r="AB19"/>
  <c r="AB20"/>
  <c r="AB21"/>
  <c r="AB22"/>
  <c r="AB23"/>
  <c r="AB24"/>
  <c r="AD24" s="1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D54" s="1"/>
  <c r="AB55"/>
  <c r="AB56"/>
  <c r="AB57"/>
  <c r="AB58"/>
  <c r="AB59"/>
  <c r="AB60"/>
  <c r="AB61"/>
  <c r="AB62"/>
  <c r="AB63"/>
  <c r="AB64"/>
  <c r="AB65"/>
  <c r="AB66"/>
  <c r="AB67"/>
  <c r="AB68"/>
  <c r="AB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AD46" s="1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AD45" s="1"/>
  <c r="Y46"/>
  <c r="Y47"/>
  <c r="Y48"/>
  <c r="AD48" s="1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AD33" s="1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AD56" s="1"/>
  <c r="S57"/>
  <c r="S58"/>
  <c r="S59"/>
  <c r="S60"/>
  <c r="S61"/>
  <c r="S62"/>
  <c r="S63"/>
  <c r="S64"/>
  <c r="S65"/>
  <c r="S66"/>
  <c r="S67"/>
  <c r="S68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8"/>
  <c r="M9"/>
  <c r="M10"/>
  <c r="M11"/>
  <c r="M12"/>
  <c r="M13"/>
  <c r="M14"/>
  <c r="M15"/>
  <c r="M16"/>
  <c r="M17"/>
  <c r="M18"/>
  <c r="M19"/>
  <c r="M20"/>
  <c r="M21"/>
  <c r="M22"/>
  <c r="M23"/>
  <c r="AD23" s="1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8"/>
  <c r="S6" i="13"/>
  <c r="P6"/>
  <c r="M6"/>
  <c r="J6"/>
  <c r="S6" i="14"/>
  <c r="P6"/>
  <c r="M6"/>
  <c r="J6"/>
  <c r="S6" i="10"/>
  <c r="P6"/>
  <c r="M6"/>
  <c r="J6"/>
  <c r="S6" i="16"/>
  <c r="P6"/>
  <c r="M6"/>
  <c r="J6"/>
  <c r="S6" i="15"/>
  <c r="P6"/>
  <c r="M6"/>
  <c r="J6"/>
  <c r="S6" i="9"/>
  <c r="P6"/>
  <c r="M6"/>
  <c r="J6"/>
  <c r="J9" i="16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8"/>
  <c r="AB6"/>
  <c r="Y6"/>
  <c r="V6"/>
  <c r="AB9" i="10"/>
  <c r="AB10"/>
  <c r="AB11"/>
  <c r="AB12"/>
  <c r="AB13"/>
  <c r="AB14"/>
  <c r="AB15"/>
  <c r="AB16"/>
  <c r="AB17"/>
  <c r="AB18"/>
  <c r="AB19"/>
  <c r="AB20"/>
  <c r="AB21"/>
  <c r="AB22"/>
  <c r="AD22" s="1"/>
  <c r="AB23"/>
  <c r="AD23" s="1"/>
  <c r="AB24"/>
  <c r="AB25"/>
  <c r="AB26"/>
  <c r="AD26" s="1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D46" s="1"/>
  <c r="AB47"/>
  <c r="AB48"/>
  <c r="AD48" s="1"/>
  <c r="AB49"/>
  <c r="AB50"/>
  <c r="AB51"/>
  <c r="AD51" s="1"/>
  <c r="AB52"/>
  <c r="AB53"/>
  <c r="AB54"/>
  <c r="AB55"/>
  <c r="AB56"/>
  <c r="AB57"/>
  <c r="AD57" s="1"/>
  <c r="AB58"/>
  <c r="AB59"/>
  <c r="AB60"/>
  <c r="AB61"/>
  <c r="AB62"/>
  <c r="AB63"/>
  <c r="AB64"/>
  <c r="AB65"/>
  <c r="AB66"/>
  <c r="AB67"/>
  <c r="AD67" s="1"/>
  <c r="AB68"/>
  <c r="AB69"/>
  <c r="AB70"/>
  <c r="AB8"/>
  <c r="Y9"/>
  <c r="Y10"/>
  <c r="Y11"/>
  <c r="Y12"/>
  <c r="Y13"/>
  <c r="Y14"/>
  <c r="Y15"/>
  <c r="Y16"/>
  <c r="AD16" s="1"/>
  <c r="Y17"/>
  <c r="Y18"/>
  <c r="Y19"/>
  <c r="Y20"/>
  <c r="Y21"/>
  <c r="Y22"/>
  <c r="Y23"/>
  <c r="Y24"/>
  <c r="Y25"/>
  <c r="Y26"/>
  <c r="Y27"/>
  <c r="Y28"/>
  <c r="Y29"/>
  <c r="Y30"/>
  <c r="AD30" s="1"/>
  <c r="Y31"/>
  <c r="Y32"/>
  <c r="Y33"/>
  <c r="Y34"/>
  <c r="Y35"/>
  <c r="Y36"/>
  <c r="Y37"/>
  <c r="Y38"/>
  <c r="Y39"/>
  <c r="Y40"/>
  <c r="AD40" s="1"/>
  <c r="Y41"/>
  <c r="Y42"/>
  <c r="Y43"/>
  <c r="Y44"/>
  <c r="Y45"/>
  <c r="Y46"/>
  <c r="Y47"/>
  <c r="Y48"/>
  <c r="Y49"/>
  <c r="Y50"/>
  <c r="Y51"/>
  <c r="Y52"/>
  <c r="AD52" s="1"/>
  <c r="Y53"/>
  <c r="Y54"/>
  <c r="Y55"/>
  <c r="Y56"/>
  <c r="Y57"/>
  <c r="Y58"/>
  <c r="Y59"/>
  <c r="Y60"/>
  <c r="Y61"/>
  <c r="Y62"/>
  <c r="Y63"/>
  <c r="AD63" s="1"/>
  <c r="Y64"/>
  <c r="Y65"/>
  <c r="Y66"/>
  <c r="Y67"/>
  <c r="Y68"/>
  <c r="Y69"/>
  <c r="Y70"/>
  <c r="Y8"/>
  <c r="V9"/>
  <c r="V10"/>
  <c r="V11"/>
  <c r="V12"/>
  <c r="V13"/>
  <c r="V14"/>
  <c r="AD14" s="1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AD38" s="1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AD60" s="1"/>
  <c r="V61"/>
  <c r="V62"/>
  <c r="V63"/>
  <c r="V64"/>
  <c r="AD64" s="1"/>
  <c r="V65"/>
  <c r="V66"/>
  <c r="V67"/>
  <c r="V68"/>
  <c r="V69"/>
  <c r="V70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8"/>
  <c r="P9"/>
  <c r="P10"/>
  <c r="P11"/>
  <c r="P12"/>
  <c r="P13"/>
  <c r="P14"/>
  <c r="P15"/>
  <c r="P16"/>
  <c r="P17"/>
  <c r="AD17" s="1"/>
  <c r="P18"/>
  <c r="P19"/>
  <c r="P20"/>
  <c r="P21"/>
  <c r="AD21" s="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AD53" s="1"/>
  <c r="P54"/>
  <c r="P55"/>
  <c r="P56"/>
  <c r="P57"/>
  <c r="P58"/>
  <c r="P59"/>
  <c r="P60"/>
  <c r="P61"/>
  <c r="P62"/>
  <c r="P63"/>
  <c r="P64"/>
  <c r="P65"/>
  <c r="P66"/>
  <c r="P67"/>
  <c r="P68"/>
  <c r="AD68" s="1"/>
  <c r="P69"/>
  <c r="P70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AD49" s="1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AD25" s="1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AD70" s="1"/>
  <c r="J8"/>
  <c r="AB9" i="14"/>
  <c r="AB10"/>
  <c r="AB11"/>
  <c r="AB12"/>
  <c r="AB13"/>
  <c r="AB14"/>
  <c r="AB15"/>
  <c r="AB16"/>
  <c r="AB17"/>
  <c r="AB18"/>
  <c r="AD18" s="1"/>
  <c r="AB19"/>
  <c r="AD19" s="1"/>
  <c r="AB20"/>
  <c r="AB21"/>
  <c r="AB22"/>
  <c r="AB8"/>
  <c r="Y9"/>
  <c r="Y10"/>
  <c r="Y11"/>
  <c r="Y12"/>
  <c r="Y13"/>
  <c r="Y14"/>
  <c r="Y15"/>
  <c r="Y16"/>
  <c r="Y17"/>
  <c r="AD17" s="1"/>
  <c r="Y18"/>
  <c r="Y19"/>
  <c r="Y20"/>
  <c r="Y21"/>
  <c r="Y22"/>
  <c r="Y8"/>
  <c r="V9"/>
  <c r="V10"/>
  <c r="V11"/>
  <c r="V12"/>
  <c r="V13"/>
  <c r="V14"/>
  <c r="AD14" s="1"/>
  <c r="V15"/>
  <c r="V16"/>
  <c r="V17"/>
  <c r="V18"/>
  <c r="V19"/>
  <c r="V20"/>
  <c r="V21"/>
  <c r="V22"/>
  <c r="V8"/>
  <c r="P10"/>
  <c r="P11"/>
  <c r="P12"/>
  <c r="P13"/>
  <c r="AD13" s="1"/>
  <c r="P14"/>
  <c r="P15"/>
  <c r="P16"/>
  <c r="P17"/>
  <c r="P18"/>
  <c r="P19"/>
  <c r="P20"/>
  <c r="P21"/>
  <c r="P22"/>
  <c r="P9"/>
  <c r="P8"/>
  <c r="M9"/>
  <c r="M10"/>
  <c r="M11"/>
  <c r="M12"/>
  <c r="M13"/>
  <c r="M14"/>
  <c r="M15"/>
  <c r="M16"/>
  <c r="M17"/>
  <c r="M18"/>
  <c r="M19"/>
  <c r="M20"/>
  <c r="M21"/>
  <c r="M22"/>
  <c r="M8"/>
  <c r="J9"/>
  <c r="J10"/>
  <c r="J11"/>
  <c r="J12"/>
  <c r="J13"/>
  <c r="J14"/>
  <c r="J15"/>
  <c r="J16"/>
  <c r="J17"/>
  <c r="J18"/>
  <c r="J19"/>
  <c r="J20"/>
  <c r="J21"/>
  <c r="J22"/>
  <c r="J8"/>
  <c r="AB6"/>
  <c r="Y6"/>
  <c r="V6"/>
  <c r="AE9" i="15"/>
  <c r="AG9" s="1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G31" s="1"/>
  <c r="AE32"/>
  <c r="AE33"/>
  <c r="AE34"/>
  <c r="AE35"/>
  <c r="AE36"/>
  <c r="AE37"/>
  <c r="AE38"/>
  <c r="AE39"/>
  <c r="AE40"/>
  <c r="AE41"/>
  <c r="AE42"/>
  <c r="AE43"/>
  <c r="AE44"/>
  <c r="AE45"/>
  <c r="AE46"/>
  <c r="AE47"/>
  <c r="AG47" s="1"/>
  <c r="AE48"/>
  <c r="AE49"/>
  <c r="AE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8"/>
  <c r="S9"/>
  <c r="S10"/>
  <c r="S11"/>
  <c r="S12"/>
  <c r="S13"/>
  <c r="S14"/>
  <c r="S15"/>
  <c r="S16"/>
  <c r="S17"/>
  <c r="S18"/>
  <c r="S19"/>
  <c r="AG19" s="1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AG27" s="1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8"/>
  <c r="Y9" i="9"/>
  <c r="Y10"/>
  <c r="Y11"/>
  <c r="Y12"/>
  <c r="Y13"/>
  <c r="Y14"/>
  <c r="Y15"/>
  <c r="Y16"/>
  <c r="Y17"/>
  <c r="Y18"/>
  <c r="Y19"/>
  <c r="Y20"/>
  <c r="Y21"/>
  <c r="Y22"/>
  <c r="AD22" s="1"/>
  <c r="Y23"/>
  <c r="AD23" s="1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8"/>
  <c r="AB9"/>
  <c r="AB10"/>
  <c r="AB11"/>
  <c r="AD11" s="1"/>
  <c r="AB12"/>
  <c r="AD12" s="1"/>
  <c r="AB13"/>
  <c r="AB14"/>
  <c r="AB15"/>
  <c r="AB16"/>
  <c r="AD16"/>
  <c r="AB17"/>
  <c r="AB18"/>
  <c r="AB19"/>
  <c r="AB20"/>
  <c r="AB21"/>
  <c r="AD21" s="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AB9" i="8"/>
  <c r="AB10"/>
  <c r="AB11"/>
  <c r="AB12"/>
  <c r="AB13"/>
  <c r="AB14"/>
  <c r="AB15"/>
  <c r="AD15" s="1"/>
  <c r="AB16"/>
  <c r="AB17"/>
  <c r="AD17" s="1"/>
  <c r="AB18"/>
  <c r="AD18" s="1"/>
  <c r="AB19"/>
  <c r="AB20"/>
  <c r="AB21"/>
  <c r="AB22"/>
  <c r="AB23"/>
  <c r="AB24"/>
  <c r="AB25"/>
  <c r="AB26"/>
  <c r="AB27"/>
  <c r="AB28"/>
  <c r="AD28" s="1"/>
  <c r="AB29"/>
  <c r="AB30"/>
  <c r="AB31"/>
  <c r="AB32"/>
  <c r="AB33"/>
  <c r="AB34"/>
  <c r="AB35"/>
  <c r="AB36"/>
  <c r="AB37"/>
  <c r="AB38"/>
  <c r="AB39"/>
  <c r="AD39" s="1"/>
  <c r="AB40"/>
  <c r="AD40" s="1"/>
  <c r="AB41"/>
  <c r="AB42"/>
  <c r="AB43"/>
  <c r="AB44"/>
  <c r="AD44" s="1"/>
  <c r="AB45"/>
  <c r="AB46"/>
  <c r="AB47"/>
  <c r="AB48"/>
  <c r="AB49"/>
  <c r="AB8"/>
  <c r="Y9"/>
  <c r="Y10"/>
  <c r="Y11"/>
  <c r="AD11" s="1"/>
  <c r="Y12"/>
  <c r="AD12" s="1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AD33" s="1"/>
  <c r="Y34"/>
  <c r="Y35"/>
  <c r="Y36"/>
  <c r="Y37"/>
  <c r="Y38"/>
  <c r="Y39"/>
  <c r="Y40"/>
  <c r="Y41"/>
  <c r="Y42"/>
  <c r="Y43"/>
  <c r="Y44"/>
  <c r="Y45"/>
  <c r="Y46"/>
  <c r="Y47"/>
  <c r="Y48"/>
  <c r="Y49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AD32" s="1"/>
  <c r="P33"/>
  <c r="P34"/>
  <c r="P35"/>
  <c r="P36"/>
  <c r="P37"/>
  <c r="P38"/>
  <c r="P39"/>
  <c r="P40"/>
  <c r="P41"/>
  <c r="P42"/>
  <c r="P43"/>
  <c r="P44"/>
  <c r="P45"/>
  <c r="P46"/>
  <c r="P47"/>
  <c r="P48"/>
  <c r="P49"/>
  <c r="P8"/>
  <c r="M9"/>
  <c r="M10"/>
  <c r="M11"/>
  <c r="M12"/>
  <c r="M13"/>
  <c r="M14"/>
  <c r="M15"/>
  <c r="M16"/>
  <c r="M17"/>
  <c r="M18"/>
  <c r="M19"/>
  <c r="M20"/>
  <c r="M21"/>
  <c r="M22"/>
  <c r="AD22" s="1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8"/>
  <c r="AB9" i="13"/>
  <c r="AD9" s="1"/>
  <c r="AB10"/>
  <c r="AB11"/>
  <c r="AB12"/>
  <c r="AB13"/>
  <c r="AB14"/>
  <c r="AB15"/>
  <c r="AD15" s="1"/>
  <c r="AB16"/>
  <c r="AB17"/>
  <c r="AD17" s="1"/>
  <c r="AB18"/>
  <c r="AB19"/>
  <c r="AD19" s="1"/>
  <c r="AB20"/>
  <c r="AB21"/>
  <c r="AB22"/>
  <c r="AB23"/>
  <c r="AB24"/>
  <c r="AB25"/>
  <c r="AB26"/>
  <c r="AD26" s="1"/>
  <c r="AB27"/>
  <c r="AB28"/>
  <c r="AB29"/>
  <c r="AB30"/>
  <c r="AB31"/>
  <c r="AB32"/>
  <c r="AD32" s="1"/>
  <c r="AB33"/>
  <c r="AB34"/>
  <c r="AB35"/>
  <c r="AB36"/>
  <c r="AB37"/>
  <c r="AB38"/>
  <c r="AB39"/>
  <c r="AB40"/>
  <c r="AB41"/>
  <c r="AB42"/>
  <c r="AB43"/>
  <c r="AD43" s="1"/>
  <c r="AB44"/>
  <c r="AB45"/>
  <c r="AB46"/>
  <c r="AB47"/>
  <c r="AB48"/>
  <c r="AB49"/>
  <c r="AB50"/>
  <c r="AB51"/>
  <c r="AB52"/>
  <c r="AB53"/>
  <c r="AB54"/>
  <c r="AD54" s="1"/>
  <c r="AB55"/>
  <c r="AB8"/>
  <c r="AD8" s="1"/>
  <c r="Y9"/>
  <c r="Y10"/>
  <c r="Y11"/>
  <c r="AD11" s="1"/>
  <c r="Y12"/>
  <c r="Y13"/>
  <c r="Y14"/>
  <c r="Y15"/>
  <c r="Y16"/>
  <c r="Y17"/>
  <c r="Y18"/>
  <c r="Y19"/>
  <c r="Y20"/>
  <c r="Y21"/>
  <c r="Y22"/>
  <c r="Y23"/>
  <c r="Y24"/>
  <c r="AD24" s="1"/>
  <c r="Y25"/>
  <c r="Y26"/>
  <c r="Y27"/>
  <c r="Y28"/>
  <c r="Y29"/>
  <c r="Y30"/>
  <c r="Y31"/>
  <c r="Y32"/>
  <c r="Y33"/>
  <c r="Y34"/>
  <c r="Y35"/>
  <c r="Y36"/>
  <c r="AD36" s="1"/>
  <c r="Y37"/>
  <c r="Y38"/>
  <c r="Y39"/>
  <c r="Y40"/>
  <c r="Y41"/>
  <c r="Y42"/>
  <c r="Y43"/>
  <c r="Y44"/>
  <c r="Y45"/>
  <c r="Y46"/>
  <c r="Y47"/>
  <c r="Y48"/>
  <c r="Y49"/>
  <c r="Y50"/>
  <c r="Y51"/>
  <c r="AD51" s="1"/>
  <c r="Y52"/>
  <c r="Y53"/>
  <c r="Y54"/>
  <c r="Y55"/>
  <c r="AD55" s="1"/>
  <c r="Y8"/>
  <c r="V9"/>
  <c r="V10"/>
  <c r="V11"/>
  <c r="V12"/>
  <c r="V13"/>
  <c r="V14"/>
  <c r="V15"/>
  <c r="V16"/>
  <c r="AD16" s="1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P9"/>
  <c r="P10"/>
  <c r="AD10" s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AB9" i="6"/>
  <c r="AD9" s="1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D47" s="1"/>
  <c r="AB48"/>
  <c r="AB49"/>
  <c r="AB50"/>
  <c r="AB51"/>
  <c r="AD51" s="1"/>
  <c r="AB52"/>
  <c r="AB53"/>
  <c r="AB54"/>
  <c r="AB55"/>
  <c r="AB56"/>
  <c r="AB57"/>
  <c r="AB58"/>
  <c r="AB59"/>
  <c r="AB60"/>
  <c r="AB61"/>
  <c r="AB62"/>
  <c r="AB63"/>
  <c r="AB64"/>
  <c r="AB65"/>
  <c r="AB66"/>
  <c r="AB67"/>
  <c r="AD67" s="1"/>
  <c r="AB68"/>
  <c r="AB69"/>
  <c r="AB70"/>
  <c r="AB71"/>
  <c r="AB72"/>
  <c r="AB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AD69" s="1"/>
  <c r="Y70"/>
  <c r="Y71"/>
  <c r="Y72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AD37" s="1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AD61" s="1"/>
  <c r="V62"/>
  <c r="V63"/>
  <c r="V64"/>
  <c r="V65"/>
  <c r="V66"/>
  <c r="V67"/>
  <c r="V68"/>
  <c r="V69"/>
  <c r="V70"/>
  <c r="V71"/>
  <c r="V72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AD54" s="1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AD49" s="1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AD44" s="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AD68" s="1"/>
  <c r="J69"/>
  <c r="J70"/>
  <c r="J71"/>
  <c r="J72"/>
  <c r="J8"/>
  <c r="AE6" i="15"/>
  <c r="AB6"/>
  <c r="Y6"/>
  <c r="V6"/>
  <c r="V6" i="13"/>
  <c r="Y6"/>
  <c r="AB6"/>
  <c r="V6" i="10"/>
  <c r="Y6"/>
  <c r="AB6"/>
  <c r="AD6" s="1"/>
  <c r="V6" i="9"/>
  <c r="Y6"/>
  <c r="AB6"/>
  <c r="J6" i="8"/>
  <c r="M6"/>
  <c r="P6"/>
  <c r="S6"/>
  <c r="V6"/>
  <c r="Y6"/>
  <c r="AB6"/>
  <c r="J6" i="6"/>
  <c r="M6"/>
  <c r="P6"/>
  <c r="S6"/>
  <c r="V6"/>
  <c r="Y6"/>
  <c r="AB6"/>
  <c r="AD41" i="10"/>
  <c r="AD65"/>
  <c r="AD29"/>
  <c r="AD45"/>
  <c r="AD11"/>
  <c r="AD33"/>
  <c r="AD12"/>
  <c r="AD28" l="1"/>
  <c r="AD49" i="8"/>
  <c r="AD38" i="16"/>
  <c r="AD27" i="8"/>
  <c r="AD43"/>
  <c r="AD27" i="16"/>
  <c r="AD46" i="8"/>
  <c r="AD8" i="9"/>
  <c r="AD41" i="13"/>
  <c r="AD41" i="8"/>
  <c r="AD32" i="10"/>
  <c r="AD42" i="16"/>
  <c r="AD19" i="6"/>
  <c r="AD23" i="13"/>
  <c r="AD8" i="8"/>
  <c r="AD36"/>
  <c r="AD24" i="9"/>
  <c r="AD48"/>
  <c r="AD14"/>
  <c r="AG20" i="15"/>
  <c r="AG22"/>
  <c r="AD11" i="14"/>
  <c r="AD16"/>
  <c r="AD31" i="10"/>
  <c r="AD6" i="9"/>
  <c r="AD13" i="16"/>
  <c r="AD39"/>
  <c r="AD32"/>
  <c r="AD37" i="8"/>
  <c r="AD30" i="9"/>
  <c r="AD24" i="6"/>
  <c r="AD52" i="13"/>
  <c r="AD19" i="9"/>
  <c r="AD43"/>
  <c r="AG11" i="15"/>
  <c r="AD69" i="10"/>
  <c r="AD26" i="16"/>
  <c r="AD23" i="8"/>
  <c r="AG14" i="15"/>
  <c r="AD56" i="10"/>
  <c r="AD58" i="16"/>
  <c r="AD25"/>
  <c r="AD55" i="6"/>
  <c r="AD66"/>
  <c r="AD31"/>
  <c r="AD48"/>
  <c r="AD36"/>
  <c r="AD47" i="13"/>
  <c r="AD49" i="9"/>
  <c r="AD37"/>
  <c r="AD25"/>
  <c r="AD15"/>
  <c r="AG23" i="15"/>
  <c r="AG29"/>
  <c r="AG17"/>
  <c r="AD8" i="10"/>
  <c r="AD47"/>
  <c r="AD51" i="16"/>
  <c r="AD30"/>
  <c r="AD8"/>
  <c r="AD29" i="6"/>
  <c r="AD50" i="16"/>
  <c r="AD26" i="6"/>
  <c r="AD19" i="8"/>
  <c r="AD31" i="9"/>
  <c r="AG35" i="15"/>
  <c r="AD62" i="10"/>
  <c r="AD29" i="13"/>
  <c r="AD6" i="6"/>
  <c r="AD41"/>
  <c r="AD39"/>
  <c r="AD25" i="8"/>
  <c r="AD46" i="9"/>
  <c r="AG8" i="15"/>
  <c r="AD21" i="14"/>
  <c r="AD72" i="6"/>
  <c r="AD33"/>
  <c r="AD25"/>
  <c r="AD33" i="13"/>
  <c r="AD48"/>
  <c r="AD25"/>
  <c r="AD10" i="8"/>
  <c r="AD14"/>
  <c r="AD38" i="9"/>
  <c r="AD52"/>
  <c r="AG24" i="15"/>
  <c r="AG18"/>
  <c r="AD10" i="14"/>
  <c r="AD17" i="16"/>
  <c r="AD20" i="6"/>
  <c r="AD51" i="9"/>
  <c r="AD39"/>
  <c r="AD27"/>
  <c r="AG37" i="15"/>
  <c r="AG43"/>
  <c r="AD6" i="16"/>
  <c r="AD55"/>
  <c r="AD21"/>
  <c r="AD59"/>
  <c r="AD35"/>
  <c r="AD45" i="6"/>
  <c r="AD49" i="13"/>
  <c r="AD31" i="8"/>
  <c r="AD40" i="9"/>
  <c r="AG38" i="15"/>
  <c r="AD12" i="14"/>
  <c r="AD64" i="16"/>
  <c r="AD10"/>
  <c r="AD64" i="6"/>
  <c r="AD57"/>
  <c r="AD50" i="13"/>
  <c r="AD13" i="8"/>
  <c r="AD29"/>
  <c r="AD17" i="9"/>
  <c r="AD53"/>
  <c r="AD41"/>
  <c r="AD29"/>
  <c r="AG39" i="15"/>
  <c r="AG45"/>
  <c r="AD24" i="10"/>
  <c r="AD43"/>
  <c r="AD19"/>
  <c r="AD9"/>
  <c r="AD28" i="16"/>
  <c r="AD57"/>
  <c r="AD61"/>
  <c r="AD49"/>
  <c r="AD37"/>
  <c r="AD14"/>
  <c r="AD59" i="6"/>
  <c r="AD17"/>
  <c r="AG40" i="15"/>
  <c r="AD12" i="16"/>
  <c r="AD20" i="9"/>
  <c r="AD39" i="13"/>
  <c r="AG30" i="15"/>
  <c r="AD39" i="10"/>
  <c r="AD15"/>
  <c r="AD66"/>
  <c r="AD52" i="16"/>
  <c r="AD15" i="6"/>
  <c r="AD18" i="13"/>
  <c r="AD47" i="8"/>
  <c r="AD9"/>
  <c r="AD45" i="9"/>
  <c r="AD33"/>
  <c r="AG25" i="15"/>
  <c r="AG49"/>
  <c r="AD20" i="14"/>
  <c r="AD55" i="10"/>
  <c r="AD40" i="16"/>
  <c r="AD53"/>
  <c r="AD54" i="9"/>
  <c r="AG10" i="15"/>
  <c r="AD40" i="13"/>
  <c r="AD55" i="9"/>
  <c r="AD9"/>
  <c r="AD20" i="8"/>
  <c r="AD32" i="9"/>
  <c r="AD62" i="16"/>
  <c r="AD42" i="6"/>
  <c r="AD58"/>
  <c r="AD28"/>
  <c r="AD16"/>
  <c r="AD42" i="13"/>
  <c r="AD24" i="8"/>
  <c r="AD16"/>
  <c r="AD35"/>
  <c r="AD47" i="9"/>
  <c r="AD35"/>
  <c r="AG21" i="15"/>
  <c r="AG15"/>
  <c r="AD54" i="10"/>
  <c r="AD18"/>
  <c r="AD61"/>
  <c r="AD37"/>
  <c r="AD13"/>
  <c r="AD19" i="16"/>
  <c r="AD18"/>
  <c r="AD67"/>
  <c r="AD43"/>
  <c r="AD31"/>
  <c r="AD27" i="10"/>
  <c r="AD52" i="6"/>
  <c r="AD23"/>
  <c r="AD31" i="13"/>
  <c r="AD38" i="8"/>
  <c r="AD30"/>
  <c r="AD44" i="16"/>
  <c r="AD43" i="6"/>
  <c r="AD53"/>
  <c r="AD56"/>
  <c r="AD50"/>
  <c r="AD35"/>
  <c r="AD21"/>
  <c r="AD14"/>
  <c r="AD53" i="13"/>
  <c r="AD38"/>
  <c r="AD30"/>
  <c r="AG16" i="15"/>
  <c r="AD8" i="14"/>
  <c r="AG12" i="15"/>
  <c r="AD29" i="16"/>
  <c r="AG48" i="15"/>
  <c r="AG33"/>
  <c r="AG46"/>
  <c r="AG44"/>
  <c r="AD15" i="14"/>
  <c r="AD22"/>
  <c r="AD9"/>
  <c r="AD66" i="16"/>
  <c r="AD34"/>
  <c r="AD20"/>
  <c r="AD38" i="6"/>
  <c r="AD35" i="10"/>
  <c r="AD30" i="6"/>
  <c r="AG41" i="15"/>
  <c r="AD22" i="6"/>
  <c r="AD22" i="16"/>
  <c r="AD63" i="6"/>
  <c r="AD34"/>
  <c r="AD35" i="13"/>
  <c r="AD44"/>
  <c r="AD37"/>
  <c r="AD22"/>
  <c r="AD42" i="8"/>
  <c r="AD45"/>
  <c r="AD21"/>
  <c r="AD65" i="6"/>
  <c r="AD12"/>
  <c r="AD62"/>
  <c r="AD28" i="13"/>
  <c r="AD21"/>
  <c r="AD14"/>
  <c r="AD26" i="8"/>
  <c r="AD44" i="9"/>
  <c r="AD36"/>
  <c r="AD28"/>
  <c r="AG32" i="15"/>
  <c r="AG36"/>
  <c r="AG28"/>
  <c r="AD6" i="14"/>
  <c r="AD59" i="10"/>
  <c r="AD44"/>
  <c r="AD36"/>
  <c r="AD20"/>
  <c r="AG6" i="15"/>
  <c r="AD41" i="16"/>
  <c r="AD68"/>
  <c r="AD60"/>
  <c r="AD65"/>
  <c r="AD11"/>
  <c r="AD34" i="8"/>
  <c r="AD13" i="9"/>
  <c r="AG42" i="15"/>
  <c r="AG13"/>
  <c r="AD36" i="16"/>
  <c r="AD6" i="8"/>
  <c r="AD70" i="6"/>
  <c r="AD46"/>
  <c r="AD27"/>
  <c r="AD40"/>
  <c r="AD11"/>
  <c r="AD46" i="13"/>
  <c r="AD27"/>
  <c r="AD20"/>
  <c r="AD13" i="6"/>
  <c r="AD71"/>
  <c r="AD32"/>
  <c r="AD8"/>
  <c r="AD18"/>
  <c r="AD60"/>
  <c r="AD10"/>
  <c r="AD13" i="13"/>
  <c r="AD45"/>
  <c r="AD34"/>
  <c r="AD12"/>
  <c r="AD48" i="8"/>
  <c r="AD18" i="9"/>
  <c r="AD10"/>
  <c r="AD50"/>
  <c r="AD42"/>
  <c r="AD34"/>
  <c r="AD26"/>
  <c r="AG34" i="15"/>
  <c r="AG26"/>
  <c r="AD58" i="10"/>
  <c r="AD50"/>
  <c r="AD42"/>
  <c r="AD34"/>
  <c r="AD10"/>
  <c r="AD63" i="16"/>
  <c r="AD47"/>
  <c r="AD9"/>
</calcChain>
</file>

<file path=xl/sharedStrings.xml><?xml version="1.0" encoding="utf-8"?>
<sst xmlns="http://schemas.openxmlformats.org/spreadsheetml/2006/main" count="1642" uniqueCount="850">
  <si>
    <t>Roll No.</t>
  </si>
  <si>
    <t>S.N.</t>
  </si>
  <si>
    <t>Max Marks</t>
  </si>
  <si>
    <t>Pass Marks</t>
  </si>
  <si>
    <t>Total</t>
  </si>
  <si>
    <t>Sub. Codes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</si>
  <si>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</si>
  <si>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</si>
  <si>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</si>
  <si>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</si>
  <si>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</si>
  <si>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</si>
  <si>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</si>
  <si>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</si>
  <si>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</si>
  <si>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</si>
  <si>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</si>
  <si>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</si>
  <si>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</si>
  <si>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</si>
  <si>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Enroll No.</t>
  </si>
  <si>
    <t>G.B. PANT  INSTITUTE OF ENGINEERING  &amp; TECHNOLOGY, PAURI GARHWAL</t>
  </si>
  <si>
    <t>Chemistry Lab     PBS 111</t>
  </si>
  <si>
    <t>Workshop/    Manufactruring    Practices               PES 112</t>
  </si>
  <si>
    <t>Engineering Physics                 TBS 114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</si>
  <si>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</si>
  <si>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</si>
  <si>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</si>
  <si>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>Programming for Problem Solving              TES 111</t>
  </si>
  <si>
    <t>G.P.               GPP 111         ($)</t>
  </si>
  <si>
    <t>G.P.        GPP 111             ($)</t>
  </si>
  <si>
    <t>Enviromental Science                       TMC 111 ( $)</t>
  </si>
  <si>
    <t>Workshop/    Manufactruring    Practices                                 PES 112</t>
  </si>
  <si>
    <t>Programming for Problem Solving  Lab                      PES 111</t>
  </si>
  <si>
    <t>G.P.               GPP 111($)</t>
  </si>
  <si>
    <t>Enviromental Science                    TMC 111 ( $)</t>
  </si>
  <si>
    <t>Chemistry           TBS 111</t>
  </si>
  <si>
    <t>Workshop/    Manufactruring    Practices                         PES 112</t>
  </si>
  <si>
    <t>Enviromental Science              TMC 111 ( $)</t>
  </si>
  <si>
    <t>English                              THS 111</t>
  </si>
  <si>
    <t>Programming for Problem Solving  Lab                             PES 111</t>
  </si>
  <si>
    <t>G.P.                    GPP 111             ($)</t>
  </si>
  <si>
    <t>G.P.        GPP 111  ($)</t>
  </si>
  <si>
    <t>Engineering Graphics &amp; Design                PES 114</t>
  </si>
  <si>
    <t>TABULATION CHART FOR  B. TECH.(CIVIL ENGINEERING) FIRST YEAR FIRST SEMESTER EXAMINATION  DECEMBER 2019</t>
  </si>
  <si>
    <t>English                       THS 111</t>
  </si>
  <si>
    <t xml:space="preserve"> Engineering Physics     Lab                                PBS 114</t>
  </si>
  <si>
    <t>Engineering Graphics &amp; Design                    PES 114</t>
  </si>
  <si>
    <t>Instt. ID</t>
  </si>
  <si>
    <t xml:space="preserve">Student's Name </t>
  </si>
  <si>
    <t>REMARKS</t>
  </si>
  <si>
    <t>Chemistry                     TBS 111</t>
  </si>
  <si>
    <t>Chemistry Lab                        PBS 111</t>
  </si>
  <si>
    <t>Engineering Graphics &amp; Design                              PES 114</t>
  </si>
  <si>
    <t>G.B. PANT INSTITUTE OF ENGINEERING &amp; TECHNOLOGY, PAURI GARHWAL</t>
  </si>
  <si>
    <t xml:space="preserve">UTTARAKHAND TECHNICAL UNIVERSITY, DEHRADUN </t>
  </si>
  <si>
    <t>TABULATION CHART FOR B. TECH. (ELECTRONICS &amp; COMM. ENGINEERING) FIRST YEAR (FIRST SEMESTER) EXAMINATION  DECEMBER 2020 ( HELD ON JUNE 2021)</t>
  </si>
  <si>
    <t>TABULATION CHART FOR  B. TECH. (COMPUTER SCIENCE &amp; ENGINEERING) FIRST YEAR (FIRST SEMESTER) EXAMINATION  DECEMBER 2020 ( HELD ON JUNE 2021)</t>
  </si>
  <si>
    <t>TABULATION CHART FOR B. TECH. ( ELECTRICAL ENGINEERING) FIRST YEAR (FIRST SEMESTER) EXAMINATION  DECEMBER 2020 ( HELD ON JUNE 2021)</t>
  </si>
  <si>
    <t>TABULATION CHART FOR  B. TECH. (MECHANICAL ENGG.) FIRST YEAR (FIRST SEMESTER) EXAMINATION  DECEMBER 2020 ( HELD ON JUNE 2021)</t>
  </si>
  <si>
    <t>TABULATION CHART FOR  B. TECH. ( BIOTECHNOLOGY) FIRST YEAR (FIRST SEMESTER) EXAMINATION  DECEMBER 2020 ( HELD ON JUNE 2021)</t>
  </si>
  <si>
    <t>TABULATION CHART FOR  B. TECH. (PRODUCTION  ENGG.) FIRST YEAR (FIRST SEMESTER) EXAMINATION  DECEMBER 2020 ( HELD ON JUNE 2021)</t>
  </si>
  <si>
    <t>Aakriti Sahai</t>
  </si>
  <si>
    <t>Ashok Kumar Sahai</t>
  </si>
  <si>
    <t>Abhikalp Mishra</t>
  </si>
  <si>
    <t>Awadhesh Pratap Mishra</t>
  </si>
  <si>
    <t>Abhinay Tyagi</t>
  </si>
  <si>
    <t xml:space="preserve"> Pravesh Kumar Tyagi</t>
  </si>
  <si>
    <t>Abhishek Godiyal</t>
  </si>
  <si>
    <t xml:space="preserve"> Suresh Godiyal</t>
  </si>
  <si>
    <t>Adarsh Dobhal</t>
  </si>
  <si>
    <t>Dinesh Chandra Dobhal</t>
  </si>
  <si>
    <t>Adarsh Prajapati</t>
  </si>
  <si>
    <t>Rajendra Kumar</t>
  </si>
  <si>
    <t>Aditya Maithani</t>
  </si>
  <si>
    <t xml:space="preserve"> Ramesh Chandra Maithani</t>
  </si>
  <si>
    <t>Alok Bhatt</t>
  </si>
  <si>
    <t>Madan Mohan Bhatt</t>
  </si>
  <si>
    <t xml:space="preserve">Aman </t>
  </si>
  <si>
    <t>Sushil Saini</t>
  </si>
  <si>
    <t>Aman Nakoti</t>
  </si>
  <si>
    <t>Sobat Singh Nakoti</t>
  </si>
  <si>
    <t>Amit Kumar</t>
  </si>
  <si>
    <t>Manoj Kumar Mandal</t>
  </si>
  <si>
    <t>Amit Singh Bisht</t>
  </si>
  <si>
    <t>Girdhari Singh</t>
  </si>
  <si>
    <t xml:space="preserve">Ankit Upadhyay </t>
  </si>
  <si>
    <t xml:space="preserve"> Mukesh Kumar Upadhyay</t>
  </si>
  <si>
    <t>Ankita Rawat</t>
  </si>
  <si>
    <t xml:space="preserve"> Chandra Mohan Singh Rawat</t>
  </si>
  <si>
    <t>Anshika Verma</t>
  </si>
  <si>
    <t>Raj Narayan Ram</t>
  </si>
  <si>
    <t>Ashish Kumar</t>
  </si>
  <si>
    <t>Gallu Lal</t>
  </si>
  <si>
    <t>Ashutosh Yadav</t>
  </si>
  <si>
    <t>Nabab Lal Yadav</t>
  </si>
  <si>
    <t>Astha Rawat</t>
  </si>
  <si>
    <t>Keerat Singh Rawat</t>
  </si>
  <si>
    <t xml:space="preserve">Avdesh Singh Sajwan </t>
  </si>
  <si>
    <t xml:space="preserve">Surendra Singh Sajwan </t>
  </si>
  <si>
    <t>Ayush Balodhi</t>
  </si>
  <si>
    <t xml:space="preserve"> Jagdish Prasad Balodhi</t>
  </si>
  <si>
    <t xml:space="preserve">Ayush Tiwari </t>
  </si>
  <si>
    <t xml:space="preserve">Dinesh Kumar Tiwari </t>
  </si>
  <si>
    <t>Ayushi Naithani</t>
  </si>
  <si>
    <t>Pramod Naithani</t>
  </si>
  <si>
    <t>Dewashish Karmiyal</t>
  </si>
  <si>
    <t xml:space="preserve"> Kalyan Singh </t>
  </si>
  <si>
    <t>Eshant Purohit</t>
  </si>
  <si>
    <t>Harish Purohit</t>
  </si>
  <si>
    <t>Faiyaj Siddiqui</t>
  </si>
  <si>
    <t>Mohammed Kayyum Siddiqui</t>
  </si>
  <si>
    <t>Jai Kashmira</t>
  </si>
  <si>
    <t xml:space="preserve"> Daya Krishan Kashmira</t>
  </si>
  <si>
    <t>Jatin Rana</t>
  </si>
  <si>
    <t>Virendra Singh Rana</t>
  </si>
  <si>
    <t>Keshav Lavania</t>
  </si>
  <si>
    <t xml:space="preserve"> Banwari Lal Lavania</t>
  </si>
  <si>
    <t>Manoj Kumar</t>
  </si>
  <si>
    <t xml:space="preserve"> Deepak Kumar</t>
  </si>
  <si>
    <t>Mayank Kumar</t>
  </si>
  <si>
    <t>Kamlesh Kumar Sharma</t>
  </si>
  <si>
    <t>Mayank Shahi</t>
  </si>
  <si>
    <t>Manoj Shahi</t>
  </si>
  <si>
    <t>Md. Amaan</t>
  </si>
  <si>
    <t xml:space="preserve"> Saleem Ahmed Ansari</t>
  </si>
  <si>
    <t>Mohit Bisht</t>
  </si>
  <si>
    <t xml:space="preserve"> Rajendra Singh Bisht</t>
  </si>
  <si>
    <t>Prashant Gaurav Rai</t>
  </si>
  <si>
    <t xml:space="preserve"> Shiv Kumar Rai</t>
  </si>
  <si>
    <t xml:space="preserve">Priya Rana </t>
  </si>
  <si>
    <t xml:space="preserve">Lakhvindra Singh Rana </t>
  </si>
  <si>
    <t xml:space="preserve">Priyanshu Nautiyal </t>
  </si>
  <si>
    <t xml:space="preserve">Bhushan Nautiyal </t>
  </si>
  <si>
    <t>Rajneesh Singh Rana</t>
  </si>
  <si>
    <t>Ram Nath Singh</t>
  </si>
  <si>
    <t>Rajul Chandra</t>
  </si>
  <si>
    <t xml:space="preserve"> Rajiv K Sexena</t>
  </si>
  <si>
    <t>Rishita Tewari</t>
  </si>
  <si>
    <t xml:space="preserve"> Manish Tewari</t>
  </si>
  <si>
    <t>Ritik Semwal</t>
  </si>
  <si>
    <t>Krishna Kumar Semwal</t>
  </si>
  <si>
    <t>Rohit Bahuguna</t>
  </si>
  <si>
    <t>Bal Krishna Bahuguna</t>
  </si>
  <si>
    <t xml:space="preserve">Rohit Ojha </t>
  </si>
  <si>
    <t xml:space="preserve">Brij Raj Ojha </t>
  </si>
  <si>
    <t xml:space="preserve">Shalini Patwal </t>
  </si>
  <si>
    <t xml:space="preserve">Manoj Patwal </t>
  </si>
  <si>
    <t>Siddhant Namdev</t>
  </si>
  <si>
    <t xml:space="preserve"> Pawan Kumar</t>
  </si>
  <si>
    <t>Somil Majila</t>
  </si>
  <si>
    <t>Narendra Singh Majila</t>
  </si>
  <si>
    <t>Tushar Saini</t>
  </si>
  <si>
    <t>Ajay Kumar</t>
  </si>
  <si>
    <t xml:space="preserve">Vaibhav Sharma </t>
  </si>
  <si>
    <t xml:space="preserve">Yogesh Kumar </t>
  </si>
  <si>
    <t>Varsha Joshi</t>
  </si>
  <si>
    <t>Girish Chandra Joshi</t>
  </si>
  <si>
    <t>Aakanksha Chamoli</t>
  </si>
  <si>
    <t xml:space="preserve"> Harish Chamoli</t>
  </si>
  <si>
    <t xml:space="preserve">Aakansha Singh </t>
  </si>
  <si>
    <t xml:space="preserve">Anand Singh </t>
  </si>
  <si>
    <t xml:space="preserve">Abhay Nautiyal </t>
  </si>
  <si>
    <t xml:space="preserve">Bipin Kumar Nautiyal </t>
  </si>
  <si>
    <t>Abhishek Pharswan</t>
  </si>
  <si>
    <t xml:space="preserve"> Mahipal Singh Pharswan</t>
  </si>
  <si>
    <t xml:space="preserve">Akansha Uniyal </t>
  </si>
  <si>
    <t xml:space="preserve">Kishore Uniyal </t>
  </si>
  <si>
    <t xml:space="preserve">Ananya Bhakuni </t>
  </si>
  <si>
    <t xml:space="preserve">Heera Singh Bhakuni </t>
  </si>
  <si>
    <t>Ananya Bisht</t>
  </si>
  <si>
    <t>Sudhir Bisht</t>
  </si>
  <si>
    <t>Anjali Upadhyay</t>
  </si>
  <si>
    <t xml:space="preserve">Prem Prasad Upadhyay </t>
  </si>
  <si>
    <t>Ankit Mahajan</t>
  </si>
  <si>
    <t>Rajesh Gupta</t>
  </si>
  <si>
    <t>Anshika Gusain</t>
  </si>
  <si>
    <t xml:space="preserve">Late  Vikram Singh </t>
  </si>
  <si>
    <t xml:space="preserve">Archita Saini </t>
  </si>
  <si>
    <t xml:space="preserve"> Surendra Kumar Saini</t>
  </si>
  <si>
    <t>Arpan Chauhan</t>
  </si>
  <si>
    <t>Satveer Chauhan</t>
  </si>
  <si>
    <t>Arun Panwar</t>
  </si>
  <si>
    <t xml:space="preserve"> Anoop Singh</t>
  </si>
  <si>
    <t>Aryan Rawat</t>
  </si>
  <si>
    <t xml:space="preserve"> Chain Singh Rawat</t>
  </si>
  <si>
    <t>Aryan Shaily</t>
  </si>
  <si>
    <t>Harendra Prasad Shaily</t>
  </si>
  <si>
    <t>Aryan Uniyal</t>
  </si>
  <si>
    <t xml:space="preserve"> Rajesh Uniyal </t>
  </si>
  <si>
    <t>Ayan Amir</t>
  </si>
  <si>
    <t xml:space="preserve"> Amir Ahmad</t>
  </si>
  <si>
    <t>Ayush Singh Kohli</t>
  </si>
  <si>
    <t xml:space="preserve"> Dinesh Singh</t>
  </si>
  <si>
    <t>Balveer Singh</t>
  </si>
  <si>
    <t xml:space="preserve"> Bheem Singh</t>
  </si>
  <si>
    <t>Bhawesh Sharma</t>
  </si>
  <si>
    <t xml:space="preserve"> Prabhat Sharma</t>
  </si>
  <si>
    <t>Deepanshu Katariya</t>
  </si>
  <si>
    <t xml:space="preserve"> Suresh Chand</t>
  </si>
  <si>
    <t>Devang Sati</t>
  </si>
  <si>
    <t xml:space="preserve"> Sushil Chandra Sati</t>
  </si>
  <si>
    <t>Divya Rawat</t>
  </si>
  <si>
    <t xml:space="preserve"> Devender Singh Rawat</t>
  </si>
  <si>
    <t>Divyansh Prajapati</t>
  </si>
  <si>
    <t xml:space="preserve"> Jagdish Singh</t>
  </si>
  <si>
    <t>Divyanshu Pandey</t>
  </si>
  <si>
    <t xml:space="preserve"> Prakash Chandra Pandey</t>
  </si>
  <si>
    <t>Divyanshu Semwal</t>
  </si>
  <si>
    <t xml:space="preserve"> Dwarika Prasad Semwal</t>
  </si>
  <si>
    <t>Esha Rawat</t>
  </si>
  <si>
    <t xml:space="preserve"> Laxman Singh Rawat</t>
  </si>
  <si>
    <t>Gaurav Pharasi</t>
  </si>
  <si>
    <t xml:space="preserve">Anusuya Prasad </t>
  </si>
  <si>
    <t xml:space="preserve">Gautam Rawat </t>
  </si>
  <si>
    <t>Praveen Singh Rawat</t>
  </si>
  <si>
    <t>Harsh Kapil</t>
  </si>
  <si>
    <t>Ram Kishor</t>
  </si>
  <si>
    <t>Harshita Rana</t>
  </si>
  <si>
    <t xml:space="preserve"> Satyvrat Singh </t>
  </si>
  <si>
    <t>Harshvardhan Singh Kumain</t>
  </si>
  <si>
    <t xml:space="preserve"> Prem Singh Kumain</t>
  </si>
  <si>
    <t>Kamran Rafiq</t>
  </si>
  <si>
    <t>Mohd. Rafiq</t>
  </si>
  <si>
    <t>Km. Anchal</t>
  </si>
  <si>
    <t xml:space="preserve"> Santosh Singh</t>
  </si>
  <si>
    <t>Kritika Negi</t>
  </si>
  <si>
    <t xml:space="preserve"> Khushal Singh Negi</t>
  </si>
  <si>
    <t>Mahima Choudhary</t>
  </si>
  <si>
    <t xml:space="preserve"> Shyam Singh </t>
  </si>
  <si>
    <t>Mansi Choudhary</t>
  </si>
  <si>
    <t xml:space="preserve"> Yogendra Singh</t>
  </si>
  <si>
    <t>Mayank Mehra</t>
  </si>
  <si>
    <t xml:space="preserve"> Kunwar Singh Mehra</t>
  </si>
  <si>
    <t>Mayank Panwar</t>
  </si>
  <si>
    <t xml:space="preserve"> Pushkar Singh Panwar</t>
  </si>
  <si>
    <t>Meenakshi</t>
  </si>
  <si>
    <t>Santoshi Prasad</t>
  </si>
  <si>
    <t>Mohd Shahnawaz</t>
  </si>
  <si>
    <t xml:space="preserve"> Mohd Suleman</t>
  </si>
  <si>
    <t>Mohit Rana</t>
  </si>
  <si>
    <t xml:space="preserve"> Mahavir Singh</t>
  </si>
  <si>
    <t>Mohit Sharma</t>
  </si>
  <si>
    <t xml:space="preserve"> Janardan Sharma</t>
  </si>
  <si>
    <t>Nikita Thapliyal</t>
  </si>
  <si>
    <t xml:space="preserve"> Ramesh Prasad Thapliyal</t>
  </si>
  <si>
    <t>Priyanka Lingwal</t>
  </si>
  <si>
    <t>Narendra Singh Lingwal</t>
  </si>
  <si>
    <t>Rahul Bisht</t>
  </si>
  <si>
    <t>Raj Seraw</t>
  </si>
  <si>
    <t>Meena Lal</t>
  </si>
  <si>
    <t>Ridham</t>
  </si>
  <si>
    <t>Bhupesh Kumar</t>
  </si>
  <si>
    <t>Rishabh Pal</t>
  </si>
  <si>
    <t xml:space="preserve"> Kamlesh Pal</t>
  </si>
  <si>
    <t>Ritesh Chauhan</t>
  </si>
  <si>
    <t xml:space="preserve"> Jawahar Singh</t>
  </si>
  <si>
    <t>Rohit Rawat</t>
  </si>
  <si>
    <t xml:space="preserve"> Dharmendra Singh Rawat</t>
  </si>
  <si>
    <t xml:space="preserve">Sagar </t>
  </si>
  <si>
    <t>Hari Datt</t>
  </si>
  <si>
    <t>Sagun</t>
  </si>
  <si>
    <t xml:space="preserve"> Girish Chandra Silori</t>
  </si>
  <si>
    <t>Sakshi Bisht</t>
  </si>
  <si>
    <t xml:space="preserve"> Bhawan Singh Bisht</t>
  </si>
  <si>
    <t>Saurav Saini</t>
  </si>
  <si>
    <t xml:space="preserve"> Hemraj</t>
  </si>
  <si>
    <t>Shikhar Negi</t>
  </si>
  <si>
    <t>Mahendra Singh Negi</t>
  </si>
  <si>
    <t>Shivam Kapoor</t>
  </si>
  <si>
    <t>Chandra Mohan Kapoor</t>
  </si>
  <si>
    <t>Shivani Jaguri</t>
  </si>
  <si>
    <t xml:space="preserve">Dayashankar Jaguri </t>
  </si>
  <si>
    <t>Shubham Kumar</t>
  </si>
  <si>
    <t xml:space="preserve"> Kirt Ram</t>
  </si>
  <si>
    <t>Siddharth Bhushan</t>
  </si>
  <si>
    <t xml:space="preserve">Naveen Kumar </t>
  </si>
  <si>
    <t xml:space="preserve">Ujjwal Raturi </t>
  </si>
  <si>
    <t xml:space="preserve">Ramesh Chandra Raturi </t>
  </si>
  <si>
    <t>Utsav Singh Chaudhry</t>
  </si>
  <si>
    <t xml:space="preserve"> Baljeet Singh</t>
  </si>
  <si>
    <t>Vedant Bhardwaj</t>
  </si>
  <si>
    <t xml:space="preserve"> Narendra Sharma</t>
  </si>
  <si>
    <t>Vibhore Jain</t>
  </si>
  <si>
    <t xml:space="preserve"> Manoj Kumar Jain</t>
  </si>
  <si>
    <t>Yash Bhardwaj</t>
  </si>
  <si>
    <t>Deepak Raj Bhardwaj</t>
  </si>
  <si>
    <t>Abhay Chandra</t>
  </si>
  <si>
    <t xml:space="preserve"> Om Prakash Chandra</t>
  </si>
  <si>
    <t>Abhisar Saklani</t>
  </si>
  <si>
    <t xml:space="preserve"> Anup Kumar Salkani</t>
  </si>
  <si>
    <t xml:space="preserve">Ajay Singh </t>
  </si>
  <si>
    <t xml:space="preserve"> Deevan Singh</t>
  </si>
  <si>
    <t xml:space="preserve">Ananya Subudhi </t>
  </si>
  <si>
    <t>Sudhakar Subudhi</t>
  </si>
  <si>
    <t xml:space="preserve">Ankit Kumar </t>
  </si>
  <si>
    <t xml:space="preserve">Ajay Kumar </t>
  </si>
  <si>
    <t>Aradhana Gautam</t>
  </si>
  <si>
    <t>Manoj Gautam</t>
  </si>
  <si>
    <t>Arnav Kapoor</t>
  </si>
  <si>
    <t xml:space="preserve"> Pankaj Kapoor</t>
  </si>
  <si>
    <t xml:space="preserve">Aryan Bhatt </t>
  </si>
  <si>
    <t xml:space="preserve">Naveen Chandra Bhatt </t>
  </si>
  <si>
    <t xml:space="preserve"> Rakesh Singh </t>
  </si>
  <si>
    <t xml:space="preserve">Chetna Singh </t>
  </si>
  <si>
    <t xml:space="preserve">Charan Singh </t>
  </si>
  <si>
    <t>Deepa</t>
  </si>
  <si>
    <t xml:space="preserve"> Raja Ram</t>
  </si>
  <si>
    <t>Devansh Mamgain</t>
  </si>
  <si>
    <t xml:space="preserve"> Mahesh Chandra Mamgain</t>
  </si>
  <si>
    <t>Dhratika Singh</t>
  </si>
  <si>
    <t>Sharavan Rajput</t>
  </si>
  <si>
    <t xml:space="preserve">Dhruv Pundir </t>
  </si>
  <si>
    <t xml:space="preserve">Anup Singh Pundir </t>
  </si>
  <si>
    <t>Garima Negi</t>
  </si>
  <si>
    <t xml:space="preserve"> Jagat Singh Negi</t>
  </si>
  <si>
    <t xml:space="preserve">Gaurav </t>
  </si>
  <si>
    <t xml:space="preserve"> Adeep Kumar</t>
  </si>
  <si>
    <t>Harsh Kumar</t>
  </si>
  <si>
    <t xml:space="preserve"> Ramratan Singh</t>
  </si>
  <si>
    <t>Hashibun Khan</t>
  </si>
  <si>
    <t xml:space="preserve"> Ijhar Ahmad</t>
  </si>
  <si>
    <t>Himanshu Negi</t>
  </si>
  <si>
    <t xml:space="preserve"> Roop Singh Negi</t>
  </si>
  <si>
    <t>Himanshu Pal</t>
  </si>
  <si>
    <t>Raghubeer Singh Pal</t>
  </si>
  <si>
    <t>Kamal Pathak</t>
  </si>
  <si>
    <t xml:space="preserve">Mahesh Chandra </t>
  </si>
  <si>
    <t>Kamlesh Upreti</t>
  </si>
  <si>
    <t xml:space="preserve"> Bansidhar Upreti</t>
  </si>
  <si>
    <t>Kapil</t>
  </si>
  <si>
    <t xml:space="preserve"> Prem Prakash</t>
  </si>
  <si>
    <t>Kashish Thapliyal</t>
  </si>
  <si>
    <t>Chandra Mohan Thapliyal</t>
  </si>
  <si>
    <t>Mirdul Kandwal</t>
  </si>
  <si>
    <t xml:space="preserve"> Ved Prakash Kandwal</t>
  </si>
  <si>
    <t>Neeraj Bisht</t>
  </si>
  <si>
    <t xml:space="preserve"> Jagdish Singh Bisht</t>
  </si>
  <si>
    <t xml:space="preserve">Prafful Mittal </t>
  </si>
  <si>
    <t xml:space="preserve"> Vikas Mittal</t>
  </si>
  <si>
    <t>Prajjawl Bajpai</t>
  </si>
  <si>
    <t xml:space="preserve"> Praval Bajpai</t>
  </si>
  <si>
    <t xml:space="preserve">Prajjwal </t>
  </si>
  <si>
    <t xml:space="preserve">Hardev Singh </t>
  </si>
  <si>
    <t>Praneet Singh</t>
  </si>
  <si>
    <t>Ram Singh</t>
  </si>
  <si>
    <t>Prashant Negi</t>
  </si>
  <si>
    <t xml:space="preserve">Manvendra Singh Negi </t>
  </si>
  <si>
    <t>Preduman Singh Rana</t>
  </si>
  <si>
    <t xml:space="preserve"> Gurmukh Singh</t>
  </si>
  <si>
    <t>Rahul Saini</t>
  </si>
  <si>
    <t xml:space="preserve"> Sher Singh Saini</t>
  </si>
  <si>
    <t>Rohan</t>
  </si>
  <si>
    <t xml:space="preserve"> Jagdish Lal Arya</t>
  </si>
  <si>
    <t xml:space="preserve">Sajal </t>
  </si>
  <si>
    <t>Sunil Kumar</t>
  </si>
  <si>
    <t>Sajal Khandelwal</t>
  </si>
  <si>
    <t xml:space="preserve">Gouri Shankar Gupta </t>
  </si>
  <si>
    <t>Shaheen</t>
  </si>
  <si>
    <t>Fahim Ansari</t>
  </si>
  <si>
    <t xml:space="preserve">Shashank Kandwal </t>
  </si>
  <si>
    <t>Shiv Prakash Kandwal</t>
  </si>
  <si>
    <t xml:space="preserve">Shubham Bisht </t>
  </si>
  <si>
    <t xml:space="preserve">Harender Singh Bisht </t>
  </si>
  <si>
    <t xml:space="preserve">Vinay Negi </t>
  </si>
  <si>
    <t>Jagbir Singh Negi</t>
  </si>
  <si>
    <t>Vishal Choudhary</t>
  </si>
  <si>
    <t>Satyaverr Singh</t>
  </si>
  <si>
    <t>Yash Sharma</t>
  </si>
  <si>
    <t>Upkar Dutt Sharma</t>
  </si>
  <si>
    <t>Abhishek Kumar</t>
  </si>
  <si>
    <t>Abhishek Singh Rawat</t>
  </si>
  <si>
    <t xml:space="preserve">Uday Singh Rawat </t>
  </si>
  <si>
    <t>Akhilesh Kumar Lobiyal</t>
  </si>
  <si>
    <t xml:space="preserve"> Kewal Chandra Lobiyal</t>
  </si>
  <si>
    <t xml:space="preserve">Aman Chauhan </t>
  </si>
  <si>
    <t xml:space="preserve">Radhey Shyam Chauhan </t>
  </si>
  <si>
    <t>Ananya Nauriyal</t>
  </si>
  <si>
    <t xml:space="preserve"> Ajay Kumar Nauriyal</t>
  </si>
  <si>
    <t>Ansh Bhumbak</t>
  </si>
  <si>
    <t xml:space="preserve">Ravinder Kumar </t>
  </si>
  <si>
    <t>Arvind Singh Rana</t>
  </si>
  <si>
    <t xml:space="preserve"> Anand Singh Rana </t>
  </si>
  <si>
    <t>Ayush Kumar Singh</t>
  </si>
  <si>
    <t xml:space="preserve"> Rakesh Kumar Singh </t>
  </si>
  <si>
    <t xml:space="preserve">Ayush Sharma </t>
  </si>
  <si>
    <t xml:space="preserve"> Suresh Chandra Sharma</t>
  </si>
  <si>
    <t xml:space="preserve">Chandra Prakash Pandey </t>
  </si>
  <si>
    <t xml:space="preserve"> Kaustubanand Pandey </t>
  </si>
  <si>
    <t xml:space="preserve">Dewesh Bhatt </t>
  </si>
  <si>
    <t xml:space="preserve">Prakash Chandra </t>
  </si>
  <si>
    <t>Dishank Negi</t>
  </si>
  <si>
    <t xml:space="preserve"> Dinesh Negi</t>
  </si>
  <si>
    <t xml:space="preserve">Divyansh Joshi </t>
  </si>
  <si>
    <t xml:space="preserve">Kailash Chandra Joshi </t>
  </si>
  <si>
    <t>Gaurav Kohli</t>
  </si>
  <si>
    <t>Madan Mohan</t>
  </si>
  <si>
    <t xml:space="preserve">Guruvesh </t>
  </si>
  <si>
    <t>Ramesh Chand</t>
  </si>
  <si>
    <t>Hasbun Nisha</t>
  </si>
  <si>
    <t xml:space="preserve"> Mainuddin</t>
  </si>
  <si>
    <t>Himanshu Sati</t>
  </si>
  <si>
    <t>Bhuwan Chandra Sati</t>
  </si>
  <si>
    <t xml:space="preserve">Kamlesh Singh Bhandari </t>
  </si>
  <si>
    <t xml:space="preserve">Avtar Singh Bhandari </t>
  </si>
  <si>
    <t>Kartik Manral</t>
  </si>
  <si>
    <t>Rajendra Singh</t>
  </si>
  <si>
    <t>Lakshya Pandey</t>
  </si>
  <si>
    <t xml:space="preserve"> Puran Chandra Pandey</t>
  </si>
  <si>
    <t>Mani Joshi</t>
  </si>
  <si>
    <t>Vinod Joshi</t>
  </si>
  <si>
    <t>Naveen Rawat</t>
  </si>
  <si>
    <t>Narendra Singh Rawat</t>
  </si>
  <si>
    <t>Nishant Kumar Singh</t>
  </si>
  <si>
    <t>Dheer Singh</t>
  </si>
  <si>
    <t>Paras Nauriyal</t>
  </si>
  <si>
    <t xml:space="preserve"> Sanjay Kumar Nauriyal</t>
  </si>
  <si>
    <t xml:space="preserve">Pawan Pant </t>
  </si>
  <si>
    <t xml:space="preserve">Keshav Pant </t>
  </si>
  <si>
    <t>Prabal Dhyani</t>
  </si>
  <si>
    <t>Atresh Dhyani</t>
  </si>
  <si>
    <t xml:space="preserve">Pranjal Sundriyal </t>
  </si>
  <si>
    <t xml:space="preserve">Prem Chand Sundriyal </t>
  </si>
  <si>
    <t>Rahul Anand Bhatt</t>
  </si>
  <si>
    <t>Bhupendra Chandra Bhatt</t>
  </si>
  <si>
    <t>Rishabh Rawat</t>
  </si>
  <si>
    <t>Uttam Singh Rawat</t>
  </si>
  <si>
    <t>Rohit Kumar</t>
  </si>
  <si>
    <t>Vimal Prasad</t>
  </si>
  <si>
    <t>Rudraksh Dabral</t>
  </si>
  <si>
    <t xml:space="preserve"> Padmender Dabral</t>
  </si>
  <si>
    <t xml:space="preserve">Sarthak Lakhera </t>
  </si>
  <si>
    <t xml:space="preserve">U.S. Lakhera </t>
  </si>
  <si>
    <t>Shashwat Kuriyal</t>
  </si>
  <si>
    <t xml:space="preserve"> Lalit Mohan Kuriyal</t>
  </si>
  <si>
    <t>Shivam Nainwal</t>
  </si>
  <si>
    <t>Arun Nainwal</t>
  </si>
  <si>
    <t>Shruti Rangarh</t>
  </si>
  <si>
    <t>Dhoom Singh Rangarh</t>
  </si>
  <si>
    <t>Shubham Negi</t>
  </si>
  <si>
    <t xml:space="preserve"> Dhanpal Singh Negi</t>
  </si>
  <si>
    <t>Shubrat Bisht</t>
  </si>
  <si>
    <t>Narendra Singh Bisht</t>
  </si>
  <si>
    <t>Somesh Sharma</t>
  </si>
  <si>
    <t>Prabhat Sharma</t>
  </si>
  <si>
    <t xml:space="preserve">Sumit Semwal </t>
  </si>
  <si>
    <t xml:space="preserve">Mahesh Prasad Semwal </t>
  </si>
  <si>
    <t>Sushil Singh</t>
  </si>
  <si>
    <t xml:space="preserve"> Madan Singh</t>
  </si>
  <si>
    <t>Tanya Dimiri</t>
  </si>
  <si>
    <t>Sanjay Dimiri</t>
  </si>
  <si>
    <t xml:space="preserve">Utkarsh Patel </t>
  </si>
  <si>
    <t>Dr. Vinay Kumar Patel</t>
  </si>
  <si>
    <t>Vaibhav Tonk</t>
  </si>
  <si>
    <t xml:space="preserve">Ravindra Kumar </t>
  </si>
  <si>
    <t xml:space="preserve">Vijay Singh Bhauryal </t>
  </si>
  <si>
    <t>Basant Singh Bhauryal</t>
  </si>
  <si>
    <t>Vinayak Gupta</t>
  </si>
  <si>
    <t>Dr. Ashutosh Gupta</t>
  </si>
  <si>
    <t>Vipin Rana</t>
  </si>
  <si>
    <t xml:space="preserve"> Arjun Singh Rana</t>
  </si>
  <si>
    <t>Vishal Negi</t>
  </si>
  <si>
    <t xml:space="preserve"> Birendra Singh Negi</t>
  </si>
  <si>
    <t>Karan Sumbly</t>
  </si>
  <si>
    <t>Pawan Kumar Sumbly</t>
  </si>
  <si>
    <t>Aaryant Paud</t>
  </si>
  <si>
    <t xml:space="preserve"> Vinod Kumar</t>
  </si>
  <si>
    <t xml:space="preserve">Abhijeet Chauhan </t>
  </si>
  <si>
    <t xml:space="preserve">Ishwari Singh Chauhan </t>
  </si>
  <si>
    <t>Abhijeet Nautiyal</t>
  </si>
  <si>
    <t xml:space="preserve"> Mukesh Nautiyal</t>
  </si>
  <si>
    <t>Abhijeet Negi</t>
  </si>
  <si>
    <t xml:space="preserve"> Ravindra Singh Negi</t>
  </si>
  <si>
    <t>Abhinav Rana</t>
  </si>
  <si>
    <t xml:space="preserve"> Sanjeev Kumar</t>
  </si>
  <si>
    <t xml:space="preserve">Abhishek Rawat </t>
  </si>
  <si>
    <t xml:space="preserve">Deepak Singh Rawat </t>
  </si>
  <si>
    <t>Abhishek Shah</t>
  </si>
  <si>
    <t xml:space="preserve"> Sohan  Lal  </t>
  </si>
  <si>
    <t>Aditya Thapliyal</t>
  </si>
  <si>
    <t xml:space="preserve"> Sushil Chandra Thapliyal</t>
  </si>
  <si>
    <t>Akshit</t>
  </si>
  <si>
    <t>Kuldeep Singh</t>
  </si>
  <si>
    <t xml:space="preserve">Alok Joshi </t>
  </si>
  <si>
    <t xml:space="preserve">Ganesh Chandra </t>
  </si>
  <si>
    <t xml:space="preserve">Aman Singh Bisht </t>
  </si>
  <si>
    <t>Surendra Singh Bisht</t>
  </si>
  <si>
    <t>Amisha Chauhan</t>
  </si>
  <si>
    <t>Narayan Singh Chauhan</t>
  </si>
  <si>
    <t xml:space="preserve">Amritanshu Panwar </t>
  </si>
  <si>
    <t xml:space="preserve">Upender Singh Panwar </t>
  </si>
  <si>
    <t xml:space="preserve">Arnav Singh </t>
  </si>
  <si>
    <t xml:space="preserve"> Sunil Bharti </t>
  </si>
  <si>
    <t>Ashu Tomar</t>
  </si>
  <si>
    <t xml:space="preserve"> Surendra Singh Tomar</t>
  </si>
  <si>
    <t>Ashutosh Atray</t>
  </si>
  <si>
    <t xml:space="preserve"> Kamal Kumar Sharma </t>
  </si>
  <si>
    <t>Avik Singh</t>
  </si>
  <si>
    <t>Kartar Singh</t>
  </si>
  <si>
    <t>Dhananjay Swaroop</t>
  </si>
  <si>
    <t xml:space="preserve"> Satya Swaroop </t>
  </si>
  <si>
    <t xml:space="preserve">Dikshant Mehra </t>
  </si>
  <si>
    <t xml:space="preserve"> Govind Singh Mehra </t>
  </si>
  <si>
    <t>Gagan Singh</t>
  </si>
  <si>
    <t xml:space="preserve"> Rajendra Kumar </t>
  </si>
  <si>
    <t xml:space="preserve">Hardik Singh </t>
  </si>
  <si>
    <t xml:space="preserve"> Basheshwar Singh </t>
  </si>
  <si>
    <t>Hari Om Badoni</t>
  </si>
  <si>
    <t xml:space="preserve"> Asha Ram Badoni</t>
  </si>
  <si>
    <t>Himanshu Mandrwal</t>
  </si>
  <si>
    <t xml:space="preserve"> Sunil Kumar</t>
  </si>
  <si>
    <t xml:space="preserve">Jatin </t>
  </si>
  <si>
    <t xml:space="preserve"> Vijay Pal Singh </t>
  </si>
  <si>
    <t xml:space="preserve">Jyotiraditya Singwal </t>
  </si>
  <si>
    <t xml:space="preserve"> Om Prakash Singwal </t>
  </si>
  <si>
    <t xml:space="preserve">Kunal Nautiyal </t>
  </si>
  <si>
    <t xml:space="preserve">Subodh Nautiyal </t>
  </si>
  <si>
    <t>Manisha Negi</t>
  </si>
  <si>
    <t xml:space="preserve"> Madan Singh Negi</t>
  </si>
  <si>
    <t>Meena Kothiyal</t>
  </si>
  <si>
    <t xml:space="preserve"> Shakti Prasad Kothiyal</t>
  </si>
  <si>
    <t>Meenakshi Verma</t>
  </si>
  <si>
    <t>Subash Chander</t>
  </si>
  <si>
    <t>Mohd Israr</t>
  </si>
  <si>
    <t>Mohd Julfan</t>
  </si>
  <si>
    <t>Mohd. Sakib</t>
  </si>
  <si>
    <t>Basheer Ahmad</t>
  </si>
  <si>
    <t>Nikita Kharola</t>
  </si>
  <si>
    <t xml:space="preserve"> Mahabeer Kharola</t>
  </si>
  <si>
    <t xml:space="preserve">Nishita Singh </t>
  </si>
  <si>
    <t xml:space="preserve"> Dheer Singh </t>
  </si>
  <si>
    <t>Nitin Kumar Semwal</t>
  </si>
  <si>
    <t xml:space="preserve"> Dinesh Chander Semwal</t>
  </si>
  <si>
    <t xml:space="preserve">Nitish Bhatt </t>
  </si>
  <si>
    <t xml:space="preserve"> Surya Prakash Bhatt </t>
  </si>
  <si>
    <t>Parvinder Sharma</t>
  </si>
  <si>
    <t>Jawahar Lal</t>
  </si>
  <si>
    <t>Priyanshu Semwal</t>
  </si>
  <si>
    <t xml:space="preserve"> Sanjay Semwal</t>
  </si>
  <si>
    <t xml:space="preserve">Purav Singh Negi </t>
  </si>
  <si>
    <t xml:space="preserve"> Bharat Singh Negi </t>
  </si>
  <si>
    <t>Rajshekhar Raturi</t>
  </si>
  <si>
    <t xml:space="preserve"> Rajendra Prasad Raturi</t>
  </si>
  <si>
    <t xml:space="preserve">Rao Hasan Ali </t>
  </si>
  <si>
    <t xml:space="preserve">Rao Athar Ali </t>
  </si>
  <si>
    <t xml:space="preserve">Rishabh Bhatt </t>
  </si>
  <si>
    <t xml:space="preserve">Sitaram Bhatt </t>
  </si>
  <si>
    <t>Rohit Biswas</t>
  </si>
  <si>
    <t xml:space="preserve"> Sameer Biswas</t>
  </si>
  <si>
    <t xml:space="preserve">Sachin Pajiyal </t>
  </si>
  <si>
    <t xml:space="preserve"> Darshan Das </t>
  </si>
  <si>
    <t xml:space="preserve">Sagar Bijalwan </t>
  </si>
  <si>
    <t xml:space="preserve"> Ramlal Bijalwan</t>
  </si>
  <si>
    <t>Saksham Dhariwal</t>
  </si>
  <si>
    <t>Arvind Kumar</t>
  </si>
  <si>
    <t>Sakshi Joshi</t>
  </si>
  <si>
    <t xml:space="preserve"> Hari Krishan Joshi</t>
  </si>
  <si>
    <t>Sakshi Negi</t>
  </si>
  <si>
    <t xml:space="preserve"> Vimal Singh Negi </t>
  </si>
  <si>
    <t>Sandeep Rana</t>
  </si>
  <si>
    <t xml:space="preserve"> Virendra Singh Rana</t>
  </si>
  <si>
    <t>Saurabh Singh Bisht</t>
  </si>
  <si>
    <t>Devender Singh Bisht</t>
  </si>
  <si>
    <t xml:space="preserve">Shashank Kumar </t>
  </si>
  <si>
    <t xml:space="preserve">Adesh Kumar </t>
  </si>
  <si>
    <t>Shivam Arya</t>
  </si>
  <si>
    <t xml:space="preserve"> Dhirendra Kumar</t>
  </si>
  <si>
    <t>Shubh Kala</t>
  </si>
  <si>
    <t xml:space="preserve"> Sunil Prakash Kala</t>
  </si>
  <si>
    <t>Shubham Bhatt</t>
  </si>
  <si>
    <t xml:space="preserve">Prem Bhatt </t>
  </si>
  <si>
    <t>Shubham Bhushan</t>
  </si>
  <si>
    <t xml:space="preserve">Raj Bhushan </t>
  </si>
  <si>
    <t xml:space="preserve">Shweta Butola </t>
  </si>
  <si>
    <t xml:space="preserve"> Surender </t>
  </si>
  <si>
    <t>Siddharth Pundir</t>
  </si>
  <si>
    <t xml:space="preserve"> Naveen Pundir</t>
  </si>
  <si>
    <t xml:space="preserve">Srishti Bhatt </t>
  </si>
  <si>
    <t xml:space="preserve">Himanshu Bhatt </t>
  </si>
  <si>
    <t>Sudeep Rawat</t>
  </si>
  <si>
    <t xml:space="preserve"> Uttam Singh Rawat</t>
  </si>
  <si>
    <t>Surya Sharma</t>
  </si>
  <si>
    <t>Deep Kumar Sharma</t>
  </si>
  <si>
    <t xml:space="preserve">Utkarsh Kumar Singh </t>
  </si>
  <si>
    <t xml:space="preserve">Maneesh Kumar Singh </t>
  </si>
  <si>
    <t>Vishant Arya</t>
  </si>
  <si>
    <t xml:space="preserve"> Arvind Kumar</t>
  </si>
  <si>
    <t>Vishwakant</t>
  </si>
  <si>
    <t xml:space="preserve"> Virendra Kumar</t>
  </si>
  <si>
    <t>Yogesh Kotnala</t>
  </si>
  <si>
    <t>Mukesh Kotnala</t>
  </si>
  <si>
    <t>Aakanksha Giri</t>
  </si>
  <si>
    <t>Sandeep Giri</t>
  </si>
  <si>
    <t>Abhinav Kumar</t>
  </si>
  <si>
    <t xml:space="preserve"> Sher Singh </t>
  </si>
  <si>
    <t>Abhinav Soni</t>
  </si>
  <si>
    <t xml:space="preserve"> Pankaj Soni</t>
  </si>
  <si>
    <t>Pradeep Kumar</t>
  </si>
  <si>
    <t>Aisha</t>
  </si>
  <si>
    <t>Yashwant Singh Rawat</t>
  </si>
  <si>
    <t>Ajay Singh Chauhan</t>
  </si>
  <si>
    <t xml:space="preserve"> Ram Chandra Singh Chauhan</t>
  </si>
  <si>
    <t>Akanksha Joshi</t>
  </si>
  <si>
    <t>Arvind Joshi</t>
  </si>
  <si>
    <t xml:space="preserve">Ananay Gupta </t>
  </si>
  <si>
    <t xml:space="preserve">Priyank Kumar Gupta </t>
  </si>
  <si>
    <t>Ananya Negi</t>
  </si>
  <si>
    <t>Dharmendra Singh Negi</t>
  </si>
  <si>
    <t>Ankit Sharma</t>
  </si>
  <si>
    <t xml:space="preserve"> Dinesh Sharma</t>
  </si>
  <si>
    <t>Ari Daman Shah</t>
  </si>
  <si>
    <t xml:space="preserve"> Arvind Kumar Mahendra Veer</t>
  </si>
  <si>
    <t>Ariba Khan</t>
  </si>
  <si>
    <t xml:space="preserve"> Shameem Khan</t>
  </si>
  <si>
    <t>Arjun Badola</t>
  </si>
  <si>
    <t xml:space="preserve"> Vijay Prakash Badola</t>
  </si>
  <si>
    <t>Aryan</t>
  </si>
  <si>
    <t xml:space="preserve">Ajay Kumar Kapoor </t>
  </si>
  <si>
    <t>Ashu Raj</t>
  </si>
  <si>
    <t>Raj Kumar</t>
  </si>
  <si>
    <t>Avantika Agarwal</t>
  </si>
  <si>
    <t>Dr. M.K. Agarwal</t>
  </si>
  <si>
    <t xml:space="preserve">Bhoomika  Yogesh Pant </t>
  </si>
  <si>
    <t xml:space="preserve">Yogesh Vikram Pant </t>
  </si>
  <si>
    <t>Bilal</t>
  </si>
  <si>
    <t xml:space="preserve">Riyaz </t>
  </si>
  <si>
    <t>Deeksha Bisht</t>
  </si>
  <si>
    <t xml:space="preserve"> Laxman Singh Bisht</t>
  </si>
  <si>
    <t>Deepak Rathore</t>
  </si>
  <si>
    <t xml:space="preserve"> Baruwa Singh</t>
  </si>
  <si>
    <t>Deepanshu Chauhan</t>
  </si>
  <si>
    <t xml:space="preserve"> Kunwar Singh Chauhan</t>
  </si>
  <si>
    <t>Dikshita Bisht</t>
  </si>
  <si>
    <t xml:space="preserve"> Devendra Singh Bisht </t>
  </si>
  <si>
    <t>Divyanshu Lingwal</t>
  </si>
  <si>
    <t xml:space="preserve"> Rajendra Singh Lingwal</t>
  </si>
  <si>
    <t>Divyanshu Verma</t>
  </si>
  <si>
    <t>Avdesh Kumar Verma</t>
  </si>
  <si>
    <t xml:space="preserve">Gargi Uniyal </t>
  </si>
  <si>
    <t xml:space="preserve">Dinesh Uniyal </t>
  </si>
  <si>
    <t>Gaurav Chaudhary</t>
  </si>
  <si>
    <t>Hari Singh</t>
  </si>
  <si>
    <t>Himani Bisht</t>
  </si>
  <si>
    <t>Himanshi Kumar</t>
  </si>
  <si>
    <t>Anshoo Kumar</t>
  </si>
  <si>
    <t>Himanshu Pant</t>
  </si>
  <si>
    <t xml:space="preserve"> Vijay Kumar Pant</t>
  </si>
  <si>
    <t>Karan Kumar</t>
  </si>
  <si>
    <t xml:space="preserve"> Suresh Ram</t>
  </si>
  <si>
    <t>Manindra Singh</t>
  </si>
  <si>
    <t xml:space="preserve"> Prem Kumar</t>
  </si>
  <si>
    <t xml:space="preserve">Manish Kumar </t>
  </si>
  <si>
    <t xml:space="preserve">Dinesh Lal Bandwal </t>
  </si>
  <si>
    <t>Mihir Pimoli</t>
  </si>
  <si>
    <t xml:space="preserve"> Mahabir Singh Pimoli</t>
  </si>
  <si>
    <t>Mohd Saif</t>
  </si>
  <si>
    <t xml:space="preserve"> Shamshad Ahmad</t>
  </si>
  <si>
    <t xml:space="preserve">Neeraj Singh Rawat </t>
  </si>
  <si>
    <t xml:space="preserve">Diwan Singh Rawat </t>
  </si>
  <si>
    <t xml:space="preserve">Nirukt Minocha </t>
  </si>
  <si>
    <t xml:space="preserve">Sanjay Minocha </t>
  </si>
  <si>
    <t>Om Kaushik</t>
  </si>
  <si>
    <t>Ajay Gopal Sharma</t>
  </si>
  <si>
    <t>Pankaj Raturi</t>
  </si>
  <si>
    <t xml:space="preserve"> Sudhir Kumar Raturi</t>
  </si>
  <si>
    <t>Prabhsimran Singh</t>
  </si>
  <si>
    <t xml:space="preserve"> Gurjeet Singh </t>
  </si>
  <si>
    <t xml:space="preserve">Rajeev Rawat </t>
  </si>
  <si>
    <t xml:space="preserve">Dharmendra Singh Rawat </t>
  </si>
  <si>
    <t>Saloni Mishra</t>
  </si>
  <si>
    <t xml:space="preserve"> Pramod Mishra</t>
  </si>
  <si>
    <t>Saurabh Barthwal</t>
  </si>
  <si>
    <t>Rajendra Prasad Barthwal</t>
  </si>
  <si>
    <t>Shaleen Badola</t>
  </si>
  <si>
    <t xml:space="preserve"> Sanjay Badola</t>
  </si>
  <si>
    <t xml:space="preserve">Shashank Pandey </t>
  </si>
  <si>
    <t xml:space="preserve">Rajendra Pandey </t>
  </si>
  <si>
    <t>Shivanshu Deorani</t>
  </si>
  <si>
    <t>Rajesh Deorani</t>
  </si>
  <si>
    <t>Shrey Bhatt</t>
  </si>
  <si>
    <t xml:space="preserve"> Vijay Prasad Bhatt</t>
  </si>
  <si>
    <t>Shubham Ramola</t>
  </si>
  <si>
    <t xml:space="preserve"> Pyar Chand Ramola</t>
  </si>
  <si>
    <t>Shyam  Pandey</t>
  </si>
  <si>
    <t>Gyanendra  Pandey</t>
  </si>
  <si>
    <t>Sohail Akhtar Ansari</t>
  </si>
  <si>
    <t xml:space="preserve"> Shakeel Ahmed </t>
  </si>
  <si>
    <t>Tanishq Negi</t>
  </si>
  <si>
    <t>Bheem Singh Negi</t>
  </si>
  <si>
    <t xml:space="preserve">Tanu Bhatnagar </t>
  </si>
  <si>
    <t>Rajkumar Bhatnagar</t>
  </si>
  <si>
    <t>Trisanu  Raina</t>
  </si>
  <si>
    <t xml:space="preserve"> Ashok Raina</t>
  </si>
  <si>
    <t>Tushar Lingwal</t>
  </si>
  <si>
    <t>Suresh Lingwal</t>
  </si>
  <si>
    <t>Ujjwal Kapil</t>
  </si>
  <si>
    <t xml:space="preserve"> Anuj Kumar Sharma</t>
  </si>
  <si>
    <t>Ujwal Shankar</t>
  </si>
  <si>
    <t xml:space="preserve"> Rakesh Kumar Shankar</t>
  </si>
  <si>
    <t>Madan Mohan Joshi</t>
  </si>
  <si>
    <t>Vedangi Srivastava</t>
  </si>
  <si>
    <t xml:space="preserve"> Akhilesh Kumar Srivastava </t>
  </si>
  <si>
    <t xml:space="preserve">Vishal Kumar </t>
  </si>
  <si>
    <t xml:space="preserve">Shankar Singh </t>
  </si>
  <si>
    <t>Yajurv Fonia</t>
  </si>
  <si>
    <t xml:space="preserve"> Chandra Mohan Fonia</t>
  </si>
  <si>
    <t>Yogesh Bhatt</t>
  </si>
  <si>
    <t xml:space="preserve"> Bhuwan Chandra </t>
  </si>
  <si>
    <t xml:space="preserve">Yuvraj Singh </t>
  </si>
  <si>
    <t xml:space="preserve">Nirwan Singh </t>
  </si>
  <si>
    <t>Shashi Bhushan Sharam</t>
  </si>
  <si>
    <t xml:space="preserve">Ankita Chandola </t>
  </si>
  <si>
    <t xml:space="preserve">Vijay Kumar Chandola </t>
  </si>
  <si>
    <t>Anuj Gauniyal</t>
  </si>
  <si>
    <t>Ghanshyam Gauniyal</t>
  </si>
  <si>
    <t>Atulya Kathait</t>
  </si>
  <si>
    <t>Mukesh Kathait</t>
  </si>
  <si>
    <t xml:space="preserve">Deepak Singh Bisht </t>
  </si>
  <si>
    <t xml:space="preserve">Prayag Singh Bisht </t>
  </si>
  <si>
    <t>Jai Prakash Jaguri</t>
  </si>
  <si>
    <t>Guruvira Singh</t>
  </si>
  <si>
    <t xml:space="preserve"> Rajbeer Singh</t>
  </si>
  <si>
    <t>Harsh Mishra</t>
  </si>
  <si>
    <t xml:space="preserve"> Dinesh Mishra</t>
  </si>
  <si>
    <t>Harshit Pant</t>
  </si>
  <si>
    <t>Jagdish Chandra Pant</t>
  </si>
  <si>
    <t>Manish Madhwal</t>
  </si>
  <si>
    <t>Deendayal Madhwal</t>
  </si>
  <si>
    <t>Neeru Chauhan</t>
  </si>
  <si>
    <t>Ram Baran Chauhan</t>
  </si>
  <si>
    <t xml:space="preserve">Ravi Nailwal </t>
  </si>
  <si>
    <t xml:space="preserve">Prakash Chandra Nailwal </t>
  </si>
  <si>
    <t>Shivyansh Chauhan</t>
  </si>
  <si>
    <t xml:space="preserve"> Sanjeev Chauhan</t>
  </si>
  <si>
    <t>Tanuj Negi</t>
  </si>
  <si>
    <t>Tejpal Singh Negi</t>
  </si>
  <si>
    <t xml:space="preserve">Uday Singh </t>
  </si>
  <si>
    <t xml:space="preserve"> Malchand Singh </t>
  </si>
  <si>
    <t>Abhishek Dixit</t>
  </si>
  <si>
    <t>Shravan Kumar</t>
  </si>
  <si>
    <t>Abhishek Kala</t>
  </si>
  <si>
    <t>Ratan Lal Kala</t>
  </si>
  <si>
    <t>Abhishek Lakhera</t>
  </si>
  <si>
    <t>Shailendra Lakhera</t>
  </si>
  <si>
    <t>Abhishek Negi</t>
  </si>
  <si>
    <t>Rajendra Singh Negi</t>
  </si>
  <si>
    <t>Abhishek Tailwal</t>
  </si>
  <si>
    <t>Sanjay Tailwal</t>
  </si>
  <si>
    <t>Aishwarya Tiwari</t>
  </si>
  <si>
    <t>Sudhakar Tiwari</t>
  </si>
  <si>
    <t>Akshat Bagwari</t>
  </si>
  <si>
    <t>Alok Bagwari</t>
  </si>
  <si>
    <t>Akshita Rajbhar</t>
  </si>
  <si>
    <t>Vinod Kumar</t>
  </si>
  <si>
    <t>Anchal Bhatt</t>
  </si>
  <si>
    <t>Pitri Prasad Bhatt</t>
  </si>
  <si>
    <t>Anjali Padeyar</t>
  </si>
  <si>
    <t>Rajan Singh Padeyar</t>
  </si>
  <si>
    <t>Anshika Kala</t>
  </si>
  <si>
    <t>Yeshwant Kumar Kala</t>
  </si>
  <si>
    <t>Anuj Rajput</t>
  </si>
  <si>
    <t>Awdhesh Singh</t>
  </si>
  <si>
    <t>Ashish Singh</t>
  </si>
  <si>
    <t>Bharat Singh</t>
  </si>
  <si>
    <t>Anil Rawat</t>
  </si>
  <si>
    <t>Avantika Bagri</t>
  </si>
  <si>
    <t>Narayan Singh Bagri</t>
  </si>
  <si>
    <t>Bhawana Tiwari</t>
  </si>
  <si>
    <t>Prakash Chandra Tiwari</t>
  </si>
  <si>
    <t>Chirag Tyagi</t>
  </si>
  <si>
    <t>Neeraj Tyagi</t>
  </si>
  <si>
    <t>Deepika Sitoni</t>
  </si>
  <si>
    <t>Anil Kumar</t>
  </si>
  <si>
    <t>Dikshika Singh</t>
  </si>
  <si>
    <t>Gaurav Baluni</t>
  </si>
  <si>
    <t>Madan Mohan Baluni</t>
  </si>
  <si>
    <t>Harshita Nailwal</t>
  </si>
  <si>
    <t>Pankaj Nailwal</t>
  </si>
  <si>
    <t>Jatin Chauhan</t>
  </si>
  <si>
    <t>Rakam Singh Chauhan</t>
  </si>
  <si>
    <t xml:space="preserve">Km. Neha Negi </t>
  </si>
  <si>
    <t>Sohan Singh</t>
  </si>
  <si>
    <t>Km. Ridhi Rawat</t>
  </si>
  <si>
    <t>Sandeep Singh Rawat</t>
  </si>
  <si>
    <t>Neha</t>
  </si>
  <si>
    <t xml:space="preserve">Suresh Chandra </t>
  </si>
  <si>
    <t>Nikita Rawat</t>
  </si>
  <si>
    <t>Rakesh Kumar Rawat</t>
  </si>
  <si>
    <t>Prashant Kukreti</t>
  </si>
  <si>
    <t xml:space="preserve">Surendra Kukreti </t>
  </si>
  <si>
    <t xml:space="preserve">Rishika Budakoti </t>
  </si>
  <si>
    <t>Sushil Kumar</t>
  </si>
  <si>
    <t>Ruchi Rana</t>
  </si>
  <si>
    <t>Raj Kapoor Singh Rana</t>
  </si>
  <si>
    <t>Rudrika Ghildiyal</t>
  </si>
  <si>
    <t>Pankaj Ghildiyal</t>
  </si>
  <si>
    <t>Rutaksha Naithani</t>
  </si>
  <si>
    <t>Rakesh Naithani</t>
  </si>
  <si>
    <t>Saransh Juyal</t>
  </si>
  <si>
    <t>Gopal Dutt Juyal</t>
  </si>
  <si>
    <t>Sfoorti Thapliyal</t>
  </si>
  <si>
    <t>Durga Prasad Thaliyal</t>
  </si>
  <si>
    <t>Shilpi Chauhan</t>
  </si>
  <si>
    <t xml:space="preserve">Praveen Kumar Chauhan </t>
  </si>
  <si>
    <t>Shruti Chauhan</t>
  </si>
  <si>
    <t>Vinod Singh</t>
  </si>
  <si>
    <t>Sonali Bhatt</t>
  </si>
  <si>
    <t>Mukesh Bhatt</t>
  </si>
  <si>
    <t>Tanmay Bist</t>
  </si>
  <si>
    <t>Deepak Bist</t>
  </si>
  <si>
    <t>Varsha</t>
  </si>
  <si>
    <t>Jagdish Singh Rawat</t>
  </si>
  <si>
    <t>Vijay Tiwari</t>
  </si>
  <si>
    <t>Girish Chandra Tiwari</t>
  </si>
  <si>
    <t>Vikas Balodhi</t>
  </si>
  <si>
    <t>Virendra Prasad Balodhi</t>
  </si>
  <si>
    <t>Yash Chamola</t>
  </si>
  <si>
    <t>Rajesh Chamola</t>
  </si>
  <si>
    <t xml:space="preserve">Yogesh Rana </t>
  </si>
  <si>
    <t>Surendra Singh Rana</t>
  </si>
  <si>
    <t>A</t>
  </si>
  <si>
    <t>PASS</t>
  </si>
  <si>
    <t>FAIL</t>
  </si>
  <si>
    <t>G+2</t>
  </si>
  <si>
    <t>CARRY OVER</t>
  </si>
  <si>
    <t>Back in TBS 112</t>
  </si>
  <si>
    <t xml:space="preserve">CARRY OVER </t>
  </si>
  <si>
    <t>Back in TBS 114</t>
  </si>
  <si>
    <t>Back in THS 111</t>
  </si>
  <si>
    <t>Back in PBS 114</t>
  </si>
  <si>
    <t>G+5</t>
  </si>
  <si>
    <t>Back in TBS 114, PES 113</t>
  </si>
  <si>
    <t>Back inTBS 112</t>
  </si>
  <si>
    <t>Chandar Pal</t>
  </si>
  <si>
    <t>G+4</t>
  </si>
  <si>
    <t>Back in THS 111, PES 113</t>
  </si>
  <si>
    <t>D</t>
  </si>
  <si>
    <t>G+3</t>
  </si>
  <si>
    <t>Engineering Mathematics-I         TBS 112</t>
  </si>
  <si>
    <t>English                          THS 111</t>
  </si>
  <si>
    <t>Programming for Problem Solving  Lab                                    PES 111</t>
  </si>
  <si>
    <t xml:space="preserve"> Maths                    (Bridge Course)                    TBS 108  ($ )</t>
  </si>
  <si>
    <t>Programming for Problem Solving  Lab                            PES 111</t>
  </si>
  <si>
    <t xml:space="preserve"> Engineering Physics     Lab                                              PBS 114</t>
  </si>
  <si>
    <t>Back in TBS 111, PES 112</t>
  </si>
  <si>
    <t>Back in  PES 112</t>
  </si>
  <si>
    <t>TABULATION CHART FOR B. TECH. COMPUTER SCIENCE (Speciliztion in ARTIFICIAL INTELLIGENCE &amp; MACHINE LEARNING) FIRST YEAR (FIRST SEMESTER) EXAMINATION  DECEMBER 2020 ( HELD ON JUNE 2021)</t>
  </si>
  <si>
    <t>Back in TBS 112, THS 111, PES 113</t>
  </si>
  <si>
    <t>EXAMINATION  DECEMBER 2020 ( HELD ON JUNE 2021)</t>
  </si>
  <si>
    <t>Divyaman Jaguri</t>
  </si>
</sst>
</file>

<file path=xl/styles.xml><?xml version="1.0" encoding="utf-8"?>
<styleSheet xmlns="http://schemas.openxmlformats.org/spreadsheetml/2006/main">
  <fonts count="4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13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3"/>
      <name val="Times New Roman"/>
      <family val="1"/>
    </font>
    <font>
      <sz val="15"/>
      <name val="Arial"/>
      <family val="2"/>
    </font>
    <font>
      <b/>
      <sz val="17"/>
      <name val="Times New Roman"/>
      <family val="1"/>
    </font>
    <font>
      <b/>
      <sz val="15"/>
      <name val="Arial"/>
      <family val="2"/>
    </font>
    <font>
      <sz val="15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5"/>
      <color rgb="FF000000"/>
      <name val="Times New Roman"/>
      <family val="1"/>
    </font>
    <font>
      <b/>
      <sz val="15"/>
      <color rgb="FF000000"/>
      <name val="Calibri"/>
      <family val="2"/>
    </font>
    <font>
      <b/>
      <sz val="15"/>
      <color rgb="FF000000"/>
      <name val="Calibri"/>
      <family val="2"/>
      <scheme val="minor"/>
    </font>
    <font>
      <sz val="1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7"/>
      <color rgb="FF000000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b/>
      <sz val="1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03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2" fillId="0" borderId="0" xfId="0" applyFont="1"/>
    <xf numFmtId="1" fontId="10" fillId="0" borderId="1" xfId="0" applyNumberFormat="1" applyFont="1" applyFill="1" applyBorder="1" applyAlignment="1">
      <alignment horizontal="center" vertical="center" wrapText="1"/>
    </xf>
    <xf numFmtId="1" fontId="10" fillId="0" borderId="2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1" fillId="0" borderId="0" xfId="0" applyFont="1"/>
    <xf numFmtId="0" fontId="14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2" fillId="2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left" vertical="center"/>
    </xf>
    <xf numFmtId="2" fontId="10" fillId="0" borderId="1" xfId="0" applyNumberFormat="1" applyFont="1" applyFill="1" applyBorder="1" applyAlignment="1">
      <alignment horizontal="left" vertical="center"/>
    </xf>
    <xf numFmtId="2" fontId="16" fillId="3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/>
    <xf numFmtId="1" fontId="22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2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10" fillId="0" borderId="2" xfId="0" applyNumberFormat="1" applyFont="1" applyFill="1" applyBorder="1" applyAlignment="1">
      <alignment horizontal="center" vertical="center" wrapText="1"/>
    </xf>
    <xf numFmtId="0" fontId="23" fillId="0" borderId="1" xfId="0" applyFont="1" applyBorder="1"/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" fontId="20" fillId="2" borderId="0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vertical="center"/>
    </xf>
    <xf numFmtId="1" fontId="18" fillId="2" borderId="1" xfId="0" applyNumberFormat="1" applyFont="1" applyFill="1" applyBorder="1" applyAlignment="1">
      <alignment horizontal="left" vertical="center"/>
    </xf>
    <xf numFmtId="1" fontId="23" fillId="2" borderId="2" xfId="0" applyNumberFormat="1" applyFont="1" applyFill="1" applyBorder="1" applyAlignment="1">
      <alignment horizontal="left" vertical="center"/>
    </xf>
    <xf numFmtId="1" fontId="28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0" fontId="9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9" fillId="0" borderId="3" xfId="0" applyFont="1" applyFill="1" applyBorder="1" applyAlignment="1">
      <alignment vertical="center"/>
    </xf>
    <xf numFmtId="1" fontId="27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/>
    <xf numFmtId="0" fontId="17" fillId="0" borderId="1" xfId="0" applyFont="1" applyFill="1" applyBorder="1"/>
    <xf numFmtId="1" fontId="28" fillId="0" borderId="2" xfId="0" applyNumberFormat="1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vertical="center" wrapText="1"/>
    </xf>
    <xf numFmtId="1" fontId="29" fillId="0" borderId="1" xfId="0" applyNumberFormat="1" applyFont="1" applyFill="1" applyBorder="1" applyAlignment="1">
      <alignment vertical="center" wrapText="1"/>
    </xf>
    <xf numFmtId="1" fontId="30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/>
    <xf numFmtId="0" fontId="8" fillId="2" borderId="1" xfId="0" applyFont="1" applyFill="1" applyBorder="1"/>
    <xf numFmtId="1" fontId="31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1" fontId="29" fillId="0" borderId="1" xfId="0" applyNumberFormat="1" applyFont="1" applyFill="1" applyBorder="1" applyAlignment="1">
      <alignment horizontal="left" vertical="center" wrapText="1"/>
    </xf>
    <xf numFmtId="1" fontId="9" fillId="0" borderId="2" xfId="0" applyNumberFormat="1" applyFont="1" applyFill="1" applyBorder="1" applyAlignment="1">
      <alignment horizontal="left" vertical="center" wrapText="1"/>
    </xf>
    <xf numFmtId="1" fontId="16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2" fontId="16" fillId="4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vertical="center"/>
    </xf>
    <xf numFmtId="0" fontId="21" fillId="0" borderId="1" xfId="0" applyFont="1" applyBorder="1" applyAlignment="1">
      <alignment vertical="center"/>
    </xf>
    <xf numFmtId="2" fontId="22" fillId="0" borderId="1" xfId="0" applyNumberFormat="1" applyFont="1" applyFill="1" applyBorder="1" applyAlignment="1">
      <alignment horizontal="left" vertical="center"/>
    </xf>
    <xf numFmtId="1" fontId="31" fillId="0" borderId="2" xfId="0" applyNumberFormat="1" applyFont="1" applyFill="1" applyBorder="1" applyAlignment="1">
      <alignment horizontal="center" vertical="center" wrapText="1"/>
    </xf>
    <xf numFmtId="1" fontId="32" fillId="0" borderId="1" xfId="0" applyNumberFormat="1" applyFont="1" applyFill="1" applyBorder="1" applyAlignment="1">
      <alignment horizontal="center" vertical="center" wrapText="1"/>
    </xf>
    <xf numFmtId="1" fontId="22" fillId="0" borderId="2" xfId="0" applyNumberFormat="1" applyFont="1" applyFill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vertical="center" wrapText="1"/>
    </xf>
    <xf numFmtId="1" fontId="21" fillId="0" borderId="4" xfId="0" applyNumberFormat="1" applyFont="1" applyFill="1" applyBorder="1" applyAlignment="1">
      <alignment horizontal="center" vertical="center" wrapText="1"/>
    </xf>
    <xf numFmtId="1" fontId="22" fillId="0" borderId="5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Alignment="1">
      <alignment horizontal="center" vertical="center"/>
    </xf>
    <xf numFmtId="0" fontId="21" fillId="0" borderId="3" xfId="0" applyFont="1" applyFill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1" fontId="21" fillId="0" borderId="3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left" vertical="center"/>
    </xf>
    <xf numFmtId="1" fontId="22" fillId="0" borderId="1" xfId="0" applyNumberFormat="1" applyFont="1" applyFill="1" applyBorder="1" applyAlignment="1">
      <alignment horizontal="center" vertical="center" wrapText="1"/>
    </xf>
    <xf numFmtId="1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/>
    <xf numFmtId="1" fontId="35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1" fontId="25" fillId="2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justify" vertical="center" wrapText="1"/>
    </xf>
    <xf numFmtId="0" fontId="24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1" fontId="36" fillId="0" borderId="1" xfId="0" applyNumberFormat="1" applyFont="1" applyFill="1" applyBorder="1" applyAlignment="1">
      <alignment horizontal="center" vertical="center" wrapText="1"/>
    </xf>
    <xf numFmtId="1" fontId="21" fillId="0" borderId="3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/>
    </xf>
    <xf numFmtId="1" fontId="37" fillId="0" borderId="1" xfId="0" applyNumberFormat="1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 wrapText="1"/>
    </xf>
    <xf numFmtId="1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" fontId="40" fillId="0" borderId="1" xfId="0" applyNumberFormat="1" applyFont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1" fontId="39" fillId="0" borderId="1" xfId="0" applyNumberFormat="1" applyFont="1" applyFill="1" applyBorder="1" applyAlignment="1">
      <alignment horizontal="center" vertical="center" wrapText="1"/>
    </xf>
    <xf numFmtId="1" fontId="11" fillId="3" borderId="1" xfId="0" applyNumberFormat="1" applyFont="1" applyFill="1" applyBorder="1" applyAlignment="1">
      <alignment horizontal="center" vertical="center"/>
    </xf>
    <xf numFmtId="1" fontId="21" fillId="2" borderId="1" xfId="0" applyNumberFormat="1" applyFont="1" applyFill="1" applyBorder="1" applyAlignment="1">
      <alignment horizontal="left" vertical="center"/>
    </xf>
    <xf numFmtId="1" fontId="27" fillId="0" borderId="1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/>
    <xf numFmtId="2" fontId="10" fillId="3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1" fontId="20" fillId="0" borderId="7" xfId="0" applyNumberFormat="1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/>
    </xf>
    <xf numFmtId="1" fontId="20" fillId="2" borderId="0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/>
    </xf>
    <xf numFmtId="1" fontId="15" fillId="2" borderId="2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vertical="center" wrapText="1"/>
    </xf>
    <xf numFmtId="1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7" xfId="0" applyNumberFormat="1" applyFont="1" applyFill="1" applyBorder="1" applyAlignment="1">
      <alignment horizontal="center" vertical="center"/>
    </xf>
    <xf numFmtId="1" fontId="15" fillId="0" borderId="7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 6" xfId="2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21590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8F1C834-C9E6-4A52-968B-57591918EDBF}"/>
            </a:ext>
          </a:extLst>
        </xdr:cNvPr>
        <xdr:cNvSpPr txBox="1"/>
      </xdr:nvSpPr>
      <xdr:spPr>
        <a:xfrm>
          <a:off x="15001817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25400</xdr:colOff>
      <xdr:row>4</xdr:row>
      <xdr:rowOff>131445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E5C7E6EF-06B4-41BB-AB50-97D39F55E95D}"/>
            </a:ext>
          </a:extLst>
        </xdr:cNvPr>
        <xdr:cNvSpPr txBox="1"/>
      </xdr:nvSpPr>
      <xdr:spPr>
        <a:xfrm>
          <a:off x="15925800" y="463994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F72"/>
  <sheetViews>
    <sheetView topLeftCell="A61" zoomScale="50" zoomScaleNormal="50" zoomScaleSheetLayoutView="100" workbookViewId="0">
      <selection activeCell="A3" sqref="A3:AF3"/>
    </sheetView>
  </sheetViews>
  <sheetFormatPr defaultColWidth="9.109375" defaultRowHeight="18" customHeight="1"/>
  <cols>
    <col min="1" max="1" width="9.109375" style="13"/>
    <col min="2" max="3" width="32.33203125" style="13" customWidth="1"/>
    <col min="4" max="4" width="24.33203125" style="13" customWidth="1"/>
    <col min="5" max="5" width="35.109375" style="14" customWidth="1"/>
    <col min="6" max="6" width="37.44140625" style="14" customWidth="1"/>
    <col min="7" max="7" width="13.6640625" style="15" customWidth="1"/>
    <col min="8" max="28" width="10.33203125" style="13" customWidth="1"/>
    <col min="29" max="29" width="18.5546875" style="13" customWidth="1"/>
    <col min="30" max="30" width="18.88671875" style="13" customWidth="1"/>
    <col min="31" max="31" width="26.33203125" style="13" customWidth="1"/>
    <col min="32" max="32" width="44.44140625" style="13" customWidth="1"/>
    <col min="33" max="16384" width="9.109375" style="13"/>
  </cols>
  <sheetData>
    <row r="1" spans="1:32" ht="48.75" customHeight="1">
      <c r="A1" s="180" t="s">
        <v>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</row>
    <row r="2" spans="1:32" ht="48.75" customHeight="1">
      <c r="A2" s="180" t="s">
        <v>21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</row>
    <row r="3" spans="1:32" ht="48.75" customHeight="1">
      <c r="A3" s="179" t="s">
        <v>57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</row>
    <row r="4" spans="1:32" ht="151.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19" t="s">
        <v>5</v>
      </c>
      <c r="H4" s="185" t="s">
        <v>24</v>
      </c>
      <c r="I4" s="185"/>
      <c r="J4" s="185"/>
      <c r="K4" s="185" t="s">
        <v>838</v>
      </c>
      <c r="L4" s="185"/>
      <c r="M4" s="185"/>
      <c r="N4" s="185" t="s">
        <v>839</v>
      </c>
      <c r="O4" s="185"/>
      <c r="P4" s="185"/>
      <c r="Q4" s="186" t="s">
        <v>25</v>
      </c>
      <c r="R4" s="187"/>
      <c r="S4" s="188"/>
      <c r="T4" s="185" t="s">
        <v>843</v>
      </c>
      <c r="U4" s="185"/>
      <c r="V4" s="185"/>
      <c r="W4" s="186" t="s">
        <v>27</v>
      </c>
      <c r="X4" s="187"/>
      <c r="Y4" s="188"/>
      <c r="Z4" s="185" t="s">
        <v>53</v>
      </c>
      <c r="AA4" s="185"/>
      <c r="AB4" s="185"/>
      <c r="AC4" s="62" t="s">
        <v>41</v>
      </c>
      <c r="AD4" s="146" t="s">
        <v>10</v>
      </c>
      <c r="AE4" s="146" t="s">
        <v>13</v>
      </c>
      <c r="AF4" s="147" t="s">
        <v>12</v>
      </c>
    </row>
    <row r="5" spans="1:32" ht="57.75" customHeight="1">
      <c r="A5" s="181"/>
      <c r="B5" s="181"/>
      <c r="C5" s="181"/>
      <c r="D5" s="181"/>
      <c r="E5" s="183"/>
      <c r="F5" s="183"/>
      <c r="G5" s="20"/>
      <c r="H5" s="8" t="s">
        <v>6</v>
      </c>
      <c r="I5" s="8" t="s">
        <v>7</v>
      </c>
      <c r="J5" s="8" t="s">
        <v>4</v>
      </c>
      <c r="K5" s="8" t="s">
        <v>6</v>
      </c>
      <c r="L5" s="8" t="s">
        <v>7</v>
      </c>
      <c r="M5" s="8" t="s">
        <v>4</v>
      </c>
      <c r="N5" s="8" t="s">
        <v>6</v>
      </c>
      <c r="O5" s="8" t="s">
        <v>7</v>
      </c>
      <c r="P5" s="8" t="s">
        <v>4</v>
      </c>
      <c r="Q5" s="8" t="s">
        <v>6</v>
      </c>
      <c r="R5" s="8" t="s">
        <v>7</v>
      </c>
      <c r="S5" s="8" t="s">
        <v>4</v>
      </c>
      <c r="T5" s="8" t="s">
        <v>8</v>
      </c>
      <c r="U5" s="8" t="s">
        <v>7</v>
      </c>
      <c r="V5" s="8" t="s">
        <v>4</v>
      </c>
      <c r="W5" s="8" t="s">
        <v>8</v>
      </c>
      <c r="X5" s="8" t="s">
        <v>7</v>
      </c>
      <c r="Y5" s="8" t="s">
        <v>4</v>
      </c>
      <c r="Z5" s="8" t="s">
        <v>8</v>
      </c>
      <c r="AA5" s="8" t="s">
        <v>7</v>
      </c>
      <c r="AB5" s="8" t="s">
        <v>4</v>
      </c>
      <c r="AC5" s="20"/>
      <c r="AD5" s="20"/>
      <c r="AE5" s="19"/>
      <c r="AF5" s="19"/>
    </row>
    <row r="6" spans="1:32" ht="45" customHeight="1">
      <c r="A6" s="181"/>
      <c r="B6" s="181"/>
      <c r="C6" s="181"/>
      <c r="D6" s="181"/>
      <c r="E6" s="183"/>
      <c r="F6" s="183"/>
      <c r="G6" s="4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9">
        <v>90</v>
      </c>
      <c r="O6" s="39">
        <v>60</v>
      </c>
      <c r="P6" s="39">
        <f>SUM(N6:O6)</f>
        <v>150</v>
      </c>
      <c r="Q6" s="7">
        <v>120</v>
      </c>
      <c r="R6" s="7">
        <v>80</v>
      </c>
      <c r="S6" s="7">
        <f>SUM(Q6:R6)</f>
        <v>200</v>
      </c>
      <c r="T6" s="39">
        <v>25</v>
      </c>
      <c r="U6" s="39">
        <v>25</v>
      </c>
      <c r="V6" s="39">
        <f>SUM(T6:U6)</f>
        <v>50</v>
      </c>
      <c r="W6" s="39">
        <v>25</v>
      </c>
      <c r="X6" s="39">
        <v>25</v>
      </c>
      <c r="Y6" s="39">
        <f>SUM(W6:X6)</f>
        <v>50</v>
      </c>
      <c r="Z6" s="39">
        <v>75</v>
      </c>
      <c r="AA6" s="39">
        <v>75</v>
      </c>
      <c r="AB6" s="39">
        <f>SUM(Z6:AA6)</f>
        <v>150</v>
      </c>
      <c r="AC6" s="39">
        <v>50</v>
      </c>
      <c r="AD6" s="39">
        <f>AB6+Y6+V6+S6+P6+M6+J6</f>
        <v>1000</v>
      </c>
      <c r="AE6" s="21"/>
      <c r="AF6" s="21"/>
    </row>
    <row r="7" spans="1:32" ht="45.75" customHeight="1">
      <c r="A7" s="182"/>
      <c r="B7" s="182"/>
      <c r="C7" s="182"/>
      <c r="D7" s="182"/>
      <c r="E7" s="184"/>
      <c r="F7" s="184"/>
      <c r="G7" s="22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23">
        <v>27</v>
      </c>
      <c r="O7" s="23"/>
      <c r="P7" s="23">
        <v>60</v>
      </c>
      <c r="Q7" s="12">
        <v>36</v>
      </c>
      <c r="R7" s="12"/>
      <c r="S7" s="12">
        <v>80</v>
      </c>
      <c r="T7" s="23">
        <v>13</v>
      </c>
      <c r="U7" s="23"/>
      <c r="V7" s="23">
        <v>25</v>
      </c>
      <c r="W7" s="23">
        <v>13</v>
      </c>
      <c r="X7" s="23"/>
      <c r="Y7" s="23">
        <v>25</v>
      </c>
      <c r="Z7" s="23">
        <v>38</v>
      </c>
      <c r="AA7" s="23"/>
      <c r="AB7" s="23">
        <v>75</v>
      </c>
      <c r="AC7" s="23"/>
      <c r="AD7" s="23">
        <v>500</v>
      </c>
      <c r="AE7" s="24"/>
      <c r="AF7" s="24"/>
    </row>
    <row r="8" spans="1:32" ht="87.75" customHeight="1">
      <c r="A8" s="124">
        <v>1</v>
      </c>
      <c r="B8" s="142">
        <v>200090101001</v>
      </c>
      <c r="C8" s="142">
        <v>200000100001</v>
      </c>
      <c r="D8" s="125">
        <v>200201</v>
      </c>
      <c r="E8" s="126" t="s">
        <v>158</v>
      </c>
      <c r="F8" s="126" t="s">
        <v>159</v>
      </c>
      <c r="G8" s="127"/>
      <c r="H8" s="67">
        <v>54</v>
      </c>
      <c r="I8" s="68">
        <v>50</v>
      </c>
      <c r="J8" s="128">
        <f>SUM(H8:I8)</f>
        <v>104</v>
      </c>
      <c r="K8" s="68">
        <v>74</v>
      </c>
      <c r="L8" s="67">
        <v>45</v>
      </c>
      <c r="M8" s="65">
        <f>SUM(K8:L8)</f>
        <v>119</v>
      </c>
      <c r="N8" s="67">
        <v>66</v>
      </c>
      <c r="O8" s="67">
        <v>34</v>
      </c>
      <c r="P8" s="65">
        <f>SUM(N8:O8)</f>
        <v>100</v>
      </c>
      <c r="Q8" s="67">
        <v>98</v>
      </c>
      <c r="R8" s="67">
        <v>44</v>
      </c>
      <c r="S8" s="65">
        <f>SUM(Q8:R8)</f>
        <v>142</v>
      </c>
      <c r="T8" s="67">
        <v>16</v>
      </c>
      <c r="U8" s="67">
        <v>21</v>
      </c>
      <c r="V8" s="65">
        <f>SUM(T8:U8)</f>
        <v>37</v>
      </c>
      <c r="W8" s="68">
        <v>21</v>
      </c>
      <c r="X8" s="67">
        <v>18</v>
      </c>
      <c r="Y8" s="65">
        <f>SUM(W8:X8)</f>
        <v>39</v>
      </c>
      <c r="Z8" s="67">
        <v>59</v>
      </c>
      <c r="AA8" s="67">
        <v>51</v>
      </c>
      <c r="AB8" s="65">
        <f>SUM(Z8:AA8)</f>
        <v>110</v>
      </c>
      <c r="AC8" s="129">
        <v>49</v>
      </c>
      <c r="AD8" s="145">
        <f>AB8+Y8+V8+S8+P8+M8+J8</f>
        <v>651</v>
      </c>
      <c r="AE8" s="130" t="s">
        <v>821</v>
      </c>
      <c r="AF8" s="119"/>
    </row>
    <row r="9" spans="1:32" ht="87.75" customHeight="1">
      <c r="A9" s="124">
        <v>2</v>
      </c>
      <c r="B9" s="142">
        <v>200090101002</v>
      </c>
      <c r="C9" s="142">
        <v>200000100002</v>
      </c>
      <c r="D9" s="125">
        <v>200202</v>
      </c>
      <c r="E9" s="126" t="s">
        <v>160</v>
      </c>
      <c r="F9" s="126" t="s">
        <v>161</v>
      </c>
      <c r="G9" s="127"/>
      <c r="H9" s="67">
        <v>54</v>
      </c>
      <c r="I9" s="68">
        <v>53</v>
      </c>
      <c r="J9" s="128">
        <f t="shared" ref="J9:J72" si="0">SUM(H9:I9)</f>
        <v>107</v>
      </c>
      <c r="K9" s="68">
        <v>50</v>
      </c>
      <c r="L9" s="67">
        <v>57</v>
      </c>
      <c r="M9" s="65">
        <f t="shared" ref="M9:M72" si="1">SUM(K9:L9)</f>
        <v>107</v>
      </c>
      <c r="N9" s="67">
        <v>75</v>
      </c>
      <c r="O9" s="67">
        <v>42</v>
      </c>
      <c r="P9" s="65">
        <f t="shared" ref="P9:P72" si="2">SUM(N9:O9)</f>
        <v>117</v>
      </c>
      <c r="Q9" s="67">
        <v>66</v>
      </c>
      <c r="R9" s="67">
        <v>24</v>
      </c>
      <c r="S9" s="65">
        <f t="shared" ref="S9:S72" si="3">SUM(Q9:R9)</f>
        <v>90</v>
      </c>
      <c r="T9" s="67">
        <v>15</v>
      </c>
      <c r="U9" s="67">
        <v>14</v>
      </c>
      <c r="V9" s="65">
        <f t="shared" ref="V9:V72" si="4">SUM(T9:U9)</f>
        <v>29</v>
      </c>
      <c r="W9" s="68">
        <v>22</v>
      </c>
      <c r="X9" s="67">
        <v>22</v>
      </c>
      <c r="Y9" s="65">
        <f t="shared" ref="Y9:Y72" si="5">SUM(W9:X9)</f>
        <v>44</v>
      </c>
      <c r="Z9" s="67">
        <v>49</v>
      </c>
      <c r="AA9" s="67">
        <v>50</v>
      </c>
      <c r="AB9" s="65">
        <f t="shared" ref="AB9:AB72" si="6">SUM(Z9:AA9)</f>
        <v>99</v>
      </c>
      <c r="AC9" s="129">
        <v>49</v>
      </c>
      <c r="AD9" s="145">
        <f t="shared" ref="AD9:AD72" si="7">AB9+Y9+V9+S9+P9+M9+J9</f>
        <v>593</v>
      </c>
      <c r="AE9" s="130" t="s">
        <v>821</v>
      </c>
      <c r="AF9" s="119"/>
    </row>
    <row r="10" spans="1:32" ht="87.75" customHeight="1">
      <c r="A10" s="124">
        <v>3</v>
      </c>
      <c r="B10" s="142">
        <v>200090101003</v>
      </c>
      <c r="C10" s="142">
        <v>200000100003</v>
      </c>
      <c r="D10" s="125">
        <v>200203</v>
      </c>
      <c r="E10" s="126" t="s">
        <v>162</v>
      </c>
      <c r="F10" s="126" t="s">
        <v>163</v>
      </c>
      <c r="G10" s="127"/>
      <c r="H10" s="67">
        <v>66</v>
      </c>
      <c r="I10" s="68">
        <v>64</v>
      </c>
      <c r="J10" s="128">
        <f t="shared" si="0"/>
        <v>130</v>
      </c>
      <c r="K10" s="68">
        <v>76</v>
      </c>
      <c r="L10" s="67">
        <v>67</v>
      </c>
      <c r="M10" s="65">
        <f t="shared" si="1"/>
        <v>143</v>
      </c>
      <c r="N10" s="67">
        <v>75</v>
      </c>
      <c r="O10" s="67">
        <v>50</v>
      </c>
      <c r="P10" s="65">
        <f t="shared" si="2"/>
        <v>125</v>
      </c>
      <c r="Q10" s="67">
        <v>106</v>
      </c>
      <c r="R10" s="67">
        <v>68</v>
      </c>
      <c r="S10" s="65">
        <f t="shared" si="3"/>
        <v>174</v>
      </c>
      <c r="T10" s="67">
        <v>18</v>
      </c>
      <c r="U10" s="67">
        <v>23</v>
      </c>
      <c r="V10" s="65">
        <f t="shared" si="4"/>
        <v>41</v>
      </c>
      <c r="W10" s="68">
        <v>25</v>
      </c>
      <c r="X10" s="67">
        <v>19</v>
      </c>
      <c r="Y10" s="65">
        <f t="shared" si="5"/>
        <v>44</v>
      </c>
      <c r="Z10" s="67">
        <v>62</v>
      </c>
      <c r="AA10" s="67">
        <v>58</v>
      </c>
      <c r="AB10" s="65">
        <f t="shared" si="6"/>
        <v>120</v>
      </c>
      <c r="AC10" s="129">
        <v>49</v>
      </c>
      <c r="AD10" s="145">
        <f t="shared" si="7"/>
        <v>777</v>
      </c>
      <c r="AE10" s="130" t="s">
        <v>821</v>
      </c>
      <c r="AF10" s="119"/>
    </row>
    <row r="11" spans="1:32" ht="87.75" customHeight="1">
      <c r="A11" s="124">
        <v>4</v>
      </c>
      <c r="B11" s="142">
        <v>200090101004</v>
      </c>
      <c r="C11" s="142">
        <v>200000100004</v>
      </c>
      <c r="D11" s="125">
        <v>200204</v>
      </c>
      <c r="E11" s="126" t="s">
        <v>164</v>
      </c>
      <c r="F11" s="126" t="s">
        <v>165</v>
      </c>
      <c r="G11" s="127"/>
      <c r="H11" s="67">
        <v>76</v>
      </c>
      <c r="I11" s="68">
        <v>66</v>
      </c>
      <c r="J11" s="128">
        <f t="shared" si="0"/>
        <v>142</v>
      </c>
      <c r="K11" s="68">
        <v>76</v>
      </c>
      <c r="L11" s="67">
        <v>65</v>
      </c>
      <c r="M11" s="65">
        <f t="shared" si="1"/>
        <v>141</v>
      </c>
      <c r="N11" s="67">
        <v>69</v>
      </c>
      <c r="O11" s="67">
        <v>44</v>
      </c>
      <c r="P11" s="65">
        <f t="shared" si="2"/>
        <v>113</v>
      </c>
      <c r="Q11" s="67">
        <v>100</v>
      </c>
      <c r="R11" s="67">
        <v>70</v>
      </c>
      <c r="S11" s="65">
        <f t="shared" si="3"/>
        <v>170</v>
      </c>
      <c r="T11" s="67">
        <v>20</v>
      </c>
      <c r="U11" s="67">
        <v>20</v>
      </c>
      <c r="V11" s="65">
        <f t="shared" si="4"/>
        <v>40</v>
      </c>
      <c r="W11" s="68">
        <v>21</v>
      </c>
      <c r="X11" s="67">
        <v>22</v>
      </c>
      <c r="Y11" s="65">
        <f t="shared" si="5"/>
        <v>43</v>
      </c>
      <c r="Z11" s="67">
        <v>62</v>
      </c>
      <c r="AA11" s="67">
        <v>58</v>
      </c>
      <c r="AB11" s="65">
        <f t="shared" si="6"/>
        <v>120</v>
      </c>
      <c r="AC11" s="129">
        <v>49</v>
      </c>
      <c r="AD11" s="145">
        <f t="shared" si="7"/>
        <v>769</v>
      </c>
      <c r="AE11" s="130" t="s">
        <v>821</v>
      </c>
      <c r="AF11" s="119"/>
    </row>
    <row r="12" spans="1:32" ht="87.75" customHeight="1">
      <c r="A12" s="124">
        <v>5</v>
      </c>
      <c r="B12" s="142">
        <v>200090101005</v>
      </c>
      <c r="C12" s="142">
        <v>200000100005</v>
      </c>
      <c r="D12" s="125">
        <v>200205</v>
      </c>
      <c r="E12" s="126" t="s">
        <v>166</v>
      </c>
      <c r="F12" s="126" t="s">
        <v>167</v>
      </c>
      <c r="G12" s="127"/>
      <c r="H12" s="67">
        <v>84</v>
      </c>
      <c r="I12" s="68">
        <v>57</v>
      </c>
      <c r="J12" s="128">
        <f t="shared" si="0"/>
        <v>141</v>
      </c>
      <c r="K12" s="68">
        <v>88</v>
      </c>
      <c r="L12" s="67">
        <v>63</v>
      </c>
      <c r="M12" s="65">
        <f t="shared" si="1"/>
        <v>151</v>
      </c>
      <c r="N12" s="67">
        <v>84</v>
      </c>
      <c r="O12" s="67">
        <v>46</v>
      </c>
      <c r="P12" s="65">
        <f t="shared" si="2"/>
        <v>130</v>
      </c>
      <c r="Q12" s="67">
        <v>102</v>
      </c>
      <c r="R12" s="67">
        <v>63</v>
      </c>
      <c r="S12" s="65">
        <f t="shared" si="3"/>
        <v>165</v>
      </c>
      <c r="T12" s="67">
        <v>18</v>
      </c>
      <c r="U12" s="67">
        <v>23</v>
      </c>
      <c r="V12" s="65">
        <f t="shared" si="4"/>
        <v>41</v>
      </c>
      <c r="W12" s="68">
        <v>22</v>
      </c>
      <c r="X12" s="67">
        <v>22</v>
      </c>
      <c r="Y12" s="65">
        <f t="shared" si="5"/>
        <v>44</v>
      </c>
      <c r="Z12" s="67">
        <v>65</v>
      </c>
      <c r="AA12" s="67">
        <v>50</v>
      </c>
      <c r="AB12" s="65">
        <f t="shared" si="6"/>
        <v>115</v>
      </c>
      <c r="AC12" s="129">
        <v>49</v>
      </c>
      <c r="AD12" s="145">
        <f t="shared" si="7"/>
        <v>787</v>
      </c>
      <c r="AE12" s="130" t="s">
        <v>821</v>
      </c>
      <c r="AF12" s="119"/>
    </row>
    <row r="13" spans="1:32" ht="87.75" customHeight="1">
      <c r="A13" s="124">
        <v>6</v>
      </c>
      <c r="B13" s="142">
        <v>200090101006</v>
      </c>
      <c r="C13" s="142">
        <v>200000100006</v>
      </c>
      <c r="D13" s="125">
        <v>200206</v>
      </c>
      <c r="E13" s="126" t="s">
        <v>168</v>
      </c>
      <c r="F13" s="126" t="s">
        <v>169</v>
      </c>
      <c r="G13" s="127"/>
      <c r="H13" s="67">
        <v>78</v>
      </c>
      <c r="I13" s="68">
        <v>69</v>
      </c>
      <c r="J13" s="128">
        <f t="shared" si="0"/>
        <v>147</v>
      </c>
      <c r="K13" s="68">
        <v>92</v>
      </c>
      <c r="L13" s="67">
        <v>74</v>
      </c>
      <c r="M13" s="65">
        <f t="shared" si="1"/>
        <v>166</v>
      </c>
      <c r="N13" s="67">
        <v>89</v>
      </c>
      <c r="O13" s="67">
        <v>49</v>
      </c>
      <c r="P13" s="65">
        <f t="shared" si="2"/>
        <v>138</v>
      </c>
      <c r="Q13" s="67">
        <v>110</v>
      </c>
      <c r="R13" s="67">
        <v>73</v>
      </c>
      <c r="S13" s="65">
        <f t="shared" si="3"/>
        <v>183</v>
      </c>
      <c r="T13" s="67">
        <v>22</v>
      </c>
      <c r="U13" s="67">
        <v>21</v>
      </c>
      <c r="V13" s="65">
        <f t="shared" si="4"/>
        <v>43</v>
      </c>
      <c r="W13" s="68">
        <v>25</v>
      </c>
      <c r="X13" s="67">
        <v>22</v>
      </c>
      <c r="Y13" s="65">
        <f t="shared" si="5"/>
        <v>47</v>
      </c>
      <c r="Z13" s="67">
        <v>69</v>
      </c>
      <c r="AA13" s="67">
        <v>67</v>
      </c>
      <c r="AB13" s="65">
        <f t="shared" si="6"/>
        <v>136</v>
      </c>
      <c r="AC13" s="129">
        <v>50</v>
      </c>
      <c r="AD13" s="145">
        <f t="shared" si="7"/>
        <v>860</v>
      </c>
      <c r="AE13" s="130" t="s">
        <v>821</v>
      </c>
      <c r="AF13" s="119"/>
    </row>
    <row r="14" spans="1:32" ht="87.75" customHeight="1">
      <c r="A14" s="124">
        <v>7</v>
      </c>
      <c r="B14" s="142">
        <v>200090101007</v>
      </c>
      <c r="C14" s="142">
        <v>200000100007</v>
      </c>
      <c r="D14" s="125">
        <v>200207</v>
      </c>
      <c r="E14" s="126" t="s">
        <v>170</v>
      </c>
      <c r="F14" s="126" t="s">
        <v>171</v>
      </c>
      <c r="G14" s="127"/>
      <c r="H14" s="67">
        <v>64</v>
      </c>
      <c r="I14" s="68">
        <v>67</v>
      </c>
      <c r="J14" s="128">
        <f t="shared" si="0"/>
        <v>131</v>
      </c>
      <c r="K14" s="68">
        <v>60</v>
      </c>
      <c r="L14" s="67">
        <v>60</v>
      </c>
      <c r="M14" s="65">
        <f t="shared" si="1"/>
        <v>120</v>
      </c>
      <c r="N14" s="67">
        <v>83</v>
      </c>
      <c r="O14" s="67">
        <v>43</v>
      </c>
      <c r="P14" s="65">
        <f t="shared" si="2"/>
        <v>126</v>
      </c>
      <c r="Q14" s="67">
        <v>110</v>
      </c>
      <c r="R14" s="67">
        <v>60</v>
      </c>
      <c r="S14" s="65">
        <f t="shared" si="3"/>
        <v>170</v>
      </c>
      <c r="T14" s="67">
        <v>17</v>
      </c>
      <c r="U14" s="67">
        <v>22</v>
      </c>
      <c r="V14" s="65">
        <f t="shared" si="4"/>
        <v>39</v>
      </c>
      <c r="W14" s="68">
        <v>10</v>
      </c>
      <c r="X14" s="67">
        <v>22</v>
      </c>
      <c r="Y14" s="65">
        <f t="shared" si="5"/>
        <v>32</v>
      </c>
      <c r="Z14" s="67">
        <v>65</v>
      </c>
      <c r="AA14" s="67">
        <v>50</v>
      </c>
      <c r="AB14" s="65">
        <f t="shared" si="6"/>
        <v>115</v>
      </c>
      <c r="AC14" s="129">
        <v>50</v>
      </c>
      <c r="AD14" s="145">
        <f t="shared" si="7"/>
        <v>733</v>
      </c>
      <c r="AE14" s="130" t="s">
        <v>821</v>
      </c>
      <c r="AF14" s="119"/>
    </row>
    <row r="15" spans="1:32" ht="87.75" customHeight="1">
      <c r="A15" s="124">
        <v>8</v>
      </c>
      <c r="B15" s="142">
        <v>200090101008</v>
      </c>
      <c r="C15" s="142">
        <v>200000100008</v>
      </c>
      <c r="D15" s="125">
        <v>200208</v>
      </c>
      <c r="E15" s="126" t="s">
        <v>172</v>
      </c>
      <c r="F15" s="126" t="s">
        <v>173</v>
      </c>
      <c r="G15" s="127"/>
      <c r="H15" s="67">
        <v>66</v>
      </c>
      <c r="I15" s="68">
        <v>55</v>
      </c>
      <c r="J15" s="128">
        <f t="shared" si="0"/>
        <v>121</v>
      </c>
      <c r="K15" s="68">
        <v>66</v>
      </c>
      <c r="L15" s="67">
        <v>66</v>
      </c>
      <c r="M15" s="65">
        <f t="shared" si="1"/>
        <v>132</v>
      </c>
      <c r="N15" s="67">
        <v>81</v>
      </c>
      <c r="O15" s="67">
        <v>46</v>
      </c>
      <c r="P15" s="65">
        <f t="shared" si="2"/>
        <v>127</v>
      </c>
      <c r="Q15" s="67">
        <v>110</v>
      </c>
      <c r="R15" s="67">
        <v>63</v>
      </c>
      <c r="S15" s="65">
        <f t="shared" si="3"/>
        <v>173</v>
      </c>
      <c r="T15" s="67">
        <v>17</v>
      </c>
      <c r="U15" s="67">
        <v>20</v>
      </c>
      <c r="V15" s="65">
        <f t="shared" si="4"/>
        <v>37</v>
      </c>
      <c r="W15" s="68">
        <v>24</v>
      </c>
      <c r="X15" s="67">
        <v>22</v>
      </c>
      <c r="Y15" s="65">
        <f t="shared" si="5"/>
        <v>46</v>
      </c>
      <c r="Z15" s="67">
        <v>68</v>
      </c>
      <c r="AA15" s="67">
        <v>52</v>
      </c>
      <c r="AB15" s="65">
        <f t="shared" si="6"/>
        <v>120</v>
      </c>
      <c r="AC15" s="129">
        <v>50</v>
      </c>
      <c r="AD15" s="145">
        <f t="shared" si="7"/>
        <v>756</v>
      </c>
      <c r="AE15" s="130" t="s">
        <v>821</v>
      </c>
      <c r="AF15" s="119"/>
    </row>
    <row r="16" spans="1:32" ht="87.75" customHeight="1">
      <c r="A16" s="124">
        <v>9</v>
      </c>
      <c r="B16" s="142">
        <v>200090101009</v>
      </c>
      <c r="C16" s="142">
        <v>200000100009</v>
      </c>
      <c r="D16" s="125">
        <v>200209</v>
      </c>
      <c r="E16" s="126" t="s">
        <v>174</v>
      </c>
      <c r="F16" s="126" t="s">
        <v>175</v>
      </c>
      <c r="G16" s="127"/>
      <c r="H16" s="67">
        <v>60</v>
      </c>
      <c r="I16" s="68">
        <v>61</v>
      </c>
      <c r="J16" s="128">
        <f t="shared" si="0"/>
        <v>121</v>
      </c>
      <c r="K16" s="68">
        <v>92</v>
      </c>
      <c r="L16" s="67">
        <v>72</v>
      </c>
      <c r="M16" s="65">
        <f t="shared" si="1"/>
        <v>164</v>
      </c>
      <c r="N16" s="67">
        <v>83</v>
      </c>
      <c r="O16" s="67">
        <v>49</v>
      </c>
      <c r="P16" s="65">
        <f t="shared" si="2"/>
        <v>132</v>
      </c>
      <c r="Q16" s="67">
        <v>100</v>
      </c>
      <c r="R16" s="67">
        <v>69</v>
      </c>
      <c r="S16" s="65">
        <f t="shared" si="3"/>
        <v>169</v>
      </c>
      <c r="T16" s="67">
        <v>14</v>
      </c>
      <c r="U16" s="67">
        <v>21</v>
      </c>
      <c r="V16" s="65">
        <f t="shared" si="4"/>
        <v>35</v>
      </c>
      <c r="W16" s="68">
        <v>25</v>
      </c>
      <c r="X16" s="67">
        <v>22</v>
      </c>
      <c r="Y16" s="65">
        <f t="shared" si="5"/>
        <v>47</v>
      </c>
      <c r="Z16" s="67">
        <v>65</v>
      </c>
      <c r="AA16" s="67">
        <v>61</v>
      </c>
      <c r="AB16" s="65">
        <f t="shared" si="6"/>
        <v>126</v>
      </c>
      <c r="AC16" s="129">
        <v>49</v>
      </c>
      <c r="AD16" s="145">
        <f t="shared" si="7"/>
        <v>794</v>
      </c>
      <c r="AE16" s="130" t="s">
        <v>821</v>
      </c>
      <c r="AF16" s="119"/>
    </row>
    <row r="17" spans="1:32" ht="87.75" customHeight="1">
      <c r="A17" s="124">
        <v>10</v>
      </c>
      <c r="B17" s="142">
        <v>200090101010</v>
      </c>
      <c r="C17" s="142">
        <v>200000100010</v>
      </c>
      <c r="D17" s="125">
        <v>200210</v>
      </c>
      <c r="E17" s="126" t="s">
        <v>176</v>
      </c>
      <c r="F17" s="126" t="s">
        <v>177</v>
      </c>
      <c r="G17" s="127"/>
      <c r="H17" s="67">
        <v>98</v>
      </c>
      <c r="I17" s="68">
        <v>71</v>
      </c>
      <c r="J17" s="128">
        <f t="shared" si="0"/>
        <v>169</v>
      </c>
      <c r="K17" s="68">
        <v>86</v>
      </c>
      <c r="L17" s="67">
        <v>65</v>
      </c>
      <c r="M17" s="65">
        <f t="shared" si="1"/>
        <v>151</v>
      </c>
      <c r="N17" s="67">
        <v>77</v>
      </c>
      <c r="O17" s="67">
        <v>48</v>
      </c>
      <c r="P17" s="65">
        <f t="shared" si="2"/>
        <v>125</v>
      </c>
      <c r="Q17" s="67">
        <v>112</v>
      </c>
      <c r="R17" s="67">
        <v>74</v>
      </c>
      <c r="S17" s="65">
        <f t="shared" si="3"/>
        <v>186</v>
      </c>
      <c r="T17" s="67">
        <v>16</v>
      </c>
      <c r="U17" s="67">
        <v>23</v>
      </c>
      <c r="V17" s="65">
        <f t="shared" si="4"/>
        <v>39</v>
      </c>
      <c r="W17" s="68">
        <v>25</v>
      </c>
      <c r="X17" s="67">
        <v>22</v>
      </c>
      <c r="Y17" s="65">
        <f t="shared" si="5"/>
        <v>47</v>
      </c>
      <c r="Z17" s="67">
        <v>67</v>
      </c>
      <c r="AA17" s="67">
        <v>65</v>
      </c>
      <c r="AB17" s="65">
        <f t="shared" si="6"/>
        <v>132</v>
      </c>
      <c r="AC17" s="129">
        <v>49</v>
      </c>
      <c r="AD17" s="145">
        <f t="shared" si="7"/>
        <v>849</v>
      </c>
      <c r="AE17" s="130" t="s">
        <v>821</v>
      </c>
      <c r="AF17" s="119"/>
    </row>
    <row r="18" spans="1:32" ht="87.75" customHeight="1">
      <c r="A18" s="124">
        <v>11</v>
      </c>
      <c r="B18" s="142">
        <v>200090101011</v>
      </c>
      <c r="C18" s="142">
        <v>200000100011</v>
      </c>
      <c r="D18" s="125">
        <v>200211</v>
      </c>
      <c r="E18" s="126" t="s">
        <v>178</v>
      </c>
      <c r="F18" s="126" t="s">
        <v>179</v>
      </c>
      <c r="G18" s="127"/>
      <c r="H18" s="67">
        <v>76</v>
      </c>
      <c r="I18" s="68">
        <v>60</v>
      </c>
      <c r="J18" s="128">
        <f t="shared" si="0"/>
        <v>136</v>
      </c>
      <c r="K18" s="68">
        <v>74</v>
      </c>
      <c r="L18" s="67">
        <v>67</v>
      </c>
      <c r="M18" s="65">
        <f t="shared" si="1"/>
        <v>141</v>
      </c>
      <c r="N18" s="67">
        <v>74</v>
      </c>
      <c r="O18" s="67">
        <v>44</v>
      </c>
      <c r="P18" s="65">
        <f t="shared" si="2"/>
        <v>118</v>
      </c>
      <c r="Q18" s="67">
        <v>104</v>
      </c>
      <c r="R18" s="67">
        <v>51</v>
      </c>
      <c r="S18" s="65">
        <f t="shared" si="3"/>
        <v>155</v>
      </c>
      <c r="T18" s="67">
        <v>16</v>
      </c>
      <c r="U18" s="67">
        <v>21</v>
      </c>
      <c r="V18" s="65">
        <f t="shared" si="4"/>
        <v>37</v>
      </c>
      <c r="W18" s="68">
        <v>19</v>
      </c>
      <c r="X18" s="67">
        <v>22</v>
      </c>
      <c r="Y18" s="65">
        <f t="shared" si="5"/>
        <v>41</v>
      </c>
      <c r="Z18" s="67">
        <v>61</v>
      </c>
      <c r="AA18" s="67">
        <v>52</v>
      </c>
      <c r="AB18" s="65">
        <f t="shared" si="6"/>
        <v>113</v>
      </c>
      <c r="AC18" s="129">
        <v>49</v>
      </c>
      <c r="AD18" s="145">
        <f t="shared" si="7"/>
        <v>741</v>
      </c>
      <c r="AE18" s="130" t="s">
        <v>821</v>
      </c>
      <c r="AF18" s="119"/>
    </row>
    <row r="19" spans="1:32" ht="87.75" customHeight="1">
      <c r="A19" s="124">
        <v>12</v>
      </c>
      <c r="B19" s="142">
        <v>200090101012</v>
      </c>
      <c r="C19" s="142">
        <v>200000100012</v>
      </c>
      <c r="D19" s="125">
        <v>200212</v>
      </c>
      <c r="E19" s="126" t="s">
        <v>180</v>
      </c>
      <c r="F19" s="126" t="s">
        <v>181</v>
      </c>
      <c r="G19" s="127"/>
      <c r="H19" s="67">
        <v>66</v>
      </c>
      <c r="I19" s="68">
        <v>47</v>
      </c>
      <c r="J19" s="128">
        <f t="shared" si="0"/>
        <v>113</v>
      </c>
      <c r="K19" s="68">
        <v>68</v>
      </c>
      <c r="L19" s="67">
        <v>46</v>
      </c>
      <c r="M19" s="65">
        <f t="shared" si="1"/>
        <v>114</v>
      </c>
      <c r="N19" s="67">
        <v>86</v>
      </c>
      <c r="O19" s="67">
        <v>38</v>
      </c>
      <c r="P19" s="65">
        <f t="shared" si="2"/>
        <v>124</v>
      </c>
      <c r="Q19" s="67">
        <v>84</v>
      </c>
      <c r="R19" s="67">
        <v>53</v>
      </c>
      <c r="S19" s="65">
        <f t="shared" si="3"/>
        <v>137</v>
      </c>
      <c r="T19" s="67">
        <v>15</v>
      </c>
      <c r="U19" s="67">
        <v>21</v>
      </c>
      <c r="V19" s="65">
        <f t="shared" si="4"/>
        <v>36</v>
      </c>
      <c r="W19" s="68">
        <v>22</v>
      </c>
      <c r="X19" s="67">
        <v>20</v>
      </c>
      <c r="Y19" s="65">
        <f t="shared" si="5"/>
        <v>42</v>
      </c>
      <c r="Z19" s="67">
        <v>46</v>
      </c>
      <c r="AA19" s="67">
        <v>42</v>
      </c>
      <c r="AB19" s="65">
        <f t="shared" si="6"/>
        <v>88</v>
      </c>
      <c r="AC19" s="129">
        <v>49</v>
      </c>
      <c r="AD19" s="145">
        <f t="shared" si="7"/>
        <v>654</v>
      </c>
      <c r="AE19" s="130" t="s">
        <v>821</v>
      </c>
      <c r="AF19" s="119"/>
    </row>
    <row r="20" spans="1:32" ht="87.75" customHeight="1">
      <c r="A20" s="124">
        <v>13</v>
      </c>
      <c r="B20" s="142">
        <v>200090101013</v>
      </c>
      <c r="C20" s="142">
        <v>200000100013</v>
      </c>
      <c r="D20" s="125">
        <v>200213</v>
      </c>
      <c r="E20" s="126" t="s">
        <v>182</v>
      </c>
      <c r="F20" s="126" t="s">
        <v>183</v>
      </c>
      <c r="G20" s="127"/>
      <c r="H20" s="67">
        <v>72</v>
      </c>
      <c r="I20" s="68">
        <v>64</v>
      </c>
      <c r="J20" s="128">
        <f t="shared" si="0"/>
        <v>136</v>
      </c>
      <c r="K20" s="68">
        <v>70</v>
      </c>
      <c r="L20" s="67">
        <v>67</v>
      </c>
      <c r="M20" s="65">
        <f t="shared" si="1"/>
        <v>137</v>
      </c>
      <c r="N20" s="67">
        <v>77</v>
      </c>
      <c r="O20" s="67">
        <v>47</v>
      </c>
      <c r="P20" s="65">
        <f t="shared" si="2"/>
        <v>124</v>
      </c>
      <c r="Q20" s="67">
        <v>106</v>
      </c>
      <c r="R20" s="67">
        <v>57</v>
      </c>
      <c r="S20" s="65">
        <f t="shared" si="3"/>
        <v>163</v>
      </c>
      <c r="T20" s="67">
        <v>16</v>
      </c>
      <c r="U20" s="67">
        <v>18</v>
      </c>
      <c r="V20" s="65">
        <f t="shared" si="4"/>
        <v>34</v>
      </c>
      <c r="W20" s="68">
        <v>24</v>
      </c>
      <c r="X20" s="67">
        <v>17</v>
      </c>
      <c r="Y20" s="65">
        <f t="shared" si="5"/>
        <v>41</v>
      </c>
      <c r="Z20" s="67">
        <v>67</v>
      </c>
      <c r="AA20" s="67">
        <v>43</v>
      </c>
      <c r="AB20" s="65">
        <f t="shared" si="6"/>
        <v>110</v>
      </c>
      <c r="AC20" s="129">
        <v>49</v>
      </c>
      <c r="AD20" s="145">
        <f t="shared" si="7"/>
        <v>745</v>
      </c>
      <c r="AE20" s="130" t="s">
        <v>821</v>
      </c>
      <c r="AF20" s="119"/>
    </row>
    <row r="21" spans="1:32" ht="87.75" customHeight="1">
      <c r="A21" s="124">
        <v>14</v>
      </c>
      <c r="B21" s="142">
        <v>200090101014</v>
      </c>
      <c r="C21" s="142">
        <v>200000100014</v>
      </c>
      <c r="D21" s="125">
        <v>200214</v>
      </c>
      <c r="E21" s="126" t="s">
        <v>184</v>
      </c>
      <c r="F21" s="126" t="s">
        <v>185</v>
      </c>
      <c r="G21" s="127"/>
      <c r="H21" s="67">
        <v>58</v>
      </c>
      <c r="I21" s="68">
        <v>57</v>
      </c>
      <c r="J21" s="128">
        <f t="shared" si="0"/>
        <v>115</v>
      </c>
      <c r="K21" s="68">
        <v>78</v>
      </c>
      <c r="L21" s="67">
        <v>58</v>
      </c>
      <c r="M21" s="65">
        <f t="shared" si="1"/>
        <v>136</v>
      </c>
      <c r="N21" s="67">
        <v>83</v>
      </c>
      <c r="O21" s="67">
        <v>47</v>
      </c>
      <c r="P21" s="65">
        <f t="shared" si="2"/>
        <v>130</v>
      </c>
      <c r="Q21" s="67">
        <v>102</v>
      </c>
      <c r="R21" s="67">
        <v>67</v>
      </c>
      <c r="S21" s="65">
        <f t="shared" si="3"/>
        <v>169</v>
      </c>
      <c r="T21" s="67">
        <v>14</v>
      </c>
      <c r="U21" s="67">
        <v>17</v>
      </c>
      <c r="V21" s="65">
        <f t="shared" si="4"/>
        <v>31</v>
      </c>
      <c r="W21" s="68">
        <v>24</v>
      </c>
      <c r="X21" s="67">
        <v>22</v>
      </c>
      <c r="Y21" s="65">
        <f t="shared" si="5"/>
        <v>46</v>
      </c>
      <c r="Z21" s="67">
        <v>70</v>
      </c>
      <c r="AA21" s="67">
        <v>49</v>
      </c>
      <c r="AB21" s="65">
        <f t="shared" si="6"/>
        <v>119</v>
      </c>
      <c r="AC21" s="129">
        <v>49</v>
      </c>
      <c r="AD21" s="145">
        <f t="shared" si="7"/>
        <v>746</v>
      </c>
      <c r="AE21" s="130" t="s">
        <v>821</v>
      </c>
      <c r="AF21" s="119"/>
    </row>
    <row r="22" spans="1:32" ht="87.75" customHeight="1">
      <c r="A22" s="124">
        <v>15</v>
      </c>
      <c r="B22" s="142">
        <v>200090101015</v>
      </c>
      <c r="C22" s="142">
        <v>200000100015</v>
      </c>
      <c r="D22" s="125">
        <v>200215</v>
      </c>
      <c r="E22" s="126" t="s">
        <v>186</v>
      </c>
      <c r="F22" s="126" t="s">
        <v>187</v>
      </c>
      <c r="G22" s="127"/>
      <c r="H22" s="67">
        <v>80</v>
      </c>
      <c r="I22" s="68">
        <v>60</v>
      </c>
      <c r="J22" s="128">
        <f t="shared" si="0"/>
        <v>140</v>
      </c>
      <c r="K22" s="68">
        <v>62</v>
      </c>
      <c r="L22" s="67">
        <v>64</v>
      </c>
      <c r="M22" s="65">
        <f t="shared" si="1"/>
        <v>126</v>
      </c>
      <c r="N22" s="67">
        <v>84</v>
      </c>
      <c r="O22" s="67">
        <v>41</v>
      </c>
      <c r="P22" s="65">
        <f t="shared" si="2"/>
        <v>125</v>
      </c>
      <c r="Q22" s="67">
        <v>112</v>
      </c>
      <c r="R22" s="67">
        <v>61</v>
      </c>
      <c r="S22" s="65">
        <f t="shared" si="3"/>
        <v>173</v>
      </c>
      <c r="T22" s="67">
        <v>20</v>
      </c>
      <c r="U22" s="67">
        <v>16</v>
      </c>
      <c r="V22" s="65">
        <f t="shared" si="4"/>
        <v>36</v>
      </c>
      <c r="W22" s="68">
        <v>23</v>
      </c>
      <c r="X22" s="67">
        <v>22</v>
      </c>
      <c r="Y22" s="65">
        <f t="shared" si="5"/>
        <v>45</v>
      </c>
      <c r="Z22" s="67">
        <v>65</v>
      </c>
      <c r="AA22" s="67">
        <v>54</v>
      </c>
      <c r="AB22" s="65">
        <f t="shared" si="6"/>
        <v>119</v>
      </c>
      <c r="AC22" s="129">
        <v>49</v>
      </c>
      <c r="AD22" s="145">
        <f t="shared" si="7"/>
        <v>764</v>
      </c>
      <c r="AE22" s="130" t="s">
        <v>821</v>
      </c>
      <c r="AF22" s="119"/>
    </row>
    <row r="23" spans="1:32" ht="87.75" customHeight="1">
      <c r="A23" s="124">
        <v>16</v>
      </c>
      <c r="B23" s="142">
        <v>200090101016</v>
      </c>
      <c r="C23" s="142">
        <v>200000100016</v>
      </c>
      <c r="D23" s="125">
        <v>200216</v>
      </c>
      <c r="E23" s="126" t="s">
        <v>188</v>
      </c>
      <c r="F23" s="126" t="s">
        <v>189</v>
      </c>
      <c r="G23" s="127"/>
      <c r="H23" s="67">
        <v>68</v>
      </c>
      <c r="I23" s="68">
        <v>63</v>
      </c>
      <c r="J23" s="128">
        <f t="shared" si="0"/>
        <v>131</v>
      </c>
      <c r="K23" s="68">
        <v>74</v>
      </c>
      <c r="L23" s="67">
        <v>63</v>
      </c>
      <c r="M23" s="65">
        <f t="shared" si="1"/>
        <v>137</v>
      </c>
      <c r="N23" s="67">
        <v>86</v>
      </c>
      <c r="O23" s="67">
        <v>47</v>
      </c>
      <c r="P23" s="65">
        <f t="shared" si="2"/>
        <v>133</v>
      </c>
      <c r="Q23" s="67">
        <v>112</v>
      </c>
      <c r="R23" s="67">
        <v>64</v>
      </c>
      <c r="S23" s="65">
        <f t="shared" si="3"/>
        <v>176</v>
      </c>
      <c r="T23" s="67">
        <v>20</v>
      </c>
      <c r="U23" s="67">
        <v>20</v>
      </c>
      <c r="V23" s="65">
        <f t="shared" si="4"/>
        <v>40</v>
      </c>
      <c r="W23" s="68">
        <v>24</v>
      </c>
      <c r="X23" s="67">
        <v>19</v>
      </c>
      <c r="Y23" s="65">
        <f t="shared" si="5"/>
        <v>43</v>
      </c>
      <c r="Z23" s="67">
        <v>71</v>
      </c>
      <c r="AA23" s="67">
        <v>53</v>
      </c>
      <c r="AB23" s="65">
        <f t="shared" si="6"/>
        <v>124</v>
      </c>
      <c r="AC23" s="129">
        <v>49</v>
      </c>
      <c r="AD23" s="145">
        <f t="shared" si="7"/>
        <v>784</v>
      </c>
      <c r="AE23" s="130" t="s">
        <v>821</v>
      </c>
      <c r="AF23" s="119"/>
    </row>
    <row r="24" spans="1:32" ht="87.75" customHeight="1">
      <c r="A24" s="124">
        <v>17</v>
      </c>
      <c r="B24" s="142">
        <v>200090101017</v>
      </c>
      <c r="C24" s="142">
        <v>200000100017</v>
      </c>
      <c r="D24" s="125">
        <v>200217</v>
      </c>
      <c r="E24" s="126" t="s">
        <v>190</v>
      </c>
      <c r="F24" s="126" t="s">
        <v>191</v>
      </c>
      <c r="G24" s="127"/>
      <c r="H24" s="67">
        <v>70</v>
      </c>
      <c r="I24" s="68">
        <v>62</v>
      </c>
      <c r="J24" s="128">
        <f t="shared" si="0"/>
        <v>132</v>
      </c>
      <c r="K24" s="68">
        <v>70</v>
      </c>
      <c r="L24" s="67">
        <v>62</v>
      </c>
      <c r="M24" s="65">
        <f t="shared" si="1"/>
        <v>132</v>
      </c>
      <c r="N24" s="67">
        <v>81</v>
      </c>
      <c r="O24" s="67">
        <v>47</v>
      </c>
      <c r="P24" s="65">
        <f t="shared" si="2"/>
        <v>128</v>
      </c>
      <c r="Q24" s="67">
        <v>112</v>
      </c>
      <c r="R24" s="67">
        <v>66</v>
      </c>
      <c r="S24" s="65">
        <f t="shared" si="3"/>
        <v>178</v>
      </c>
      <c r="T24" s="67">
        <v>14</v>
      </c>
      <c r="U24" s="67">
        <v>20</v>
      </c>
      <c r="V24" s="65">
        <f t="shared" si="4"/>
        <v>34</v>
      </c>
      <c r="W24" s="68">
        <v>25</v>
      </c>
      <c r="X24" s="67">
        <v>22</v>
      </c>
      <c r="Y24" s="65">
        <f t="shared" si="5"/>
        <v>47</v>
      </c>
      <c r="Z24" s="67">
        <v>68</v>
      </c>
      <c r="AA24" s="67">
        <v>59</v>
      </c>
      <c r="AB24" s="65">
        <f t="shared" si="6"/>
        <v>127</v>
      </c>
      <c r="AC24" s="129">
        <v>49</v>
      </c>
      <c r="AD24" s="145">
        <f t="shared" si="7"/>
        <v>778</v>
      </c>
      <c r="AE24" s="130" t="s">
        <v>821</v>
      </c>
      <c r="AF24" s="119"/>
    </row>
    <row r="25" spans="1:32" ht="87.75" customHeight="1">
      <c r="A25" s="124">
        <v>18</v>
      </c>
      <c r="B25" s="142">
        <v>200090101018</v>
      </c>
      <c r="C25" s="142">
        <v>200000100018</v>
      </c>
      <c r="D25" s="125">
        <v>200219</v>
      </c>
      <c r="E25" s="126" t="s">
        <v>192</v>
      </c>
      <c r="F25" s="126" t="s">
        <v>193</v>
      </c>
      <c r="G25" s="127"/>
      <c r="H25" s="67">
        <v>72</v>
      </c>
      <c r="I25" s="68">
        <v>63</v>
      </c>
      <c r="J25" s="128">
        <f t="shared" si="0"/>
        <v>135</v>
      </c>
      <c r="K25" s="68">
        <v>66</v>
      </c>
      <c r="L25" s="67">
        <v>61</v>
      </c>
      <c r="M25" s="65">
        <f t="shared" si="1"/>
        <v>127</v>
      </c>
      <c r="N25" s="67">
        <v>75</v>
      </c>
      <c r="O25" s="67">
        <v>49</v>
      </c>
      <c r="P25" s="65">
        <f t="shared" si="2"/>
        <v>124</v>
      </c>
      <c r="Q25" s="67">
        <v>112</v>
      </c>
      <c r="R25" s="67">
        <v>70</v>
      </c>
      <c r="S25" s="65">
        <f t="shared" si="3"/>
        <v>182</v>
      </c>
      <c r="T25" s="67">
        <v>16</v>
      </c>
      <c r="U25" s="67">
        <v>21</v>
      </c>
      <c r="V25" s="65">
        <f t="shared" si="4"/>
        <v>37</v>
      </c>
      <c r="W25" s="68">
        <v>25</v>
      </c>
      <c r="X25" s="67">
        <v>20</v>
      </c>
      <c r="Y25" s="65">
        <f t="shared" si="5"/>
        <v>45</v>
      </c>
      <c r="Z25" s="67">
        <v>68</v>
      </c>
      <c r="AA25" s="67">
        <v>48</v>
      </c>
      <c r="AB25" s="65">
        <f t="shared" si="6"/>
        <v>116</v>
      </c>
      <c r="AC25" s="129">
        <v>50</v>
      </c>
      <c r="AD25" s="145">
        <f t="shared" si="7"/>
        <v>766</v>
      </c>
      <c r="AE25" s="130" t="s">
        <v>821</v>
      </c>
      <c r="AF25" s="119"/>
    </row>
    <row r="26" spans="1:32" ht="87.75" customHeight="1">
      <c r="A26" s="124">
        <v>19</v>
      </c>
      <c r="B26" s="142">
        <v>200090101019</v>
      </c>
      <c r="C26" s="142">
        <v>200000100019</v>
      </c>
      <c r="D26" s="125">
        <v>200220</v>
      </c>
      <c r="E26" s="126" t="s">
        <v>194</v>
      </c>
      <c r="F26" s="126" t="s">
        <v>195</v>
      </c>
      <c r="G26" s="127"/>
      <c r="H26" s="67">
        <v>66</v>
      </c>
      <c r="I26" s="68">
        <v>49</v>
      </c>
      <c r="J26" s="128">
        <f t="shared" si="0"/>
        <v>115</v>
      </c>
      <c r="K26" s="68">
        <v>56</v>
      </c>
      <c r="L26" s="67">
        <v>52</v>
      </c>
      <c r="M26" s="65">
        <f t="shared" si="1"/>
        <v>108</v>
      </c>
      <c r="N26" s="67">
        <v>74</v>
      </c>
      <c r="O26" s="67">
        <v>42</v>
      </c>
      <c r="P26" s="65">
        <f t="shared" si="2"/>
        <v>116</v>
      </c>
      <c r="Q26" s="67">
        <v>90</v>
      </c>
      <c r="R26" s="67">
        <v>53</v>
      </c>
      <c r="S26" s="65">
        <f t="shared" si="3"/>
        <v>143</v>
      </c>
      <c r="T26" s="67">
        <v>15</v>
      </c>
      <c r="U26" s="67">
        <v>18</v>
      </c>
      <c r="V26" s="65">
        <f t="shared" si="4"/>
        <v>33</v>
      </c>
      <c r="W26" s="68">
        <v>22</v>
      </c>
      <c r="X26" s="67">
        <v>22</v>
      </c>
      <c r="Y26" s="65">
        <f t="shared" si="5"/>
        <v>44</v>
      </c>
      <c r="Z26" s="67">
        <v>57</v>
      </c>
      <c r="AA26" s="67">
        <v>49</v>
      </c>
      <c r="AB26" s="65">
        <f t="shared" si="6"/>
        <v>106</v>
      </c>
      <c r="AC26" s="129">
        <v>50</v>
      </c>
      <c r="AD26" s="145">
        <f t="shared" si="7"/>
        <v>665</v>
      </c>
      <c r="AE26" s="130" t="s">
        <v>821</v>
      </c>
      <c r="AF26" s="119"/>
    </row>
    <row r="27" spans="1:32" ht="87.75" customHeight="1">
      <c r="A27" s="124">
        <v>20</v>
      </c>
      <c r="B27" s="142">
        <v>200090101020</v>
      </c>
      <c r="C27" s="142">
        <v>200000100020</v>
      </c>
      <c r="D27" s="125">
        <v>200221</v>
      </c>
      <c r="E27" s="126" t="s">
        <v>196</v>
      </c>
      <c r="F27" s="126" t="s">
        <v>197</v>
      </c>
      <c r="G27" s="127"/>
      <c r="H27" s="67" t="s">
        <v>820</v>
      </c>
      <c r="I27" s="68">
        <v>41</v>
      </c>
      <c r="J27" s="128">
        <f t="shared" si="0"/>
        <v>41</v>
      </c>
      <c r="K27" s="68">
        <v>78</v>
      </c>
      <c r="L27" s="67">
        <v>45</v>
      </c>
      <c r="M27" s="65">
        <f t="shared" si="1"/>
        <v>123</v>
      </c>
      <c r="N27" s="67">
        <v>74</v>
      </c>
      <c r="O27" s="67">
        <v>45</v>
      </c>
      <c r="P27" s="65">
        <f t="shared" si="2"/>
        <v>119</v>
      </c>
      <c r="Q27" s="67">
        <v>100</v>
      </c>
      <c r="R27" s="67">
        <v>42</v>
      </c>
      <c r="S27" s="65">
        <f t="shared" si="3"/>
        <v>142</v>
      </c>
      <c r="T27" s="67">
        <v>14</v>
      </c>
      <c r="U27" s="67">
        <v>18</v>
      </c>
      <c r="V27" s="65">
        <f t="shared" si="4"/>
        <v>32</v>
      </c>
      <c r="W27" s="68">
        <v>23</v>
      </c>
      <c r="X27" s="67">
        <v>17</v>
      </c>
      <c r="Y27" s="65">
        <f t="shared" si="5"/>
        <v>40</v>
      </c>
      <c r="Z27" s="67">
        <v>42</v>
      </c>
      <c r="AA27" s="67">
        <v>41</v>
      </c>
      <c r="AB27" s="65">
        <f t="shared" si="6"/>
        <v>83</v>
      </c>
      <c r="AC27" s="129">
        <v>50</v>
      </c>
      <c r="AD27" s="145">
        <f t="shared" si="7"/>
        <v>580</v>
      </c>
      <c r="AE27" s="131" t="s">
        <v>826</v>
      </c>
      <c r="AF27" s="119" t="s">
        <v>827</v>
      </c>
    </row>
    <row r="28" spans="1:32" ht="87.75" customHeight="1">
      <c r="A28" s="124">
        <v>21</v>
      </c>
      <c r="B28" s="142">
        <v>200090101021</v>
      </c>
      <c r="C28" s="142">
        <v>200000100021</v>
      </c>
      <c r="D28" s="125">
        <v>200222</v>
      </c>
      <c r="E28" s="126" t="s">
        <v>198</v>
      </c>
      <c r="F28" s="126" t="s">
        <v>199</v>
      </c>
      <c r="G28" s="127"/>
      <c r="H28" s="67">
        <v>52</v>
      </c>
      <c r="I28" s="68">
        <v>60</v>
      </c>
      <c r="J28" s="128">
        <f t="shared" si="0"/>
        <v>112</v>
      </c>
      <c r="K28" s="68">
        <v>62</v>
      </c>
      <c r="L28" s="67">
        <v>57</v>
      </c>
      <c r="M28" s="65">
        <f t="shared" si="1"/>
        <v>119</v>
      </c>
      <c r="N28" s="67">
        <v>75</v>
      </c>
      <c r="O28" s="67">
        <v>34</v>
      </c>
      <c r="P28" s="65">
        <f t="shared" si="2"/>
        <v>109</v>
      </c>
      <c r="Q28" s="67">
        <v>96</v>
      </c>
      <c r="R28" s="67">
        <v>49</v>
      </c>
      <c r="S28" s="65">
        <f t="shared" si="3"/>
        <v>145</v>
      </c>
      <c r="T28" s="67">
        <v>18</v>
      </c>
      <c r="U28" s="67">
        <v>17</v>
      </c>
      <c r="V28" s="65">
        <f t="shared" si="4"/>
        <v>35</v>
      </c>
      <c r="W28" s="68">
        <v>22</v>
      </c>
      <c r="X28" s="67">
        <v>20</v>
      </c>
      <c r="Y28" s="65">
        <f t="shared" si="5"/>
        <v>42</v>
      </c>
      <c r="Z28" s="67">
        <v>63</v>
      </c>
      <c r="AA28" s="67">
        <v>50</v>
      </c>
      <c r="AB28" s="65">
        <f t="shared" si="6"/>
        <v>113</v>
      </c>
      <c r="AC28" s="129">
        <v>49</v>
      </c>
      <c r="AD28" s="145">
        <f t="shared" si="7"/>
        <v>675</v>
      </c>
      <c r="AE28" s="130" t="s">
        <v>821</v>
      </c>
      <c r="AF28" s="119"/>
    </row>
    <row r="29" spans="1:32" ht="87.75" customHeight="1">
      <c r="A29" s="124">
        <v>22</v>
      </c>
      <c r="B29" s="142">
        <v>200090101022</v>
      </c>
      <c r="C29" s="142">
        <v>200000100022</v>
      </c>
      <c r="D29" s="125">
        <v>200223</v>
      </c>
      <c r="E29" s="126" t="s">
        <v>200</v>
      </c>
      <c r="F29" s="126" t="s">
        <v>201</v>
      </c>
      <c r="G29" s="127"/>
      <c r="H29" s="67">
        <v>72</v>
      </c>
      <c r="I29" s="68">
        <v>66</v>
      </c>
      <c r="J29" s="128">
        <f t="shared" si="0"/>
        <v>138</v>
      </c>
      <c r="K29" s="68">
        <v>86</v>
      </c>
      <c r="L29" s="67">
        <v>62</v>
      </c>
      <c r="M29" s="65">
        <f t="shared" si="1"/>
        <v>148</v>
      </c>
      <c r="N29" s="67">
        <v>80</v>
      </c>
      <c r="O29" s="67">
        <v>53</v>
      </c>
      <c r="P29" s="65">
        <f t="shared" si="2"/>
        <v>133</v>
      </c>
      <c r="Q29" s="67">
        <v>100</v>
      </c>
      <c r="R29" s="67">
        <v>68</v>
      </c>
      <c r="S29" s="65">
        <f t="shared" si="3"/>
        <v>168</v>
      </c>
      <c r="T29" s="67">
        <v>16</v>
      </c>
      <c r="U29" s="67">
        <v>23</v>
      </c>
      <c r="V29" s="65">
        <f t="shared" si="4"/>
        <v>39</v>
      </c>
      <c r="W29" s="68">
        <v>22</v>
      </c>
      <c r="X29" s="67">
        <v>22</v>
      </c>
      <c r="Y29" s="65">
        <f t="shared" si="5"/>
        <v>44</v>
      </c>
      <c r="Z29" s="67">
        <v>66</v>
      </c>
      <c r="AA29" s="67">
        <v>57</v>
      </c>
      <c r="AB29" s="65">
        <f t="shared" si="6"/>
        <v>123</v>
      </c>
      <c r="AC29" s="129">
        <v>49</v>
      </c>
      <c r="AD29" s="145">
        <f t="shared" si="7"/>
        <v>793</v>
      </c>
      <c r="AE29" s="130" t="s">
        <v>821</v>
      </c>
      <c r="AF29" s="119"/>
    </row>
    <row r="30" spans="1:32" ht="87.75" customHeight="1">
      <c r="A30" s="124">
        <v>23</v>
      </c>
      <c r="B30" s="142">
        <v>200090101023</v>
      </c>
      <c r="C30" s="142">
        <v>200000100023</v>
      </c>
      <c r="D30" s="125">
        <v>200224</v>
      </c>
      <c r="E30" s="126" t="s">
        <v>202</v>
      </c>
      <c r="F30" s="126" t="s">
        <v>203</v>
      </c>
      <c r="G30" s="127"/>
      <c r="H30" s="67">
        <v>74</v>
      </c>
      <c r="I30" s="68">
        <v>66</v>
      </c>
      <c r="J30" s="128">
        <f t="shared" si="0"/>
        <v>140</v>
      </c>
      <c r="K30" s="68">
        <v>64</v>
      </c>
      <c r="L30" s="67">
        <v>52</v>
      </c>
      <c r="M30" s="65">
        <f t="shared" si="1"/>
        <v>116</v>
      </c>
      <c r="N30" s="67">
        <v>83</v>
      </c>
      <c r="O30" s="67">
        <v>56</v>
      </c>
      <c r="P30" s="65">
        <f t="shared" si="2"/>
        <v>139</v>
      </c>
      <c r="Q30" s="67">
        <v>108</v>
      </c>
      <c r="R30" s="67">
        <v>60</v>
      </c>
      <c r="S30" s="65">
        <f t="shared" si="3"/>
        <v>168</v>
      </c>
      <c r="T30" s="67">
        <v>16</v>
      </c>
      <c r="U30" s="67">
        <v>23</v>
      </c>
      <c r="V30" s="65">
        <f t="shared" si="4"/>
        <v>39</v>
      </c>
      <c r="W30" s="68">
        <v>24</v>
      </c>
      <c r="X30" s="67">
        <v>22</v>
      </c>
      <c r="Y30" s="65">
        <f t="shared" si="5"/>
        <v>46</v>
      </c>
      <c r="Z30" s="67">
        <v>64</v>
      </c>
      <c r="AA30" s="67">
        <v>57</v>
      </c>
      <c r="AB30" s="65">
        <f t="shared" si="6"/>
        <v>121</v>
      </c>
      <c r="AC30" s="129">
        <v>49</v>
      </c>
      <c r="AD30" s="145">
        <f t="shared" si="7"/>
        <v>769</v>
      </c>
      <c r="AE30" s="130" t="s">
        <v>821</v>
      </c>
      <c r="AF30" s="119"/>
    </row>
    <row r="31" spans="1:32" ht="87.75" customHeight="1">
      <c r="A31" s="124">
        <v>24</v>
      </c>
      <c r="B31" s="142">
        <v>200090101024</v>
      </c>
      <c r="C31" s="142">
        <v>200000100024</v>
      </c>
      <c r="D31" s="125">
        <v>200225</v>
      </c>
      <c r="E31" s="126" t="s">
        <v>204</v>
      </c>
      <c r="F31" s="126" t="s">
        <v>205</v>
      </c>
      <c r="G31" s="127"/>
      <c r="H31" s="67">
        <v>60</v>
      </c>
      <c r="I31" s="68">
        <v>58</v>
      </c>
      <c r="J31" s="128">
        <f t="shared" si="0"/>
        <v>118</v>
      </c>
      <c r="K31" s="68">
        <v>60</v>
      </c>
      <c r="L31" s="67">
        <v>57</v>
      </c>
      <c r="M31" s="65">
        <f t="shared" si="1"/>
        <v>117</v>
      </c>
      <c r="N31" s="67" t="s">
        <v>820</v>
      </c>
      <c r="O31" s="67">
        <v>47</v>
      </c>
      <c r="P31" s="65">
        <f t="shared" si="2"/>
        <v>47</v>
      </c>
      <c r="Q31" s="67">
        <v>96</v>
      </c>
      <c r="R31" s="67">
        <v>38</v>
      </c>
      <c r="S31" s="65">
        <f t="shared" si="3"/>
        <v>134</v>
      </c>
      <c r="T31" s="67">
        <v>17</v>
      </c>
      <c r="U31" s="67">
        <v>22</v>
      </c>
      <c r="V31" s="65">
        <f t="shared" si="4"/>
        <v>39</v>
      </c>
      <c r="W31" s="68">
        <v>18</v>
      </c>
      <c r="X31" s="67">
        <v>22</v>
      </c>
      <c r="Y31" s="65">
        <f t="shared" si="5"/>
        <v>40</v>
      </c>
      <c r="Z31" s="67">
        <v>61</v>
      </c>
      <c r="AA31" s="67">
        <v>51</v>
      </c>
      <c r="AB31" s="65">
        <f t="shared" si="6"/>
        <v>112</v>
      </c>
      <c r="AC31" s="129">
        <v>49</v>
      </c>
      <c r="AD31" s="145">
        <f t="shared" si="7"/>
        <v>607</v>
      </c>
      <c r="AE31" s="131" t="s">
        <v>826</v>
      </c>
      <c r="AF31" s="119" t="s">
        <v>828</v>
      </c>
    </row>
    <row r="32" spans="1:32" ht="87.75" customHeight="1">
      <c r="A32" s="124">
        <v>25</v>
      </c>
      <c r="B32" s="142">
        <v>200090101025</v>
      </c>
      <c r="C32" s="142">
        <v>200000100025</v>
      </c>
      <c r="D32" s="125">
        <v>200226</v>
      </c>
      <c r="E32" s="126" t="s">
        <v>206</v>
      </c>
      <c r="F32" s="126" t="s">
        <v>207</v>
      </c>
      <c r="G32" s="127"/>
      <c r="H32" s="67">
        <v>70</v>
      </c>
      <c r="I32" s="68">
        <v>62</v>
      </c>
      <c r="J32" s="128">
        <f t="shared" si="0"/>
        <v>132</v>
      </c>
      <c r="K32" s="68">
        <v>84</v>
      </c>
      <c r="L32" s="67">
        <v>67</v>
      </c>
      <c r="M32" s="65">
        <f t="shared" si="1"/>
        <v>151</v>
      </c>
      <c r="N32" s="67">
        <v>75</v>
      </c>
      <c r="O32" s="67">
        <v>48</v>
      </c>
      <c r="P32" s="65">
        <f t="shared" si="2"/>
        <v>123</v>
      </c>
      <c r="Q32" s="67">
        <v>102</v>
      </c>
      <c r="R32" s="67">
        <v>64</v>
      </c>
      <c r="S32" s="65">
        <f t="shared" si="3"/>
        <v>166</v>
      </c>
      <c r="T32" s="67">
        <v>16</v>
      </c>
      <c r="U32" s="67">
        <v>22</v>
      </c>
      <c r="V32" s="65">
        <f t="shared" si="4"/>
        <v>38</v>
      </c>
      <c r="W32" s="68">
        <v>22</v>
      </c>
      <c r="X32" s="67">
        <v>22</v>
      </c>
      <c r="Y32" s="65">
        <f t="shared" si="5"/>
        <v>44</v>
      </c>
      <c r="Z32" s="67">
        <v>59</v>
      </c>
      <c r="AA32" s="67">
        <v>56</v>
      </c>
      <c r="AB32" s="65">
        <f t="shared" si="6"/>
        <v>115</v>
      </c>
      <c r="AC32" s="129">
        <v>49</v>
      </c>
      <c r="AD32" s="145">
        <f t="shared" si="7"/>
        <v>769</v>
      </c>
      <c r="AE32" s="130" t="s">
        <v>821</v>
      </c>
      <c r="AF32" s="119"/>
    </row>
    <row r="33" spans="1:32" ht="87.75" customHeight="1">
      <c r="A33" s="124">
        <v>26</v>
      </c>
      <c r="B33" s="142">
        <v>200090101026</v>
      </c>
      <c r="C33" s="142">
        <v>200000100026</v>
      </c>
      <c r="D33" s="125">
        <v>200227</v>
      </c>
      <c r="E33" s="126" t="s">
        <v>208</v>
      </c>
      <c r="F33" s="126" t="s">
        <v>209</v>
      </c>
      <c r="G33" s="127"/>
      <c r="H33" s="67">
        <v>74</v>
      </c>
      <c r="I33" s="68">
        <v>58</v>
      </c>
      <c r="J33" s="128">
        <f t="shared" si="0"/>
        <v>132</v>
      </c>
      <c r="K33" s="68">
        <v>100</v>
      </c>
      <c r="L33" s="67">
        <v>75</v>
      </c>
      <c r="M33" s="65">
        <f t="shared" si="1"/>
        <v>175</v>
      </c>
      <c r="N33" s="67">
        <v>87</v>
      </c>
      <c r="O33" s="67">
        <v>53</v>
      </c>
      <c r="P33" s="65">
        <f t="shared" si="2"/>
        <v>140</v>
      </c>
      <c r="Q33" s="67">
        <v>114</v>
      </c>
      <c r="R33" s="67">
        <v>66</v>
      </c>
      <c r="S33" s="65">
        <f t="shared" si="3"/>
        <v>180</v>
      </c>
      <c r="T33" s="67">
        <v>18</v>
      </c>
      <c r="U33" s="67">
        <v>22</v>
      </c>
      <c r="V33" s="65">
        <f t="shared" si="4"/>
        <v>40</v>
      </c>
      <c r="W33" s="68">
        <v>25</v>
      </c>
      <c r="X33" s="67">
        <v>22</v>
      </c>
      <c r="Y33" s="65">
        <f t="shared" si="5"/>
        <v>47</v>
      </c>
      <c r="Z33" s="67">
        <v>68</v>
      </c>
      <c r="AA33" s="67">
        <v>57</v>
      </c>
      <c r="AB33" s="65">
        <f t="shared" si="6"/>
        <v>125</v>
      </c>
      <c r="AC33" s="129">
        <v>49</v>
      </c>
      <c r="AD33" s="145">
        <f t="shared" si="7"/>
        <v>839</v>
      </c>
      <c r="AE33" s="130" t="s">
        <v>821</v>
      </c>
      <c r="AF33" s="119"/>
    </row>
    <row r="34" spans="1:32" ht="87.75" customHeight="1">
      <c r="A34" s="124">
        <v>27</v>
      </c>
      <c r="B34" s="142">
        <v>200090101027</v>
      </c>
      <c r="C34" s="142">
        <v>200000100027</v>
      </c>
      <c r="D34" s="125">
        <v>200228</v>
      </c>
      <c r="E34" s="126" t="s">
        <v>210</v>
      </c>
      <c r="F34" s="126" t="s">
        <v>211</v>
      </c>
      <c r="G34" s="127"/>
      <c r="H34" s="67">
        <v>68</v>
      </c>
      <c r="I34" s="68">
        <v>65</v>
      </c>
      <c r="J34" s="128">
        <f t="shared" si="0"/>
        <v>133</v>
      </c>
      <c r="K34" s="68">
        <v>90</v>
      </c>
      <c r="L34" s="67">
        <v>70</v>
      </c>
      <c r="M34" s="65">
        <f t="shared" si="1"/>
        <v>160</v>
      </c>
      <c r="N34" s="67">
        <v>80</v>
      </c>
      <c r="O34" s="67">
        <v>50</v>
      </c>
      <c r="P34" s="65">
        <f t="shared" si="2"/>
        <v>130</v>
      </c>
      <c r="Q34" s="67">
        <v>114</v>
      </c>
      <c r="R34" s="67">
        <v>67</v>
      </c>
      <c r="S34" s="65">
        <f t="shared" si="3"/>
        <v>181</v>
      </c>
      <c r="T34" s="67">
        <v>15</v>
      </c>
      <c r="U34" s="67">
        <v>22</v>
      </c>
      <c r="V34" s="65">
        <f t="shared" si="4"/>
        <v>37</v>
      </c>
      <c r="W34" s="68">
        <v>23</v>
      </c>
      <c r="X34" s="67">
        <v>20</v>
      </c>
      <c r="Y34" s="65">
        <f t="shared" si="5"/>
        <v>43</v>
      </c>
      <c r="Z34" s="67">
        <v>65</v>
      </c>
      <c r="AA34" s="67">
        <v>56</v>
      </c>
      <c r="AB34" s="65">
        <f t="shared" si="6"/>
        <v>121</v>
      </c>
      <c r="AC34" s="129">
        <v>49</v>
      </c>
      <c r="AD34" s="145">
        <f t="shared" si="7"/>
        <v>805</v>
      </c>
      <c r="AE34" s="130" t="s">
        <v>821</v>
      </c>
      <c r="AF34" s="119"/>
    </row>
    <row r="35" spans="1:32" ht="87.75" customHeight="1">
      <c r="A35" s="124">
        <v>28</v>
      </c>
      <c r="B35" s="142">
        <v>200090101028</v>
      </c>
      <c r="C35" s="142">
        <v>200000100028</v>
      </c>
      <c r="D35" s="125">
        <v>200229</v>
      </c>
      <c r="E35" s="126" t="s">
        <v>212</v>
      </c>
      <c r="F35" s="126" t="s">
        <v>213</v>
      </c>
      <c r="G35" s="127"/>
      <c r="H35" s="67">
        <v>74</v>
      </c>
      <c r="I35" s="68">
        <v>57</v>
      </c>
      <c r="J35" s="128">
        <f t="shared" si="0"/>
        <v>131</v>
      </c>
      <c r="K35" s="68">
        <v>88</v>
      </c>
      <c r="L35" s="67">
        <v>56</v>
      </c>
      <c r="M35" s="65">
        <f t="shared" si="1"/>
        <v>144</v>
      </c>
      <c r="N35" s="67">
        <v>81</v>
      </c>
      <c r="O35" s="67">
        <v>35</v>
      </c>
      <c r="P35" s="65">
        <f t="shared" si="2"/>
        <v>116</v>
      </c>
      <c r="Q35" s="67">
        <v>110</v>
      </c>
      <c r="R35" s="132">
        <v>66</v>
      </c>
      <c r="S35" s="65">
        <f t="shared" si="3"/>
        <v>176</v>
      </c>
      <c r="T35" s="67">
        <v>20</v>
      </c>
      <c r="U35" s="67">
        <v>17</v>
      </c>
      <c r="V35" s="65">
        <f t="shared" si="4"/>
        <v>37</v>
      </c>
      <c r="W35" s="68">
        <v>23</v>
      </c>
      <c r="X35" s="67">
        <v>22</v>
      </c>
      <c r="Y35" s="65">
        <f t="shared" si="5"/>
        <v>45</v>
      </c>
      <c r="Z35" s="67">
        <v>66</v>
      </c>
      <c r="AA35" s="67">
        <v>57</v>
      </c>
      <c r="AB35" s="65">
        <f t="shared" si="6"/>
        <v>123</v>
      </c>
      <c r="AC35" s="129">
        <v>49</v>
      </c>
      <c r="AD35" s="145">
        <f t="shared" si="7"/>
        <v>772</v>
      </c>
      <c r="AE35" s="130" t="s">
        <v>821</v>
      </c>
      <c r="AF35" s="119"/>
    </row>
    <row r="36" spans="1:32" ht="87.75" customHeight="1">
      <c r="A36" s="124">
        <v>29</v>
      </c>
      <c r="B36" s="142">
        <v>200090101029</v>
      </c>
      <c r="C36" s="142">
        <v>200000100029</v>
      </c>
      <c r="D36" s="125">
        <v>200230</v>
      </c>
      <c r="E36" s="126" t="s">
        <v>214</v>
      </c>
      <c r="F36" s="126" t="s">
        <v>215</v>
      </c>
      <c r="G36" s="127"/>
      <c r="H36" s="67">
        <v>60</v>
      </c>
      <c r="I36" s="68">
        <v>55</v>
      </c>
      <c r="J36" s="128">
        <f t="shared" si="0"/>
        <v>115</v>
      </c>
      <c r="K36" s="68">
        <v>62</v>
      </c>
      <c r="L36" s="67">
        <v>67</v>
      </c>
      <c r="M36" s="65">
        <f t="shared" si="1"/>
        <v>129</v>
      </c>
      <c r="N36" s="67">
        <v>78</v>
      </c>
      <c r="O36" s="67">
        <v>47</v>
      </c>
      <c r="P36" s="65">
        <f t="shared" si="2"/>
        <v>125</v>
      </c>
      <c r="Q36" s="67">
        <v>104</v>
      </c>
      <c r="R36" s="67">
        <v>65</v>
      </c>
      <c r="S36" s="65">
        <f t="shared" si="3"/>
        <v>169</v>
      </c>
      <c r="T36" s="67">
        <v>14</v>
      </c>
      <c r="U36" s="67">
        <v>16</v>
      </c>
      <c r="V36" s="65">
        <f t="shared" si="4"/>
        <v>30</v>
      </c>
      <c r="W36" s="68">
        <v>23</v>
      </c>
      <c r="X36" s="67">
        <v>22</v>
      </c>
      <c r="Y36" s="65">
        <f t="shared" si="5"/>
        <v>45</v>
      </c>
      <c r="Z36" s="67">
        <v>67</v>
      </c>
      <c r="AA36" s="67">
        <v>59</v>
      </c>
      <c r="AB36" s="65">
        <f t="shared" si="6"/>
        <v>126</v>
      </c>
      <c r="AC36" s="129">
        <v>49</v>
      </c>
      <c r="AD36" s="145">
        <f t="shared" si="7"/>
        <v>739</v>
      </c>
      <c r="AE36" s="130" t="s">
        <v>821</v>
      </c>
      <c r="AF36" s="119"/>
    </row>
    <row r="37" spans="1:32" ht="87.75" customHeight="1">
      <c r="A37" s="124">
        <v>30</v>
      </c>
      <c r="B37" s="142">
        <v>200090101030</v>
      </c>
      <c r="C37" s="142">
        <v>200000100030</v>
      </c>
      <c r="D37" s="125">
        <v>200231</v>
      </c>
      <c r="E37" s="126" t="s">
        <v>216</v>
      </c>
      <c r="F37" s="126" t="s">
        <v>217</v>
      </c>
      <c r="G37" s="127"/>
      <c r="H37" s="67">
        <v>62</v>
      </c>
      <c r="I37" s="68">
        <v>57</v>
      </c>
      <c r="J37" s="128">
        <f t="shared" si="0"/>
        <v>119</v>
      </c>
      <c r="K37" s="68">
        <v>72</v>
      </c>
      <c r="L37" s="133">
        <v>61</v>
      </c>
      <c r="M37" s="65">
        <f t="shared" si="1"/>
        <v>133</v>
      </c>
      <c r="N37" s="67">
        <v>50</v>
      </c>
      <c r="O37" s="67">
        <v>46</v>
      </c>
      <c r="P37" s="65">
        <f t="shared" si="2"/>
        <v>96</v>
      </c>
      <c r="Q37" s="67">
        <v>96</v>
      </c>
      <c r="R37" s="67">
        <v>33</v>
      </c>
      <c r="S37" s="65">
        <f t="shared" si="3"/>
        <v>129</v>
      </c>
      <c r="T37" s="67">
        <v>19</v>
      </c>
      <c r="U37" s="67">
        <v>15</v>
      </c>
      <c r="V37" s="65">
        <f t="shared" si="4"/>
        <v>34</v>
      </c>
      <c r="W37" s="68">
        <v>23</v>
      </c>
      <c r="X37" s="67">
        <v>22</v>
      </c>
      <c r="Y37" s="65">
        <f t="shared" si="5"/>
        <v>45</v>
      </c>
      <c r="Z37" s="67">
        <v>59</v>
      </c>
      <c r="AA37" s="67">
        <v>46</v>
      </c>
      <c r="AB37" s="65">
        <f t="shared" si="6"/>
        <v>105</v>
      </c>
      <c r="AC37" s="129">
        <v>50</v>
      </c>
      <c r="AD37" s="145">
        <f t="shared" si="7"/>
        <v>661</v>
      </c>
      <c r="AE37" s="130" t="s">
        <v>821</v>
      </c>
      <c r="AF37" s="119"/>
    </row>
    <row r="38" spans="1:32" ht="87.75" customHeight="1">
      <c r="A38" s="124">
        <v>31</v>
      </c>
      <c r="B38" s="142">
        <v>200090101031</v>
      </c>
      <c r="C38" s="142">
        <v>200000100031</v>
      </c>
      <c r="D38" s="125">
        <v>200232</v>
      </c>
      <c r="E38" s="126" t="s">
        <v>218</v>
      </c>
      <c r="F38" s="126" t="s">
        <v>219</v>
      </c>
      <c r="G38" s="127"/>
      <c r="H38" s="67">
        <v>62</v>
      </c>
      <c r="I38" s="68">
        <v>60</v>
      </c>
      <c r="J38" s="128">
        <f t="shared" si="0"/>
        <v>122</v>
      </c>
      <c r="K38" s="68">
        <v>56</v>
      </c>
      <c r="L38" s="133">
        <v>60</v>
      </c>
      <c r="M38" s="65">
        <f t="shared" si="1"/>
        <v>116</v>
      </c>
      <c r="N38" s="67">
        <v>87</v>
      </c>
      <c r="O38" s="67">
        <v>44</v>
      </c>
      <c r="P38" s="65">
        <f t="shared" si="2"/>
        <v>131</v>
      </c>
      <c r="Q38" s="67">
        <v>112</v>
      </c>
      <c r="R38" s="67">
        <v>62</v>
      </c>
      <c r="S38" s="65">
        <f t="shared" si="3"/>
        <v>174</v>
      </c>
      <c r="T38" s="67">
        <v>13</v>
      </c>
      <c r="U38" s="67">
        <v>22</v>
      </c>
      <c r="V38" s="65">
        <f t="shared" si="4"/>
        <v>35</v>
      </c>
      <c r="W38" s="68">
        <v>24</v>
      </c>
      <c r="X38" s="67">
        <v>22</v>
      </c>
      <c r="Y38" s="65">
        <f t="shared" si="5"/>
        <v>46</v>
      </c>
      <c r="Z38" s="67">
        <v>61</v>
      </c>
      <c r="AA38" s="67">
        <v>51</v>
      </c>
      <c r="AB38" s="65">
        <f t="shared" si="6"/>
        <v>112</v>
      </c>
      <c r="AC38" s="129">
        <v>50</v>
      </c>
      <c r="AD38" s="145">
        <f t="shared" si="7"/>
        <v>736</v>
      </c>
      <c r="AE38" s="130" t="s">
        <v>821</v>
      </c>
      <c r="AF38" s="119"/>
    </row>
    <row r="39" spans="1:32" ht="87.75" customHeight="1">
      <c r="A39" s="124">
        <v>32</v>
      </c>
      <c r="B39" s="142">
        <v>200090101032</v>
      </c>
      <c r="C39" s="142">
        <v>200000100032</v>
      </c>
      <c r="D39" s="125">
        <v>200233</v>
      </c>
      <c r="E39" s="126" t="s">
        <v>220</v>
      </c>
      <c r="F39" s="126" t="s">
        <v>221</v>
      </c>
      <c r="G39" s="127"/>
      <c r="H39" s="67">
        <v>88</v>
      </c>
      <c r="I39" s="68">
        <v>60</v>
      </c>
      <c r="J39" s="128">
        <f t="shared" si="0"/>
        <v>148</v>
      </c>
      <c r="K39" s="68">
        <v>84</v>
      </c>
      <c r="L39" s="133">
        <v>62</v>
      </c>
      <c r="M39" s="65">
        <f t="shared" si="1"/>
        <v>146</v>
      </c>
      <c r="N39" s="67">
        <v>87</v>
      </c>
      <c r="O39" s="67">
        <v>48</v>
      </c>
      <c r="P39" s="65">
        <f t="shared" si="2"/>
        <v>135</v>
      </c>
      <c r="Q39" s="67">
        <v>112</v>
      </c>
      <c r="R39" s="67">
        <v>68</v>
      </c>
      <c r="S39" s="65">
        <f t="shared" si="3"/>
        <v>180</v>
      </c>
      <c r="T39" s="67">
        <v>20</v>
      </c>
      <c r="U39" s="67">
        <v>22</v>
      </c>
      <c r="V39" s="65">
        <f t="shared" si="4"/>
        <v>42</v>
      </c>
      <c r="W39" s="68">
        <v>24</v>
      </c>
      <c r="X39" s="67">
        <v>22</v>
      </c>
      <c r="Y39" s="65">
        <f t="shared" si="5"/>
        <v>46</v>
      </c>
      <c r="Z39" s="67">
        <v>64</v>
      </c>
      <c r="AA39" s="67">
        <v>62</v>
      </c>
      <c r="AB39" s="65">
        <f t="shared" si="6"/>
        <v>126</v>
      </c>
      <c r="AC39" s="129">
        <v>50</v>
      </c>
      <c r="AD39" s="145">
        <f t="shared" si="7"/>
        <v>823</v>
      </c>
      <c r="AE39" s="130" t="s">
        <v>821</v>
      </c>
      <c r="AF39" s="119"/>
    </row>
    <row r="40" spans="1:32" ht="87.75" customHeight="1">
      <c r="A40" s="124">
        <v>33</v>
      </c>
      <c r="B40" s="142">
        <v>200090101033</v>
      </c>
      <c r="C40" s="142">
        <v>200000100033</v>
      </c>
      <c r="D40" s="125">
        <v>200234</v>
      </c>
      <c r="E40" s="126" t="s">
        <v>222</v>
      </c>
      <c r="F40" s="126" t="s">
        <v>223</v>
      </c>
      <c r="G40" s="127"/>
      <c r="H40" s="67" t="s">
        <v>820</v>
      </c>
      <c r="I40" s="68" t="s">
        <v>820</v>
      </c>
      <c r="J40" s="128">
        <f t="shared" si="0"/>
        <v>0</v>
      </c>
      <c r="K40" s="68" t="s">
        <v>820</v>
      </c>
      <c r="L40" s="133" t="s">
        <v>820</v>
      </c>
      <c r="M40" s="65">
        <f t="shared" si="1"/>
        <v>0</v>
      </c>
      <c r="N40" s="67" t="s">
        <v>820</v>
      </c>
      <c r="O40" s="67">
        <v>18</v>
      </c>
      <c r="P40" s="65">
        <f t="shared" si="2"/>
        <v>18</v>
      </c>
      <c r="Q40" s="67" t="s">
        <v>820</v>
      </c>
      <c r="R40" s="67">
        <v>3</v>
      </c>
      <c r="S40" s="65">
        <f t="shared" si="3"/>
        <v>3</v>
      </c>
      <c r="T40" s="67" t="s">
        <v>820</v>
      </c>
      <c r="U40" s="67">
        <v>0</v>
      </c>
      <c r="V40" s="65">
        <f t="shared" si="4"/>
        <v>0</v>
      </c>
      <c r="W40" s="68" t="s">
        <v>820</v>
      </c>
      <c r="X40" s="67" t="s">
        <v>820</v>
      </c>
      <c r="Y40" s="65">
        <f t="shared" si="5"/>
        <v>0</v>
      </c>
      <c r="Z40" s="67" t="s">
        <v>820</v>
      </c>
      <c r="AA40" s="67" t="s">
        <v>820</v>
      </c>
      <c r="AB40" s="65">
        <f t="shared" si="6"/>
        <v>0</v>
      </c>
      <c r="AC40" s="129">
        <v>49</v>
      </c>
      <c r="AD40" s="145">
        <f t="shared" si="7"/>
        <v>21</v>
      </c>
      <c r="AE40" s="134" t="s">
        <v>822</v>
      </c>
      <c r="AF40" s="119"/>
    </row>
    <row r="41" spans="1:32" ht="87.75" customHeight="1">
      <c r="A41" s="124">
        <v>34</v>
      </c>
      <c r="B41" s="142">
        <v>200090101034</v>
      </c>
      <c r="C41" s="142">
        <v>200000100034</v>
      </c>
      <c r="D41" s="125">
        <v>200235</v>
      </c>
      <c r="E41" s="126" t="s">
        <v>224</v>
      </c>
      <c r="F41" s="126" t="s">
        <v>225</v>
      </c>
      <c r="G41" s="127"/>
      <c r="H41" s="67">
        <v>68</v>
      </c>
      <c r="I41" s="68">
        <v>62</v>
      </c>
      <c r="J41" s="128">
        <f t="shared" si="0"/>
        <v>130</v>
      </c>
      <c r="K41" s="68">
        <v>86</v>
      </c>
      <c r="L41" s="133">
        <v>70</v>
      </c>
      <c r="M41" s="65">
        <f t="shared" si="1"/>
        <v>156</v>
      </c>
      <c r="N41" s="67" t="s">
        <v>820</v>
      </c>
      <c r="O41" s="67">
        <v>49</v>
      </c>
      <c r="P41" s="65">
        <f t="shared" si="2"/>
        <v>49</v>
      </c>
      <c r="Q41" s="67">
        <v>110</v>
      </c>
      <c r="R41" s="67">
        <v>66</v>
      </c>
      <c r="S41" s="65">
        <f t="shared" si="3"/>
        <v>176</v>
      </c>
      <c r="T41" s="67">
        <v>14</v>
      </c>
      <c r="U41" s="67">
        <v>24</v>
      </c>
      <c r="V41" s="65">
        <f t="shared" si="4"/>
        <v>38</v>
      </c>
      <c r="W41" s="68">
        <v>23</v>
      </c>
      <c r="X41" s="67">
        <v>20</v>
      </c>
      <c r="Y41" s="65">
        <f t="shared" si="5"/>
        <v>43</v>
      </c>
      <c r="Z41" s="67">
        <v>65</v>
      </c>
      <c r="AA41" s="67">
        <v>58</v>
      </c>
      <c r="AB41" s="65">
        <f t="shared" si="6"/>
        <v>123</v>
      </c>
      <c r="AC41" s="129">
        <v>49</v>
      </c>
      <c r="AD41" s="145">
        <f t="shared" si="7"/>
        <v>715</v>
      </c>
      <c r="AE41" s="131" t="s">
        <v>826</v>
      </c>
      <c r="AF41" s="119" t="s">
        <v>828</v>
      </c>
    </row>
    <row r="42" spans="1:32" ht="87.75" customHeight="1">
      <c r="A42" s="124">
        <v>35</v>
      </c>
      <c r="B42" s="142">
        <v>200090101035</v>
      </c>
      <c r="C42" s="142">
        <v>200000100035</v>
      </c>
      <c r="D42" s="125">
        <v>200236</v>
      </c>
      <c r="E42" s="126" t="s">
        <v>226</v>
      </c>
      <c r="F42" s="126" t="s">
        <v>227</v>
      </c>
      <c r="G42" s="127"/>
      <c r="H42" s="67">
        <v>70</v>
      </c>
      <c r="I42" s="68">
        <v>68</v>
      </c>
      <c r="J42" s="128">
        <f t="shared" si="0"/>
        <v>138</v>
      </c>
      <c r="K42" s="68">
        <v>92</v>
      </c>
      <c r="L42" s="133">
        <v>70</v>
      </c>
      <c r="M42" s="65">
        <f t="shared" si="1"/>
        <v>162</v>
      </c>
      <c r="N42" s="67">
        <v>86</v>
      </c>
      <c r="O42" s="67">
        <v>48</v>
      </c>
      <c r="P42" s="65">
        <f t="shared" si="2"/>
        <v>134</v>
      </c>
      <c r="Q42" s="67">
        <v>114</v>
      </c>
      <c r="R42" s="67">
        <v>62</v>
      </c>
      <c r="S42" s="65">
        <f t="shared" si="3"/>
        <v>176</v>
      </c>
      <c r="T42" s="67">
        <v>17</v>
      </c>
      <c r="U42" s="67">
        <v>22</v>
      </c>
      <c r="V42" s="65">
        <f t="shared" si="4"/>
        <v>39</v>
      </c>
      <c r="W42" s="68">
        <v>24</v>
      </c>
      <c r="X42" s="67">
        <v>22</v>
      </c>
      <c r="Y42" s="65">
        <f t="shared" si="5"/>
        <v>46</v>
      </c>
      <c r="Z42" s="67">
        <v>68</v>
      </c>
      <c r="AA42" s="67">
        <v>64</v>
      </c>
      <c r="AB42" s="65">
        <f t="shared" si="6"/>
        <v>132</v>
      </c>
      <c r="AC42" s="129">
        <v>49</v>
      </c>
      <c r="AD42" s="145">
        <f t="shared" si="7"/>
        <v>827</v>
      </c>
      <c r="AE42" s="130" t="s">
        <v>821</v>
      </c>
      <c r="AF42" s="119"/>
    </row>
    <row r="43" spans="1:32" ht="87.75" customHeight="1">
      <c r="A43" s="124">
        <v>36</v>
      </c>
      <c r="B43" s="142">
        <v>200090101036</v>
      </c>
      <c r="C43" s="142">
        <v>200000100036</v>
      </c>
      <c r="D43" s="125">
        <v>200237</v>
      </c>
      <c r="E43" s="126" t="s">
        <v>228</v>
      </c>
      <c r="F43" s="126" t="s">
        <v>229</v>
      </c>
      <c r="G43" s="127"/>
      <c r="H43" s="67">
        <v>66</v>
      </c>
      <c r="I43" s="68">
        <v>57</v>
      </c>
      <c r="J43" s="128">
        <f t="shared" si="0"/>
        <v>123</v>
      </c>
      <c r="K43" s="68">
        <v>84</v>
      </c>
      <c r="L43" s="133">
        <v>61</v>
      </c>
      <c r="M43" s="65">
        <f t="shared" si="1"/>
        <v>145</v>
      </c>
      <c r="N43" s="67">
        <v>89</v>
      </c>
      <c r="O43" s="67">
        <v>53</v>
      </c>
      <c r="P43" s="65">
        <f t="shared" si="2"/>
        <v>142</v>
      </c>
      <c r="Q43" s="67">
        <v>114</v>
      </c>
      <c r="R43" s="67">
        <v>70</v>
      </c>
      <c r="S43" s="65">
        <f t="shared" si="3"/>
        <v>184</v>
      </c>
      <c r="T43" s="67">
        <v>18</v>
      </c>
      <c r="U43" s="67">
        <v>23</v>
      </c>
      <c r="V43" s="65">
        <f t="shared" si="4"/>
        <v>41</v>
      </c>
      <c r="W43" s="68">
        <v>24</v>
      </c>
      <c r="X43" s="67">
        <v>22</v>
      </c>
      <c r="Y43" s="65">
        <f t="shared" si="5"/>
        <v>46</v>
      </c>
      <c r="Z43" s="67">
        <v>70</v>
      </c>
      <c r="AA43" s="67">
        <v>60</v>
      </c>
      <c r="AB43" s="65">
        <f t="shared" si="6"/>
        <v>130</v>
      </c>
      <c r="AC43" s="129">
        <v>49</v>
      </c>
      <c r="AD43" s="145">
        <f t="shared" si="7"/>
        <v>811</v>
      </c>
      <c r="AE43" s="130" t="s">
        <v>821</v>
      </c>
      <c r="AF43" s="119"/>
    </row>
    <row r="44" spans="1:32" ht="87.75" customHeight="1">
      <c r="A44" s="124">
        <v>37</v>
      </c>
      <c r="B44" s="142">
        <v>200090101037</v>
      </c>
      <c r="C44" s="142">
        <v>200000100037</v>
      </c>
      <c r="D44" s="125">
        <v>200238</v>
      </c>
      <c r="E44" s="126" t="s">
        <v>230</v>
      </c>
      <c r="F44" s="126" t="s">
        <v>231</v>
      </c>
      <c r="G44" s="127"/>
      <c r="H44" s="67">
        <v>74</v>
      </c>
      <c r="I44" s="68">
        <v>59</v>
      </c>
      <c r="J44" s="128">
        <f t="shared" si="0"/>
        <v>133</v>
      </c>
      <c r="K44" s="68">
        <v>90</v>
      </c>
      <c r="L44" s="133">
        <v>73</v>
      </c>
      <c r="M44" s="65">
        <f t="shared" si="1"/>
        <v>163</v>
      </c>
      <c r="N44" s="67">
        <v>86</v>
      </c>
      <c r="O44" s="67">
        <v>47</v>
      </c>
      <c r="P44" s="65">
        <f t="shared" si="2"/>
        <v>133</v>
      </c>
      <c r="Q44" s="67">
        <v>110</v>
      </c>
      <c r="R44" s="67">
        <v>67</v>
      </c>
      <c r="S44" s="65">
        <f t="shared" si="3"/>
        <v>177</v>
      </c>
      <c r="T44" s="67">
        <v>17</v>
      </c>
      <c r="U44" s="67">
        <v>24</v>
      </c>
      <c r="V44" s="65">
        <f t="shared" si="4"/>
        <v>41</v>
      </c>
      <c r="W44" s="68">
        <v>23</v>
      </c>
      <c r="X44" s="67">
        <v>22</v>
      </c>
      <c r="Y44" s="65">
        <f t="shared" si="5"/>
        <v>45</v>
      </c>
      <c r="Z44" s="67">
        <v>69</v>
      </c>
      <c r="AA44" s="67">
        <v>62</v>
      </c>
      <c r="AB44" s="65">
        <f t="shared" si="6"/>
        <v>131</v>
      </c>
      <c r="AC44" s="129">
        <v>49</v>
      </c>
      <c r="AD44" s="145">
        <f t="shared" si="7"/>
        <v>823</v>
      </c>
      <c r="AE44" s="130" t="s">
        <v>821</v>
      </c>
      <c r="AF44" s="119"/>
    </row>
    <row r="45" spans="1:32" ht="87.75" customHeight="1">
      <c r="A45" s="124">
        <v>38</v>
      </c>
      <c r="B45" s="142">
        <v>200090101038</v>
      </c>
      <c r="C45" s="142">
        <v>200000100038</v>
      </c>
      <c r="D45" s="125">
        <v>200239</v>
      </c>
      <c r="E45" s="126" t="s">
        <v>232</v>
      </c>
      <c r="F45" s="126" t="s">
        <v>233</v>
      </c>
      <c r="G45" s="127"/>
      <c r="H45" s="67">
        <v>50</v>
      </c>
      <c r="I45" s="68">
        <v>28</v>
      </c>
      <c r="J45" s="128">
        <f t="shared" si="0"/>
        <v>78</v>
      </c>
      <c r="K45" s="68">
        <v>58</v>
      </c>
      <c r="L45" s="133">
        <v>45</v>
      </c>
      <c r="M45" s="65">
        <f t="shared" si="1"/>
        <v>103</v>
      </c>
      <c r="N45" s="67">
        <v>87</v>
      </c>
      <c r="O45" s="67">
        <v>24</v>
      </c>
      <c r="P45" s="65">
        <f t="shared" si="2"/>
        <v>111</v>
      </c>
      <c r="Q45" s="67">
        <v>92</v>
      </c>
      <c r="R45" s="67">
        <v>2</v>
      </c>
      <c r="S45" s="65">
        <f t="shared" si="3"/>
        <v>94</v>
      </c>
      <c r="T45" s="67">
        <v>18</v>
      </c>
      <c r="U45" s="67">
        <v>14</v>
      </c>
      <c r="V45" s="65">
        <f t="shared" si="4"/>
        <v>32</v>
      </c>
      <c r="W45" s="68">
        <v>20</v>
      </c>
      <c r="X45" s="67">
        <v>7</v>
      </c>
      <c r="Y45" s="65">
        <f t="shared" si="5"/>
        <v>27</v>
      </c>
      <c r="Z45" s="67">
        <v>56</v>
      </c>
      <c r="AA45" s="67">
        <v>31</v>
      </c>
      <c r="AB45" s="65">
        <f t="shared" si="6"/>
        <v>87</v>
      </c>
      <c r="AC45" s="129">
        <v>49</v>
      </c>
      <c r="AD45" s="145">
        <f t="shared" si="7"/>
        <v>532</v>
      </c>
      <c r="AE45" s="130" t="s">
        <v>821</v>
      </c>
      <c r="AF45" s="119" t="s">
        <v>823</v>
      </c>
    </row>
    <row r="46" spans="1:32" ht="87.75" customHeight="1">
      <c r="A46" s="124">
        <v>39</v>
      </c>
      <c r="B46" s="142">
        <v>200090101039</v>
      </c>
      <c r="C46" s="142">
        <v>200000100039</v>
      </c>
      <c r="D46" s="125">
        <v>200240</v>
      </c>
      <c r="E46" s="126" t="s">
        <v>234</v>
      </c>
      <c r="F46" s="126" t="s">
        <v>235</v>
      </c>
      <c r="G46" s="127"/>
      <c r="H46" s="67">
        <v>50</v>
      </c>
      <c r="I46" s="68">
        <v>29</v>
      </c>
      <c r="J46" s="128">
        <f t="shared" si="0"/>
        <v>79</v>
      </c>
      <c r="K46" s="68">
        <v>56</v>
      </c>
      <c r="L46" s="133">
        <v>42</v>
      </c>
      <c r="M46" s="65">
        <f t="shared" si="1"/>
        <v>98</v>
      </c>
      <c r="N46" s="67">
        <v>71</v>
      </c>
      <c r="O46" s="67">
        <v>24</v>
      </c>
      <c r="P46" s="65">
        <f t="shared" si="2"/>
        <v>95</v>
      </c>
      <c r="Q46" s="67">
        <v>100</v>
      </c>
      <c r="R46" s="67">
        <v>0</v>
      </c>
      <c r="S46" s="65">
        <f t="shared" si="3"/>
        <v>100</v>
      </c>
      <c r="T46" s="67">
        <v>14</v>
      </c>
      <c r="U46" s="67">
        <v>14</v>
      </c>
      <c r="V46" s="65">
        <f t="shared" si="4"/>
        <v>28</v>
      </c>
      <c r="W46" s="68">
        <v>21</v>
      </c>
      <c r="X46" s="67" t="s">
        <v>820</v>
      </c>
      <c r="Y46" s="65">
        <f t="shared" si="5"/>
        <v>21</v>
      </c>
      <c r="Z46" s="67">
        <v>53</v>
      </c>
      <c r="AA46" s="67">
        <v>43</v>
      </c>
      <c r="AB46" s="65">
        <f t="shared" si="6"/>
        <v>96</v>
      </c>
      <c r="AC46" s="129">
        <v>49</v>
      </c>
      <c r="AD46" s="145">
        <f t="shared" si="7"/>
        <v>517</v>
      </c>
      <c r="AE46" s="130" t="s">
        <v>821</v>
      </c>
      <c r="AF46" s="119" t="s">
        <v>830</v>
      </c>
    </row>
    <row r="47" spans="1:32" ht="87.75" customHeight="1">
      <c r="A47" s="124">
        <v>40</v>
      </c>
      <c r="B47" s="142">
        <v>200090101040</v>
      </c>
      <c r="C47" s="142">
        <v>200000100040</v>
      </c>
      <c r="D47" s="125">
        <v>200241</v>
      </c>
      <c r="E47" s="126" t="s">
        <v>236</v>
      </c>
      <c r="F47" s="126" t="s">
        <v>237</v>
      </c>
      <c r="G47" s="127"/>
      <c r="H47" s="67">
        <v>62</v>
      </c>
      <c r="I47" s="68">
        <v>54</v>
      </c>
      <c r="J47" s="128">
        <f t="shared" si="0"/>
        <v>116</v>
      </c>
      <c r="K47" s="68">
        <v>66</v>
      </c>
      <c r="L47" s="133">
        <v>51</v>
      </c>
      <c r="M47" s="65">
        <f t="shared" si="1"/>
        <v>117</v>
      </c>
      <c r="N47" s="67">
        <v>74</v>
      </c>
      <c r="O47" s="67">
        <v>46</v>
      </c>
      <c r="P47" s="65">
        <f t="shared" si="2"/>
        <v>120</v>
      </c>
      <c r="Q47" s="67">
        <v>106</v>
      </c>
      <c r="R47" s="67">
        <v>63</v>
      </c>
      <c r="S47" s="65">
        <f t="shared" si="3"/>
        <v>169</v>
      </c>
      <c r="T47" s="67">
        <v>14</v>
      </c>
      <c r="U47" s="67">
        <v>23</v>
      </c>
      <c r="V47" s="65">
        <f t="shared" si="4"/>
        <v>37</v>
      </c>
      <c r="W47" s="68">
        <v>22</v>
      </c>
      <c r="X47" s="67">
        <v>22</v>
      </c>
      <c r="Y47" s="65">
        <f t="shared" si="5"/>
        <v>44</v>
      </c>
      <c r="Z47" s="67">
        <v>65</v>
      </c>
      <c r="AA47" s="67">
        <v>51</v>
      </c>
      <c r="AB47" s="65">
        <f t="shared" si="6"/>
        <v>116</v>
      </c>
      <c r="AC47" s="129">
        <v>49</v>
      </c>
      <c r="AD47" s="145">
        <f t="shared" si="7"/>
        <v>719</v>
      </c>
      <c r="AE47" s="130" t="s">
        <v>821</v>
      </c>
      <c r="AF47" s="119"/>
    </row>
    <row r="48" spans="1:32" ht="87.75" customHeight="1">
      <c r="A48" s="124">
        <v>41</v>
      </c>
      <c r="B48" s="142">
        <v>200090101041</v>
      </c>
      <c r="C48" s="142">
        <v>200000100041</v>
      </c>
      <c r="D48" s="125">
        <v>200242</v>
      </c>
      <c r="E48" s="126" t="s">
        <v>238</v>
      </c>
      <c r="F48" s="126" t="s">
        <v>239</v>
      </c>
      <c r="G48" s="127"/>
      <c r="H48" s="67">
        <v>32</v>
      </c>
      <c r="I48" s="68">
        <v>46</v>
      </c>
      <c r="J48" s="128">
        <f t="shared" si="0"/>
        <v>78</v>
      </c>
      <c r="K48" s="68">
        <v>44</v>
      </c>
      <c r="L48" s="133">
        <v>40</v>
      </c>
      <c r="M48" s="65">
        <f t="shared" si="1"/>
        <v>84</v>
      </c>
      <c r="N48" s="67">
        <v>30</v>
      </c>
      <c r="O48" s="67">
        <v>49</v>
      </c>
      <c r="P48" s="65">
        <f t="shared" si="2"/>
        <v>79</v>
      </c>
      <c r="Q48" s="67">
        <v>52</v>
      </c>
      <c r="R48" s="67">
        <v>42</v>
      </c>
      <c r="S48" s="65">
        <f t="shared" si="3"/>
        <v>94</v>
      </c>
      <c r="T48" s="67">
        <v>14</v>
      </c>
      <c r="U48" s="67">
        <v>15</v>
      </c>
      <c r="V48" s="65">
        <f t="shared" si="4"/>
        <v>29</v>
      </c>
      <c r="W48" s="68">
        <v>2</v>
      </c>
      <c r="X48" s="67">
        <v>20</v>
      </c>
      <c r="Y48" s="65">
        <f t="shared" si="5"/>
        <v>22</v>
      </c>
      <c r="Z48" s="67">
        <v>28</v>
      </c>
      <c r="AA48" s="67">
        <v>43</v>
      </c>
      <c r="AB48" s="65">
        <f t="shared" si="6"/>
        <v>71</v>
      </c>
      <c r="AC48" s="129">
        <v>50</v>
      </c>
      <c r="AD48" s="145">
        <f t="shared" si="7"/>
        <v>457</v>
      </c>
      <c r="AE48" s="131" t="s">
        <v>826</v>
      </c>
      <c r="AF48" s="119" t="s">
        <v>831</v>
      </c>
    </row>
    <row r="49" spans="1:32" ht="87.75" customHeight="1">
      <c r="A49" s="124">
        <v>42</v>
      </c>
      <c r="B49" s="142">
        <v>200090101042</v>
      </c>
      <c r="C49" s="142">
        <v>200000100042</v>
      </c>
      <c r="D49" s="125">
        <v>200243</v>
      </c>
      <c r="E49" s="126" t="s">
        <v>240</v>
      </c>
      <c r="F49" s="126" t="s">
        <v>241</v>
      </c>
      <c r="G49" s="127"/>
      <c r="H49" s="67">
        <v>70</v>
      </c>
      <c r="I49" s="68">
        <v>57</v>
      </c>
      <c r="J49" s="128">
        <f t="shared" si="0"/>
        <v>127</v>
      </c>
      <c r="K49" s="68">
        <v>72</v>
      </c>
      <c r="L49" s="133">
        <v>61</v>
      </c>
      <c r="M49" s="65">
        <f t="shared" si="1"/>
        <v>133</v>
      </c>
      <c r="N49" s="67">
        <v>89</v>
      </c>
      <c r="O49" s="67">
        <v>47</v>
      </c>
      <c r="P49" s="65">
        <f t="shared" si="2"/>
        <v>136</v>
      </c>
      <c r="Q49" s="67">
        <v>114</v>
      </c>
      <c r="R49" s="67">
        <v>57</v>
      </c>
      <c r="S49" s="65">
        <f t="shared" si="3"/>
        <v>171</v>
      </c>
      <c r="T49" s="67">
        <v>22</v>
      </c>
      <c r="U49" s="67">
        <v>15</v>
      </c>
      <c r="V49" s="65">
        <f t="shared" si="4"/>
        <v>37</v>
      </c>
      <c r="W49" s="68">
        <v>25</v>
      </c>
      <c r="X49" s="67">
        <v>15</v>
      </c>
      <c r="Y49" s="65">
        <f t="shared" si="5"/>
        <v>40</v>
      </c>
      <c r="Z49" s="67">
        <v>51</v>
      </c>
      <c r="AA49" s="67">
        <v>58</v>
      </c>
      <c r="AB49" s="65">
        <f t="shared" si="6"/>
        <v>109</v>
      </c>
      <c r="AC49" s="129">
        <v>50</v>
      </c>
      <c r="AD49" s="145">
        <f t="shared" si="7"/>
        <v>753</v>
      </c>
      <c r="AE49" s="130" t="s">
        <v>821</v>
      </c>
      <c r="AF49" s="119"/>
    </row>
    <row r="50" spans="1:32" ht="87.75" customHeight="1">
      <c r="A50" s="124">
        <v>43</v>
      </c>
      <c r="B50" s="142">
        <v>200090101043</v>
      </c>
      <c r="C50" s="142">
        <v>200000100043</v>
      </c>
      <c r="D50" s="125">
        <v>200244</v>
      </c>
      <c r="E50" s="126" t="s">
        <v>242</v>
      </c>
      <c r="F50" s="126" t="s">
        <v>243</v>
      </c>
      <c r="G50" s="127"/>
      <c r="H50" s="67">
        <v>78</v>
      </c>
      <c r="I50" s="68">
        <v>65</v>
      </c>
      <c r="J50" s="128">
        <f t="shared" si="0"/>
        <v>143</v>
      </c>
      <c r="K50" s="68">
        <v>90</v>
      </c>
      <c r="L50" s="133">
        <v>71</v>
      </c>
      <c r="M50" s="65">
        <f t="shared" si="1"/>
        <v>161</v>
      </c>
      <c r="N50" s="67">
        <v>84</v>
      </c>
      <c r="O50" s="67">
        <v>48</v>
      </c>
      <c r="P50" s="65">
        <f t="shared" si="2"/>
        <v>132</v>
      </c>
      <c r="Q50" s="67">
        <v>118</v>
      </c>
      <c r="R50" s="67">
        <v>70</v>
      </c>
      <c r="S50" s="65">
        <f t="shared" si="3"/>
        <v>188</v>
      </c>
      <c r="T50" s="67">
        <v>20</v>
      </c>
      <c r="U50" s="67">
        <v>21</v>
      </c>
      <c r="V50" s="65">
        <f t="shared" si="4"/>
        <v>41</v>
      </c>
      <c r="W50" s="68">
        <v>25</v>
      </c>
      <c r="X50" s="67">
        <v>22</v>
      </c>
      <c r="Y50" s="65">
        <f t="shared" si="5"/>
        <v>47</v>
      </c>
      <c r="Z50" s="67">
        <v>69</v>
      </c>
      <c r="AA50" s="67">
        <v>63</v>
      </c>
      <c r="AB50" s="65">
        <f t="shared" si="6"/>
        <v>132</v>
      </c>
      <c r="AC50" s="129">
        <v>50</v>
      </c>
      <c r="AD50" s="145">
        <f t="shared" si="7"/>
        <v>844</v>
      </c>
      <c r="AE50" s="130" t="s">
        <v>821</v>
      </c>
      <c r="AF50" s="119"/>
    </row>
    <row r="51" spans="1:32" ht="87.75" customHeight="1">
      <c r="A51" s="124">
        <v>44</v>
      </c>
      <c r="B51" s="142">
        <v>200090101044</v>
      </c>
      <c r="C51" s="142">
        <v>200000100044</v>
      </c>
      <c r="D51" s="125">
        <v>200245</v>
      </c>
      <c r="E51" s="126" t="s">
        <v>244</v>
      </c>
      <c r="F51" s="126" t="s">
        <v>245</v>
      </c>
      <c r="G51" s="127"/>
      <c r="H51" s="67">
        <v>70</v>
      </c>
      <c r="I51" s="68">
        <v>62</v>
      </c>
      <c r="J51" s="128">
        <f t="shared" si="0"/>
        <v>132</v>
      </c>
      <c r="K51" s="68">
        <v>82</v>
      </c>
      <c r="L51" s="133">
        <v>62</v>
      </c>
      <c r="M51" s="65">
        <f t="shared" si="1"/>
        <v>144</v>
      </c>
      <c r="N51" s="67">
        <v>81</v>
      </c>
      <c r="O51" s="67">
        <v>51</v>
      </c>
      <c r="P51" s="65">
        <f t="shared" si="2"/>
        <v>132</v>
      </c>
      <c r="Q51" s="67">
        <v>110</v>
      </c>
      <c r="R51" s="67">
        <v>60</v>
      </c>
      <c r="S51" s="65">
        <f t="shared" si="3"/>
        <v>170</v>
      </c>
      <c r="T51" s="67">
        <v>17</v>
      </c>
      <c r="U51" s="67">
        <v>23</v>
      </c>
      <c r="V51" s="65">
        <f t="shared" si="4"/>
        <v>40</v>
      </c>
      <c r="W51" s="68">
        <v>25</v>
      </c>
      <c r="X51" s="67">
        <v>22</v>
      </c>
      <c r="Y51" s="65">
        <f t="shared" si="5"/>
        <v>47</v>
      </c>
      <c r="Z51" s="67">
        <v>64</v>
      </c>
      <c r="AA51" s="67">
        <v>58</v>
      </c>
      <c r="AB51" s="65">
        <f t="shared" si="6"/>
        <v>122</v>
      </c>
      <c r="AC51" s="129">
        <v>49</v>
      </c>
      <c r="AD51" s="145">
        <f t="shared" si="7"/>
        <v>787</v>
      </c>
      <c r="AE51" s="130" t="s">
        <v>821</v>
      </c>
      <c r="AF51" s="119"/>
    </row>
    <row r="52" spans="1:32" ht="87.75" customHeight="1">
      <c r="A52" s="124">
        <v>45</v>
      </c>
      <c r="B52" s="142">
        <v>200090101045</v>
      </c>
      <c r="C52" s="142">
        <v>200000100045</v>
      </c>
      <c r="D52" s="125">
        <v>200246</v>
      </c>
      <c r="E52" s="126" t="s">
        <v>246</v>
      </c>
      <c r="F52" s="126" t="s">
        <v>247</v>
      </c>
      <c r="G52" s="127"/>
      <c r="H52" s="67">
        <v>58</v>
      </c>
      <c r="I52" s="68">
        <v>56</v>
      </c>
      <c r="J52" s="128">
        <f t="shared" si="0"/>
        <v>114</v>
      </c>
      <c r="K52" s="68">
        <v>58</v>
      </c>
      <c r="L52" s="133">
        <v>60</v>
      </c>
      <c r="M52" s="65">
        <f t="shared" si="1"/>
        <v>118</v>
      </c>
      <c r="N52" s="67">
        <v>78</v>
      </c>
      <c r="O52" s="67">
        <v>48</v>
      </c>
      <c r="P52" s="65">
        <f t="shared" si="2"/>
        <v>126</v>
      </c>
      <c r="Q52" s="67">
        <v>84</v>
      </c>
      <c r="R52" s="67">
        <v>58</v>
      </c>
      <c r="S52" s="65">
        <f t="shared" si="3"/>
        <v>142</v>
      </c>
      <c r="T52" s="67">
        <v>19</v>
      </c>
      <c r="U52" s="67">
        <v>21</v>
      </c>
      <c r="V52" s="65">
        <f t="shared" si="4"/>
        <v>40</v>
      </c>
      <c r="W52" s="68">
        <v>19</v>
      </c>
      <c r="X52" s="67">
        <v>19</v>
      </c>
      <c r="Y52" s="65">
        <f t="shared" si="5"/>
        <v>38</v>
      </c>
      <c r="Z52" s="67">
        <v>56</v>
      </c>
      <c r="AA52" s="67">
        <v>59</v>
      </c>
      <c r="AB52" s="65">
        <f t="shared" si="6"/>
        <v>115</v>
      </c>
      <c r="AC52" s="129">
        <v>49</v>
      </c>
      <c r="AD52" s="145">
        <f t="shared" si="7"/>
        <v>693</v>
      </c>
      <c r="AE52" s="130" t="s">
        <v>821</v>
      </c>
      <c r="AF52" s="119"/>
    </row>
    <row r="53" spans="1:32" ht="87.75" customHeight="1">
      <c r="A53" s="124">
        <v>46</v>
      </c>
      <c r="B53" s="142">
        <v>200090101046</v>
      </c>
      <c r="C53" s="142">
        <v>200000100046</v>
      </c>
      <c r="D53" s="125">
        <v>200247</v>
      </c>
      <c r="E53" s="126" t="s">
        <v>248</v>
      </c>
      <c r="F53" s="126" t="s">
        <v>127</v>
      </c>
      <c r="G53" s="127"/>
      <c r="H53" s="67">
        <v>62</v>
      </c>
      <c r="I53" s="68">
        <v>49</v>
      </c>
      <c r="J53" s="128">
        <f t="shared" si="0"/>
        <v>111</v>
      </c>
      <c r="K53" s="68">
        <v>68</v>
      </c>
      <c r="L53" s="133">
        <v>61</v>
      </c>
      <c r="M53" s="65">
        <f t="shared" si="1"/>
        <v>129</v>
      </c>
      <c r="N53" s="67">
        <v>59</v>
      </c>
      <c r="O53" s="67">
        <v>52</v>
      </c>
      <c r="P53" s="65">
        <f t="shared" si="2"/>
        <v>111</v>
      </c>
      <c r="Q53" s="67">
        <v>88</v>
      </c>
      <c r="R53" s="67">
        <v>47</v>
      </c>
      <c r="S53" s="65">
        <f t="shared" si="3"/>
        <v>135</v>
      </c>
      <c r="T53" s="67">
        <v>15</v>
      </c>
      <c r="U53" s="67">
        <v>22</v>
      </c>
      <c r="V53" s="65">
        <f t="shared" si="4"/>
        <v>37</v>
      </c>
      <c r="W53" s="68">
        <v>18</v>
      </c>
      <c r="X53" s="67">
        <v>20</v>
      </c>
      <c r="Y53" s="65">
        <f t="shared" si="5"/>
        <v>38</v>
      </c>
      <c r="Z53" s="67">
        <v>59</v>
      </c>
      <c r="AA53" s="67">
        <v>56</v>
      </c>
      <c r="AB53" s="65">
        <f t="shared" si="6"/>
        <v>115</v>
      </c>
      <c r="AC53" s="129">
        <v>49</v>
      </c>
      <c r="AD53" s="145">
        <f t="shared" si="7"/>
        <v>676</v>
      </c>
      <c r="AE53" s="130" t="s">
        <v>821</v>
      </c>
      <c r="AF53" s="119"/>
    </row>
    <row r="54" spans="1:32" ht="87.75" customHeight="1">
      <c r="A54" s="124">
        <v>47</v>
      </c>
      <c r="B54" s="142">
        <v>200090101047</v>
      </c>
      <c r="C54" s="142">
        <v>200000100047</v>
      </c>
      <c r="D54" s="125">
        <v>200248</v>
      </c>
      <c r="E54" s="126" t="s">
        <v>249</v>
      </c>
      <c r="F54" s="126" t="s">
        <v>250</v>
      </c>
      <c r="G54" s="127"/>
      <c r="H54" s="67">
        <v>58</v>
      </c>
      <c r="I54" s="68">
        <v>52</v>
      </c>
      <c r="J54" s="128">
        <f t="shared" si="0"/>
        <v>110</v>
      </c>
      <c r="K54" s="68">
        <v>56</v>
      </c>
      <c r="L54" s="133">
        <v>61</v>
      </c>
      <c r="M54" s="65">
        <f t="shared" si="1"/>
        <v>117</v>
      </c>
      <c r="N54" s="67">
        <v>62</v>
      </c>
      <c r="O54" s="67">
        <v>48</v>
      </c>
      <c r="P54" s="65">
        <f t="shared" si="2"/>
        <v>110</v>
      </c>
      <c r="Q54" s="67">
        <v>106</v>
      </c>
      <c r="R54" s="67">
        <v>60</v>
      </c>
      <c r="S54" s="65">
        <f t="shared" si="3"/>
        <v>166</v>
      </c>
      <c r="T54" s="67">
        <v>16</v>
      </c>
      <c r="U54" s="67">
        <v>21</v>
      </c>
      <c r="V54" s="65">
        <f t="shared" si="4"/>
        <v>37</v>
      </c>
      <c r="W54" s="68">
        <v>24</v>
      </c>
      <c r="X54" s="67">
        <v>22</v>
      </c>
      <c r="Y54" s="65">
        <f t="shared" si="5"/>
        <v>46</v>
      </c>
      <c r="Z54" s="67">
        <v>65</v>
      </c>
      <c r="AA54" s="67">
        <v>62</v>
      </c>
      <c r="AB54" s="65">
        <f t="shared" si="6"/>
        <v>127</v>
      </c>
      <c r="AC54" s="129">
        <v>49</v>
      </c>
      <c r="AD54" s="145">
        <f t="shared" si="7"/>
        <v>713</v>
      </c>
      <c r="AE54" s="130" t="s">
        <v>821</v>
      </c>
      <c r="AF54" s="119"/>
    </row>
    <row r="55" spans="1:32" ht="87.75" customHeight="1">
      <c r="A55" s="124">
        <v>48</v>
      </c>
      <c r="B55" s="142">
        <v>200090101048</v>
      </c>
      <c r="C55" s="142">
        <v>200000100048</v>
      </c>
      <c r="D55" s="125">
        <v>200249</v>
      </c>
      <c r="E55" s="126" t="s">
        <v>251</v>
      </c>
      <c r="F55" s="126" t="s">
        <v>252</v>
      </c>
      <c r="G55" s="127"/>
      <c r="H55" s="67">
        <v>66</v>
      </c>
      <c r="I55" s="68">
        <v>52</v>
      </c>
      <c r="J55" s="128">
        <f t="shared" si="0"/>
        <v>118</v>
      </c>
      <c r="K55" s="68">
        <v>68</v>
      </c>
      <c r="L55" s="133">
        <v>67</v>
      </c>
      <c r="M55" s="65">
        <f t="shared" si="1"/>
        <v>135</v>
      </c>
      <c r="N55" s="67">
        <v>78</v>
      </c>
      <c r="O55" s="67">
        <v>45</v>
      </c>
      <c r="P55" s="65">
        <f t="shared" si="2"/>
        <v>123</v>
      </c>
      <c r="Q55" s="67">
        <v>112</v>
      </c>
      <c r="R55" s="67">
        <v>55</v>
      </c>
      <c r="S55" s="65">
        <f t="shared" si="3"/>
        <v>167</v>
      </c>
      <c r="T55" s="67">
        <v>14</v>
      </c>
      <c r="U55" s="67">
        <v>25</v>
      </c>
      <c r="V55" s="65">
        <f t="shared" si="4"/>
        <v>39</v>
      </c>
      <c r="W55" s="68">
        <v>25</v>
      </c>
      <c r="X55" s="67">
        <v>22</v>
      </c>
      <c r="Y55" s="65">
        <f t="shared" si="5"/>
        <v>47</v>
      </c>
      <c r="Z55" s="67">
        <v>69</v>
      </c>
      <c r="AA55" s="67">
        <v>48</v>
      </c>
      <c r="AB55" s="65">
        <f t="shared" si="6"/>
        <v>117</v>
      </c>
      <c r="AC55" s="129">
        <v>49</v>
      </c>
      <c r="AD55" s="145">
        <f t="shared" si="7"/>
        <v>746</v>
      </c>
      <c r="AE55" s="130" t="s">
        <v>821</v>
      </c>
      <c r="AF55" s="119"/>
    </row>
    <row r="56" spans="1:32" ht="87.75" customHeight="1">
      <c r="A56" s="124">
        <v>49</v>
      </c>
      <c r="B56" s="142">
        <v>200090101049</v>
      </c>
      <c r="C56" s="142">
        <v>200000100049</v>
      </c>
      <c r="D56" s="125">
        <v>200250</v>
      </c>
      <c r="E56" s="126" t="s">
        <v>253</v>
      </c>
      <c r="F56" s="126" t="s">
        <v>254</v>
      </c>
      <c r="G56" s="127"/>
      <c r="H56" s="67">
        <v>70</v>
      </c>
      <c r="I56" s="68">
        <v>60</v>
      </c>
      <c r="J56" s="128">
        <f t="shared" si="0"/>
        <v>130</v>
      </c>
      <c r="K56" s="68">
        <v>80</v>
      </c>
      <c r="L56" s="133">
        <v>65</v>
      </c>
      <c r="M56" s="65">
        <f t="shared" si="1"/>
        <v>145</v>
      </c>
      <c r="N56" s="67">
        <v>86</v>
      </c>
      <c r="O56" s="67">
        <v>47</v>
      </c>
      <c r="P56" s="65">
        <f t="shared" si="2"/>
        <v>133</v>
      </c>
      <c r="Q56" s="67">
        <v>96</v>
      </c>
      <c r="R56" s="67">
        <v>64</v>
      </c>
      <c r="S56" s="65">
        <f t="shared" si="3"/>
        <v>160</v>
      </c>
      <c r="T56" s="67">
        <v>15</v>
      </c>
      <c r="U56" s="124">
        <v>21</v>
      </c>
      <c r="V56" s="65">
        <f t="shared" si="4"/>
        <v>36</v>
      </c>
      <c r="W56" s="68">
        <v>22</v>
      </c>
      <c r="X56" s="67">
        <v>22</v>
      </c>
      <c r="Y56" s="65">
        <f t="shared" si="5"/>
        <v>44</v>
      </c>
      <c r="Z56" s="67">
        <v>63</v>
      </c>
      <c r="AA56" s="67">
        <v>58</v>
      </c>
      <c r="AB56" s="65">
        <f t="shared" si="6"/>
        <v>121</v>
      </c>
      <c r="AC56" s="129">
        <v>49</v>
      </c>
      <c r="AD56" s="145">
        <f t="shared" si="7"/>
        <v>769</v>
      </c>
      <c r="AE56" s="130" t="s">
        <v>821</v>
      </c>
      <c r="AF56" s="119"/>
    </row>
    <row r="57" spans="1:32" ht="87.75" customHeight="1">
      <c r="A57" s="124">
        <v>50</v>
      </c>
      <c r="B57" s="142">
        <v>200090101050</v>
      </c>
      <c r="C57" s="142">
        <v>200000100050</v>
      </c>
      <c r="D57" s="125">
        <v>200251</v>
      </c>
      <c r="E57" s="126" t="s">
        <v>255</v>
      </c>
      <c r="F57" s="126" t="s">
        <v>256</v>
      </c>
      <c r="G57" s="127"/>
      <c r="H57" s="67">
        <v>74</v>
      </c>
      <c r="I57" s="68">
        <v>56</v>
      </c>
      <c r="J57" s="128">
        <f t="shared" si="0"/>
        <v>130</v>
      </c>
      <c r="K57" s="68">
        <v>66</v>
      </c>
      <c r="L57" s="133">
        <v>65</v>
      </c>
      <c r="M57" s="65">
        <f t="shared" si="1"/>
        <v>131</v>
      </c>
      <c r="N57" s="67">
        <v>69</v>
      </c>
      <c r="O57" s="67">
        <v>47</v>
      </c>
      <c r="P57" s="65">
        <f t="shared" si="2"/>
        <v>116</v>
      </c>
      <c r="Q57" s="67">
        <v>92</v>
      </c>
      <c r="R57" s="67">
        <v>57</v>
      </c>
      <c r="S57" s="65">
        <f t="shared" si="3"/>
        <v>149</v>
      </c>
      <c r="T57" s="67">
        <v>16</v>
      </c>
      <c r="U57" s="124">
        <v>22</v>
      </c>
      <c r="V57" s="65">
        <f t="shared" si="4"/>
        <v>38</v>
      </c>
      <c r="W57" s="68">
        <v>23</v>
      </c>
      <c r="X57" s="67">
        <v>22</v>
      </c>
      <c r="Y57" s="65">
        <f t="shared" si="5"/>
        <v>45</v>
      </c>
      <c r="Z57" s="67">
        <v>59</v>
      </c>
      <c r="AA57" s="67">
        <v>52</v>
      </c>
      <c r="AB57" s="65">
        <f t="shared" si="6"/>
        <v>111</v>
      </c>
      <c r="AC57" s="129">
        <v>49</v>
      </c>
      <c r="AD57" s="145">
        <f t="shared" si="7"/>
        <v>720</v>
      </c>
      <c r="AE57" s="130" t="s">
        <v>821</v>
      </c>
      <c r="AF57" s="119"/>
    </row>
    <row r="58" spans="1:32" ht="87.75" customHeight="1">
      <c r="A58" s="124">
        <v>51</v>
      </c>
      <c r="B58" s="142">
        <v>200090101051</v>
      </c>
      <c r="C58" s="142">
        <v>200000100051</v>
      </c>
      <c r="D58" s="125">
        <v>200252</v>
      </c>
      <c r="E58" s="126" t="s">
        <v>257</v>
      </c>
      <c r="F58" s="126" t="s">
        <v>258</v>
      </c>
      <c r="G58" s="127"/>
      <c r="H58" s="67">
        <v>82</v>
      </c>
      <c r="I58" s="68">
        <v>62</v>
      </c>
      <c r="J58" s="128">
        <f t="shared" si="0"/>
        <v>144</v>
      </c>
      <c r="K58" s="135">
        <v>78</v>
      </c>
      <c r="L58" s="133">
        <v>68</v>
      </c>
      <c r="M58" s="65">
        <f t="shared" si="1"/>
        <v>146</v>
      </c>
      <c r="N58" s="67">
        <v>84</v>
      </c>
      <c r="O58" s="67">
        <v>48</v>
      </c>
      <c r="P58" s="65">
        <f t="shared" si="2"/>
        <v>132</v>
      </c>
      <c r="Q58" s="67">
        <v>98</v>
      </c>
      <c r="R58" s="67">
        <v>68</v>
      </c>
      <c r="S58" s="65">
        <f t="shared" si="3"/>
        <v>166</v>
      </c>
      <c r="T58" s="67">
        <v>20</v>
      </c>
      <c r="U58" s="69">
        <v>22</v>
      </c>
      <c r="V58" s="65">
        <f t="shared" si="4"/>
        <v>42</v>
      </c>
      <c r="W58" s="68">
        <v>21</v>
      </c>
      <c r="X58" s="67">
        <v>20</v>
      </c>
      <c r="Y58" s="65">
        <f t="shared" si="5"/>
        <v>41</v>
      </c>
      <c r="Z58" s="67">
        <v>67</v>
      </c>
      <c r="AA58" s="67">
        <v>54</v>
      </c>
      <c r="AB58" s="65">
        <f t="shared" si="6"/>
        <v>121</v>
      </c>
      <c r="AC58" s="129">
        <v>49</v>
      </c>
      <c r="AD58" s="145">
        <f t="shared" si="7"/>
        <v>792</v>
      </c>
      <c r="AE58" s="130" t="s">
        <v>821</v>
      </c>
      <c r="AF58" s="119"/>
    </row>
    <row r="59" spans="1:32" ht="87.75" customHeight="1">
      <c r="A59" s="124">
        <v>52</v>
      </c>
      <c r="B59" s="142">
        <v>200090101052</v>
      </c>
      <c r="C59" s="142">
        <v>200000100052</v>
      </c>
      <c r="D59" s="125">
        <v>200253</v>
      </c>
      <c r="E59" s="126" t="s">
        <v>259</v>
      </c>
      <c r="F59" s="126" t="s">
        <v>260</v>
      </c>
      <c r="G59" s="127"/>
      <c r="H59" s="67">
        <v>80</v>
      </c>
      <c r="I59" s="124">
        <v>65</v>
      </c>
      <c r="J59" s="128">
        <f t="shared" si="0"/>
        <v>145</v>
      </c>
      <c r="K59" s="135">
        <v>82</v>
      </c>
      <c r="L59" s="133">
        <v>67</v>
      </c>
      <c r="M59" s="65">
        <f t="shared" si="1"/>
        <v>149</v>
      </c>
      <c r="N59" s="67">
        <v>72</v>
      </c>
      <c r="O59" s="67">
        <v>48</v>
      </c>
      <c r="P59" s="65">
        <f t="shared" si="2"/>
        <v>120</v>
      </c>
      <c r="Q59" s="67">
        <v>114</v>
      </c>
      <c r="R59" s="67">
        <v>66</v>
      </c>
      <c r="S59" s="65">
        <f t="shared" si="3"/>
        <v>180</v>
      </c>
      <c r="T59" s="67">
        <v>21</v>
      </c>
      <c r="U59" s="124">
        <v>22</v>
      </c>
      <c r="V59" s="65">
        <f t="shared" si="4"/>
        <v>43</v>
      </c>
      <c r="W59" s="68">
        <v>24</v>
      </c>
      <c r="X59" s="67">
        <v>22</v>
      </c>
      <c r="Y59" s="65">
        <f t="shared" si="5"/>
        <v>46</v>
      </c>
      <c r="Z59" s="67">
        <v>65</v>
      </c>
      <c r="AA59" s="67">
        <v>59</v>
      </c>
      <c r="AB59" s="65">
        <f t="shared" si="6"/>
        <v>124</v>
      </c>
      <c r="AC59" s="129">
        <v>49</v>
      </c>
      <c r="AD59" s="145">
        <f t="shared" si="7"/>
        <v>807</v>
      </c>
      <c r="AE59" s="130" t="s">
        <v>821</v>
      </c>
      <c r="AF59" s="119"/>
    </row>
    <row r="60" spans="1:32" ht="87.75" customHeight="1">
      <c r="A60" s="124">
        <v>53</v>
      </c>
      <c r="B60" s="142">
        <v>200090101053</v>
      </c>
      <c r="C60" s="142">
        <v>200000100053</v>
      </c>
      <c r="D60" s="125">
        <v>200254</v>
      </c>
      <c r="E60" s="126" t="s">
        <v>261</v>
      </c>
      <c r="F60" s="126" t="s">
        <v>262</v>
      </c>
      <c r="G60" s="136"/>
      <c r="H60" s="124">
        <v>90</v>
      </c>
      <c r="I60" s="124">
        <v>66</v>
      </c>
      <c r="J60" s="128">
        <f t="shared" si="0"/>
        <v>156</v>
      </c>
      <c r="K60" s="67">
        <v>102</v>
      </c>
      <c r="L60" s="137">
        <v>73</v>
      </c>
      <c r="M60" s="65">
        <f t="shared" si="1"/>
        <v>175</v>
      </c>
      <c r="N60" s="67">
        <v>81</v>
      </c>
      <c r="O60" s="67">
        <v>52</v>
      </c>
      <c r="P60" s="65">
        <f t="shared" si="2"/>
        <v>133</v>
      </c>
      <c r="Q60" s="124">
        <v>98</v>
      </c>
      <c r="R60" s="124">
        <v>64</v>
      </c>
      <c r="S60" s="65">
        <f t="shared" si="3"/>
        <v>162</v>
      </c>
      <c r="T60" s="67">
        <v>17</v>
      </c>
      <c r="U60" s="124">
        <v>23</v>
      </c>
      <c r="V60" s="65">
        <f t="shared" si="4"/>
        <v>40</v>
      </c>
      <c r="W60" s="68">
        <v>22</v>
      </c>
      <c r="X60" s="124">
        <v>20</v>
      </c>
      <c r="Y60" s="65">
        <f t="shared" si="5"/>
        <v>42</v>
      </c>
      <c r="Z60" s="67">
        <v>66</v>
      </c>
      <c r="AA60" s="124">
        <v>60</v>
      </c>
      <c r="AB60" s="65">
        <f t="shared" si="6"/>
        <v>126</v>
      </c>
      <c r="AC60" s="129">
        <v>49</v>
      </c>
      <c r="AD60" s="145">
        <f t="shared" si="7"/>
        <v>834</v>
      </c>
      <c r="AE60" s="130" t="s">
        <v>821</v>
      </c>
      <c r="AF60" s="138"/>
    </row>
    <row r="61" spans="1:32" ht="87.75" customHeight="1">
      <c r="A61" s="124">
        <v>54</v>
      </c>
      <c r="B61" s="142">
        <v>200090101054</v>
      </c>
      <c r="C61" s="142">
        <v>200000100054</v>
      </c>
      <c r="D61" s="125">
        <v>200255</v>
      </c>
      <c r="E61" s="126" t="s">
        <v>263</v>
      </c>
      <c r="F61" s="126" t="s">
        <v>264</v>
      </c>
      <c r="G61" s="139"/>
      <c r="H61" s="124">
        <v>96</v>
      </c>
      <c r="I61" s="124">
        <v>71</v>
      </c>
      <c r="J61" s="128">
        <f t="shared" si="0"/>
        <v>167</v>
      </c>
      <c r="K61" s="67">
        <v>104</v>
      </c>
      <c r="L61" s="137">
        <v>72</v>
      </c>
      <c r="M61" s="65">
        <f t="shared" si="1"/>
        <v>176</v>
      </c>
      <c r="N61" s="67">
        <v>84</v>
      </c>
      <c r="O61" s="124">
        <v>52</v>
      </c>
      <c r="P61" s="65">
        <f t="shared" si="2"/>
        <v>136</v>
      </c>
      <c r="Q61" s="124">
        <v>118</v>
      </c>
      <c r="R61" s="124">
        <v>68</v>
      </c>
      <c r="S61" s="65">
        <f t="shared" si="3"/>
        <v>186</v>
      </c>
      <c r="T61" s="124">
        <v>20</v>
      </c>
      <c r="U61" s="124">
        <v>22</v>
      </c>
      <c r="V61" s="65">
        <f t="shared" si="4"/>
        <v>42</v>
      </c>
      <c r="W61" s="124">
        <v>22</v>
      </c>
      <c r="X61" s="124">
        <v>22</v>
      </c>
      <c r="Y61" s="65">
        <f t="shared" si="5"/>
        <v>44</v>
      </c>
      <c r="Z61" s="124">
        <v>68</v>
      </c>
      <c r="AA61" s="124">
        <v>56</v>
      </c>
      <c r="AB61" s="65">
        <f t="shared" si="6"/>
        <v>124</v>
      </c>
      <c r="AC61" s="129">
        <v>50</v>
      </c>
      <c r="AD61" s="145">
        <f t="shared" si="7"/>
        <v>875</v>
      </c>
      <c r="AE61" s="130" t="s">
        <v>821</v>
      </c>
      <c r="AF61" s="119"/>
    </row>
    <row r="62" spans="1:32" ht="87.75" customHeight="1">
      <c r="A62" s="124">
        <v>55</v>
      </c>
      <c r="B62" s="142">
        <v>200090101055</v>
      </c>
      <c r="C62" s="142">
        <v>200000100055</v>
      </c>
      <c r="D62" s="125">
        <v>200256</v>
      </c>
      <c r="E62" s="126" t="s">
        <v>265</v>
      </c>
      <c r="F62" s="126" t="s">
        <v>266</v>
      </c>
      <c r="G62" s="136"/>
      <c r="H62" s="124">
        <v>66</v>
      </c>
      <c r="I62" s="124">
        <v>55</v>
      </c>
      <c r="J62" s="128">
        <f t="shared" si="0"/>
        <v>121</v>
      </c>
      <c r="K62" s="67">
        <v>64</v>
      </c>
      <c r="L62" s="137">
        <v>60</v>
      </c>
      <c r="M62" s="65">
        <f t="shared" si="1"/>
        <v>124</v>
      </c>
      <c r="N62" s="67">
        <v>80</v>
      </c>
      <c r="O62" s="124">
        <v>49</v>
      </c>
      <c r="P62" s="65">
        <f t="shared" si="2"/>
        <v>129</v>
      </c>
      <c r="Q62" s="124">
        <v>102</v>
      </c>
      <c r="R62" s="124">
        <v>68</v>
      </c>
      <c r="S62" s="65">
        <f t="shared" si="3"/>
        <v>170</v>
      </c>
      <c r="T62" s="124">
        <v>16</v>
      </c>
      <c r="U62" s="124">
        <v>20</v>
      </c>
      <c r="V62" s="65">
        <f t="shared" si="4"/>
        <v>36</v>
      </c>
      <c r="W62" s="124">
        <v>22</v>
      </c>
      <c r="X62" s="124">
        <v>22</v>
      </c>
      <c r="Y62" s="65">
        <f t="shared" si="5"/>
        <v>44</v>
      </c>
      <c r="Z62" s="124">
        <v>53</v>
      </c>
      <c r="AA62" s="124">
        <v>54</v>
      </c>
      <c r="AB62" s="65">
        <f t="shared" si="6"/>
        <v>107</v>
      </c>
      <c r="AC62" s="129">
        <v>50</v>
      </c>
      <c r="AD62" s="145">
        <f t="shared" si="7"/>
        <v>731</v>
      </c>
      <c r="AE62" s="130" t="s">
        <v>821</v>
      </c>
      <c r="AF62" s="119"/>
    </row>
    <row r="63" spans="1:32" ht="87.75" customHeight="1">
      <c r="A63" s="124">
        <v>56</v>
      </c>
      <c r="B63" s="142">
        <v>200090101056</v>
      </c>
      <c r="C63" s="142">
        <v>200000100056</v>
      </c>
      <c r="D63" s="125">
        <v>200257</v>
      </c>
      <c r="E63" s="126" t="s">
        <v>267</v>
      </c>
      <c r="F63" s="126" t="s">
        <v>268</v>
      </c>
      <c r="G63" s="136"/>
      <c r="H63" s="124">
        <v>76</v>
      </c>
      <c r="I63" s="124">
        <v>62</v>
      </c>
      <c r="J63" s="128">
        <f t="shared" si="0"/>
        <v>138</v>
      </c>
      <c r="K63" s="67">
        <v>92</v>
      </c>
      <c r="L63" s="137">
        <v>70</v>
      </c>
      <c r="M63" s="65">
        <f t="shared" si="1"/>
        <v>162</v>
      </c>
      <c r="N63" s="67">
        <v>87</v>
      </c>
      <c r="O63" s="124">
        <v>49</v>
      </c>
      <c r="P63" s="65">
        <f t="shared" si="2"/>
        <v>136</v>
      </c>
      <c r="Q63" s="124">
        <v>116</v>
      </c>
      <c r="R63" s="124">
        <v>73</v>
      </c>
      <c r="S63" s="65">
        <f t="shared" si="3"/>
        <v>189</v>
      </c>
      <c r="T63" s="124">
        <v>17</v>
      </c>
      <c r="U63" s="124">
        <v>21</v>
      </c>
      <c r="V63" s="65">
        <f t="shared" si="4"/>
        <v>38</v>
      </c>
      <c r="W63" s="124">
        <v>25</v>
      </c>
      <c r="X63" s="124">
        <v>22</v>
      </c>
      <c r="Y63" s="65">
        <f t="shared" si="5"/>
        <v>47</v>
      </c>
      <c r="Z63" s="124">
        <v>70</v>
      </c>
      <c r="AA63" s="124">
        <v>56</v>
      </c>
      <c r="AB63" s="65">
        <f t="shared" si="6"/>
        <v>126</v>
      </c>
      <c r="AC63" s="129">
        <v>50</v>
      </c>
      <c r="AD63" s="145">
        <f t="shared" si="7"/>
        <v>836</v>
      </c>
      <c r="AE63" s="130" t="s">
        <v>821</v>
      </c>
      <c r="AF63" s="119"/>
    </row>
    <row r="64" spans="1:32" ht="87.75" customHeight="1">
      <c r="A64" s="124">
        <v>57</v>
      </c>
      <c r="B64" s="142">
        <v>200090101057</v>
      </c>
      <c r="C64" s="142">
        <v>200000100057</v>
      </c>
      <c r="D64" s="125">
        <v>200258</v>
      </c>
      <c r="E64" s="126" t="s">
        <v>269</v>
      </c>
      <c r="F64" s="126" t="s">
        <v>270</v>
      </c>
      <c r="G64" s="136"/>
      <c r="H64" s="124">
        <v>84</v>
      </c>
      <c r="I64" s="124">
        <v>67</v>
      </c>
      <c r="J64" s="128">
        <f t="shared" si="0"/>
        <v>151</v>
      </c>
      <c r="K64" s="67">
        <v>96</v>
      </c>
      <c r="L64" s="137">
        <v>70</v>
      </c>
      <c r="M64" s="65">
        <f t="shared" si="1"/>
        <v>166</v>
      </c>
      <c r="N64" s="67">
        <v>84</v>
      </c>
      <c r="O64" s="124">
        <v>51</v>
      </c>
      <c r="P64" s="65">
        <f t="shared" si="2"/>
        <v>135</v>
      </c>
      <c r="Q64" s="124">
        <v>114</v>
      </c>
      <c r="R64" s="124">
        <v>70</v>
      </c>
      <c r="S64" s="65">
        <f t="shared" si="3"/>
        <v>184</v>
      </c>
      <c r="T64" s="124">
        <v>21</v>
      </c>
      <c r="U64" s="124">
        <v>22</v>
      </c>
      <c r="V64" s="65">
        <f t="shared" si="4"/>
        <v>43</v>
      </c>
      <c r="W64" s="124">
        <v>25</v>
      </c>
      <c r="X64" s="124">
        <v>22</v>
      </c>
      <c r="Y64" s="65">
        <f t="shared" si="5"/>
        <v>47</v>
      </c>
      <c r="Z64" s="124">
        <v>71</v>
      </c>
      <c r="AA64" s="124">
        <v>63</v>
      </c>
      <c r="AB64" s="65">
        <f t="shared" si="6"/>
        <v>134</v>
      </c>
      <c r="AC64" s="129">
        <v>49</v>
      </c>
      <c r="AD64" s="145">
        <f t="shared" si="7"/>
        <v>860</v>
      </c>
      <c r="AE64" s="130" t="s">
        <v>821</v>
      </c>
      <c r="AF64" s="119"/>
    </row>
    <row r="65" spans="1:32" ht="87.75" customHeight="1">
      <c r="A65" s="124">
        <v>58</v>
      </c>
      <c r="B65" s="143">
        <v>200090101058</v>
      </c>
      <c r="C65" s="143">
        <v>200000100058</v>
      </c>
      <c r="D65" s="65">
        <v>200259</v>
      </c>
      <c r="E65" s="138" t="s">
        <v>271</v>
      </c>
      <c r="F65" s="138" t="s">
        <v>272</v>
      </c>
      <c r="G65" s="136"/>
      <c r="H65" s="124">
        <v>76</v>
      </c>
      <c r="I65" s="124">
        <v>62</v>
      </c>
      <c r="J65" s="128">
        <f t="shared" si="0"/>
        <v>138</v>
      </c>
      <c r="K65" s="67">
        <v>80</v>
      </c>
      <c r="L65" s="137">
        <v>61</v>
      </c>
      <c r="M65" s="65">
        <f t="shared" si="1"/>
        <v>141</v>
      </c>
      <c r="N65" s="67">
        <v>75</v>
      </c>
      <c r="O65" s="124">
        <v>57</v>
      </c>
      <c r="P65" s="65">
        <f t="shared" si="2"/>
        <v>132</v>
      </c>
      <c r="Q65" s="124">
        <v>108</v>
      </c>
      <c r="R65" s="124">
        <v>67</v>
      </c>
      <c r="S65" s="65">
        <f t="shared" si="3"/>
        <v>175</v>
      </c>
      <c r="T65" s="124">
        <v>19</v>
      </c>
      <c r="U65" s="124">
        <v>24</v>
      </c>
      <c r="V65" s="65">
        <f t="shared" si="4"/>
        <v>43</v>
      </c>
      <c r="W65" s="124">
        <v>23</v>
      </c>
      <c r="X65" s="124">
        <v>22</v>
      </c>
      <c r="Y65" s="65">
        <f t="shared" si="5"/>
        <v>45</v>
      </c>
      <c r="Z65" s="124">
        <v>60</v>
      </c>
      <c r="AA65" s="124">
        <v>57</v>
      </c>
      <c r="AB65" s="65">
        <f t="shared" si="6"/>
        <v>117</v>
      </c>
      <c r="AC65" s="129">
        <v>49</v>
      </c>
      <c r="AD65" s="145">
        <f t="shared" si="7"/>
        <v>791</v>
      </c>
      <c r="AE65" s="130" t="s">
        <v>821</v>
      </c>
      <c r="AF65" s="124"/>
    </row>
    <row r="66" spans="1:32" ht="87.75" customHeight="1">
      <c r="A66" s="124">
        <v>59</v>
      </c>
      <c r="B66" s="144">
        <v>200090101059</v>
      </c>
      <c r="C66" s="144">
        <v>200000100059</v>
      </c>
      <c r="D66" s="140">
        <v>200260</v>
      </c>
      <c r="E66" s="109" t="s">
        <v>273</v>
      </c>
      <c r="F66" s="138" t="s">
        <v>274</v>
      </c>
      <c r="G66" s="141"/>
      <c r="H66" s="124">
        <v>66</v>
      </c>
      <c r="I66" s="124">
        <v>58</v>
      </c>
      <c r="J66" s="128">
        <f t="shared" si="0"/>
        <v>124</v>
      </c>
      <c r="K66" s="67">
        <v>78</v>
      </c>
      <c r="L66" s="137">
        <v>58</v>
      </c>
      <c r="M66" s="65">
        <f t="shared" si="1"/>
        <v>136</v>
      </c>
      <c r="N66" s="67">
        <v>84</v>
      </c>
      <c r="O66" s="124">
        <v>49</v>
      </c>
      <c r="P66" s="65">
        <f t="shared" si="2"/>
        <v>133</v>
      </c>
      <c r="Q66" s="124">
        <v>104</v>
      </c>
      <c r="R66" s="124">
        <v>74</v>
      </c>
      <c r="S66" s="65">
        <f t="shared" si="3"/>
        <v>178</v>
      </c>
      <c r="T66" s="124">
        <v>18</v>
      </c>
      <c r="U66" s="124">
        <v>22</v>
      </c>
      <c r="V66" s="65">
        <f t="shared" si="4"/>
        <v>40</v>
      </c>
      <c r="W66" s="124">
        <v>23</v>
      </c>
      <c r="X66" s="124">
        <v>22</v>
      </c>
      <c r="Y66" s="65">
        <f t="shared" si="5"/>
        <v>45</v>
      </c>
      <c r="Z66" s="124">
        <v>67</v>
      </c>
      <c r="AA66" s="124">
        <v>60</v>
      </c>
      <c r="AB66" s="65">
        <f t="shared" si="6"/>
        <v>127</v>
      </c>
      <c r="AC66" s="129">
        <v>49</v>
      </c>
      <c r="AD66" s="145">
        <f t="shared" si="7"/>
        <v>783</v>
      </c>
      <c r="AE66" s="130" t="s">
        <v>821</v>
      </c>
      <c r="AF66" s="141"/>
    </row>
    <row r="67" spans="1:32" ht="87.75" customHeight="1">
      <c r="A67" s="124">
        <v>60</v>
      </c>
      <c r="B67" s="143">
        <v>200090101060</v>
      </c>
      <c r="C67" s="143">
        <v>200000100060</v>
      </c>
      <c r="D67" s="65">
        <v>200261</v>
      </c>
      <c r="E67" s="138" t="s">
        <v>275</v>
      </c>
      <c r="F67" s="138" t="s">
        <v>276</v>
      </c>
      <c r="G67" s="136"/>
      <c r="H67" s="124">
        <v>72</v>
      </c>
      <c r="I67" s="124">
        <v>62</v>
      </c>
      <c r="J67" s="128">
        <f t="shared" si="0"/>
        <v>134</v>
      </c>
      <c r="K67" s="67">
        <v>84</v>
      </c>
      <c r="L67" s="137">
        <v>66</v>
      </c>
      <c r="M67" s="65">
        <f t="shared" si="1"/>
        <v>150</v>
      </c>
      <c r="N67" s="67">
        <v>77</v>
      </c>
      <c r="O67" s="124">
        <v>48</v>
      </c>
      <c r="P67" s="65">
        <f t="shared" si="2"/>
        <v>125</v>
      </c>
      <c r="Q67" s="124">
        <v>116</v>
      </c>
      <c r="R67" s="124">
        <v>71</v>
      </c>
      <c r="S67" s="65">
        <f t="shared" si="3"/>
        <v>187</v>
      </c>
      <c r="T67" s="124">
        <v>19</v>
      </c>
      <c r="U67" s="124">
        <v>22</v>
      </c>
      <c r="V67" s="65">
        <f t="shared" si="4"/>
        <v>41</v>
      </c>
      <c r="W67" s="124">
        <v>25</v>
      </c>
      <c r="X67" s="124">
        <v>20</v>
      </c>
      <c r="Y67" s="65">
        <f t="shared" si="5"/>
        <v>45</v>
      </c>
      <c r="Z67" s="124">
        <v>67</v>
      </c>
      <c r="AA67" s="124">
        <v>59</v>
      </c>
      <c r="AB67" s="65">
        <f t="shared" si="6"/>
        <v>126</v>
      </c>
      <c r="AC67" s="129">
        <v>49</v>
      </c>
      <c r="AD67" s="145">
        <f t="shared" si="7"/>
        <v>808</v>
      </c>
      <c r="AE67" s="130" t="s">
        <v>821</v>
      </c>
      <c r="AF67" s="124"/>
    </row>
    <row r="68" spans="1:32" ht="87.75" customHeight="1">
      <c r="A68" s="124">
        <v>61</v>
      </c>
      <c r="B68" s="143">
        <v>200090101061</v>
      </c>
      <c r="C68" s="143">
        <v>200000100061</v>
      </c>
      <c r="D68" s="65">
        <v>200262</v>
      </c>
      <c r="E68" s="138" t="s">
        <v>277</v>
      </c>
      <c r="F68" s="138" t="s">
        <v>278</v>
      </c>
      <c r="G68" s="136"/>
      <c r="H68" s="124">
        <v>66</v>
      </c>
      <c r="I68" s="124">
        <v>43</v>
      </c>
      <c r="J68" s="128">
        <f t="shared" si="0"/>
        <v>109</v>
      </c>
      <c r="K68" s="67">
        <v>46</v>
      </c>
      <c r="L68" s="137">
        <v>54</v>
      </c>
      <c r="M68" s="65">
        <f t="shared" si="1"/>
        <v>100</v>
      </c>
      <c r="N68" s="67">
        <v>66</v>
      </c>
      <c r="O68" s="124">
        <v>50</v>
      </c>
      <c r="P68" s="65">
        <f t="shared" si="2"/>
        <v>116</v>
      </c>
      <c r="Q68" s="124">
        <v>116</v>
      </c>
      <c r="R68" s="124">
        <v>38</v>
      </c>
      <c r="S68" s="65">
        <f t="shared" si="3"/>
        <v>154</v>
      </c>
      <c r="T68" s="124">
        <v>0</v>
      </c>
      <c r="U68" s="124">
        <v>14</v>
      </c>
      <c r="V68" s="65">
        <f t="shared" si="4"/>
        <v>14</v>
      </c>
      <c r="W68" s="124">
        <v>22</v>
      </c>
      <c r="X68" s="124">
        <v>20</v>
      </c>
      <c r="Y68" s="65">
        <f t="shared" si="5"/>
        <v>42</v>
      </c>
      <c r="Z68" s="124">
        <v>30</v>
      </c>
      <c r="AA68" s="124">
        <v>44</v>
      </c>
      <c r="AB68" s="65">
        <f t="shared" si="6"/>
        <v>74</v>
      </c>
      <c r="AC68" s="129">
        <v>49</v>
      </c>
      <c r="AD68" s="145">
        <f t="shared" si="7"/>
        <v>609</v>
      </c>
      <c r="AE68" s="131" t="s">
        <v>826</v>
      </c>
      <c r="AF68" s="119" t="s">
        <v>829</v>
      </c>
    </row>
    <row r="69" spans="1:32" ht="87.75" customHeight="1">
      <c r="A69" s="124">
        <v>62</v>
      </c>
      <c r="B69" s="143">
        <v>200090101062</v>
      </c>
      <c r="C69" s="143">
        <v>200000100062</v>
      </c>
      <c r="D69" s="65">
        <v>200263</v>
      </c>
      <c r="E69" s="138" t="s">
        <v>279</v>
      </c>
      <c r="F69" s="138" t="s">
        <v>280</v>
      </c>
      <c r="G69" s="136"/>
      <c r="H69" s="124">
        <v>68</v>
      </c>
      <c r="I69" s="124">
        <v>48</v>
      </c>
      <c r="J69" s="128">
        <f t="shared" si="0"/>
        <v>116</v>
      </c>
      <c r="K69" s="67">
        <v>62</v>
      </c>
      <c r="L69" s="137">
        <v>52</v>
      </c>
      <c r="M69" s="65">
        <f t="shared" si="1"/>
        <v>114</v>
      </c>
      <c r="N69" s="67">
        <v>51</v>
      </c>
      <c r="O69" s="124">
        <v>48</v>
      </c>
      <c r="P69" s="65">
        <f t="shared" si="2"/>
        <v>99</v>
      </c>
      <c r="Q69" s="124">
        <v>106</v>
      </c>
      <c r="R69" s="124">
        <v>54</v>
      </c>
      <c r="S69" s="65">
        <f t="shared" si="3"/>
        <v>160</v>
      </c>
      <c r="T69" s="124">
        <v>16</v>
      </c>
      <c r="U69" s="124">
        <v>22</v>
      </c>
      <c r="V69" s="65">
        <f t="shared" si="4"/>
        <v>38</v>
      </c>
      <c r="W69" s="124">
        <v>16</v>
      </c>
      <c r="X69" s="124">
        <v>22</v>
      </c>
      <c r="Y69" s="65">
        <f t="shared" si="5"/>
        <v>38</v>
      </c>
      <c r="Z69" s="124">
        <v>56</v>
      </c>
      <c r="AA69" s="124">
        <v>52</v>
      </c>
      <c r="AB69" s="65">
        <f t="shared" si="6"/>
        <v>108</v>
      </c>
      <c r="AC69" s="129">
        <v>49</v>
      </c>
      <c r="AD69" s="145">
        <f t="shared" si="7"/>
        <v>673</v>
      </c>
      <c r="AE69" s="130" t="s">
        <v>821</v>
      </c>
      <c r="AF69" s="124"/>
    </row>
    <row r="70" spans="1:32" ht="87.75" customHeight="1">
      <c r="A70" s="124">
        <v>63</v>
      </c>
      <c r="B70" s="143">
        <v>200090101063</v>
      </c>
      <c r="C70" s="143">
        <v>200000100063</v>
      </c>
      <c r="D70" s="65">
        <v>200264</v>
      </c>
      <c r="E70" s="138" t="s">
        <v>281</v>
      </c>
      <c r="F70" s="138" t="s">
        <v>282</v>
      </c>
      <c r="G70" s="136"/>
      <c r="H70" s="124">
        <v>64</v>
      </c>
      <c r="I70" s="124">
        <v>55</v>
      </c>
      <c r="J70" s="128">
        <f t="shared" si="0"/>
        <v>119</v>
      </c>
      <c r="K70" s="67">
        <v>72</v>
      </c>
      <c r="L70" s="137">
        <v>58</v>
      </c>
      <c r="M70" s="65">
        <f t="shared" si="1"/>
        <v>130</v>
      </c>
      <c r="N70" s="67">
        <v>71</v>
      </c>
      <c r="O70" s="124">
        <v>50</v>
      </c>
      <c r="P70" s="65">
        <f t="shared" si="2"/>
        <v>121</v>
      </c>
      <c r="Q70" s="124">
        <v>104</v>
      </c>
      <c r="R70" s="124">
        <v>60</v>
      </c>
      <c r="S70" s="65">
        <f t="shared" si="3"/>
        <v>164</v>
      </c>
      <c r="T70" s="124">
        <v>14</v>
      </c>
      <c r="U70" s="124">
        <v>18</v>
      </c>
      <c r="V70" s="65">
        <f t="shared" si="4"/>
        <v>32</v>
      </c>
      <c r="W70" s="124">
        <v>22</v>
      </c>
      <c r="X70" s="124">
        <v>22</v>
      </c>
      <c r="Y70" s="65">
        <f t="shared" si="5"/>
        <v>44</v>
      </c>
      <c r="Z70" s="124">
        <v>65</v>
      </c>
      <c r="AA70" s="124">
        <v>64</v>
      </c>
      <c r="AB70" s="65">
        <f t="shared" si="6"/>
        <v>129</v>
      </c>
      <c r="AC70" s="129">
        <v>49</v>
      </c>
      <c r="AD70" s="145">
        <f t="shared" si="7"/>
        <v>739</v>
      </c>
      <c r="AE70" s="130" t="s">
        <v>821</v>
      </c>
      <c r="AF70" s="124"/>
    </row>
    <row r="71" spans="1:32" ht="87.75" customHeight="1">
      <c r="A71" s="124">
        <v>64</v>
      </c>
      <c r="B71" s="143">
        <v>200090101064</v>
      </c>
      <c r="C71" s="143">
        <v>200000100064</v>
      </c>
      <c r="D71" s="65">
        <v>200265</v>
      </c>
      <c r="E71" s="138" t="s">
        <v>283</v>
      </c>
      <c r="F71" s="138" t="s">
        <v>284</v>
      </c>
      <c r="G71" s="136"/>
      <c r="H71" s="124">
        <v>76</v>
      </c>
      <c r="I71" s="124">
        <v>56</v>
      </c>
      <c r="J71" s="128">
        <f t="shared" si="0"/>
        <v>132</v>
      </c>
      <c r="K71" s="67">
        <v>88</v>
      </c>
      <c r="L71" s="137">
        <v>66</v>
      </c>
      <c r="M71" s="65">
        <f t="shared" si="1"/>
        <v>154</v>
      </c>
      <c r="N71" s="67">
        <v>78</v>
      </c>
      <c r="O71" s="124">
        <v>48</v>
      </c>
      <c r="P71" s="65">
        <f t="shared" si="2"/>
        <v>126</v>
      </c>
      <c r="Q71" s="124">
        <v>116</v>
      </c>
      <c r="R71" s="124">
        <v>59</v>
      </c>
      <c r="S71" s="65">
        <f t="shared" si="3"/>
        <v>175</v>
      </c>
      <c r="T71" s="124">
        <v>18</v>
      </c>
      <c r="U71" s="124">
        <v>22</v>
      </c>
      <c r="V71" s="65">
        <f t="shared" si="4"/>
        <v>40</v>
      </c>
      <c r="W71" s="124">
        <v>24</v>
      </c>
      <c r="X71" s="124">
        <v>20</v>
      </c>
      <c r="Y71" s="65">
        <f t="shared" si="5"/>
        <v>44</v>
      </c>
      <c r="Z71" s="124">
        <v>68</v>
      </c>
      <c r="AA71" s="124">
        <v>51</v>
      </c>
      <c r="AB71" s="65">
        <f t="shared" si="6"/>
        <v>119</v>
      </c>
      <c r="AC71" s="129">
        <v>49</v>
      </c>
      <c r="AD71" s="145">
        <f t="shared" si="7"/>
        <v>790</v>
      </c>
      <c r="AE71" s="130" t="s">
        <v>821</v>
      </c>
      <c r="AF71" s="124"/>
    </row>
    <row r="72" spans="1:32" ht="87.75" customHeight="1">
      <c r="A72" s="124">
        <v>65</v>
      </c>
      <c r="B72" s="143">
        <v>200090101065</v>
      </c>
      <c r="C72" s="143">
        <v>200000100065</v>
      </c>
      <c r="D72" s="65">
        <v>200266</v>
      </c>
      <c r="E72" s="138" t="s">
        <v>285</v>
      </c>
      <c r="F72" s="138" t="s">
        <v>286</v>
      </c>
      <c r="G72" s="136"/>
      <c r="H72" s="124">
        <v>76</v>
      </c>
      <c r="I72" s="124">
        <v>69</v>
      </c>
      <c r="J72" s="128">
        <f t="shared" si="0"/>
        <v>145</v>
      </c>
      <c r="K72" s="67">
        <v>94</v>
      </c>
      <c r="L72" s="137">
        <v>65</v>
      </c>
      <c r="M72" s="65">
        <f t="shared" si="1"/>
        <v>159</v>
      </c>
      <c r="N72" s="67">
        <v>86</v>
      </c>
      <c r="O72" s="124">
        <v>52</v>
      </c>
      <c r="P72" s="65">
        <f t="shared" si="2"/>
        <v>138</v>
      </c>
      <c r="Q72" s="124">
        <v>104</v>
      </c>
      <c r="R72" s="124">
        <v>63</v>
      </c>
      <c r="S72" s="65">
        <f t="shared" si="3"/>
        <v>167</v>
      </c>
      <c r="T72" s="124">
        <v>21</v>
      </c>
      <c r="U72" s="124">
        <v>20</v>
      </c>
      <c r="V72" s="65">
        <f t="shared" si="4"/>
        <v>41</v>
      </c>
      <c r="W72" s="124">
        <v>25</v>
      </c>
      <c r="X72" s="124">
        <v>20</v>
      </c>
      <c r="Y72" s="65">
        <f t="shared" si="5"/>
        <v>45</v>
      </c>
      <c r="Z72" s="124">
        <v>66</v>
      </c>
      <c r="AA72" s="124">
        <v>59</v>
      </c>
      <c r="AB72" s="65">
        <f t="shared" si="6"/>
        <v>125</v>
      </c>
      <c r="AC72" s="129">
        <v>49</v>
      </c>
      <c r="AD72" s="145">
        <f t="shared" si="7"/>
        <v>820</v>
      </c>
      <c r="AE72" s="130" t="s">
        <v>821</v>
      </c>
      <c r="AF72" s="124"/>
    </row>
  </sheetData>
  <mergeCells count="16">
    <mergeCell ref="A3:AF3"/>
    <mergeCell ref="A2:AF2"/>
    <mergeCell ref="A1:AF1"/>
    <mergeCell ref="A4:A7"/>
    <mergeCell ref="B4:B7"/>
    <mergeCell ref="E4:E7"/>
    <mergeCell ref="F4:F7"/>
    <mergeCell ref="K4:M4"/>
    <mergeCell ref="N4:P4"/>
    <mergeCell ref="Z4:AB4"/>
    <mergeCell ref="T4:V4"/>
    <mergeCell ref="D4:D7"/>
    <mergeCell ref="C4:C7"/>
    <mergeCell ref="H4:J4"/>
    <mergeCell ref="Q4:S4"/>
    <mergeCell ref="W4:Y4"/>
  </mergeCells>
  <phoneticPr fontId="1" type="noConversion"/>
  <conditionalFormatting sqref="Y8:Y72 AB8:AB72 V8:V72">
    <cfRule type="cellIs" dxfId="94" priority="25" stopIfTrue="1" operator="lessThan">
      <formula>25</formula>
    </cfRule>
  </conditionalFormatting>
  <conditionalFormatting sqref="AD8:AD72">
    <cfRule type="cellIs" dxfId="93" priority="22" stopIfTrue="1" operator="lessThan">
      <formula>500</formula>
    </cfRule>
  </conditionalFormatting>
  <conditionalFormatting sqref="Q8:Q72">
    <cfRule type="cellIs" dxfId="92" priority="21" stopIfTrue="1" operator="lessThan">
      <formula>30</formula>
    </cfRule>
  </conditionalFormatting>
  <conditionalFormatting sqref="J8:J72 M8:M72 S8:S72 P8:P72">
    <cfRule type="cellIs" dxfId="91" priority="20" stopIfTrue="1" operator="lessThan">
      <formula>60</formula>
    </cfRule>
  </conditionalFormatting>
  <conditionalFormatting sqref="J8:J72 M8:M72 S8:S72">
    <cfRule type="cellIs" dxfId="90" priority="10" stopIfTrue="1" operator="lessThan">
      <formula>80</formula>
    </cfRule>
  </conditionalFormatting>
  <conditionalFormatting sqref="K8:K72 H8:H72">
    <cfRule type="cellIs" dxfId="89" priority="5" stopIfTrue="1" operator="lessThan">
      <formula>36</formula>
    </cfRule>
  </conditionalFormatting>
  <conditionalFormatting sqref="N7:N72">
    <cfRule type="cellIs" dxfId="88" priority="2" stopIfTrue="1" operator="lessThan">
      <formula>27</formula>
    </cfRule>
  </conditionalFormatting>
  <pageMargins left="0.47244094488188981" right="0.19685039370078741" top="0.62992125984251968" bottom="1.6929133858267718" header="0.35433070866141736" footer="0.98425196850393704"/>
  <pageSetup paperSize="8" scale="40" orientation="landscape" r:id="rId1"/>
  <headerFooter alignWithMargins="0">
    <oddFooter>&amp;L&amp;"Arial,Bold"&amp;18$ Non Credit subject&amp;"Arial,Regular"&amp;16            Date:06.09.2021            PREPARED BY                 CHECKED BY&amp;C&amp;16CONTROLLER GBPIET                                       DIRECTOR&amp;R&amp;16CONTROLLER(UTU)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F53"/>
  <sheetViews>
    <sheetView topLeftCell="C1" zoomScale="55" zoomScaleNormal="55" workbookViewId="0">
      <selection activeCell="G4" sqref="A4:IV7"/>
    </sheetView>
  </sheetViews>
  <sheetFormatPr defaultColWidth="6.88671875" defaultRowHeight="22.5" customHeight="1"/>
  <cols>
    <col min="1" max="1" width="6.88671875" customWidth="1"/>
    <col min="2" max="3" width="31.33203125" customWidth="1"/>
    <col min="4" max="4" width="24.109375" customWidth="1"/>
    <col min="5" max="5" width="28.44140625" customWidth="1"/>
    <col min="6" max="6" width="29.88671875" customWidth="1"/>
    <col min="7" max="7" width="11.44140625" customWidth="1"/>
    <col min="8" max="28" width="8.6640625" customWidth="1"/>
    <col min="29" max="29" width="19.109375" customWidth="1"/>
    <col min="30" max="30" width="18" customWidth="1"/>
    <col min="31" max="31" width="28.109375" customWidth="1"/>
    <col min="32" max="32" width="60.5546875" customWidth="1"/>
  </cols>
  <sheetData>
    <row r="1" spans="1:32" s="43" customFormat="1" ht="28.5" customHeight="1">
      <c r="A1" s="191" t="s">
        <v>17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</row>
    <row r="2" spans="1:32" s="43" customFormat="1" ht="66.75" customHeight="1">
      <c r="A2" s="191" t="s">
        <v>21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</row>
    <row r="3" spans="1:32" s="43" customFormat="1" ht="66.75" customHeight="1">
      <c r="A3" s="192" t="s">
        <v>58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</row>
    <row r="4" spans="1:32" ht="162.7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26" t="s">
        <v>5</v>
      </c>
      <c r="H4" s="185" t="s">
        <v>36</v>
      </c>
      <c r="I4" s="185"/>
      <c r="J4" s="185"/>
      <c r="K4" s="185" t="s">
        <v>838</v>
      </c>
      <c r="L4" s="185"/>
      <c r="M4" s="185"/>
      <c r="N4" s="185" t="s">
        <v>28</v>
      </c>
      <c r="O4" s="185"/>
      <c r="P4" s="185"/>
      <c r="Q4" s="185" t="s">
        <v>35</v>
      </c>
      <c r="R4" s="185"/>
      <c r="S4" s="185"/>
      <c r="T4" s="185" t="s">
        <v>22</v>
      </c>
      <c r="U4" s="185"/>
      <c r="V4" s="185"/>
      <c r="W4" s="185" t="s">
        <v>840</v>
      </c>
      <c r="X4" s="185"/>
      <c r="Y4" s="185"/>
      <c r="Z4" s="185" t="s">
        <v>37</v>
      </c>
      <c r="AA4" s="185"/>
      <c r="AB4" s="185"/>
      <c r="AC4" s="59" t="s">
        <v>29</v>
      </c>
      <c r="AD4" s="59" t="s">
        <v>10</v>
      </c>
      <c r="AE4" s="32" t="s">
        <v>15</v>
      </c>
      <c r="AF4" s="29" t="s">
        <v>16</v>
      </c>
    </row>
    <row r="5" spans="1:32" ht="47.25" customHeight="1">
      <c r="A5" s="181"/>
      <c r="B5" s="181"/>
      <c r="C5" s="181"/>
      <c r="D5" s="181"/>
      <c r="E5" s="183"/>
      <c r="F5" s="183"/>
      <c r="G5" s="27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27"/>
      <c r="AF5" s="19"/>
    </row>
    <row r="6" spans="1:32" ht="47.25" customHeight="1">
      <c r="A6" s="181"/>
      <c r="B6" s="181"/>
      <c r="C6" s="181"/>
      <c r="D6" s="181"/>
      <c r="E6" s="183"/>
      <c r="F6" s="183"/>
      <c r="G6" s="45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AB6+Y6+V6+P6+M6+J6</f>
        <v>850</v>
      </c>
      <c r="AE6" s="48"/>
      <c r="AF6" s="86"/>
    </row>
    <row r="7" spans="1:32" ht="47.25" customHeight="1">
      <c r="A7" s="182"/>
      <c r="B7" s="182"/>
      <c r="C7" s="182"/>
      <c r="D7" s="182"/>
      <c r="E7" s="184"/>
      <c r="F7" s="184"/>
      <c r="G7" s="4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12">
        <v>36</v>
      </c>
      <c r="O7" s="12"/>
      <c r="P7" s="12">
        <v>80</v>
      </c>
      <c r="Q7" s="12">
        <v>18</v>
      </c>
      <c r="R7" s="12"/>
      <c r="S7" s="12">
        <v>40</v>
      </c>
      <c r="T7" s="12">
        <v>13</v>
      </c>
      <c r="U7" s="12"/>
      <c r="V7" s="12">
        <v>25</v>
      </c>
      <c r="W7" s="12">
        <v>13</v>
      </c>
      <c r="X7" s="12"/>
      <c r="Y7" s="12">
        <v>25</v>
      </c>
      <c r="Z7" s="12">
        <v>38</v>
      </c>
      <c r="AA7" s="12"/>
      <c r="AB7" s="12">
        <v>75</v>
      </c>
      <c r="AC7" s="12"/>
      <c r="AD7" s="7">
        <v>425</v>
      </c>
      <c r="AE7" s="41"/>
      <c r="AF7" s="87"/>
    </row>
    <row r="8" spans="1:32" ht="77.25" customHeight="1">
      <c r="A8" s="124">
        <v>1</v>
      </c>
      <c r="B8" s="153">
        <v>200090105001</v>
      </c>
      <c r="C8" s="153">
        <v>200000100162</v>
      </c>
      <c r="D8" s="106">
        <v>200301</v>
      </c>
      <c r="E8" s="107" t="s">
        <v>287</v>
      </c>
      <c r="F8" s="148" t="s">
        <v>288</v>
      </c>
      <c r="G8" s="127"/>
      <c r="H8" s="67">
        <v>74</v>
      </c>
      <c r="I8" s="67">
        <v>62</v>
      </c>
      <c r="J8" s="65">
        <f>SUM(H8:I8)</f>
        <v>136</v>
      </c>
      <c r="K8" s="67">
        <v>28</v>
      </c>
      <c r="L8" s="67">
        <v>70</v>
      </c>
      <c r="M8" s="65">
        <f>SUM(K8:L8)</f>
        <v>98</v>
      </c>
      <c r="N8" s="67">
        <v>86</v>
      </c>
      <c r="O8" s="149">
        <v>60</v>
      </c>
      <c r="P8" s="65">
        <f>SUM(N8:O8)</f>
        <v>146</v>
      </c>
      <c r="Q8" s="67">
        <v>39</v>
      </c>
      <c r="R8" s="67">
        <v>29</v>
      </c>
      <c r="S8" s="65">
        <f>SUM(Q8:R8)</f>
        <v>68</v>
      </c>
      <c r="T8" s="67">
        <v>21</v>
      </c>
      <c r="U8" s="67">
        <v>22</v>
      </c>
      <c r="V8" s="65">
        <f>SUM(T8:U8)</f>
        <v>43</v>
      </c>
      <c r="W8" s="67">
        <v>21</v>
      </c>
      <c r="X8" s="67">
        <v>22</v>
      </c>
      <c r="Y8" s="65">
        <f>SUM(W8:X8)</f>
        <v>43</v>
      </c>
      <c r="Z8" s="67">
        <v>48</v>
      </c>
      <c r="AA8" s="67">
        <v>54</v>
      </c>
      <c r="AB8" s="65">
        <f>SUM(Z8:AA8)</f>
        <v>102</v>
      </c>
      <c r="AC8" s="150">
        <v>49</v>
      </c>
      <c r="AD8" s="123">
        <f>AB8+Y8+V8+P8+M8+J8</f>
        <v>568</v>
      </c>
      <c r="AE8" s="131" t="s">
        <v>824</v>
      </c>
      <c r="AF8" s="119" t="s">
        <v>832</v>
      </c>
    </row>
    <row r="9" spans="1:32" ht="77.25" customHeight="1">
      <c r="A9" s="124">
        <v>2</v>
      </c>
      <c r="B9" s="153">
        <v>200090105002</v>
      </c>
      <c r="C9" s="153">
        <v>200000100163</v>
      </c>
      <c r="D9" s="106">
        <v>200302</v>
      </c>
      <c r="E9" s="107" t="s">
        <v>289</v>
      </c>
      <c r="F9" s="148" t="s">
        <v>290</v>
      </c>
      <c r="G9" s="127"/>
      <c r="H9" s="67">
        <v>98</v>
      </c>
      <c r="I9" s="67">
        <v>65</v>
      </c>
      <c r="J9" s="65">
        <f t="shared" ref="J9:J49" si="0">SUM(H9:I9)</f>
        <v>163</v>
      </c>
      <c r="K9" s="67">
        <v>68</v>
      </c>
      <c r="L9" s="67">
        <v>69</v>
      </c>
      <c r="M9" s="65">
        <f t="shared" ref="M9:M49" si="1">SUM(K9:L9)</f>
        <v>137</v>
      </c>
      <c r="N9" s="67">
        <v>96</v>
      </c>
      <c r="O9" s="149">
        <v>74</v>
      </c>
      <c r="P9" s="65">
        <f t="shared" ref="P9:P49" si="2">SUM(N9:O9)</f>
        <v>170</v>
      </c>
      <c r="Q9" s="67">
        <v>48</v>
      </c>
      <c r="R9" s="67">
        <v>34</v>
      </c>
      <c r="S9" s="65">
        <f t="shared" ref="S9:S49" si="3">SUM(Q9:R9)</f>
        <v>82</v>
      </c>
      <c r="T9" s="67">
        <v>20</v>
      </c>
      <c r="U9" s="67">
        <v>21</v>
      </c>
      <c r="V9" s="65">
        <f t="shared" ref="V9:V49" si="4">SUM(T9:U9)</f>
        <v>41</v>
      </c>
      <c r="W9" s="67">
        <v>23</v>
      </c>
      <c r="X9" s="67">
        <v>23</v>
      </c>
      <c r="Y9" s="65">
        <f t="shared" ref="Y9:Y49" si="5">SUM(W9:X9)</f>
        <v>46</v>
      </c>
      <c r="Z9" s="67">
        <v>55</v>
      </c>
      <c r="AA9" s="67">
        <v>67</v>
      </c>
      <c r="AB9" s="65">
        <f t="shared" ref="AB9:AB49" si="6">SUM(Z9:AA9)</f>
        <v>122</v>
      </c>
      <c r="AC9" s="150">
        <v>49</v>
      </c>
      <c r="AD9" s="123">
        <f t="shared" ref="AD9:AD49" si="7">AB9+Y9+V9+P9+M9+J9</f>
        <v>679</v>
      </c>
      <c r="AE9" s="130" t="s">
        <v>821</v>
      </c>
      <c r="AF9" s="119"/>
    </row>
    <row r="10" spans="1:32" ht="77.25" customHeight="1">
      <c r="A10" s="124">
        <v>3</v>
      </c>
      <c r="B10" s="153">
        <v>200090105003</v>
      </c>
      <c r="C10" s="153">
        <v>200000100164</v>
      </c>
      <c r="D10" s="106">
        <v>200303</v>
      </c>
      <c r="E10" s="107" t="s">
        <v>291</v>
      </c>
      <c r="F10" s="148" t="s">
        <v>292</v>
      </c>
      <c r="G10" s="127"/>
      <c r="H10" s="67">
        <v>56</v>
      </c>
      <c r="I10" s="67">
        <v>60</v>
      </c>
      <c r="J10" s="65">
        <f t="shared" si="0"/>
        <v>116</v>
      </c>
      <c r="K10" s="67">
        <v>80</v>
      </c>
      <c r="L10" s="67">
        <v>61</v>
      </c>
      <c r="M10" s="65">
        <f t="shared" si="1"/>
        <v>141</v>
      </c>
      <c r="N10" s="67">
        <v>94</v>
      </c>
      <c r="O10" s="124">
        <v>55</v>
      </c>
      <c r="P10" s="65">
        <f t="shared" si="2"/>
        <v>149</v>
      </c>
      <c r="Q10" s="67">
        <v>33</v>
      </c>
      <c r="R10" s="67">
        <v>27</v>
      </c>
      <c r="S10" s="65">
        <f t="shared" si="3"/>
        <v>60</v>
      </c>
      <c r="T10" s="67">
        <v>15</v>
      </c>
      <c r="U10" s="67">
        <v>18</v>
      </c>
      <c r="V10" s="65">
        <f t="shared" si="4"/>
        <v>33</v>
      </c>
      <c r="W10" s="67">
        <v>20</v>
      </c>
      <c r="X10" s="67">
        <v>21</v>
      </c>
      <c r="Y10" s="65">
        <f t="shared" si="5"/>
        <v>41</v>
      </c>
      <c r="Z10" s="67">
        <v>54</v>
      </c>
      <c r="AA10" s="67">
        <v>54</v>
      </c>
      <c r="AB10" s="65">
        <f t="shared" si="6"/>
        <v>108</v>
      </c>
      <c r="AC10" s="150">
        <v>49</v>
      </c>
      <c r="AD10" s="123">
        <f t="shared" si="7"/>
        <v>588</v>
      </c>
      <c r="AE10" s="130" t="s">
        <v>821</v>
      </c>
      <c r="AF10" s="119"/>
    </row>
    <row r="11" spans="1:32" ht="77.25" customHeight="1">
      <c r="A11" s="124">
        <v>4</v>
      </c>
      <c r="B11" s="153">
        <v>200090105004</v>
      </c>
      <c r="C11" s="153">
        <v>200000100165</v>
      </c>
      <c r="D11" s="106">
        <v>200304</v>
      </c>
      <c r="E11" s="107" t="s">
        <v>293</v>
      </c>
      <c r="F11" s="148" t="s">
        <v>294</v>
      </c>
      <c r="G11" s="127"/>
      <c r="H11" s="67">
        <v>92</v>
      </c>
      <c r="I11" s="67">
        <v>70</v>
      </c>
      <c r="J11" s="65">
        <f t="shared" si="0"/>
        <v>162</v>
      </c>
      <c r="K11" s="67">
        <v>98</v>
      </c>
      <c r="L11" s="67">
        <v>74</v>
      </c>
      <c r="M11" s="65">
        <f t="shared" si="1"/>
        <v>172</v>
      </c>
      <c r="N11" s="67">
        <v>114</v>
      </c>
      <c r="O11" s="124">
        <v>73</v>
      </c>
      <c r="P11" s="65">
        <f t="shared" si="2"/>
        <v>187</v>
      </c>
      <c r="Q11" s="67">
        <v>51</v>
      </c>
      <c r="R11" s="67">
        <v>35</v>
      </c>
      <c r="S11" s="65">
        <f t="shared" si="3"/>
        <v>86</v>
      </c>
      <c r="T11" s="67">
        <v>20</v>
      </c>
      <c r="U11" s="67">
        <v>20</v>
      </c>
      <c r="V11" s="65">
        <f t="shared" si="4"/>
        <v>40</v>
      </c>
      <c r="W11" s="67">
        <v>23</v>
      </c>
      <c r="X11" s="67">
        <v>23</v>
      </c>
      <c r="Y11" s="65">
        <f t="shared" si="5"/>
        <v>46</v>
      </c>
      <c r="Z11" s="67">
        <v>71</v>
      </c>
      <c r="AA11" s="67">
        <v>71</v>
      </c>
      <c r="AB11" s="65">
        <f t="shared" si="6"/>
        <v>142</v>
      </c>
      <c r="AC11" s="150">
        <v>49</v>
      </c>
      <c r="AD11" s="123">
        <f t="shared" si="7"/>
        <v>749</v>
      </c>
      <c r="AE11" s="130" t="s">
        <v>821</v>
      </c>
      <c r="AF11" s="119"/>
    </row>
    <row r="12" spans="1:32" ht="77.25" customHeight="1">
      <c r="A12" s="124">
        <v>5</v>
      </c>
      <c r="B12" s="153">
        <v>200090105005</v>
      </c>
      <c r="C12" s="153">
        <v>200000100166</v>
      </c>
      <c r="D12" s="106">
        <v>200305</v>
      </c>
      <c r="E12" s="107" t="s">
        <v>295</v>
      </c>
      <c r="F12" s="148" t="s">
        <v>296</v>
      </c>
      <c r="G12" s="127"/>
      <c r="H12" s="67">
        <v>84</v>
      </c>
      <c r="I12" s="67">
        <v>69</v>
      </c>
      <c r="J12" s="65">
        <f t="shared" si="0"/>
        <v>153</v>
      </c>
      <c r="K12" s="67">
        <v>54</v>
      </c>
      <c r="L12" s="67">
        <v>67</v>
      </c>
      <c r="M12" s="65">
        <f t="shared" si="1"/>
        <v>121</v>
      </c>
      <c r="N12" s="67">
        <v>84</v>
      </c>
      <c r="O12" s="124">
        <v>64</v>
      </c>
      <c r="P12" s="65">
        <f t="shared" si="2"/>
        <v>148</v>
      </c>
      <c r="Q12" s="67">
        <v>51</v>
      </c>
      <c r="R12" s="67">
        <v>16</v>
      </c>
      <c r="S12" s="65">
        <f t="shared" si="3"/>
        <v>67</v>
      </c>
      <c r="T12" s="67">
        <v>19</v>
      </c>
      <c r="U12" s="67">
        <v>19</v>
      </c>
      <c r="V12" s="65">
        <f t="shared" si="4"/>
        <v>38</v>
      </c>
      <c r="W12" s="67">
        <v>21</v>
      </c>
      <c r="X12" s="67">
        <v>21</v>
      </c>
      <c r="Y12" s="65">
        <f t="shared" si="5"/>
        <v>42</v>
      </c>
      <c r="Z12" s="67">
        <v>40</v>
      </c>
      <c r="AA12" s="67">
        <v>54</v>
      </c>
      <c r="AB12" s="65">
        <f t="shared" si="6"/>
        <v>94</v>
      </c>
      <c r="AC12" s="150">
        <v>49</v>
      </c>
      <c r="AD12" s="123">
        <f t="shared" si="7"/>
        <v>596</v>
      </c>
      <c r="AE12" s="130" t="s">
        <v>821</v>
      </c>
      <c r="AF12" s="119"/>
    </row>
    <row r="13" spans="1:32" ht="77.25" customHeight="1">
      <c r="A13" s="124">
        <v>6</v>
      </c>
      <c r="B13" s="153">
        <v>200090105006</v>
      </c>
      <c r="C13" s="153">
        <v>200000100167</v>
      </c>
      <c r="D13" s="106">
        <v>200306</v>
      </c>
      <c r="E13" s="107" t="s">
        <v>297</v>
      </c>
      <c r="F13" s="148" t="s">
        <v>298</v>
      </c>
      <c r="G13" s="127"/>
      <c r="H13" s="67">
        <v>58</v>
      </c>
      <c r="I13" s="67">
        <v>65</v>
      </c>
      <c r="J13" s="65">
        <f t="shared" si="0"/>
        <v>123</v>
      </c>
      <c r="K13" s="67">
        <v>44</v>
      </c>
      <c r="L13" s="67">
        <v>67</v>
      </c>
      <c r="M13" s="65">
        <f t="shared" si="1"/>
        <v>111</v>
      </c>
      <c r="N13" s="67">
        <v>78</v>
      </c>
      <c r="O13" s="124">
        <v>66</v>
      </c>
      <c r="P13" s="65">
        <f t="shared" si="2"/>
        <v>144</v>
      </c>
      <c r="Q13" s="67">
        <v>30</v>
      </c>
      <c r="R13" s="67">
        <v>27</v>
      </c>
      <c r="S13" s="65">
        <f t="shared" si="3"/>
        <v>57</v>
      </c>
      <c r="T13" s="151">
        <v>16</v>
      </c>
      <c r="U13" s="67">
        <v>18</v>
      </c>
      <c r="V13" s="65">
        <f t="shared" si="4"/>
        <v>34</v>
      </c>
      <c r="W13" s="67">
        <v>22</v>
      </c>
      <c r="X13" s="67">
        <v>21</v>
      </c>
      <c r="Y13" s="65">
        <f t="shared" si="5"/>
        <v>43</v>
      </c>
      <c r="Z13" s="67">
        <v>49</v>
      </c>
      <c r="AA13" s="67">
        <v>54</v>
      </c>
      <c r="AB13" s="65">
        <f t="shared" si="6"/>
        <v>103</v>
      </c>
      <c r="AC13" s="150">
        <v>50</v>
      </c>
      <c r="AD13" s="123">
        <f t="shared" si="7"/>
        <v>558</v>
      </c>
      <c r="AE13" s="130" t="s">
        <v>821</v>
      </c>
      <c r="AF13" s="119"/>
    </row>
    <row r="14" spans="1:32" ht="77.25" customHeight="1">
      <c r="A14" s="124">
        <v>7</v>
      </c>
      <c r="B14" s="153">
        <v>200090105007</v>
      </c>
      <c r="C14" s="153">
        <v>200000100168</v>
      </c>
      <c r="D14" s="106">
        <v>200307</v>
      </c>
      <c r="E14" s="107" t="s">
        <v>299</v>
      </c>
      <c r="F14" s="148" t="s">
        <v>300</v>
      </c>
      <c r="G14" s="127"/>
      <c r="H14" s="67">
        <v>96</v>
      </c>
      <c r="I14" s="67">
        <v>66</v>
      </c>
      <c r="J14" s="65">
        <f t="shared" si="0"/>
        <v>162</v>
      </c>
      <c r="K14" s="67">
        <v>74</v>
      </c>
      <c r="L14" s="67">
        <v>70</v>
      </c>
      <c r="M14" s="65">
        <f t="shared" si="1"/>
        <v>144</v>
      </c>
      <c r="N14" s="67">
        <v>94</v>
      </c>
      <c r="O14" s="124">
        <v>63</v>
      </c>
      <c r="P14" s="65">
        <f t="shared" si="2"/>
        <v>157</v>
      </c>
      <c r="Q14" s="67">
        <v>50</v>
      </c>
      <c r="R14" s="67">
        <v>34</v>
      </c>
      <c r="S14" s="65">
        <f t="shared" si="3"/>
        <v>84</v>
      </c>
      <c r="T14" s="67">
        <v>19</v>
      </c>
      <c r="U14" s="67">
        <v>19</v>
      </c>
      <c r="V14" s="65">
        <f t="shared" si="4"/>
        <v>38</v>
      </c>
      <c r="W14" s="67">
        <v>22</v>
      </c>
      <c r="X14" s="67">
        <v>22</v>
      </c>
      <c r="Y14" s="65">
        <f t="shared" si="5"/>
        <v>44</v>
      </c>
      <c r="Z14" s="67">
        <v>55</v>
      </c>
      <c r="AA14" s="67">
        <v>58</v>
      </c>
      <c r="AB14" s="65">
        <f t="shared" si="6"/>
        <v>113</v>
      </c>
      <c r="AC14" s="150">
        <v>50</v>
      </c>
      <c r="AD14" s="123">
        <f t="shared" si="7"/>
        <v>658</v>
      </c>
      <c r="AE14" s="130" t="s">
        <v>821</v>
      </c>
      <c r="AF14" s="119"/>
    </row>
    <row r="15" spans="1:32" ht="77.25" customHeight="1">
      <c r="A15" s="124">
        <v>8</v>
      </c>
      <c r="B15" s="153">
        <v>200090105008</v>
      </c>
      <c r="C15" s="153">
        <v>200000100169</v>
      </c>
      <c r="D15" s="106">
        <v>200308</v>
      </c>
      <c r="E15" s="107" t="s">
        <v>301</v>
      </c>
      <c r="F15" s="152" t="s">
        <v>302</v>
      </c>
      <c r="G15" s="127"/>
      <c r="H15" s="67">
        <v>90</v>
      </c>
      <c r="I15" s="67">
        <v>63</v>
      </c>
      <c r="J15" s="65">
        <f t="shared" si="0"/>
        <v>153</v>
      </c>
      <c r="K15" s="67">
        <v>82</v>
      </c>
      <c r="L15" s="67" t="s">
        <v>820</v>
      </c>
      <c r="M15" s="65">
        <f t="shared" si="1"/>
        <v>82</v>
      </c>
      <c r="N15" s="67">
        <v>94</v>
      </c>
      <c r="O15" s="124">
        <v>68</v>
      </c>
      <c r="P15" s="65">
        <f t="shared" si="2"/>
        <v>162</v>
      </c>
      <c r="Q15" s="67">
        <v>47</v>
      </c>
      <c r="R15" s="67">
        <v>33</v>
      </c>
      <c r="S15" s="65">
        <f t="shared" si="3"/>
        <v>80</v>
      </c>
      <c r="T15" s="67">
        <v>18</v>
      </c>
      <c r="U15" s="67">
        <v>19</v>
      </c>
      <c r="V15" s="65">
        <f t="shared" si="4"/>
        <v>37</v>
      </c>
      <c r="W15" s="67">
        <v>23</v>
      </c>
      <c r="X15" s="67">
        <v>23</v>
      </c>
      <c r="Y15" s="65">
        <f t="shared" si="5"/>
        <v>46</v>
      </c>
      <c r="Z15" s="67">
        <v>62</v>
      </c>
      <c r="AA15" s="67">
        <v>59</v>
      </c>
      <c r="AB15" s="65">
        <f t="shared" si="6"/>
        <v>121</v>
      </c>
      <c r="AC15" s="150">
        <v>50</v>
      </c>
      <c r="AD15" s="123">
        <f t="shared" si="7"/>
        <v>601</v>
      </c>
      <c r="AE15" s="130" t="s">
        <v>821</v>
      </c>
      <c r="AF15" s="119"/>
    </row>
    <row r="16" spans="1:32" ht="77.25" customHeight="1">
      <c r="A16" s="124">
        <v>9</v>
      </c>
      <c r="B16" s="153">
        <v>200090105009</v>
      </c>
      <c r="C16" s="153">
        <v>200000100170</v>
      </c>
      <c r="D16" s="106">
        <v>200309</v>
      </c>
      <c r="E16" s="107" t="s">
        <v>92</v>
      </c>
      <c r="F16" s="148" t="s">
        <v>303</v>
      </c>
      <c r="G16" s="127"/>
      <c r="H16" s="67">
        <v>92</v>
      </c>
      <c r="I16" s="67">
        <v>66</v>
      </c>
      <c r="J16" s="65">
        <f t="shared" si="0"/>
        <v>158</v>
      </c>
      <c r="K16" s="67">
        <v>30</v>
      </c>
      <c r="L16" s="67">
        <v>73</v>
      </c>
      <c r="M16" s="65">
        <f t="shared" si="1"/>
        <v>103</v>
      </c>
      <c r="N16" s="67">
        <v>88</v>
      </c>
      <c r="O16" s="124">
        <v>64</v>
      </c>
      <c r="P16" s="65">
        <f t="shared" si="2"/>
        <v>152</v>
      </c>
      <c r="Q16" s="67">
        <v>40</v>
      </c>
      <c r="R16" s="67">
        <v>30</v>
      </c>
      <c r="S16" s="65">
        <f t="shared" si="3"/>
        <v>70</v>
      </c>
      <c r="T16" s="67">
        <v>18</v>
      </c>
      <c r="U16" s="67">
        <v>18</v>
      </c>
      <c r="V16" s="65">
        <f t="shared" si="4"/>
        <v>36</v>
      </c>
      <c r="W16" s="67">
        <v>21</v>
      </c>
      <c r="X16" s="67">
        <v>21</v>
      </c>
      <c r="Y16" s="65">
        <f t="shared" si="5"/>
        <v>42</v>
      </c>
      <c r="Z16" s="67">
        <v>50</v>
      </c>
      <c r="AA16" s="67">
        <v>53</v>
      </c>
      <c r="AB16" s="65">
        <f t="shared" si="6"/>
        <v>103</v>
      </c>
      <c r="AC16" s="150">
        <v>49</v>
      </c>
      <c r="AD16" s="123">
        <f t="shared" si="7"/>
        <v>594</v>
      </c>
      <c r="AE16" s="131" t="s">
        <v>824</v>
      </c>
      <c r="AF16" s="119" t="s">
        <v>832</v>
      </c>
    </row>
    <row r="17" spans="1:32" ht="77.25" customHeight="1">
      <c r="A17" s="124">
        <v>10</v>
      </c>
      <c r="B17" s="153">
        <v>200090105010</v>
      </c>
      <c r="C17" s="153">
        <v>200000100171</v>
      </c>
      <c r="D17" s="106">
        <v>200310</v>
      </c>
      <c r="E17" s="107" t="s">
        <v>304</v>
      </c>
      <c r="F17" s="148" t="s">
        <v>305</v>
      </c>
      <c r="G17" s="127"/>
      <c r="H17" s="67">
        <v>86</v>
      </c>
      <c r="I17" s="67">
        <v>60</v>
      </c>
      <c r="J17" s="65">
        <f t="shared" si="0"/>
        <v>146</v>
      </c>
      <c r="K17" s="67">
        <v>50</v>
      </c>
      <c r="L17" s="67">
        <v>68</v>
      </c>
      <c r="M17" s="65">
        <f t="shared" si="1"/>
        <v>118</v>
      </c>
      <c r="N17" s="67">
        <v>92</v>
      </c>
      <c r="O17" s="124">
        <v>64</v>
      </c>
      <c r="P17" s="65">
        <f t="shared" si="2"/>
        <v>156</v>
      </c>
      <c r="Q17" s="67">
        <v>42</v>
      </c>
      <c r="R17" s="67">
        <v>30</v>
      </c>
      <c r="S17" s="65">
        <f t="shared" si="3"/>
        <v>72</v>
      </c>
      <c r="T17" s="67">
        <v>14</v>
      </c>
      <c r="U17" s="67">
        <v>19</v>
      </c>
      <c r="V17" s="65">
        <f t="shared" si="4"/>
        <v>33</v>
      </c>
      <c r="W17" s="67">
        <v>22</v>
      </c>
      <c r="X17" s="67">
        <v>22</v>
      </c>
      <c r="Y17" s="65">
        <f t="shared" si="5"/>
        <v>44</v>
      </c>
      <c r="Z17" s="67">
        <v>50</v>
      </c>
      <c r="AA17" s="67">
        <v>57</v>
      </c>
      <c r="AB17" s="65">
        <f t="shared" si="6"/>
        <v>107</v>
      </c>
      <c r="AC17" s="150">
        <v>49</v>
      </c>
      <c r="AD17" s="123">
        <f t="shared" si="7"/>
        <v>604</v>
      </c>
      <c r="AE17" s="130" t="s">
        <v>821</v>
      </c>
      <c r="AF17" s="119"/>
    </row>
    <row r="18" spans="1:32" ht="77.25" customHeight="1">
      <c r="A18" s="124">
        <v>11</v>
      </c>
      <c r="B18" s="153">
        <v>200090105011</v>
      </c>
      <c r="C18" s="153">
        <v>200000100172</v>
      </c>
      <c r="D18" s="106">
        <v>200311</v>
      </c>
      <c r="E18" s="107" t="s">
        <v>306</v>
      </c>
      <c r="F18" s="148" t="s">
        <v>307</v>
      </c>
      <c r="G18" s="127"/>
      <c r="H18" s="67">
        <v>84</v>
      </c>
      <c r="I18" s="67">
        <v>69</v>
      </c>
      <c r="J18" s="65">
        <f t="shared" si="0"/>
        <v>153</v>
      </c>
      <c r="K18" s="67">
        <v>56</v>
      </c>
      <c r="L18" s="67">
        <v>70</v>
      </c>
      <c r="M18" s="65">
        <f t="shared" si="1"/>
        <v>126</v>
      </c>
      <c r="N18" s="67">
        <v>76</v>
      </c>
      <c r="O18" s="124">
        <v>67</v>
      </c>
      <c r="P18" s="65">
        <f t="shared" si="2"/>
        <v>143</v>
      </c>
      <c r="Q18" s="67">
        <v>44</v>
      </c>
      <c r="R18" s="67">
        <v>31</v>
      </c>
      <c r="S18" s="65">
        <f t="shared" si="3"/>
        <v>75</v>
      </c>
      <c r="T18" s="67">
        <v>20</v>
      </c>
      <c r="U18" s="67">
        <v>20</v>
      </c>
      <c r="V18" s="65">
        <f t="shared" si="4"/>
        <v>40</v>
      </c>
      <c r="W18" s="67">
        <v>20</v>
      </c>
      <c r="X18" s="67">
        <v>21</v>
      </c>
      <c r="Y18" s="65">
        <f t="shared" si="5"/>
        <v>41</v>
      </c>
      <c r="Z18" s="67">
        <v>59</v>
      </c>
      <c r="AA18" s="67">
        <v>62</v>
      </c>
      <c r="AB18" s="65">
        <f t="shared" si="6"/>
        <v>121</v>
      </c>
      <c r="AC18" s="150">
        <v>49</v>
      </c>
      <c r="AD18" s="123">
        <f t="shared" si="7"/>
        <v>624</v>
      </c>
      <c r="AE18" s="130" t="s">
        <v>821</v>
      </c>
      <c r="AF18" s="119"/>
    </row>
    <row r="19" spans="1:32" ht="77.25" customHeight="1">
      <c r="A19" s="124">
        <v>12</v>
      </c>
      <c r="B19" s="153">
        <v>200090105012</v>
      </c>
      <c r="C19" s="153">
        <v>200000100173</v>
      </c>
      <c r="D19" s="106">
        <v>200312</v>
      </c>
      <c r="E19" s="107" t="s">
        <v>308</v>
      </c>
      <c r="F19" s="152" t="s">
        <v>309</v>
      </c>
      <c r="G19" s="127"/>
      <c r="H19" s="67">
        <v>92</v>
      </c>
      <c r="I19" s="67">
        <v>69</v>
      </c>
      <c r="J19" s="65">
        <f t="shared" si="0"/>
        <v>161</v>
      </c>
      <c r="K19" s="67">
        <v>78</v>
      </c>
      <c r="L19" s="67">
        <v>72</v>
      </c>
      <c r="M19" s="65">
        <f t="shared" si="1"/>
        <v>150</v>
      </c>
      <c r="N19" s="67">
        <v>90</v>
      </c>
      <c r="O19" s="124">
        <v>67</v>
      </c>
      <c r="P19" s="65">
        <f t="shared" si="2"/>
        <v>157</v>
      </c>
      <c r="Q19" s="67">
        <v>48</v>
      </c>
      <c r="R19" s="67">
        <v>29</v>
      </c>
      <c r="S19" s="65">
        <f t="shared" si="3"/>
        <v>77</v>
      </c>
      <c r="T19" s="67">
        <v>20</v>
      </c>
      <c r="U19" s="67">
        <v>21</v>
      </c>
      <c r="V19" s="65">
        <f t="shared" si="4"/>
        <v>41</v>
      </c>
      <c r="W19" s="67">
        <v>20</v>
      </c>
      <c r="X19" s="67">
        <v>22</v>
      </c>
      <c r="Y19" s="65">
        <f t="shared" si="5"/>
        <v>42</v>
      </c>
      <c r="Z19" s="67">
        <v>59</v>
      </c>
      <c r="AA19" s="67">
        <v>60</v>
      </c>
      <c r="AB19" s="65">
        <f t="shared" si="6"/>
        <v>119</v>
      </c>
      <c r="AC19" s="150">
        <v>49</v>
      </c>
      <c r="AD19" s="123">
        <f t="shared" si="7"/>
        <v>670</v>
      </c>
      <c r="AE19" s="130" t="s">
        <v>821</v>
      </c>
      <c r="AF19" s="119"/>
    </row>
    <row r="20" spans="1:32" ht="77.25" customHeight="1">
      <c r="A20" s="124">
        <v>13</v>
      </c>
      <c r="B20" s="153">
        <v>200090105013</v>
      </c>
      <c r="C20" s="153">
        <v>200000100174</v>
      </c>
      <c r="D20" s="106">
        <v>200313</v>
      </c>
      <c r="E20" s="107" t="s">
        <v>310</v>
      </c>
      <c r="F20" s="148" t="s">
        <v>311</v>
      </c>
      <c r="G20" s="127"/>
      <c r="H20" s="67">
        <v>94</v>
      </c>
      <c r="I20" s="67">
        <v>63</v>
      </c>
      <c r="J20" s="65">
        <f t="shared" si="0"/>
        <v>157</v>
      </c>
      <c r="K20" s="67">
        <v>70</v>
      </c>
      <c r="L20" s="67">
        <v>69</v>
      </c>
      <c r="M20" s="65">
        <f t="shared" si="1"/>
        <v>139</v>
      </c>
      <c r="N20" s="67">
        <v>98</v>
      </c>
      <c r="O20" s="124">
        <v>66</v>
      </c>
      <c r="P20" s="65">
        <f t="shared" si="2"/>
        <v>164</v>
      </c>
      <c r="Q20" s="67">
        <v>55</v>
      </c>
      <c r="R20" s="67">
        <v>35</v>
      </c>
      <c r="S20" s="65">
        <f t="shared" si="3"/>
        <v>90</v>
      </c>
      <c r="T20" s="67">
        <v>20</v>
      </c>
      <c r="U20" s="67">
        <v>20</v>
      </c>
      <c r="V20" s="65">
        <f t="shared" si="4"/>
        <v>40</v>
      </c>
      <c r="W20" s="67">
        <v>23</v>
      </c>
      <c r="X20" s="67">
        <v>23</v>
      </c>
      <c r="Y20" s="65">
        <f t="shared" si="5"/>
        <v>46</v>
      </c>
      <c r="Z20" s="67">
        <v>55</v>
      </c>
      <c r="AA20" s="67">
        <v>66</v>
      </c>
      <c r="AB20" s="65">
        <f t="shared" si="6"/>
        <v>121</v>
      </c>
      <c r="AC20" s="150">
        <v>49</v>
      </c>
      <c r="AD20" s="123">
        <f t="shared" si="7"/>
        <v>667</v>
      </c>
      <c r="AE20" s="130" t="s">
        <v>821</v>
      </c>
      <c r="AF20" s="119"/>
    </row>
    <row r="21" spans="1:32" ht="77.25" customHeight="1">
      <c r="A21" s="124">
        <v>14</v>
      </c>
      <c r="B21" s="153">
        <v>200090105014</v>
      </c>
      <c r="C21" s="153">
        <v>200000100175</v>
      </c>
      <c r="D21" s="106">
        <v>200314</v>
      </c>
      <c r="E21" s="108" t="s">
        <v>312</v>
      </c>
      <c r="F21" s="148" t="s">
        <v>313</v>
      </c>
      <c r="G21" s="127"/>
      <c r="H21" s="67">
        <v>92</v>
      </c>
      <c r="I21" s="67">
        <v>64</v>
      </c>
      <c r="J21" s="65">
        <f t="shared" si="0"/>
        <v>156</v>
      </c>
      <c r="K21" s="67">
        <v>61</v>
      </c>
      <c r="L21" s="67">
        <v>69</v>
      </c>
      <c r="M21" s="65">
        <f t="shared" si="1"/>
        <v>130</v>
      </c>
      <c r="N21" s="67">
        <v>100</v>
      </c>
      <c r="O21" s="124">
        <v>69</v>
      </c>
      <c r="P21" s="65">
        <f t="shared" si="2"/>
        <v>169</v>
      </c>
      <c r="Q21" s="67">
        <v>43</v>
      </c>
      <c r="R21" s="67">
        <v>33</v>
      </c>
      <c r="S21" s="65">
        <f t="shared" si="3"/>
        <v>76</v>
      </c>
      <c r="T21" s="67">
        <v>17</v>
      </c>
      <c r="U21" s="67">
        <v>19</v>
      </c>
      <c r="V21" s="65">
        <f t="shared" si="4"/>
        <v>36</v>
      </c>
      <c r="W21" s="67">
        <v>22</v>
      </c>
      <c r="X21" s="67">
        <v>22</v>
      </c>
      <c r="Y21" s="65">
        <f t="shared" si="5"/>
        <v>44</v>
      </c>
      <c r="Z21" s="67">
        <v>53</v>
      </c>
      <c r="AA21" s="67">
        <v>60</v>
      </c>
      <c r="AB21" s="65">
        <f t="shared" si="6"/>
        <v>113</v>
      </c>
      <c r="AC21" s="150">
        <v>49</v>
      </c>
      <c r="AD21" s="123">
        <f t="shared" si="7"/>
        <v>648</v>
      </c>
      <c r="AE21" s="130" t="s">
        <v>821</v>
      </c>
      <c r="AF21" s="119"/>
    </row>
    <row r="22" spans="1:32" ht="77.25" customHeight="1">
      <c r="A22" s="124">
        <v>15</v>
      </c>
      <c r="B22" s="153">
        <v>200090105015</v>
      </c>
      <c r="C22" s="153">
        <v>200000100176</v>
      </c>
      <c r="D22" s="106">
        <v>200315</v>
      </c>
      <c r="E22" s="107" t="s">
        <v>314</v>
      </c>
      <c r="F22" s="148" t="s">
        <v>315</v>
      </c>
      <c r="G22" s="127"/>
      <c r="H22" s="67">
        <v>92</v>
      </c>
      <c r="I22" s="67">
        <v>66</v>
      </c>
      <c r="J22" s="65">
        <f t="shared" si="0"/>
        <v>158</v>
      </c>
      <c r="K22" s="67">
        <v>84</v>
      </c>
      <c r="L22" s="67">
        <v>72</v>
      </c>
      <c r="M22" s="65">
        <f t="shared" si="1"/>
        <v>156</v>
      </c>
      <c r="N22" s="67">
        <v>94</v>
      </c>
      <c r="O22" s="124">
        <v>62</v>
      </c>
      <c r="P22" s="65">
        <f t="shared" si="2"/>
        <v>156</v>
      </c>
      <c r="Q22" s="67">
        <v>45</v>
      </c>
      <c r="R22" s="67">
        <v>30</v>
      </c>
      <c r="S22" s="65">
        <f t="shared" si="3"/>
        <v>75</v>
      </c>
      <c r="T22" s="67">
        <v>18</v>
      </c>
      <c r="U22" s="67">
        <v>19</v>
      </c>
      <c r="V22" s="65">
        <f t="shared" si="4"/>
        <v>37</v>
      </c>
      <c r="W22" s="67">
        <v>21</v>
      </c>
      <c r="X22" s="67">
        <v>21</v>
      </c>
      <c r="Y22" s="65">
        <f t="shared" si="5"/>
        <v>42</v>
      </c>
      <c r="Z22" s="67">
        <v>62</v>
      </c>
      <c r="AA22" s="67">
        <v>66</v>
      </c>
      <c r="AB22" s="65">
        <f t="shared" si="6"/>
        <v>128</v>
      </c>
      <c r="AC22" s="150">
        <v>49</v>
      </c>
      <c r="AD22" s="123">
        <f t="shared" si="7"/>
        <v>677</v>
      </c>
      <c r="AE22" s="130" t="s">
        <v>821</v>
      </c>
      <c r="AF22" s="119"/>
    </row>
    <row r="23" spans="1:32" ht="77.25" customHeight="1">
      <c r="A23" s="124">
        <v>16</v>
      </c>
      <c r="B23" s="153">
        <v>200090105016</v>
      </c>
      <c r="C23" s="153">
        <v>200000100177</v>
      </c>
      <c r="D23" s="106">
        <v>200316</v>
      </c>
      <c r="E23" s="107" t="s">
        <v>316</v>
      </c>
      <c r="F23" s="148" t="s">
        <v>317</v>
      </c>
      <c r="G23" s="127"/>
      <c r="H23" s="67">
        <v>84</v>
      </c>
      <c r="I23" s="67">
        <v>65</v>
      </c>
      <c r="J23" s="65">
        <f t="shared" si="0"/>
        <v>149</v>
      </c>
      <c r="K23" s="67">
        <v>66</v>
      </c>
      <c r="L23" s="67">
        <v>63</v>
      </c>
      <c r="M23" s="65">
        <f t="shared" si="1"/>
        <v>129</v>
      </c>
      <c r="N23" s="67">
        <v>80</v>
      </c>
      <c r="O23" s="124">
        <v>53</v>
      </c>
      <c r="P23" s="65">
        <f t="shared" si="2"/>
        <v>133</v>
      </c>
      <c r="Q23" s="67">
        <v>44</v>
      </c>
      <c r="R23" s="67">
        <v>30</v>
      </c>
      <c r="S23" s="65">
        <f t="shared" si="3"/>
        <v>74</v>
      </c>
      <c r="T23" s="67">
        <v>14</v>
      </c>
      <c r="U23" s="67">
        <v>19</v>
      </c>
      <c r="V23" s="65">
        <f t="shared" si="4"/>
        <v>33</v>
      </c>
      <c r="W23" s="67">
        <v>20</v>
      </c>
      <c r="X23" s="67">
        <v>20</v>
      </c>
      <c r="Y23" s="65">
        <f t="shared" si="5"/>
        <v>40</v>
      </c>
      <c r="Z23" s="67">
        <v>60</v>
      </c>
      <c r="AA23" s="67">
        <v>67</v>
      </c>
      <c r="AB23" s="65">
        <f t="shared" si="6"/>
        <v>127</v>
      </c>
      <c r="AC23" s="150">
        <v>49</v>
      </c>
      <c r="AD23" s="123">
        <f t="shared" si="7"/>
        <v>611</v>
      </c>
      <c r="AE23" s="130" t="s">
        <v>821</v>
      </c>
      <c r="AF23" s="119"/>
    </row>
    <row r="24" spans="1:32" ht="77.25" customHeight="1">
      <c r="A24" s="124">
        <v>17</v>
      </c>
      <c r="B24" s="153">
        <v>200090105017</v>
      </c>
      <c r="C24" s="153">
        <v>200000100178</v>
      </c>
      <c r="D24" s="106">
        <v>200317</v>
      </c>
      <c r="E24" s="107" t="s">
        <v>318</v>
      </c>
      <c r="F24" s="148" t="s">
        <v>319</v>
      </c>
      <c r="G24" s="127"/>
      <c r="H24" s="67">
        <v>92</v>
      </c>
      <c r="I24" s="67">
        <v>69</v>
      </c>
      <c r="J24" s="65">
        <f t="shared" si="0"/>
        <v>161</v>
      </c>
      <c r="K24" s="67">
        <v>42</v>
      </c>
      <c r="L24" s="67">
        <v>71</v>
      </c>
      <c r="M24" s="65">
        <f t="shared" si="1"/>
        <v>113</v>
      </c>
      <c r="N24" s="67">
        <v>74</v>
      </c>
      <c r="O24" s="124">
        <v>62</v>
      </c>
      <c r="P24" s="65">
        <f t="shared" si="2"/>
        <v>136</v>
      </c>
      <c r="Q24" s="67">
        <v>48</v>
      </c>
      <c r="R24" s="67">
        <v>28</v>
      </c>
      <c r="S24" s="65">
        <f t="shared" si="3"/>
        <v>76</v>
      </c>
      <c r="T24" s="67">
        <v>19</v>
      </c>
      <c r="U24" s="67">
        <v>18</v>
      </c>
      <c r="V24" s="65">
        <f t="shared" si="4"/>
        <v>37</v>
      </c>
      <c r="W24" s="67">
        <v>21</v>
      </c>
      <c r="X24" s="67">
        <v>21</v>
      </c>
      <c r="Y24" s="65">
        <f t="shared" si="5"/>
        <v>42</v>
      </c>
      <c r="Z24" s="67">
        <v>49</v>
      </c>
      <c r="AA24" s="67">
        <v>60</v>
      </c>
      <c r="AB24" s="65">
        <f t="shared" si="6"/>
        <v>109</v>
      </c>
      <c r="AC24" s="150">
        <v>49</v>
      </c>
      <c r="AD24" s="123">
        <f t="shared" si="7"/>
        <v>598</v>
      </c>
      <c r="AE24" s="130" t="s">
        <v>821</v>
      </c>
      <c r="AF24" s="119"/>
    </row>
    <row r="25" spans="1:32" ht="77.25" customHeight="1">
      <c r="A25" s="124">
        <v>18</v>
      </c>
      <c r="B25" s="153">
        <v>200090105018</v>
      </c>
      <c r="C25" s="153">
        <v>200000100179</v>
      </c>
      <c r="D25" s="106">
        <v>200318</v>
      </c>
      <c r="E25" s="108" t="s">
        <v>320</v>
      </c>
      <c r="F25" s="148" t="s">
        <v>321</v>
      </c>
      <c r="G25" s="127"/>
      <c r="H25" s="67">
        <v>72</v>
      </c>
      <c r="I25" s="67">
        <v>68</v>
      </c>
      <c r="J25" s="65">
        <f t="shared" si="0"/>
        <v>140</v>
      </c>
      <c r="K25" s="67">
        <v>74</v>
      </c>
      <c r="L25" s="67">
        <v>69</v>
      </c>
      <c r="M25" s="65">
        <f t="shared" si="1"/>
        <v>143</v>
      </c>
      <c r="N25" s="67">
        <v>76</v>
      </c>
      <c r="O25" s="124">
        <v>65</v>
      </c>
      <c r="P25" s="65">
        <f t="shared" si="2"/>
        <v>141</v>
      </c>
      <c r="Q25" s="67">
        <v>39</v>
      </c>
      <c r="R25" s="67">
        <v>27</v>
      </c>
      <c r="S25" s="65">
        <f t="shared" si="3"/>
        <v>66</v>
      </c>
      <c r="T25" s="67">
        <v>19</v>
      </c>
      <c r="U25" s="67">
        <v>18</v>
      </c>
      <c r="V25" s="65">
        <f t="shared" si="4"/>
        <v>37</v>
      </c>
      <c r="W25" s="67">
        <v>20</v>
      </c>
      <c r="X25" s="67">
        <v>20</v>
      </c>
      <c r="Y25" s="65">
        <f t="shared" si="5"/>
        <v>40</v>
      </c>
      <c r="Z25" s="67">
        <v>59</v>
      </c>
      <c r="AA25" s="67">
        <v>69</v>
      </c>
      <c r="AB25" s="65">
        <f t="shared" si="6"/>
        <v>128</v>
      </c>
      <c r="AC25" s="150">
        <v>50</v>
      </c>
      <c r="AD25" s="123">
        <f t="shared" si="7"/>
        <v>629</v>
      </c>
      <c r="AE25" s="130" t="s">
        <v>821</v>
      </c>
      <c r="AF25" s="119"/>
    </row>
    <row r="26" spans="1:32" ht="77.25" customHeight="1">
      <c r="A26" s="124">
        <v>19</v>
      </c>
      <c r="B26" s="153">
        <v>200090105019</v>
      </c>
      <c r="C26" s="153">
        <v>200000100180</v>
      </c>
      <c r="D26" s="106">
        <v>200319</v>
      </c>
      <c r="E26" s="107" t="s">
        <v>322</v>
      </c>
      <c r="F26" s="148" t="s">
        <v>323</v>
      </c>
      <c r="G26" s="127"/>
      <c r="H26" s="67">
        <v>76</v>
      </c>
      <c r="I26" s="67">
        <v>45</v>
      </c>
      <c r="J26" s="65">
        <f t="shared" si="0"/>
        <v>121</v>
      </c>
      <c r="K26" s="67">
        <v>38</v>
      </c>
      <c r="L26" s="67">
        <v>62</v>
      </c>
      <c r="M26" s="65">
        <f t="shared" si="1"/>
        <v>100</v>
      </c>
      <c r="N26" s="67">
        <v>86</v>
      </c>
      <c r="O26" s="124">
        <v>64</v>
      </c>
      <c r="P26" s="65">
        <f t="shared" si="2"/>
        <v>150</v>
      </c>
      <c r="Q26" s="67">
        <v>50</v>
      </c>
      <c r="R26" s="67">
        <v>24</v>
      </c>
      <c r="S26" s="65">
        <f t="shared" si="3"/>
        <v>74</v>
      </c>
      <c r="T26" s="67">
        <v>16</v>
      </c>
      <c r="U26" s="67">
        <v>17</v>
      </c>
      <c r="V26" s="65">
        <f t="shared" si="4"/>
        <v>33</v>
      </c>
      <c r="W26" s="67">
        <v>19</v>
      </c>
      <c r="X26" s="67">
        <v>20</v>
      </c>
      <c r="Y26" s="65">
        <f t="shared" si="5"/>
        <v>39</v>
      </c>
      <c r="Z26" s="67">
        <v>50</v>
      </c>
      <c r="AA26" s="67">
        <v>52</v>
      </c>
      <c r="AB26" s="65">
        <f t="shared" si="6"/>
        <v>102</v>
      </c>
      <c r="AC26" s="150">
        <v>50</v>
      </c>
      <c r="AD26" s="123">
        <f t="shared" si="7"/>
        <v>545</v>
      </c>
      <c r="AE26" s="130" t="s">
        <v>821</v>
      </c>
      <c r="AF26" s="119"/>
    </row>
    <row r="27" spans="1:32" ht="77.25" customHeight="1">
      <c r="A27" s="124">
        <v>20</v>
      </c>
      <c r="B27" s="153">
        <v>200090105020</v>
      </c>
      <c r="C27" s="153">
        <v>200000100181</v>
      </c>
      <c r="D27" s="106">
        <v>200320</v>
      </c>
      <c r="E27" s="108" t="s">
        <v>324</v>
      </c>
      <c r="F27" s="148" t="s">
        <v>325</v>
      </c>
      <c r="G27" s="127"/>
      <c r="H27" s="67">
        <v>86</v>
      </c>
      <c r="I27" s="67">
        <v>66</v>
      </c>
      <c r="J27" s="65">
        <f t="shared" si="0"/>
        <v>152</v>
      </c>
      <c r="K27" s="67">
        <v>74</v>
      </c>
      <c r="L27" s="67">
        <v>72</v>
      </c>
      <c r="M27" s="65">
        <f t="shared" si="1"/>
        <v>146</v>
      </c>
      <c r="N27" s="67">
        <v>66</v>
      </c>
      <c r="O27" s="124">
        <v>72</v>
      </c>
      <c r="P27" s="65">
        <f t="shared" si="2"/>
        <v>138</v>
      </c>
      <c r="Q27" s="67">
        <v>45</v>
      </c>
      <c r="R27" s="67">
        <v>31</v>
      </c>
      <c r="S27" s="65">
        <f t="shared" si="3"/>
        <v>76</v>
      </c>
      <c r="T27" s="67">
        <v>20</v>
      </c>
      <c r="U27" s="67">
        <v>19</v>
      </c>
      <c r="V27" s="65">
        <f t="shared" si="4"/>
        <v>39</v>
      </c>
      <c r="W27" s="67">
        <v>21</v>
      </c>
      <c r="X27" s="67">
        <v>21</v>
      </c>
      <c r="Y27" s="65">
        <f t="shared" si="5"/>
        <v>42</v>
      </c>
      <c r="Z27" s="67">
        <v>54</v>
      </c>
      <c r="AA27" s="67">
        <v>66</v>
      </c>
      <c r="AB27" s="65">
        <f t="shared" si="6"/>
        <v>120</v>
      </c>
      <c r="AC27" s="150">
        <v>50</v>
      </c>
      <c r="AD27" s="123">
        <f t="shared" si="7"/>
        <v>637</v>
      </c>
      <c r="AE27" s="130" t="s">
        <v>821</v>
      </c>
      <c r="AF27" s="119"/>
    </row>
    <row r="28" spans="1:32" ht="77.25" customHeight="1">
      <c r="A28" s="124">
        <v>21</v>
      </c>
      <c r="B28" s="153">
        <v>200090105021</v>
      </c>
      <c r="C28" s="153">
        <v>200000100182</v>
      </c>
      <c r="D28" s="106">
        <v>200321</v>
      </c>
      <c r="E28" s="107" t="s">
        <v>326</v>
      </c>
      <c r="F28" s="148" t="s">
        <v>327</v>
      </c>
      <c r="G28" s="127"/>
      <c r="H28" s="67">
        <v>86</v>
      </c>
      <c r="I28" s="67">
        <v>66</v>
      </c>
      <c r="J28" s="65">
        <f t="shared" si="0"/>
        <v>152</v>
      </c>
      <c r="K28" s="67">
        <v>76</v>
      </c>
      <c r="L28" s="67">
        <v>69</v>
      </c>
      <c r="M28" s="65">
        <f t="shared" si="1"/>
        <v>145</v>
      </c>
      <c r="N28" s="67">
        <v>94</v>
      </c>
      <c r="O28" s="124">
        <v>74</v>
      </c>
      <c r="P28" s="65">
        <f t="shared" si="2"/>
        <v>168</v>
      </c>
      <c r="Q28" s="67">
        <v>45</v>
      </c>
      <c r="R28" s="67">
        <v>32</v>
      </c>
      <c r="S28" s="65">
        <f t="shared" si="3"/>
        <v>77</v>
      </c>
      <c r="T28" s="67">
        <v>21</v>
      </c>
      <c r="U28" s="67">
        <v>20</v>
      </c>
      <c r="V28" s="65">
        <f t="shared" si="4"/>
        <v>41</v>
      </c>
      <c r="W28" s="67">
        <v>23</v>
      </c>
      <c r="X28" s="67">
        <v>22</v>
      </c>
      <c r="Y28" s="65">
        <f t="shared" si="5"/>
        <v>45</v>
      </c>
      <c r="Z28" s="67">
        <v>57</v>
      </c>
      <c r="AA28" s="67">
        <v>62</v>
      </c>
      <c r="AB28" s="65">
        <f t="shared" si="6"/>
        <v>119</v>
      </c>
      <c r="AC28" s="150">
        <v>49</v>
      </c>
      <c r="AD28" s="123">
        <f t="shared" si="7"/>
        <v>670</v>
      </c>
      <c r="AE28" s="130" t="s">
        <v>821</v>
      </c>
      <c r="AF28" s="119"/>
    </row>
    <row r="29" spans="1:32" ht="77.25" customHeight="1">
      <c r="A29" s="124">
        <v>22</v>
      </c>
      <c r="B29" s="153">
        <v>200090105022</v>
      </c>
      <c r="C29" s="153">
        <v>200000100183</v>
      </c>
      <c r="D29" s="106">
        <v>200322</v>
      </c>
      <c r="E29" s="107" t="s">
        <v>328</v>
      </c>
      <c r="F29" s="148" t="s">
        <v>329</v>
      </c>
      <c r="G29" s="127"/>
      <c r="H29" s="67">
        <v>90</v>
      </c>
      <c r="I29" s="67">
        <v>62</v>
      </c>
      <c r="J29" s="65">
        <f t="shared" si="0"/>
        <v>152</v>
      </c>
      <c r="K29" s="67">
        <v>46</v>
      </c>
      <c r="L29" s="67">
        <v>70</v>
      </c>
      <c r="M29" s="65">
        <f t="shared" si="1"/>
        <v>116</v>
      </c>
      <c r="N29" s="67">
        <v>80</v>
      </c>
      <c r="O29" s="124">
        <v>70</v>
      </c>
      <c r="P29" s="65">
        <f t="shared" si="2"/>
        <v>150</v>
      </c>
      <c r="Q29" s="67">
        <v>41</v>
      </c>
      <c r="R29" s="67">
        <v>30</v>
      </c>
      <c r="S29" s="65">
        <f t="shared" si="3"/>
        <v>71</v>
      </c>
      <c r="T29" s="67">
        <v>15</v>
      </c>
      <c r="U29" s="67">
        <v>18</v>
      </c>
      <c r="V29" s="65">
        <f t="shared" si="4"/>
        <v>33</v>
      </c>
      <c r="W29" s="67">
        <v>20</v>
      </c>
      <c r="X29" s="67">
        <v>20</v>
      </c>
      <c r="Y29" s="65">
        <f t="shared" si="5"/>
        <v>40</v>
      </c>
      <c r="Z29" s="67">
        <v>48</v>
      </c>
      <c r="AA29" s="67">
        <v>53</v>
      </c>
      <c r="AB29" s="65">
        <f t="shared" si="6"/>
        <v>101</v>
      </c>
      <c r="AC29" s="150">
        <v>49</v>
      </c>
      <c r="AD29" s="123">
        <f t="shared" si="7"/>
        <v>592</v>
      </c>
      <c r="AE29" s="130" t="s">
        <v>821</v>
      </c>
      <c r="AF29" s="119"/>
    </row>
    <row r="30" spans="1:32" ht="77.25" customHeight="1">
      <c r="A30" s="124">
        <v>23</v>
      </c>
      <c r="B30" s="153">
        <v>200090105023</v>
      </c>
      <c r="C30" s="153">
        <v>200000100184</v>
      </c>
      <c r="D30" s="106">
        <v>200323</v>
      </c>
      <c r="E30" s="108" t="s">
        <v>330</v>
      </c>
      <c r="F30" s="148" t="s">
        <v>331</v>
      </c>
      <c r="G30" s="127"/>
      <c r="H30" s="67">
        <v>102</v>
      </c>
      <c r="I30" s="67">
        <v>66</v>
      </c>
      <c r="J30" s="65">
        <f t="shared" si="0"/>
        <v>168</v>
      </c>
      <c r="K30" s="67">
        <v>72</v>
      </c>
      <c r="L30" s="67">
        <v>74</v>
      </c>
      <c r="M30" s="65">
        <f t="shared" si="1"/>
        <v>146</v>
      </c>
      <c r="N30" s="67">
        <v>94</v>
      </c>
      <c r="O30" s="124">
        <v>71</v>
      </c>
      <c r="P30" s="65">
        <f t="shared" si="2"/>
        <v>165</v>
      </c>
      <c r="Q30" s="67">
        <v>48</v>
      </c>
      <c r="R30" s="67">
        <v>34</v>
      </c>
      <c r="S30" s="65">
        <f t="shared" si="3"/>
        <v>82</v>
      </c>
      <c r="T30" s="67">
        <v>19</v>
      </c>
      <c r="U30" s="67">
        <v>19</v>
      </c>
      <c r="V30" s="65">
        <f t="shared" si="4"/>
        <v>38</v>
      </c>
      <c r="W30" s="67">
        <v>21</v>
      </c>
      <c r="X30" s="67">
        <v>21</v>
      </c>
      <c r="Y30" s="65">
        <f t="shared" si="5"/>
        <v>42</v>
      </c>
      <c r="Z30" s="67">
        <v>64</v>
      </c>
      <c r="AA30" s="67">
        <v>62</v>
      </c>
      <c r="AB30" s="65">
        <f t="shared" si="6"/>
        <v>126</v>
      </c>
      <c r="AC30" s="150">
        <v>49</v>
      </c>
      <c r="AD30" s="123">
        <f t="shared" si="7"/>
        <v>685</v>
      </c>
      <c r="AE30" s="130" t="s">
        <v>821</v>
      </c>
      <c r="AF30" s="119"/>
    </row>
    <row r="31" spans="1:32" ht="77.25" customHeight="1">
      <c r="A31" s="124">
        <v>24</v>
      </c>
      <c r="B31" s="153">
        <v>200090105024</v>
      </c>
      <c r="C31" s="153">
        <v>200000100185</v>
      </c>
      <c r="D31" s="106">
        <v>200324</v>
      </c>
      <c r="E31" s="107" t="s">
        <v>332</v>
      </c>
      <c r="F31" s="148" t="s">
        <v>333</v>
      </c>
      <c r="G31" s="127"/>
      <c r="H31" s="67">
        <v>96</v>
      </c>
      <c r="I31" s="67">
        <v>64</v>
      </c>
      <c r="J31" s="65">
        <f t="shared" si="0"/>
        <v>160</v>
      </c>
      <c r="K31" s="67">
        <v>86</v>
      </c>
      <c r="L31" s="67">
        <v>70</v>
      </c>
      <c r="M31" s="65">
        <f t="shared" si="1"/>
        <v>156</v>
      </c>
      <c r="N31" s="67">
        <v>90</v>
      </c>
      <c r="O31" s="124">
        <v>71</v>
      </c>
      <c r="P31" s="65">
        <f t="shared" si="2"/>
        <v>161</v>
      </c>
      <c r="Q31" s="67">
        <v>47</v>
      </c>
      <c r="R31" s="67">
        <v>33</v>
      </c>
      <c r="S31" s="65">
        <f t="shared" si="3"/>
        <v>80</v>
      </c>
      <c r="T31" s="67">
        <v>19</v>
      </c>
      <c r="U31" s="67">
        <v>19</v>
      </c>
      <c r="V31" s="65">
        <f t="shared" si="4"/>
        <v>38</v>
      </c>
      <c r="W31" s="67">
        <v>21</v>
      </c>
      <c r="X31" s="67">
        <v>21</v>
      </c>
      <c r="Y31" s="65">
        <f t="shared" si="5"/>
        <v>42</v>
      </c>
      <c r="Z31" s="67">
        <v>57</v>
      </c>
      <c r="AA31" s="67">
        <v>58</v>
      </c>
      <c r="AB31" s="65">
        <f t="shared" si="6"/>
        <v>115</v>
      </c>
      <c r="AC31" s="150">
        <v>49</v>
      </c>
      <c r="AD31" s="123">
        <f t="shared" si="7"/>
        <v>672</v>
      </c>
      <c r="AE31" s="130" t="s">
        <v>821</v>
      </c>
      <c r="AF31" s="119"/>
    </row>
    <row r="32" spans="1:32" ht="77.25" customHeight="1">
      <c r="A32" s="124">
        <v>25</v>
      </c>
      <c r="B32" s="153">
        <v>200090105025</v>
      </c>
      <c r="C32" s="153">
        <v>200000100186</v>
      </c>
      <c r="D32" s="106">
        <v>200325</v>
      </c>
      <c r="E32" s="108" t="s">
        <v>334</v>
      </c>
      <c r="F32" s="148" t="s">
        <v>335</v>
      </c>
      <c r="G32" s="127"/>
      <c r="H32" s="67">
        <v>98</v>
      </c>
      <c r="I32" s="67">
        <v>66</v>
      </c>
      <c r="J32" s="65">
        <f t="shared" si="0"/>
        <v>164</v>
      </c>
      <c r="K32" s="67">
        <v>82</v>
      </c>
      <c r="L32" s="67">
        <v>76</v>
      </c>
      <c r="M32" s="65">
        <f t="shared" si="1"/>
        <v>158</v>
      </c>
      <c r="N32" s="67">
        <v>110</v>
      </c>
      <c r="O32" s="124">
        <v>73</v>
      </c>
      <c r="P32" s="65">
        <f t="shared" si="2"/>
        <v>183</v>
      </c>
      <c r="Q32" s="67">
        <v>53</v>
      </c>
      <c r="R32" s="67">
        <v>35</v>
      </c>
      <c r="S32" s="65">
        <f t="shared" si="3"/>
        <v>88</v>
      </c>
      <c r="T32" s="67">
        <v>20</v>
      </c>
      <c r="U32" s="67">
        <v>21</v>
      </c>
      <c r="V32" s="65">
        <f t="shared" si="4"/>
        <v>41</v>
      </c>
      <c r="W32" s="67">
        <v>20</v>
      </c>
      <c r="X32" s="67">
        <v>20</v>
      </c>
      <c r="Y32" s="65">
        <f t="shared" si="5"/>
        <v>40</v>
      </c>
      <c r="Z32" s="67">
        <v>69</v>
      </c>
      <c r="AA32" s="67">
        <v>71</v>
      </c>
      <c r="AB32" s="65">
        <f t="shared" si="6"/>
        <v>140</v>
      </c>
      <c r="AC32" s="150">
        <v>49</v>
      </c>
      <c r="AD32" s="123">
        <f t="shared" si="7"/>
        <v>726</v>
      </c>
      <c r="AE32" s="130" t="s">
        <v>821</v>
      </c>
      <c r="AF32" s="119"/>
    </row>
    <row r="33" spans="1:32" ht="77.25" customHeight="1">
      <c r="A33" s="124">
        <v>26</v>
      </c>
      <c r="B33" s="153">
        <v>200090105026</v>
      </c>
      <c r="C33" s="153">
        <v>200000100187</v>
      </c>
      <c r="D33" s="106">
        <v>200327</v>
      </c>
      <c r="E33" s="107" t="s">
        <v>336</v>
      </c>
      <c r="F33" s="148" t="s">
        <v>337</v>
      </c>
      <c r="G33" s="127"/>
      <c r="H33" s="67">
        <v>62</v>
      </c>
      <c r="I33" s="67">
        <v>65</v>
      </c>
      <c r="J33" s="65">
        <f t="shared" si="0"/>
        <v>127</v>
      </c>
      <c r="K33" s="67">
        <v>64</v>
      </c>
      <c r="L33" s="67">
        <v>68</v>
      </c>
      <c r="M33" s="65">
        <f t="shared" si="1"/>
        <v>132</v>
      </c>
      <c r="N33" s="67">
        <v>82</v>
      </c>
      <c r="O33" s="124">
        <v>63</v>
      </c>
      <c r="P33" s="65">
        <f t="shared" si="2"/>
        <v>145</v>
      </c>
      <c r="Q33" s="67">
        <v>41</v>
      </c>
      <c r="R33" s="67">
        <v>26</v>
      </c>
      <c r="S33" s="65">
        <f t="shared" si="3"/>
        <v>67</v>
      </c>
      <c r="T33" s="67">
        <v>14</v>
      </c>
      <c r="U33" s="67">
        <v>18</v>
      </c>
      <c r="V33" s="65">
        <f t="shared" si="4"/>
        <v>32</v>
      </c>
      <c r="W33" s="67">
        <v>20</v>
      </c>
      <c r="X33" s="67">
        <v>20</v>
      </c>
      <c r="Y33" s="65">
        <f t="shared" si="5"/>
        <v>40</v>
      </c>
      <c r="Z33" s="67">
        <v>48</v>
      </c>
      <c r="AA33" s="67">
        <v>64</v>
      </c>
      <c r="AB33" s="65">
        <f t="shared" si="6"/>
        <v>112</v>
      </c>
      <c r="AC33" s="150">
        <v>49</v>
      </c>
      <c r="AD33" s="123">
        <f t="shared" si="7"/>
        <v>588</v>
      </c>
      <c r="AE33" s="130" t="s">
        <v>821</v>
      </c>
      <c r="AF33" s="119"/>
    </row>
    <row r="34" spans="1:32" ht="77.25" customHeight="1">
      <c r="A34" s="124">
        <v>27</v>
      </c>
      <c r="B34" s="153">
        <v>200090105027</v>
      </c>
      <c r="C34" s="153">
        <v>200000100188</v>
      </c>
      <c r="D34" s="106">
        <v>200328</v>
      </c>
      <c r="E34" s="107" t="s">
        <v>338</v>
      </c>
      <c r="F34" s="148" t="s">
        <v>339</v>
      </c>
      <c r="G34" s="127"/>
      <c r="H34" s="67">
        <v>94</v>
      </c>
      <c r="I34" s="67">
        <v>63</v>
      </c>
      <c r="J34" s="65">
        <f t="shared" si="0"/>
        <v>157</v>
      </c>
      <c r="K34" s="67">
        <v>70</v>
      </c>
      <c r="L34" s="67">
        <v>72</v>
      </c>
      <c r="M34" s="65">
        <f t="shared" si="1"/>
        <v>142</v>
      </c>
      <c r="N34" s="67">
        <v>90</v>
      </c>
      <c r="O34" s="124">
        <v>67</v>
      </c>
      <c r="P34" s="65">
        <f t="shared" si="2"/>
        <v>157</v>
      </c>
      <c r="Q34" s="67">
        <v>46</v>
      </c>
      <c r="R34" s="67">
        <v>35</v>
      </c>
      <c r="S34" s="65">
        <f t="shared" si="3"/>
        <v>81</v>
      </c>
      <c r="T34" s="67">
        <v>17</v>
      </c>
      <c r="U34" s="67">
        <v>19</v>
      </c>
      <c r="V34" s="65">
        <f t="shared" si="4"/>
        <v>36</v>
      </c>
      <c r="W34" s="67">
        <v>19</v>
      </c>
      <c r="X34" s="67">
        <v>21</v>
      </c>
      <c r="Y34" s="65">
        <f t="shared" si="5"/>
        <v>40</v>
      </c>
      <c r="Z34" s="67">
        <v>51</v>
      </c>
      <c r="AA34" s="67">
        <v>45</v>
      </c>
      <c r="AB34" s="65">
        <f t="shared" si="6"/>
        <v>96</v>
      </c>
      <c r="AC34" s="150">
        <v>49</v>
      </c>
      <c r="AD34" s="123">
        <f t="shared" si="7"/>
        <v>628</v>
      </c>
      <c r="AE34" s="130" t="s">
        <v>821</v>
      </c>
      <c r="AF34" s="119"/>
    </row>
    <row r="35" spans="1:32" ht="77.25" customHeight="1">
      <c r="A35" s="124">
        <v>28</v>
      </c>
      <c r="B35" s="153">
        <v>200090105028</v>
      </c>
      <c r="C35" s="153">
        <v>200000100189</v>
      </c>
      <c r="D35" s="106">
        <v>200329</v>
      </c>
      <c r="E35" s="107" t="s">
        <v>340</v>
      </c>
      <c r="F35" s="148" t="s">
        <v>341</v>
      </c>
      <c r="G35" s="127"/>
      <c r="H35" s="67">
        <v>54</v>
      </c>
      <c r="I35" s="67">
        <v>63</v>
      </c>
      <c r="J35" s="65">
        <f t="shared" si="0"/>
        <v>117</v>
      </c>
      <c r="K35" s="67">
        <v>52</v>
      </c>
      <c r="L35" s="67">
        <v>64</v>
      </c>
      <c r="M35" s="65">
        <f t="shared" si="1"/>
        <v>116</v>
      </c>
      <c r="N35" s="67">
        <v>86</v>
      </c>
      <c r="O35" s="67">
        <v>65</v>
      </c>
      <c r="P35" s="65">
        <f t="shared" si="2"/>
        <v>151</v>
      </c>
      <c r="Q35" s="67">
        <v>44</v>
      </c>
      <c r="R35" s="67">
        <v>28</v>
      </c>
      <c r="S35" s="65">
        <f t="shared" si="3"/>
        <v>72</v>
      </c>
      <c r="T35" s="67">
        <v>16</v>
      </c>
      <c r="U35" s="67">
        <v>17</v>
      </c>
      <c r="V35" s="65">
        <f t="shared" si="4"/>
        <v>33</v>
      </c>
      <c r="W35" s="67">
        <v>21</v>
      </c>
      <c r="X35" s="67">
        <v>21</v>
      </c>
      <c r="Y35" s="65">
        <f t="shared" si="5"/>
        <v>42</v>
      </c>
      <c r="Z35" s="67">
        <v>45</v>
      </c>
      <c r="AA35" s="67">
        <v>53</v>
      </c>
      <c r="AB35" s="65">
        <f t="shared" si="6"/>
        <v>98</v>
      </c>
      <c r="AC35" s="150">
        <v>49</v>
      </c>
      <c r="AD35" s="123">
        <f t="shared" si="7"/>
        <v>557</v>
      </c>
      <c r="AE35" s="130" t="s">
        <v>821</v>
      </c>
      <c r="AF35" s="119"/>
    </row>
    <row r="36" spans="1:32" ht="77.25" customHeight="1">
      <c r="A36" s="124">
        <v>29</v>
      </c>
      <c r="B36" s="153">
        <v>200090105029</v>
      </c>
      <c r="C36" s="153">
        <v>200000100190</v>
      </c>
      <c r="D36" s="106">
        <v>200330</v>
      </c>
      <c r="E36" s="107" t="s">
        <v>342</v>
      </c>
      <c r="F36" s="148" t="s">
        <v>343</v>
      </c>
      <c r="G36" s="127"/>
      <c r="H36" s="67">
        <v>100</v>
      </c>
      <c r="I36" s="67">
        <v>67</v>
      </c>
      <c r="J36" s="65">
        <f t="shared" si="0"/>
        <v>167</v>
      </c>
      <c r="K36" s="67">
        <v>50</v>
      </c>
      <c r="L36" s="67">
        <v>70</v>
      </c>
      <c r="M36" s="65">
        <f t="shared" si="1"/>
        <v>120</v>
      </c>
      <c r="N36" s="67">
        <v>86</v>
      </c>
      <c r="O36" s="67">
        <v>69</v>
      </c>
      <c r="P36" s="65">
        <f t="shared" si="2"/>
        <v>155</v>
      </c>
      <c r="Q36" s="67">
        <v>46</v>
      </c>
      <c r="R36" s="67">
        <v>33</v>
      </c>
      <c r="S36" s="65">
        <f t="shared" si="3"/>
        <v>79</v>
      </c>
      <c r="T36" s="67">
        <v>16</v>
      </c>
      <c r="U36" s="67">
        <v>18</v>
      </c>
      <c r="V36" s="65">
        <f t="shared" si="4"/>
        <v>34</v>
      </c>
      <c r="W36" s="67">
        <v>22</v>
      </c>
      <c r="X36" s="67">
        <v>22</v>
      </c>
      <c r="Y36" s="65">
        <f t="shared" si="5"/>
        <v>44</v>
      </c>
      <c r="Z36" s="67">
        <v>62</v>
      </c>
      <c r="AA36" s="67">
        <v>67</v>
      </c>
      <c r="AB36" s="65">
        <f t="shared" si="6"/>
        <v>129</v>
      </c>
      <c r="AC36" s="150">
        <v>49</v>
      </c>
      <c r="AD36" s="123">
        <f t="shared" si="7"/>
        <v>649</v>
      </c>
      <c r="AE36" s="130" t="s">
        <v>821</v>
      </c>
      <c r="AF36" s="119"/>
    </row>
    <row r="37" spans="1:32" ht="77.25" customHeight="1">
      <c r="A37" s="124">
        <v>30</v>
      </c>
      <c r="B37" s="153">
        <v>200090105030</v>
      </c>
      <c r="C37" s="153">
        <v>200000100191</v>
      </c>
      <c r="D37" s="106">
        <v>200331</v>
      </c>
      <c r="E37" s="108" t="s">
        <v>344</v>
      </c>
      <c r="F37" s="148" t="s">
        <v>345</v>
      </c>
      <c r="G37" s="127"/>
      <c r="H37" s="67">
        <v>98</v>
      </c>
      <c r="I37" s="67">
        <v>67</v>
      </c>
      <c r="J37" s="65">
        <f t="shared" si="0"/>
        <v>165</v>
      </c>
      <c r="K37" s="67">
        <v>86</v>
      </c>
      <c r="L37" s="67">
        <v>71</v>
      </c>
      <c r="M37" s="65">
        <f t="shared" si="1"/>
        <v>157</v>
      </c>
      <c r="N37" s="67">
        <v>106</v>
      </c>
      <c r="O37" s="67">
        <v>73</v>
      </c>
      <c r="P37" s="65">
        <f t="shared" si="2"/>
        <v>179</v>
      </c>
      <c r="Q37" s="67">
        <v>44</v>
      </c>
      <c r="R37" s="67">
        <v>31</v>
      </c>
      <c r="S37" s="65">
        <f t="shared" si="3"/>
        <v>75</v>
      </c>
      <c r="T37" s="67">
        <v>20</v>
      </c>
      <c r="U37" s="67">
        <v>20</v>
      </c>
      <c r="V37" s="65">
        <f t="shared" si="4"/>
        <v>40</v>
      </c>
      <c r="W37" s="67">
        <v>23</v>
      </c>
      <c r="X37" s="67">
        <v>23</v>
      </c>
      <c r="Y37" s="65">
        <f t="shared" si="5"/>
        <v>46</v>
      </c>
      <c r="Z37" s="67">
        <v>54</v>
      </c>
      <c r="AA37" s="67">
        <v>64</v>
      </c>
      <c r="AB37" s="65">
        <f t="shared" si="6"/>
        <v>118</v>
      </c>
      <c r="AC37" s="150">
        <v>50</v>
      </c>
      <c r="AD37" s="123">
        <f t="shared" si="7"/>
        <v>705</v>
      </c>
      <c r="AE37" s="130" t="s">
        <v>821</v>
      </c>
      <c r="AF37" s="119"/>
    </row>
    <row r="38" spans="1:32" ht="77.25" customHeight="1">
      <c r="A38" s="124">
        <v>31</v>
      </c>
      <c r="B38" s="153">
        <v>200090105031</v>
      </c>
      <c r="C38" s="153">
        <v>200000100192</v>
      </c>
      <c r="D38" s="106">
        <v>200332</v>
      </c>
      <c r="E38" s="107" t="s">
        <v>346</v>
      </c>
      <c r="F38" s="148" t="s">
        <v>347</v>
      </c>
      <c r="G38" s="127"/>
      <c r="H38" s="67">
        <v>94</v>
      </c>
      <c r="I38" s="67">
        <v>67</v>
      </c>
      <c r="J38" s="65">
        <f t="shared" si="0"/>
        <v>161</v>
      </c>
      <c r="K38" s="67">
        <v>72</v>
      </c>
      <c r="L38" s="67">
        <v>67</v>
      </c>
      <c r="M38" s="65">
        <f t="shared" si="1"/>
        <v>139</v>
      </c>
      <c r="N38" s="67">
        <v>106</v>
      </c>
      <c r="O38" s="67">
        <v>71</v>
      </c>
      <c r="P38" s="65">
        <f t="shared" si="2"/>
        <v>177</v>
      </c>
      <c r="Q38" s="67">
        <v>55</v>
      </c>
      <c r="R38" s="67">
        <v>36</v>
      </c>
      <c r="S38" s="65">
        <f t="shared" si="3"/>
        <v>91</v>
      </c>
      <c r="T38" s="67">
        <v>20</v>
      </c>
      <c r="U38" s="67">
        <v>20</v>
      </c>
      <c r="V38" s="65">
        <f t="shared" si="4"/>
        <v>40</v>
      </c>
      <c r="W38" s="67">
        <v>23</v>
      </c>
      <c r="X38" s="67">
        <v>23</v>
      </c>
      <c r="Y38" s="65">
        <f t="shared" si="5"/>
        <v>46</v>
      </c>
      <c r="Z38" s="67">
        <v>67</v>
      </c>
      <c r="AA38" s="67">
        <v>65</v>
      </c>
      <c r="AB38" s="65">
        <f t="shared" si="6"/>
        <v>132</v>
      </c>
      <c r="AC38" s="150">
        <v>50</v>
      </c>
      <c r="AD38" s="123">
        <f t="shared" si="7"/>
        <v>695</v>
      </c>
      <c r="AE38" s="130" t="s">
        <v>821</v>
      </c>
      <c r="AF38" s="119"/>
    </row>
    <row r="39" spans="1:32" ht="77.25" customHeight="1">
      <c r="A39" s="124">
        <v>32</v>
      </c>
      <c r="B39" s="153">
        <v>200090105032</v>
      </c>
      <c r="C39" s="153">
        <v>200000100193</v>
      </c>
      <c r="D39" s="106">
        <v>200333</v>
      </c>
      <c r="E39" s="108" t="s">
        <v>348</v>
      </c>
      <c r="F39" s="148" t="s">
        <v>349</v>
      </c>
      <c r="G39" s="127"/>
      <c r="H39" s="67">
        <v>36</v>
      </c>
      <c r="I39" s="67">
        <v>63</v>
      </c>
      <c r="J39" s="65">
        <f t="shared" si="0"/>
        <v>99</v>
      </c>
      <c r="K39" s="67">
        <v>48</v>
      </c>
      <c r="L39" s="67">
        <v>66</v>
      </c>
      <c r="M39" s="65">
        <f t="shared" si="1"/>
        <v>114</v>
      </c>
      <c r="N39" s="67">
        <v>76</v>
      </c>
      <c r="O39" s="67">
        <v>61</v>
      </c>
      <c r="P39" s="65">
        <f t="shared" si="2"/>
        <v>137</v>
      </c>
      <c r="Q39" s="67">
        <v>30</v>
      </c>
      <c r="R39" s="67">
        <v>25</v>
      </c>
      <c r="S39" s="65">
        <f t="shared" si="3"/>
        <v>55</v>
      </c>
      <c r="T39" s="67">
        <v>13</v>
      </c>
      <c r="U39" s="67">
        <v>20</v>
      </c>
      <c r="V39" s="65">
        <f t="shared" si="4"/>
        <v>33</v>
      </c>
      <c r="W39" s="67">
        <v>18</v>
      </c>
      <c r="X39" s="67">
        <v>21</v>
      </c>
      <c r="Y39" s="65">
        <f t="shared" si="5"/>
        <v>39</v>
      </c>
      <c r="Z39" s="67">
        <v>48</v>
      </c>
      <c r="AA39" s="67">
        <v>53</v>
      </c>
      <c r="AB39" s="65">
        <f t="shared" si="6"/>
        <v>101</v>
      </c>
      <c r="AC39" s="150">
        <v>50</v>
      </c>
      <c r="AD39" s="123">
        <f t="shared" si="7"/>
        <v>523</v>
      </c>
      <c r="AE39" s="130" t="s">
        <v>821</v>
      </c>
      <c r="AF39" s="119"/>
    </row>
    <row r="40" spans="1:32" ht="77.25" customHeight="1">
      <c r="A40" s="124">
        <v>33</v>
      </c>
      <c r="B40" s="153">
        <v>200090105033</v>
      </c>
      <c r="C40" s="153">
        <v>200000100194</v>
      </c>
      <c r="D40" s="106">
        <v>200334</v>
      </c>
      <c r="E40" s="108" t="s">
        <v>350</v>
      </c>
      <c r="F40" s="148" t="s">
        <v>351</v>
      </c>
      <c r="G40" s="127"/>
      <c r="H40" s="67">
        <v>70</v>
      </c>
      <c r="I40" s="67">
        <v>58</v>
      </c>
      <c r="J40" s="65">
        <f t="shared" si="0"/>
        <v>128</v>
      </c>
      <c r="K40" s="67">
        <v>38</v>
      </c>
      <c r="L40" s="67">
        <v>55</v>
      </c>
      <c r="M40" s="65">
        <f t="shared" si="1"/>
        <v>93</v>
      </c>
      <c r="N40" s="67">
        <v>68</v>
      </c>
      <c r="O40" s="67">
        <v>50</v>
      </c>
      <c r="P40" s="65">
        <f t="shared" si="2"/>
        <v>118</v>
      </c>
      <c r="Q40" s="67">
        <v>39</v>
      </c>
      <c r="R40" s="67">
        <v>26</v>
      </c>
      <c r="S40" s="65">
        <f t="shared" si="3"/>
        <v>65</v>
      </c>
      <c r="T40" s="67">
        <v>14</v>
      </c>
      <c r="U40" s="67">
        <v>19</v>
      </c>
      <c r="V40" s="65">
        <f t="shared" si="4"/>
        <v>33</v>
      </c>
      <c r="W40" s="67">
        <v>18</v>
      </c>
      <c r="X40" s="67">
        <v>20</v>
      </c>
      <c r="Y40" s="65">
        <f t="shared" si="5"/>
        <v>38</v>
      </c>
      <c r="Z40" s="67">
        <v>40</v>
      </c>
      <c r="AA40" s="67">
        <v>47</v>
      </c>
      <c r="AB40" s="65">
        <f t="shared" si="6"/>
        <v>87</v>
      </c>
      <c r="AC40" s="150">
        <v>49</v>
      </c>
      <c r="AD40" s="123">
        <f t="shared" si="7"/>
        <v>497</v>
      </c>
      <c r="AE40" s="130" t="s">
        <v>821</v>
      </c>
      <c r="AF40" s="119"/>
    </row>
    <row r="41" spans="1:32" ht="77.25" customHeight="1">
      <c r="A41" s="124">
        <v>34</v>
      </c>
      <c r="B41" s="153">
        <v>200090105034</v>
      </c>
      <c r="C41" s="153">
        <v>200000100195</v>
      </c>
      <c r="D41" s="106">
        <v>200335</v>
      </c>
      <c r="E41" s="107" t="s">
        <v>352</v>
      </c>
      <c r="F41" s="148" t="s">
        <v>353</v>
      </c>
      <c r="G41" s="127"/>
      <c r="H41" s="67">
        <v>86</v>
      </c>
      <c r="I41" s="67">
        <v>63</v>
      </c>
      <c r="J41" s="65">
        <f t="shared" si="0"/>
        <v>149</v>
      </c>
      <c r="K41" s="67">
        <v>46</v>
      </c>
      <c r="L41" s="67">
        <v>67</v>
      </c>
      <c r="M41" s="65">
        <f t="shared" si="1"/>
        <v>113</v>
      </c>
      <c r="N41" s="67">
        <v>86</v>
      </c>
      <c r="O41" s="67">
        <v>61</v>
      </c>
      <c r="P41" s="65">
        <f t="shared" si="2"/>
        <v>147</v>
      </c>
      <c r="Q41" s="67">
        <v>48</v>
      </c>
      <c r="R41" s="67">
        <v>28</v>
      </c>
      <c r="S41" s="65">
        <f t="shared" si="3"/>
        <v>76</v>
      </c>
      <c r="T41" s="67">
        <v>14</v>
      </c>
      <c r="U41" s="67">
        <v>18</v>
      </c>
      <c r="V41" s="65">
        <f t="shared" si="4"/>
        <v>32</v>
      </c>
      <c r="W41" s="67">
        <v>23</v>
      </c>
      <c r="X41" s="67">
        <v>23</v>
      </c>
      <c r="Y41" s="65">
        <f t="shared" si="5"/>
        <v>46</v>
      </c>
      <c r="Z41" s="67">
        <v>47</v>
      </c>
      <c r="AA41" s="67">
        <v>57</v>
      </c>
      <c r="AB41" s="65">
        <f t="shared" si="6"/>
        <v>104</v>
      </c>
      <c r="AC41" s="150">
        <v>49</v>
      </c>
      <c r="AD41" s="123">
        <f t="shared" si="7"/>
        <v>591</v>
      </c>
      <c r="AE41" s="130" t="s">
        <v>821</v>
      </c>
      <c r="AF41" s="119"/>
    </row>
    <row r="42" spans="1:32" ht="77.25" customHeight="1">
      <c r="A42" s="124">
        <v>35</v>
      </c>
      <c r="B42" s="153">
        <v>200090105035</v>
      </c>
      <c r="C42" s="153">
        <v>200000100196</v>
      </c>
      <c r="D42" s="106">
        <v>200336</v>
      </c>
      <c r="E42" s="107" t="s">
        <v>354</v>
      </c>
      <c r="F42" s="148" t="s">
        <v>355</v>
      </c>
      <c r="G42" s="127"/>
      <c r="H42" s="67">
        <v>62</v>
      </c>
      <c r="I42" s="67">
        <v>55</v>
      </c>
      <c r="J42" s="65">
        <f t="shared" si="0"/>
        <v>117</v>
      </c>
      <c r="K42" s="67">
        <v>30</v>
      </c>
      <c r="L42" s="67">
        <v>51</v>
      </c>
      <c r="M42" s="65">
        <f t="shared" si="1"/>
        <v>81</v>
      </c>
      <c r="N42" s="67">
        <v>96</v>
      </c>
      <c r="O42" s="67">
        <v>58</v>
      </c>
      <c r="P42" s="65">
        <f t="shared" si="2"/>
        <v>154</v>
      </c>
      <c r="Q42" s="67">
        <v>37</v>
      </c>
      <c r="R42" s="67">
        <v>25</v>
      </c>
      <c r="S42" s="65">
        <f t="shared" si="3"/>
        <v>62</v>
      </c>
      <c r="T42" s="67">
        <v>14</v>
      </c>
      <c r="U42" s="67">
        <v>18</v>
      </c>
      <c r="V42" s="65">
        <f t="shared" si="4"/>
        <v>32</v>
      </c>
      <c r="W42" s="67">
        <v>21</v>
      </c>
      <c r="X42" s="67">
        <v>21</v>
      </c>
      <c r="Y42" s="65">
        <f t="shared" si="5"/>
        <v>42</v>
      </c>
      <c r="Z42" s="67">
        <v>46</v>
      </c>
      <c r="AA42" s="67">
        <v>57</v>
      </c>
      <c r="AB42" s="65">
        <f t="shared" si="6"/>
        <v>103</v>
      </c>
      <c r="AC42" s="150">
        <v>49</v>
      </c>
      <c r="AD42" s="123">
        <f t="shared" si="7"/>
        <v>529</v>
      </c>
      <c r="AE42" s="131" t="s">
        <v>824</v>
      </c>
      <c r="AF42" s="119" t="s">
        <v>825</v>
      </c>
    </row>
    <row r="43" spans="1:32" ht="77.25" customHeight="1">
      <c r="A43" s="124">
        <v>36</v>
      </c>
      <c r="B43" s="153">
        <v>200090105036</v>
      </c>
      <c r="C43" s="153">
        <v>200000100197</v>
      </c>
      <c r="D43" s="106">
        <v>200337</v>
      </c>
      <c r="E43" s="107" t="s">
        <v>356</v>
      </c>
      <c r="F43" s="148" t="s">
        <v>357</v>
      </c>
      <c r="G43" s="127"/>
      <c r="H43" s="67">
        <v>98</v>
      </c>
      <c r="I43" s="67">
        <v>68</v>
      </c>
      <c r="J43" s="65">
        <f t="shared" si="0"/>
        <v>166</v>
      </c>
      <c r="K43" s="67">
        <v>78</v>
      </c>
      <c r="L43" s="67">
        <v>76</v>
      </c>
      <c r="M43" s="65">
        <f t="shared" si="1"/>
        <v>154</v>
      </c>
      <c r="N43" s="67">
        <v>74</v>
      </c>
      <c r="O43" s="67">
        <v>65</v>
      </c>
      <c r="P43" s="65">
        <f t="shared" si="2"/>
        <v>139</v>
      </c>
      <c r="Q43" s="67">
        <v>51</v>
      </c>
      <c r="R43" s="67">
        <v>33</v>
      </c>
      <c r="S43" s="65">
        <f t="shared" si="3"/>
        <v>84</v>
      </c>
      <c r="T43" s="67">
        <v>19</v>
      </c>
      <c r="U43" s="151">
        <v>19</v>
      </c>
      <c r="V43" s="65">
        <f t="shared" si="4"/>
        <v>38</v>
      </c>
      <c r="W43" s="151">
        <v>20</v>
      </c>
      <c r="X43" s="67">
        <v>20</v>
      </c>
      <c r="Y43" s="65">
        <f t="shared" si="5"/>
        <v>40</v>
      </c>
      <c r="Z43" s="67">
        <v>51</v>
      </c>
      <c r="AA43" s="67">
        <v>57</v>
      </c>
      <c r="AB43" s="65">
        <f t="shared" si="6"/>
        <v>108</v>
      </c>
      <c r="AC43" s="150">
        <v>49</v>
      </c>
      <c r="AD43" s="123">
        <f t="shared" si="7"/>
        <v>645</v>
      </c>
      <c r="AE43" s="130" t="s">
        <v>821</v>
      </c>
      <c r="AF43" s="119"/>
    </row>
    <row r="44" spans="1:32" ht="77.25" customHeight="1">
      <c r="A44" s="124">
        <v>37</v>
      </c>
      <c r="B44" s="153">
        <v>200090105037</v>
      </c>
      <c r="C44" s="153">
        <v>200000100198</v>
      </c>
      <c r="D44" s="106">
        <v>200338</v>
      </c>
      <c r="E44" s="108" t="s">
        <v>358</v>
      </c>
      <c r="F44" s="148" t="s">
        <v>359</v>
      </c>
      <c r="G44" s="127"/>
      <c r="H44" s="67">
        <v>92</v>
      </c>
      <c r="I44" s="67">
        <v>63</v>
      </c>
      <c r="J44" s="65">
        <f t="shared" si="0"/>
        <v>155</v>
      </c>
      <c r="K44" s="67">
        <v>60</v>
      </c>
      <c r="L44" s="67">
        <v>73</v>
      </c>
      <c r="M44" s="65">
        <f t="shared" si="1"/>
        <v>133</v>
      </c>
      <c r="N44" s="67">
        <v>92</v>
      </c>
      <c r="O44" s="67">
        <v>70</v>
      </c>
      <c r="P44" s="65">
        <f t="shared" si="2"/>
        <v>162</v>
      </c>
      <c r="Q44" s="67">
        <v>47</v>
      </c>
      <c r="R44" s="67">
        <v>32</v>
      </c>
      <c r="S44" s="65">
        <f t="shared" si="3"/>
        <v>79</v>
      </c>
      <c r="T44" s="67">
        <v>20</v>
      </c>
      <c r="U44" s="151">
        <v>19</v>
      </c>
      <c r="V44" s="65">
        <f t="shared" si="4"/>
        <v>39</v>
      </c>
      <c r="W44" s="67">
        <v>23</v>
      </c>
      <c r="X44" s="67">
        <v>23</v>
      </c>
      <c r="Y44" s="65">
        <f t="shared" si="5"/>
        <v>46</v>
      </c>
      <c r="Z44" s="67">
        <v>59</v>
      </c>
      <c r="AA44" s="67">
        <v>71</v>
      </c>
      <c r="AB44" s="65">
        <f t="shared" si="6"/>
        <v>130</v>
      </c>
      <c r="AC44" s="150">
        <v>49</v>
      </c>
      <c r="AD44" s="123">
        <f t="shared" si="7"/>
        <v>665</v>
      </c>
      <c r="AE44" s="130" t="s">
        <v>821</v>
      </c>
      <c r="AF44" s="119"/>
    </row>
    <row r="45" spans="1:32" ht="77.25" customHeight="1">
      <c r="A45" s="124">
        <v>38</v>
      </c>
      <c r="B45" s="153">
        <v>200090105038</v>
      </c>
      <c r="C45" s="153">
        <v>200000100199</v>
      </c>
      <c r="D45" s="106">
        <v>200339</v>
      </c>
      <c r="E45" s="107" t="s">
        <v>360</v>
      </c>
      <c r="F45" s="148" t="s">
        <v>361</v>
      </c>
      <c r="G45" s="127"/>
      <c r="H45" s="67">
        <v>60</v>
      </c>
      <c r="I45" s="67">
        <v>64</v>
      </c>
      <c r="J45" s="65">
        <f t="shared" si="0"/>
        <v>124</v>
      </c>
      <c r="K45" s="67">
        <v>56</v>
      </c>
      <c r="L45" s="67">
        <v>57</v>
      </c>
      <c r="M45" s="65">
        <f t="shared" si="1"/>
        <v>113</v>
      </c>
      <c r="N45" s="67">
        <v>62</v>
      </c>
      <c r="O45" s="67">
        <v>61</v>
      </c>
      <c r="P45" s="65">
        <f t="shared" si="2"/>
        <v>123</v>
      </c>
      <c r="Q45" s="67">
        <v>37</v>
      </c>
      <c r="R45" s="67">
        <v>27</v>
      </c>
      <c r="S45" s="65">
        <f t="shared" si="3"/>
        <v>64</v>
      </c>
      <c r="T45" s="67">
        <v>16</v>
      </c>
      <c r="U45" s="67">
        <v>18</v>
      </c>
      <c r="V45" s="65">
        <f t="shared" si="4"/>
        <v>34</v>
      </c>
      <c r="W45" s="67">
        <v>19</v>
      </c>
      <c r="X45" s="67">
        <v>21</v>
      </c>
      <c r="Y45" s="65">
        <f t="shared" si="5"/>
        <v>40</v>
      </c>
      <c r="Z45" s="67">
        <v>50</v>
      </c>
      <c r="AA45" s="67">
        <v>59</v>
      </c>
      <c r="AB45" s="65">
        <f t="shared" si="6"/>
        <v>109</v>
      </c>
      <c r="AC45" s="150">
        <v>49</v>
      </c>
      <c r="AD45" s="123">
        <f t="shared" si="7"/>
        <v>543</v>
      </c>
      <c r="AE45" s="130" t="s">
        <v>821</v>
      </c>
      <c r="AF45" s="119"/>
    </row>
    <row r="46" spans="1:32" ht="77.25" customHeight="1">
      <c r="A46" s="124">
        <v>39</v>
      </c>
      <c r="B46" s="153">
        <v>200090105039</v>
      </c>
      <c r="C46" s="153">
        <v>200000100200</v>
      </c>
      <c r="D46" s="106">
        <v>200340</v>
      </c>
      <c r="E46" s="107" t="s">
        <v>362</v>
      </c>
      <c r="F46" s="148" t="s">
        <v>363</v>
      </c>
      <c r="G46" s="127"/>
      <c r="H46" s="67">
        <v>78</v>
      </c>
      <c r="I46" s="67">
        <v>45</v>
      </c>
      <c r="J46" s="65">
        <f t="shared" si="0"/>
        <v>123</v>
      </c>
      <c r="K46" s="67">
        <v>66</v>
      </c>
      <c r="L46" s="67" t="s">
        <v>820</v>
      </c>
      <c r="M46" s="65">
        <f t="shared" si="1"/>
        <v>66</v>
      </c>
      <c r="N46" s="67">
        <v>82</v>
      </c>
      <c r="O46" s="67">
        <v>64</v>
      </c>
      <c r="P46" s="65">
        <f t="shared" si="2"/>
        <v>146</v>
      </c>
      <c r="Q46" s="67">
        <v>44</v>
      </c>
      <c r="R46" s="67">
        <v>28</v>
      </c>
      <c r="S46" s="65">
        <f t="shared" si="3"/>
        <v>72</v>
      </c>
      <c r="T46" s="67">
        <v>18</v>
      </c>
      <c r="U46" s="67">
        <v>19</v>
      </c>
      <c r="V46" s="65">
        <f t="shared" si="4"/>
        <v>37</v>
      </c>
      <c r="W46" s="67">
        <v>20</v>
      </c>
      <c r="X46" s="67">
        <v>20</v>
      </c>
      <c r="Y46" s="65">
        <f t="shared" si="5"/>
        <v>40</v>
      </c>
      <c r="Z46" s="67">
        <v>60</v>
      </c>
      <c r="AA46" s="67">
        <v>54</v>
      </c>
      <c r="AB46" s="65">
        <f t="shared" si="6"/>
        <v>114</v>
      </c>
      <c r="AC46" s="150">
        <v>49</v>
      </c>
      <c r="AD46" s="123">
        <f t="shared" si="7"/>
        <v>526</v>
      </c>
      <c r="AE46" s="131" t="s">
        <v>824</v>
      </c>
      <c r="AF46" s="119" t="s">
        <v>832</v>
      </c>
    </row>
    <row r="47" spans="1:32" ht="77.25" customHeight="1">
      <c r="A47" s="124">
        <v>40</v>
      </c>
      <c r="B47" s="153">
        <v>200090105040</v>
      </c>
      <c r="C47" s="153">
        <v>200000100201</v>
      </c>
      <c r="D47" s="106">
        <v>200341</v>
      </c>
      <c r="E47" s="107" t="s">
        <v>364</v>
      </c>
      <c r="F47" s="148" t="s">
        <v>365</v>
      </c>
      <c r="G47" s="127"/>
      <c r="H47" s="67">
        <v>84</v>
      </c>
      <c r="I47" s="67">
        <v>61</v>
      </c>
      <c r="J47" s="65">
        <f t="shared" si="0"/>
        <v>145</v>
      </c>
      <c r="K47" s="67">
        <v>12</v>
      </c>
      <c r="L47" s="67">
        <v>71</v>
      </c>
      <c r="M47" s="65">
        <f t="shared" si="1"/>
        <v>83</v>
      </c>
      <c r="N47" s="67">
        <v>92</v>
      </c>
      <c r="O47" s="67">
        <v>70</v>
      </c>
      <c r="P47" s="65">
        <f t="shared" si="2"/>
        <v>162</v>
      </c>
      <c r="Q47" s="67">
        <v>47</v>
      </c>
      <c r="R47" s="67">
        <v>28</v>
      </c>
      <c r="S47" s="65">
        <f t="shared" si="3"/>
        <v>75</v>
      </c>
      <c r="T47" s="67">
        <v>21</v>
      </c>
      <c r="U47" s="67">
        <v>20</v>
      </c>
      <c r="V47" s="65">
        <f t="shared" si="4"/>
        <v>41</v>
      </c>
      <c r="W47" s="67">
        <v>20</v>
      </c>
      <c r="X47" s="67">
        <v>20</v>
      </c>
      <c r="Y47" s="65">
        <f t="shared" si="5"/>
        <v>40</v>
      </c>
      <c r="Z47" s="67">
        <v>56</v>
      </c>
      <c r="AA47" s="67">
        <v>59</v>
      </c>
      <c r="AB47" s="65">
        <f t="shared" si="6"/>
        <v>115</v>
      </c>
      <c r="AC47" s="150">
        <v>49</v>
      </c>
      <c r="AD47" s="123">
        <f t="shared" si="7"/>
        <v>586</v>
      </c>
      <c r="AE47" s="131" t="s">
        <v>824</v>
      </c>
      <c r="AF47" s="119" t="s">
        <v>832</v>
      </c>
    </row>
    <row r="48" spans="1:32" ht="77.25" customHeight="1">
      <c r="A48" s="124">
        <v>41</v>
      </c>
      <c r="B48" s="153">
        <v>200090105041</v>
      </c>
      <c r="C48" s="153">
        <v>200000100202</v>
      </c>
      <c r="D48" s="106">
        <v>200342</v>
      </c>
      <c r="E48" s="107" t="s">
        <v>366</v>
      </c>
      <c r="F48" s="148" t="s">
        <v>367</v>
      </c>
      <c r="G48" s="127"/>
      <c r="H48" s="67">
        <v>78</v>
      </c>
      <c r="I48" s="67">
        <v>69</v>
      </c>
      <c r="J48" s="65">
        <f t="shared" si="0"/>
        <v>147</v>
      </c>
      <c r="K48" s="67">
        <v>64</v>
      </c>
      <c r="L48" s="67">
        <v>73</v>
      </c>
      <c r="M48" s="65">
        <f t="shared" si="1"/>
        <v>137</v>
      </c>
      <c r="N48" s="67">
        <v>84</v>
      </c>
      <c r="O48" s="67">
        <v>65</v>
      </c>
      <c r="P48" s="65">
        <f t="shared" si="2"/>
        <v>149</v>
      </c>
      <c r="Q48" s="67">
        <v>43</v>
      </c>
      <c r="R48" s="67">
        <v>28</v>
      </c>
      <c r="S48" s="65">
        <f t="shared" si="3"/>
        <v>71</v>
      </c>
      <c r="T48" s="67">
        <v>14</v>
      </c>
      <c r="U48" s="67">
        <v>18</v>
      </c>
      <c r="V48" s="65">
        <f t="shared" si="4"/>
        <v>32</v>
      </c>
      <c r="W48" s="67">
        <v>20</v>
      </c>
      <c r="X48" s="67">
        <v>20</v>
      </c>
      <c r="Y48" s="65">
        <f t="shared" si="5"/>
        <v>40</v>
      </c>
      <c r="Z48" s="67">
        <v>58</v>
      </c>
      <c r="AA48" s="67">
        <v>62</v>
      </c>
      <c r="AB48" s="65">
        <f t="shared" si="6"/>
        <v>120</v>
      </c>
      <c r="AC48" s="150">
        <v>50</v>
      </c>
      <c r="AD48" s="123">
        <f t="shared" si="7"/>
        <v>625</v>
      </c>
      <c r="AE48" s="130" t="s">
        <v>821</v>
      </c>
      <c r="AF48" s="119"/>
    </row>
    <row r="49" spans="1:32" ht="77.25" customHeight="1">
      <c r="A49" s="124">
        <v>42</v>
      </c>
      <c r="B49" s="153">
        <v>200090105042</v>
      </c>
      <c r="C49" s="153">
        <v>200000100203</v>
      </c>
      <c r="D49" s="106">
        <v>200343</v>
      </c>
      <c r="E49" s="107" t="s">
        <v>368</v>
      </c>
      <c r="F49" s="148" t="s">
        <v>369</v>
      </c>
      <c r="G49" s="127"/>
      <c r="H49" s="67">
        <v>82</v>
      </c>
      <c r="I49" s="67">
        <v>64</v>
      </c>
      <c r="J49" s="65">
        <f t="shared" si="0"/>
        <v>146</v>
      </c>
      <c r="K49" s="67">
        <v>64</v>
      </c>
      <c r="L49" s="67">
        <v>75</v>
      </c>
      <c r="M49" s="65">
        <f t="shared" si="1"/>
        <v>139</v>
      </c>
      <c r="N49" s="67">
        <v>98</v>
      </c>
      <c r="O49" s="67">
        <v>68</v>
      </c>
      <c r="P49" s="65">
        <f t="shared" si="2"/>
        <v>166</v>
      </c>
      <c r="Q49" s="67">
        <v>48</v>
      </c>
      <c r="R49" s="67">
        <v>32</v>
      </c>
      <c r="S49" s="65">
        <f t="shared" si="3"/>
        <v>80</v>
      </c>
      <c r="T49" s="67">
        <v>19</v>
      </c>
      <c r="U49" s="67">
        <v>19</v>
      </c>
      <c r="V49" s="65">
        <f t="shared" si="4"/>
        <v>38</v>
      </c>
      <c r="W49" s="67">
        <v>22</v>
      </c>
      <c r="X49" s="67">
        <v>22</v>
      </c>
      <c r="Y49" s="65">
        <f t="shared" si="5"/>
        <v>44</v>
      </c>
      <c r="Z49" s="67">
        <v>58</v>
      </c>
      <c r="AA49" s="67">
        <v>64</v>
      </c>
      <c r="AB49" s="65">
        <f t="shared" si="6"/>
        <v>122</v>
      </c>
      <c r="AC49" s="150">
        <v>50</v>
      </c>
      <c r="AD49" s="123">
        <f t="shared" si="7"/>
        <v>655</v>
      </c>
      <c r="AE49" s="130" t="s">
        <v>821</v>
      </c>
      <c r="AF49" s="119"/>
    </row>
    <row r="50" spans="1:32" ht="22.5" customHeight="1">
      <c r="G50" s="9"/>
      <c r="I50" s="9"/>
      <c r="J50" s="9"/>
      <c r="K50" s="9"/>
      <c r="T50" s="9"/>
      <c r="U50" s="10"/>
      <c r="V50" s="10"/>
      <c r="W50" s="10"/>
      <c r="X50" s="10"/>
      <c r="Y50" s="10"/>
      <c r="Z50" s="10"/>
      <c r="AA50" s="10"/>
      <c r="AB50" s="10"/>
      <c r="AE50" s="9"/>
      <c r="AF50" s="9"/>
    </row>
    <row r="53" spans="1:32" ht="34.5" customHeight="1">
      <c r="B53" s="189"/>
      <c r="C53" s="190"/>
      <c r="D53" s="190"/>
      <c r="E53" s="190"/>
      <c r="F53" s="190"/>
    </row>
  </sheetData>
  <mergeCells count="17">
    <mergeCell ref="A1:AF1"/>
    <mergeCell ref="A2:AF2"/>
    <mergeCell ref="A3:AF3"/>
    <mergeCell ref="A4:A7"/>
    <mergeCell ref="B4:B7"/>
    <mergeCell ref="E4:E7"/>
    <mergeCell ref="F4:F7"/>
    <mergeCell ref="T4:V4"/>
    <mergeCell ref="H4:J4"/>
    <mergeCell ref="Z4:AB4"/>
    <mergeCell ref="C4:C7"/>
    <mergeCell ref="W4:Y4"/>
    <mergeCell ref="B53:F53"/>
    <mergeCell ref="K4:M4"/>
    <mergeCell ref="D4:D7"/>
    <mergeCell ref="N4:P4"/>
    <mergeCell ref="Q4:S4"/>
  </mergeCells>
  <conditionalFormatting sqref="Q8:Q49">
    <cfRule type="cellIs" dxfId="87" priority="21" stopIfTrue="1" operator="lessThan">
      <formula>20</formula>
    </cfRule>
  </conditionalFormatting>
  <conditionalFormatting sqref="S8:S49">
    <cfRule type="cellIs" dxfId="86" priority="20" stopIfTrue="1" operator="lessThan">
      <formula>40</formula>
    </cfRule>
  </conditionalFormatting>
  <conditionalFormatting sqref="T8:T49 W8:W49">
    <cfRule type="cellIs" dxfId="85" priority="13" stopIfTrue="1" operator="lessThan">
      <formula>13</formula>
    </cfRule>
  </conditionalFormatting>
  <conditionalFormatting sqref="V8:V49 Y8:Y49">
    <cfRule type="cellIs" dxfId="84" priority="12" stopIfTrue="1" operator="lessThan">
      <formula>25</formula>
    </cfRule>
  </conditionalFormatting>
  <conditionalFormatting sqref="Z8:Z49">
    <cfRule type="cellIs" dxfId="83" priority="9" stopIfTrue="1" operator="lessThan">
      <formula>38</formula>
    </cfRule>
  </conditionalFormatting>
  <conditionalFormatting sqref="AB8:AB49">
    <cfRule type="cellIs" dxfId="82" priority="8" stopIfTrue="1" operator="lessThan">
      <formula>75</formula>
    </cfRule>
  </conditionalFormatting>
  <conditionalFormatting sqref="H8:H49 K8:K49 N8:N49">
    <cfRule type="cellIs" dxfId="81" priority="6" stopIfTrue="1" operator="lessThan">
      <formula>36</formula>
    </cfRule>
  </conditionalFormatting>
  <conditionalFormatting sqref="J8:J49 M8:M49 P8:P49">
    <cfRule type="cellIs" dxfId="80" priority="5" stopIfTrue="1" operator="lessThan">
      <formula>80</formula>
    </cfRule>
  </conditionalFormatting>
  <pageMargins left="0.70866141732283472" right="0.31496062992125984" top="0.51181102362204722" bottom="1.5748031496062993" header="0.31496062992125984" footer="0.86614173228346458"/>
  <pageSetup paperSize="8" scale="42" orientation="landscape" r:id="rId1"/>
  <headerFooter>
    <oddFooter>&amp;L&amp;16$ Non Credit Subject    Date: 06.09.2021       Prepared by      Checked by&amp;C&amp;16Controller (GBPIET)      &amp;"Arial,Bold"DIRECTOR&amp;R&amp;"Arial,Bold"&amp;16CONTROLLER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59"/>
  <sheetViews>
    <sheetView topLeftCell="C1" zoomScale="50" zoomScaleNormal="50" workbookViewId="0">
      <selection activeCell="I11" sqref="I11"/>
    </sheetView>
  </sheetViews>
  <sheetFormatPr defaultColWidth="6.44140625" defaultRowHeight="22.5" customHeight="1"/>
  <cols>
    <col min="1" max="1" width="13.88671875" style="16" customWidth="1"/>
    <col min="2" max="3" width="29.5546875" style="16" customWidth="1"/>
    <col min="4" max="4" width="22.33203125" style="16" customWidth="1"/>
    <col min="5" max="6" width="33.109375" style="16" customWidth="1"/>
    <col min="7" max="7" width="13.5546875" style="16" customWidth="1"/>
    <col min="8" max="11" width="9.33203125" style="16" customWidth="1"/>
    <col min="12" max="12" width="9.33203125" style="44" customWidth="1"/>
    <col min="13" max="15" width="9.33203125" style="16" customWidth="1"/>
    <col min="16" max="16" width="12.88671875" style="16" customWidth="1"/>
    <col min="17" max="28" width="9.33203125" style="16" customWidth="1"/>
    <col min="29" max="29" width="13.88671875" style="16" customWidth="1"/>
    <col min="30" max="30" width="16.44140625" style="16" customWidth="1"/>
    <col min="31" max="31" width="22.44140625" style="16" customWidth="1"/>
    <col min="32" max="32" width="74.5546875" style="16" customWidth="1"/>
    <col min="33" max="33" width="21.5546875" style="16" customWidth="1"/>
    <col min="34" max="16384" width="6.44140625" style="16"/>
  </cols>
  <sheetData>
    <row r="1" spans="1:33" ht="57" customHeight="1">
      <c r="A1" s="191" t="s">
        <v>18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</row>
    <row r="2" spans="1:33" ht="57" customHeight="1">
      <c r="A2" s="191" t="s">
        <v>21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</row>
    <row r="3" spans="1:33" ht="57" customHeight="1">
      <c r="A3" s="192" t="s">
        <v>59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</row>
    <row r="4" spans="1:33" ht="145.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45" t="s">
        <v>5</v>
      </c>
      <c r="H4" s="185" t="s">
        <v>24</v>
      </c>
      <c r="I4" s="185"/>
      <c r="J4" s="185"/>
      <c r="K4" s="185" t="s">
        <v>838</v>
      </c>
      <c r="L4" s="185"/>
      <c r="M4" s="185"/>
      <c r="N4" s="185" t="s">
        <v>39</v>
      </c>
      <c r="O4" s="185"/>
      <c r="P4" s="185"/>
      <c r="Q4" s="186" t="s">
        <v>25</v>
      </c>
      <c r="R4" s="187"/>
      <c r="S4" s="188"/>
      <c r="T4" s="185" t="s">
        <v>26</v>
      </c>
      <c r="U4" s="185"/>
      <c r="V4" s="185"/>
      <c r="W4" s="186" t="s">
        <v>27</v>
      </c>
      <c r="X4" s="187"/>
      <c r="Y4" s="188"/>
      <c r="Z4" s="185" t="s">
        <v>43</v>
      </c>
      <c r="AA4" s="185"/>
      <c r="AB4" s="185"/>
      <c r="AC4" s="59" t="s">
        <v>30</v>
      </c>
      <c r="AD4" s="59" t="s">
        <v>10</v>
      </c>
      <c r="AE4" s="33" t="s">
        <v>13</v>
      </c>
      <c r="AF4" s="29" t="s">
        <v>12</v>
      </c>
    </row>
    <row r="5" spans="1:33" ht="35.25" customHeight="1">
      <c r="A5" s="181"/>
      <c r="B5" s="181"/>
      <c r="C5" s="181"/>
      <c r="D5" s="181"/>
      <c r="E5" s="183"/>
      <c r="F5" s="183"/>
      <c r="G5" s="45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8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42"/>
      <c r="AD5" s="42"/>
      <c r="AE5" s="19"/>
      <c r="AF5" s="19"/>
    </row>
    <row r="6" spans="1:33" ht="33" customHeight="1">
      <c r="A6" s="181"/>
      <c r="B6" s="181"/>
      <c r="C6" s="181"/>
      <c r="D6" s="181"/>
      <c r="E6" s="183"/>
      <c r="F6" s="183"/>
      <c r="G6" s="45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9">
        <v>90</v>
      </c>
      <c r="O6" s="39">
        <v>60</v>
      </c>
      <c r="P6" s="39">
        <f>SUM(N6:O6)</f>
        <v>150</v>
      </c>
      <c r="Q6" s="7">
        <v>120</v>
      </c>
      <c r="R6" s="7">
        <v>80</v>
      </c>
      <c r="S6" s="7">
        <f>SUM(Q6:R6)</f>
        <v>200</v>
      </c>
      <c r="T6" s="39">
        <v>25</v>
      </c>
      <c r="U6" s="39">
        <v>25</v>
      </c>
      <c r="V6" s="39">
        <f>SUM(T6:U6)</f>
        <v>50</v>
      </c>
      <c r="W6" s="39">
        <v>25</v>
      </c>
      <c r="X6" s="39">
        <v>25</v>
      </c>
      <c r="Y6" s="39">
        <f>SUM(W6:X6)</f>
        <v>50</v>
      </c>
      <c r="Z6" s="39">
        <v>75</v>
      </c>
      <c r="AA6" s="39">
        <v>75</v>
      </c>
      <c r="AB6" s="39">
        <f>SUM(Z6:AA6)</f>
        <v>150</v>
      </c>
      <c r="AC6" s="39">
        <v>50</v>
      </c>
      <c r="AD6" s="39">
        <f>J6+M6+P6+S6+V6+Y6+AB6</f>
        <v>1000</v>
      </c>
      <c r="AE6" s="21"/>
      <c r="AF6" s="21"/>
    </row>
    <row r="7" spans="1:33" ht="32.25" customHeight="1">
      <c r="A7" s="182"/>
      <c r="B7" s="182"/>
      <c r="C7" s="182"/>
      <c r="D7" s="182"/>
      <c r="E7" s="184"/>
      <c r="F7" s="184"/>
      <c r="G7" s="4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23">
        <v>27</v>
      </c>
      <c r="O7" s="23"/>
      <c r="P7" s="23">
        <v>60</v>
      </c>
      <c r="Q7" s="12">
        <v>36</v>
      </c>
      <c r="R7" s="12"/>
      <c r="S7" s="12">
        <v>80</v>
      </c>
      <c r="T7" s="23">
        <v>13</v>
      </c>
      <c r="U7" s="23"/>
      <c r="V7" s="23">
        <v>25</v>
      </c>
      <c r="W7" s="23">
        <v>13</v>
      </c>
      <c r="X7" s="23"/>
      <c r="Y7" s="23">
        <v>25</v>
      </c>
      <c r="Z7" s="23">
        <v>38</v>
      </c>
      <c r="AA7" s="23"/>
      <c r="AB7" s="23">
        <v>75</v>
      </c>
      <c r="AC7" s="23"/>
      <c r="AD7" s="23">
        <v>500</v>
      </c>
      <c r="AE7" s="24"/>
      <c r="AF7" s="24"/>
    </row>
    <row r="8" spans="1:33" ht="96" customHeight="1">
      <c r="A8" s="138">
        <v>1</v>
      </c>
      <c r="B8" s="156">
        <v>200090104001</v>
      </c>
      <c r="C8" s="156">
        <v>200000100114</v>
      </c>
      <c r="D8" s="106">
        <v>200401</v>
      </c>
      <c r="E8" s="107" t="s">
        <v>370</v>
      </c>
      <c r="F8" s="108" t="s">
        <v>833</v>
      </c>
      <c r="G8" s="154"/>
      <c r="H8" s="67">
        <v>101</v>
      </c>
      <c r="I8" s="67">
        <v>56</v>
      </c>
      <c r="J8" s="65">
        <f>SUM(H8:I8)</f>
        <v>157</v>
      </c>
      <c r="K8" s="67">
        <v>94</v>
      </c>
      <c r="L8" s="67">
        <v>62</v>
      </c>
      <c r="M8" s="65">
        <f>SUM(K8:L8)</f>
        <v>156</v>
      </c>
      <c r="N8" s="67">
        <v>84</v>
      </c>
      <c r="O8" s="68">
        <v>47</v>
      </c>
      <c r="P8" s="65">
        <f>SUM(N8:O8)</f>
        <v>131</v>
      </c>
      <c r="Q8" s="67">
        <v>98</v>
      </c>
      <c r="R8" s="67">
        <v>63</v>
      </c>
      <c r="S8" s="65">
        <f>SUM(Q8:R8)</f>
        <v>161</v>
      </c>
      <c r="T8" s="67">
        <v>22</v>
      </c>
      <c r="U8" s="67">
        <v>22</v>
      </c>
      <c r="V8" s="65">
        <f>SUM(T8:U8)</f>
        <v>44</v>
      </c>
      <c r="W8" s="67">
        <v>23</v>
      </c>
      <c r="X8" s="67">
        <v>20</v>
      </c>
      <c r="Y8" s="65">
        <f>SUM(W8:X8)</f>
        <v>43</v>
      </c>
      <c r="Z8" s="67">
        <v>64</v>
      </c>
      <c r="AA8" s="67">
        <v>56</v>
      </c>
      <c r="AB8" s="65">
        <f>SUM(Z8:AA8)</f>
        <v>120</v>
      </c>
      <c r="AC8" s="150">
        <v>49</v>
      </c>
      <c r="AD8" s="65">
        <f>AB8+Y8+V8+S8+P8+M8+J8</f>
        <v>812</v>
      </c>
      <c r="AE8" s="54" t="s">
        <v>821</v>
      </c>
      <c r="AF8" s="55"/>
      <c r="AG8" s="89"/>
    </row>
    <row r="9" spans="1:33" ht="96" customHeight="1">
      <c r="A9" s="138">
        <v>2</v>
      </c>
      <c r="B9" s="156">
        <v>200090104002</v>
      </c>
      <c r="C9" s="156">
        <v>200000100115</v>
      </c>
      <c r="D9" s="106">
        <v>200402</v>
      </c>
      <c r="E9" s="107" t="s">
        <v>371</v>
      </c>
      <c r="F9" s="108" t="s">
        <v>372</v>
      </c>
      <c r="G9" s="154"/>
      <c r="H9" s="67">
        <v>104</v>
      </c>
      <c r="I9" s="67">
        <v>61</v>
      </c>
      <c r="J9" s="65">
        <f t="shared" ref="J9:J55" si="0">SUM(H9:I9)</f>
        <v>165</v>
      </c>
      <c r="K9" s="67">
        <v>86</v>
      </c>
      <c r="L9" s="67">
        <v>68</v>
      </c>
      <c r="M9" s="65">
        <f t="shared" ref="M9:M55" si="1">SUM(K9:L9)</f>
        <v>154</v>
      </c>
      <c r="N9" s="67">
        <v>66</v>
      </c>
      <c r="O9" s="68">
        <v>47</v>
      </c>
      <c r="P9" s="65">
        <f t="shared" ref="P9:P55" si="2">SUM(N9:O9)</f>
        <v>113</v>
      </c>
      <c r="Q9" s="67">
        <v>88</v>
      </c>
      <c r="R9" s="67">
        <v>63</v>
      </c>
      <c r="S9" s="65">
        <f t="shared" ref="S9:S55" si="3">SUM(Q9:R9)</f>
        <v>151</v>
      </c>
      <c r="T9" s="67">
        <v>24</v>
      </c>
      <c r="U9" s="67">
        <v>24</v>
      </c>
      <c r="V9" s="65">
        <f t="shared" ref="V9:V55" si="4">SUM(T9:U9)</f>
        <v>48</v>
      </c>
      <c r="W9" s="67">
        <v>21</v>
      </c>
      <c r="X9" s="67">
        <v>21</v>
      </c>
      <c r="Y9" s="65">
        <f t="shared" ref="Y9:Y55" si="5">SUM(W9:X9)</f>
        <v>42</v>
      </c>
      <c r="Z9" s="67">
        <v>60</v>
      </c>
      <c r="AA9" s="67">
        <v>60</v>
      </c>
      <c r="AB9" s="65">
        <f t="shared" ref="AB9:AB55" si="6">SUM(Z9:AA9)</f>
        <v>120</v>
      </c>
      <c r="AC9" s="150">
        <v>49</v>
      </c>
      <c r="AD9" s="65">
        <f t="shared" ref="AD9:AD55" si="7">AB9+Y9+V9+S9+P9+M9+J9</f>
        <v>793</v>
      </c>
      <c r="AE9" s="54" t="s">
        <v>821</v>
      </c>
      <c r="AF9" s="55"/>
      <c r="AG9" s="89"/>
    </row>
    <row r="10" spans="1:33" ht="96" customHeight="1">
      <c r="A10" s="138">
        <v>3</v>
      </c>
      <c r="B10" s="156">
        <v>200090104003</v>
      </c>
      <c r="C10" s="156">
        <v>200000100116</v>
      </c>
      <c r="D10" s="106">
        <v>200403</v>
      </c>
      <c r="E10" s="107" t="s">
        <v>373</v>
      </c>
      <c r="F10" s="108" t="s">
        <v>374</v>
      </c>
      <c r="G10" s="154"/>
      <c r="H10" s="67">
        <v>107</v>
      </c>
      <c r="I10" s="67">
        <v>57</v>
      </c>
      <c r="J10" s="65">
        <f t="shared" si="0"/>
        <v>164</v>
      </c>
      <c r="K10" s="67">
        <v>78</v>
      </c>
      <c r="L10" s="67">
        <v>66</v>
      </c>
      <c r="M10" s="65">
        <f t="shared" si="1"/>
        <v>144</v>
      </c>
      <c r="N10" s="67">
        <v>81</v>
      </c>
      <c r="O10" s="68">
        <v>52</v>
      </c>
      <c r="P10" s="65">
        <f t="shared" si="2"/>
        <v>133</v>
      </c>
      <c r="Q10" s="67">
        <v>88</v>
      </c>
      <c r="R10" s="67">
        <v>53</v>
      </c>
      <c r="S10" s="65">
        <f t="shared" si="3"/>
        <v>141</v>
      </c>
      <c r="T10" s="67">
        <v>23</v>
      </c>
      <c r="U10" s="67">
        <v>23</v>
      </c>
      <c r="V10" s="65">
        <f t="shared" si="4"/>
        <v>46</v>
      </c>
      <c r="W10" s="67">
        <v>23</v>
      </c>
      <c r="X10" s="67">
        <v>22</v>
      </c>
      <c r="Y10" s="65">
        <f t="shared" si="5"/>
        <v>45</v>
      </c>
      <c r="Z10" s="67">
        <v>60</v>
      </c>
      <c r="AA10" s="67">
        <v>58</v>
      </c>
      <c r="AB10" s="65">
        <f t="shared" si="6"/>
        <v>118</v>
      </c>
      <c r="AC10" s="150">
        <v>49</v>
      </c>
      <c r="AD10" s="65">
        <f t="shared" si="7"/>
        <v>791</v>
      </c>
      <c r="AE10" s="54" t="s">
        <v>821</v>
      </c>
      <c r="AF10" s="55"/>
      <c r="AG10" s="89"/>
    </row>
    <row r="11" spans="1:33" ht="96" customHeight="1">
      <c r="A11" s="138">
        <v>4</v>
      </c>
      <c r="B11" s="156">
        <v>200090104004</v>
      </c>
      <c r="C11" s="156">
        <v>200000100117</v>
      </c>
      <c r="D11" s="106">
        <v>200404</v>
      </c>
      <c r="E11" s="107" t="s">
        <v>375</v>
      </c>
      <c r="F11" s="108" t="s">
        <v>376</v>
      </c>
      <c r="G11" s="154"/>
      <c r="H11" s="67">
        <v>94</v>
      </c>
      <c r="I11" s="67">
        <v>66</v>
      </c>
      <c r="J11" s="65">
        <f t="shared" si="0"/>
        <v>160</v>
      </c>
      <c r="K11" s="67">
        <v>88</v>
      </c>
      <c r="L11" s="67">
        <v>72</v>
      </c>
      <c r="M11" s="65">
        <f t="shared" si="1"/>
        <v>160</v>
      </c>
      <c r="N11" s="67">
        <v>86</v>
      </c>
      <c r="O11" s="68">
        <v>49</v>
      </c>
      <c r="P11" s="65">
        <f t="shared" si="2"/>
        <v>135</v>
      </c>
      <c r="Q11" s="67">
        <v>100</v>
      </c>
      <c r="R11" s="67">
        <v>70</v>
      </c>
      <c r="S11" s="65">
        <f t="shared" si="3"/>
        <v>170</v>
      </c>
      <c r="T11" s="67">
        <v>21</v>
      </c>
      <c r="U11" s="67">
        <v>22</v>
      </c>
      <c r="V11" s="65">
        <f t="shared" si="4"/>
        <v>43</v>
      </c>
      <c r="W11" s="67">
        <v>23</v>
      </c>
      <c r="X11" s="67">
        <v>23</v>
      </c>
      <c r="Y11" s="65">
        <f t="shared" si="5"/>
        <v>46</v>
      </c>
      <c r="Z11" s="67">
        <v>66</v>
      </c>
      <c r="AA11" s="67">
        <v>57</v>
      </c>
      <c r="AB11" s="65">
        <f t="shared" si="6"/>
        <v>123</v>
      </c>
      <c r="AC11" s="150">
        <v>49</v>
      </c>
      <c r="AD11" s="65">
        <f t="shared" si="7"/>
        <v>837</v>
      </c>
      <c r="AE11" s="54" t="s">
        <v>821</v>
      </c>
      <c r="AF11" s="55"/>
      <c r="AG11" s="89"/>
    </row>
    <row r="12" spans="1:33" ht="96" customHeight="1">
      <c r="A12" s="138">
        <v>5</v>
      </c>
      <c r="B12" s="156">
        <v>200090104005</v>
      </c>
      <c r="C12" s="156">
        <v>200000100118</v>
      </c>
      <c r="D12" s="106">
        <v>200405</v>
      </c>
      <c r="E12" s="107" t="s">
        <v>377</v>
      </c>
      <c r="F12" s="108" t="s">
        <v>378</v>
      </c>
      <c r="G12" s="154"/>
      <c r="H12" s="67">
        <v>86</v>
      </c>
      <c r="I12" s="67">
        <v>66</v>
      </c>
      <c r="J12" s="65">
        <f t="shared" si="0"/>
        <v>152</v>
      </c>
      <c r="K12" s="67">
        <v>78</v>
      </c>
      <c r="L12" s="67">
        <v>70</v>
      </c>
      <c r="M12" s="65">
        <f t="shared" si="1"/>
        <v>148</v>
      </c>
      <c r="N12" s="67">
        <v>89</v>
      </c>
      <c r="O12" s="68">
        <v>50</v>
      </c>
      <c r="P12" s="65">
        <f t="shared" si="2"/>
        <v>139</v>
      </c>
      <c r="Q12" s="67">
        <v>88</v>
      </c>
      <c r="R12" s="67">
        <v>59</v>
      </c>
      <c r="S12" s="65">
        <f t="shared" si="3"/>
        <v>147</v>
      </c>
      <c r="T12" s="67">
        <v>19</v>
      </c>
      <c r="U12" s="67">
        <v>21</v>
      </c>
      <c r="V12" s="65">
        <f t="shared" si="4"/>
        <v>40</v>
      </c>
      <c r="W12" s="67">
        <v>24</v>
      </c>
      <c r="X12" s="67">
        <v>21</v>
      </c>
      <c r="Y12" s="65">
        <f t="shared" si="5"/>
        <v>45</v>
      </c>
      <c r="Z12" s="67">
        <v>63</v>
      </c>
      <c r="AA12" s="67">
        <v>62</v>
      </c>
      <c r="AB12" s="65">
        <f t="shared" si="6"/>
        <v>125</v>
      </c>
      <c r="AC12" s="150">
        <v>49</v>
      </c>
      <c r="AD12" s="65">
        <f t="shared" si="7"/>
        <v>796</v>
      </c>
      <c r="AE12" s="54" t="s">
        <v>821</v>
      </c>
      <c r="AF12" s="55"/>
      <c r="AG12" s="89"/>
    </row>
    <row r="13" spans="1:33" ht="96" customHeight="1">
      <c r="A13" s="138">
        <v>6</v>
      </c>
      <c r="B13" s="156">
        <v>200090104006</v>
      </c>
      <c r="C13" s="156">
        <v>200000100119</v>
      </c>
      <c r="D13" s="106">
        <v>200407</v>
      </c>
      <c r="E13" s="107" t="s">
        <v>379</v>
      </c>
      <c r="F13" s="108" t="s">
        <v>380</v>
      </c>
      <c r="G13" s="154"/>
      <c r="H13" s="67">
        <v>99</v>
      </c>
      <c r="I13" s="67">
        <v>62</v>
      </c>
      <c r="J13" s="65">
        <f t="shared" si="0"/>
        <v>161</v>
      </c>
      <c r="K13" s="67">
        <v>60</v>
      </c>
      <c r="L13" s="67">
        <v>64</v>
      </c>
      <c r="M13" s="65">
        <f t="shared" si="1"/>
        <v>124</v>
      </c>
      <c r="N13" s="67">
        <v>81</v>
      </c>
      <c r="O13" s="68">
        <v>50</v>
      </c>
      <c r="P13" s="65">
        <f t="shared" si="2"/>
        <v>131</v>
      </c>
      <c r="Q13" s="67">
        <v>84</v>
      </c>
      <c r="R13" s="67">
        <v>43</v>
      </c>
      <c r="S13" s="65">
        <f t="shared" si="3"/>
        <v>127</v>
      </c>
      <c r="T13" s="67">
        <v>22</v>
      </c>
      <c r="U13" s="67">
        <v>22</v>
      </c>
      <c r="V13" s="65">
        <f t="shared" si="4"/>
        <v>44</v>
      </c>
      <c r="W13" s="67">
        <v>22</v>
      </c>
      <c r="X13" s="67">
        <v>20</v>
      </c>
      <c r="Y13" s="65">
        <f t="shared" si="5"/>
        <v>42</v>
      </c>
      <c r="Z13" s="67">
        <v>60</v>
      </c>
      <c r="AA13" s="67">
        <v>55</v>
      </c>
      <c r="AB13" s="65">
        <f t="shared" si="6"/>
        <v>115</v>
      </c>
      <c r="AC13" s="150">
        <v>50</v>
      </c>
      <c r="AD13" s="65">
        <f t="shared" si="7"/>
        <v>744</v>
      </c>
      <c r="AE13" s="54" t="s">
        <v>821</v>
      </c>
      <c r="AF13" s="55"/>
      <c r="AG13" s="89"/>
    </row>
    <row r="14" spans="1:33" ht="96" customHeight="1">
      <c r="A14" s="138">
        <v>7</v>
      </c>
      <c r="B14" s="156">
        <v>200090104007</v>
      </c>
      <c r="C14" s="156">
        <v>200000100120</v>
      </c>
      <c r="D14" s="106">
        <v>200408</v>
      </c>
      <c r="E14" s="107" t="s">
        <v>381</v>
      </c>
      <c r="F14" s="108" t="s">
        <v>382</v>
      </c>
      <c r="G14" s="154"/>
      <c r="H14" s="67">
        <v>107</v>
      </c>
      <c r="I14" s="67">
        <v>69</v>
      </c>
      <c r="J14" s="65">
        <f t="shared" si="0"/>
        <v>176</v>
      </c>
      <c r="K14" s="67">
        <v>92</v>
      </c>
      <c r="L14" s="67">
        <v>70</v>
      </c>
      <c r="M14" s="65">
        <f t="shared" si="1"/>
        <v>162</v>
      </c>
      <c r="N14" s="67">
        <v>86</v>
      </c>
      <c r="O14" s="68">
        <v>53</v>
      </c>
      <c r="P14" s="65">
        <f t="shared" si="2"/>
        <v>139</v>
      </c>
      <c r="Q14" s="67">
        <v>104</v>
      </c>
      <c r="R14" s="67">
        <v>64</v>
      </c>
      <c r="S14" s="65">
        <f t="shared" si="3"/>
        <v>168</v>
      </c>
      <c r="T14" s="67">
        <v>24</v>
      </c>
      <c r="U14" s="67">
        <v>25</v>
      </c>
      <c r="V14" s="65">
        <f t="shared" si="4"/>
        <v>49</v>
      </c>
      <c r="W14" s="67">
        <v>23</v>
      </c>
      <c r="X14" s="67">
        <v>21</v>
      </c>
      <c r="Y14" s="65">
        <f t="shared" si="5"/>
        <v>44</v>
      </c>
      <c r="Z14" s="67">
        <v>66</v>
      </c>
      <c r="AA14" s="67">
        <v>56</v>
      </c>
      <c r="AB14" s="65">
        <f t="shared" si="6"/>
        <v>122</v>
      </c>
      <c r="AC14" s="150">
        <v>50</v>
      </c>
      <c r="AD14" s="65">
        <f t="shared" si="7"/>
        <v>860</v>
      </c>
      <c r="AE14" s="54" t="s">
        <v>821</v>
      </c>
      <c r="AF14" s="55"/>
      <c r="AG14" s="89"/>
    </row>
    <row r="15" spans="1:33" ht="96" customHeight="1">
      <c r="A15" s="138">
        <v>8</v>
      </c>
      <c r="B15" s="156">
        <v>200090104008</v>
      </c>
      <c r="C15" s="156">
        <v>200000100121</v>
      </c>
      <c r="D15" s="106">
        <v>200409</v>
      </c>
      <c r="E15" s="107" t="s">
        <v>383</v>
      </c>
      <c r="F15" s="108" t="s">
        <v>384</v>
      </c>
      <c r="G15" s="154"/>
      <c r="H15" s="67">
        <v>112</v>
      </c>
      <c r="I15" s="67">
        <v>56</v>
      </c>
      <c r="J15" s="65">
        <f t="shared" si="0"/>
        <v>168</v>
      </c>
      <c r="K15" s="67">
        <v>86</v>
      </c>
      <c r="L15" s="67">
        <v>68</v>
      </c>
      <c r="M15" s="65">
        <f t="shared" si="1"/>
        <v>154</v>
      </c>
      <c r="N15" s="67">
        <v>83</v>
      </c>
      <c r="O15" s="68">
        <v>50</v>
      </c>
      <c r="P15" s="65">
        <f t="shared" si="2"/>
        <v>133</v>
      </c>
      <c r="Q15" s="67">
        <v>98</v>
      </c>
      <c r="R15" s="67">
        <v>58</v>
      </c>
      <c r="S15" s="65">
        <f t="shared" si="3"/>
        <v>156</v>
      </c>
      <c r="T15" s="67">
        <v>24</v>
      </c>
      <c r="U15" s="67">
        <v>24</v>
      </c>
      <c r="V15" s="65">
        <f t="shared" si="4"/>
        <v>48</v>
      </c>
      <c r="W15" s="67">
        <v>24</v>
      </c>
      <c r="X15" s="67">
        <v>21</v>
      </c>
      <c r="Y15" s="65">
        <f t="shared" si="5"/>
        <v>45</v>
      </c>
      <c r="Z15" s="67">
        <v>60</v>
      </c>
      <c r="AA15" s="67">
        <v>60</v>
      </c>
      <c r="AB15" s="65">
        <f t="shared" si="6"/>
        <v>120</v>
      </c>
      <c r="AC15" s="150">
        <v>50</v>
      </c>
      <c r="AD15" s="65">
        <f t="shared" si="7"/>
        <v>824</v>
      </c>
      <c r="AE15" s="54" t="s">
        <v>821</v>
      </c>
      <c r="AF15" s="55"/>
      <c r="AG15" s="89"/>
    </row>
    <row r="16" spans="1:33" ht="96" customHeight="1">
      <c r="A16" s="138">
        <v>9</v>
      </c>
      <c r="B16" s="156">
        <v>200090104009</v>
      </c>
      <c r="C16" s="156">
        <v>200000100122</v>
      </c>
      <c r="D16" s="106">
        <v>200410</v>
      </c>
      <c r="E16" s="107" t="s">
        <v>385</v>
      </c>
      <c r="F16" s="108" t="s">
        <v>386</v>
      </c>
      <c r="G16" s="154"/>
      <c r="H16" s="67" t="s">
        <v>820</v>
      </c>
      <c r="I16" s="67" t="s">
        <v>820</v>
      </c>
      <c r="J16" s="65">
        <f t="shared" si="0"/>
        <v>0</v>
      </c>
      <c r="K16" s="67" t="s">
        <v>820</v>
      </c>
      <c r="L16" s="67">
        <v>64</v>
      </c>
      <c r="M16" s="65">
        <f t="shared" si="1"/>
        <v>64</v>
      </c>
      <c r="N16" s="67" t="s">
        <v>820</v>
      </c>
      <c r="O16" s="68">
        <v>20</v>
      </c>
      <c r="P16" s="65">
        <f t="shared" si="2"/>
        <v>20</v>
      </c>
      <c r="Q16" s="67" t="s">
        <v>820</v>
      </c>
      <c r="R16" s="67">
        <v>12</v>
      </c>
      <c r="S16" s="65">
        <f t="shared" si="3"/>
        <v>12</v>
      </c>
      <c r="T16" s="67" t="s">
        <v>820</v>
      </c>
      <c r="U16" s="67" t="s">
        <v>820</v>
      </c>
      <c r="V16" s="65">
        <f t="shared" si="4"/>
        <v>0</v>
      </c>
      <c r="W16" s="67" t="s">
        <v>820</v>
      </c>
      <c r="X16" s="67" t="s">
        <v>820</v>
      </c>
      <c r="Y16" s="65">
        <f t="shared" si="5"/>
        <v>0</v>
      </c>
      <c r="Z16" s="67" t="s">
        <v>820</v>
      </c>
      <c r="AA16" s="67" t="s">
        <v>820</v>
      </c>
      <c r="AB16" s="65">
        <f t="shared" si="6"/>
        <v>0</v>
      </c>
      <c r="AC16" s="150">
        <v>49</v>
      </c>
      <c r="AD16" s="65">
        <f t="shared" si="7"/>
        <v>96</v>
      </c>
      <c r="AE16" s="114" t="s">
        <v>822</v>
      </c>
      <c r="AF16" s="55"/>
      <c r="AG16" s="89"/>
    </row>
    <row r="17" spans="1:33" ht="96" customHeight="1">
      <c r="A17" s="138">
        <v>10</v>
      </c>
      <c r="B17" s="156">
        <v>200090104010</v>
      </c>
      <c r="C17" s="156">
        <v>200000100123</v>
      </c>
      <c r="D17" s="106">
        <v>200411</v>
      </c>
      <c r="E17" s="108" t="s">
        <v>387</v>
      </c>
      <c r="F17" s="108" t="s">
        <v>388</v>
      </c>
      <c r="G17" s="154"/>
      <c r="H17" s="67">
        <v>96</v>
      </c>
      <c r="I17" s="67">
        <v>67</v>
      </c>
      <c r="J17" s="65">
        <f t="shared" si="0"/>
        <v>163</v>
      </c>
      <c r="K17" s="67">
        <v>56</v>
      </c>
      <c r="L17" s="67">
        <v>64</v>
      </c>
      <c r="M17" s="65">
        <f t="shared" si="1"/>
        <v>120</v>
      </c>
      <c r="N17" s="67">
        <v>78</v>
      </c>
      <c r="O17" s="68">
        <v>49</v>
      </c>
      <c r="P17" s="65">
        <f t="shared" si="2"/>
        <v>127</v>
      </c>
      <c r="Q17" s="67">
        <v>88</v>
      </c>
      <c r="R17" s="67">
        <v>66</v>
      </c>
      <c r="S17" s="65">
        <f t="shared" si="3"/>
        <v>154</v>
      </c>
      <c r="T17" s="67">
        <v>21</v>
      </c>
      <c r="U17" s="67">
        <v>23</v>
      </c>
      <c r="V17" s="65">
        <f t="shared" si="4"/>
        <v>44</v>
      </c>
      <c r="W17" s="67">
        <v>23</v>
      </c>
      <c r="X17" s="67">
        <v>18</v>
      </c>
      <c r="Y17" s="65">
        <f t="shared" si="5"/>
        <v>41</v>
      </c>
      <c r="Z17" s="67">
        <v>61</v>
      </c>
      <c r="AA17" s="67">
        <v>61</v>
      </c>
      <c r="AB17" s="65">
        <f t="shared" si="6"/>
        <v>122</v>
      </c>
      <c r="AC17" s="150">
        <v>49</v>
      </c>
      <c r="AD17" s="65">
        <f t="shared" si="7"/>
        <v>771</v>
      </c>
      <c r="AE17" s="54" t="s">
        <v>821</v>
      </c>
      <c r="AF17" s="55"/>
      <c r="AG17" s="89"/>
    </row>
    <row r="18" spans="1:33" ht="96" customHeight="1">
      <c r="A18" s="138">
        <v>11</v>
      </c>
      <c r="B18" s="156">
        <v>200090104011</v>
      </c>
      <c r="C18" s="156">
        <v>200000100124</v>
      </c>
      <c r="D18" s="106">
        <v>200412</v>
      </c>
      <c r="E18" s="107" t="s">
        <v>389</v>
      </c>
      <c r="F18" s="108" t="s">
        <v>390</v>
      </c>
      <c r="G18" s="154"/>
      <c r="H18" s="67">
        <v>99</v>
      </c>
      <c r="I18" s="67">
        <v>69</v>
      </c>
      <c r="J18" s="65">
        <f t="shared" si="0"/>
        <v>168</v>
      </c>
      <c r="K18" s="67">
        <v>78</v>
      </c>
      <c r="L18" s="67">
        <v>72</v>
      </c>
      <c r="M18" s="65">
        <f t="shared" si="1"/>
        <v>150</v>
      </c>
      <c r="N18" s="67" t="s">
        <v>820</v>
      </c>
      <c r="O18" s="68">
        <v>50</v>
      </c>
      <c r="P18" s="65">
        <f t="shared" si="2"/>
        <v>50</v>
      </c>
      <c r="Q18" s="67">
        <v>92</v>
      </c>
      <c r="R18" s="67">
        <v>67</v>
      </c>
      <c r="S18" s="65">
        <f t="shared" si="3"/>
        <v>159</v>
      </c>
      <c r="T18" s="67">
        <v>22</v>
      </c>
      <c r="U18" s="67">
        <v>24</v>
      </c>
      <c r="V18" s="65">
        <f t="shared" si="4"/>
        <v>46</v>
      </c>
      <c r="W18" s="67">
        <v>23</v>
      </c>
      <c r="X18" s="67">
        <v>21</v>
      </c>
      <c r="Y18" s="65">
        <f t="shared" si="5"/>
        <v>44</v>
      </c>
      <c r="Z18" s="67">
        <v>58</v>
      </c>
      <c r="AA18" s="67">
        <v>62</v>
      </c>
      <c r="AB18" s="65">
        <f t="shared" si="6"/>
        <v>120</v>
      </c>
      <c r="AC18" s="150">
        <v>49</v>
      </c>
      <c r="AD18" s="65">
        <f t="shared" si="7"/>
        <v>737</v>
      </c>
      <c r="AE18" s="57" t="s">
        <v>826</v>
      </c>
      <c r="AF18" s="55" t="s">
        <v>828</v>
      </c>
      <c r="AG18" s="89"/>
    </row>
    <row r="19" spans="1:33" ht="96" customHeight="1">
      <c r="A19" s="138">
        <v>12</v>
      </c>
      <c r="B19" s="156">
        <v>200090104012</v>
      </c>
      <c r="C19" s="156">
        <v>200000100125</v>
      </c>
      <c r="D19" s="106">
        <v>200413</v>
      </c>
      <c r="E19" s="107" t="s">
        <v>391</v>
      </c>
      <c r="F19" s="108" t="s">
        <v>392</v>
      </c>
      <c r="G19" s="154"/>
      <c r="H19" s="67">
        <v>101</v>
      </c>
      <c r="I19" s="67">
        <v>66</v>
      </c>
      <c r="J19" s="65">
        <f t="shared" si="0"/>
        <v>167</v>
      </c>
      <c r="K19" s="67">
        <v>76</v>
      </c>
      <c r="L19" s="67">
        <v>72</v>
      </c>
      <c r="M19" s="65">
        <f t="shared" si="1"/>
        <v>148</v>
      </c>
      <c r="N19" s="67">
        <v>89</v>
      </c>
      <c r="O19" s="68">
        <v>52</v>
      </c>
      <c r="P19" s="65">
        <f t="shared" si="2"/>
        <v>141</v>
      </c>
      <c r="Q19" s="67">
        <v>104</v>
      </c>
      <c r="R19" s="67">
        <v>72</v>
      </c>
      <c r="S19" s="65">
        <f t="shared" si="3"/>
        <v>176</v>
      </c>
      <c r="T19" s="67">
        <v>23</v>
      </c>
      <c r="U19" s="67">
        <v>24</v>
      </c>
      <c r="V19" s="65">
        <f t="shared" si="4"/>
        <v>47</v>
      </c>
      <c r="W19" s="67">
        <v>24</v>
      </c>
      <c r="X19" s="67">
        <v>20</v>
      </c>
      <c r="Y19" s="65">
        <f t="shared" si="5"/>
        <v>44</v>
      </c>
      <c r="Z19" s="67">
        <v>68</v>
      </c>
      <c r="AA19" s="67">
        <v>60</v>
      </c>
      <c r="AB19" s="65">
        <f t="shared" si="6"/>
        <v>128</v>
      </c>
      <c r="AC19" s="150">
        <v>49</v>
      </c>
      <c r="AD19" s="65">
        <f t="shared" si="7"/>
        <v>851</v>
      </c>
      <c r="AE19" s="54" t="s">
        <v>821</v>
      </c>
      <c r="AF19" s="55"/>
      <c r="AG19" s="89"/>
    </row>
    <row r="20" spans="1:33" ht="96" customHeight="1">
      <c r="A20" s="138">
        <v>13</v>
      </c>
      <c r="B20" s="156">
        <v>200090104013</v>
      </c>
      <c r="C20" s="156">
        <v>200000100126</v>
      </c>
      <c r="D20" s="106">
        <v>200414</v>
      </c>
      <c r="E20" s="107" t="s">
        <v>393</v>
      </c>
      <c r="F20" s="108" t="s">
        <v>394</v>
      </c>
      <c r="G20" s="154"/>
      <c r="H20" s="67">
        <v>91</v>
      </c>
      <c r="I20" s="67">
        <v>64</v>
      </c>
      <c r="J20" s="65">
        <f t="shared" si="0"/>
        <v>155</v>
      </c>
      <c r="K20" s="67">
        <v>80</v>
      </c>
      <c r="L20" s="67">
        <v>75</v>
      </c>
      <c r="M20" s="65">
        <f t="shared" si="1"/>
        <v>155</v>
      </c>
      <c r="N20" s="67">
        <v>81</v>
      </c>
      <c r="O20" s="68">
        <v>46</v>
      </c>
      <c r="P20" s="65">
        <f t="shared" si="2"/>
        <v>127</v>
      </c>
      <c r="Q20" s="67">
        <v>84</v>
      </c>
      <c r="R20" s="67">
        <v>62</v>
      </c>
      <c r="S20" s="65">
        <f t="shared" si="3"/>
        <v>146</v>
      </c>
      <c r="T20" s="67">
        <v>20</v>
      </c>
      <c r="U20" s="67">
        <v>22</v>
      </c>
      <c r="V20" s="65">
        <f t="shared" si="4"/>
        <v>42</v>
      </c>
      <c r="W20" s="67">
        <v>23</v>
      </c>
      <c r="X20" s="67">
        <v>21</v>
      </c>
      <c r="Y20" s="65">
        <f t="shared" si="5"/>
        <v>44</v>
      </c>
      <c r="Z20" s="67">
        <v>63</v>
      </c>
      <c r="AA20" s="67">
        <v>58</v>
      </c>
      <c r="AB20" s="65">
        <f t="shared" si="6"/>
        <v>121</v>
      </c>
      <c r="AC20" s="150">
        <v>49</v>
      </c>
      <c r="AD20" s="65">
        <f t="shared" si="7"/>
        <v>790</v>
      </c>
      <c r="AE20" s="54" t="s">
        <v>821</v>
      </c>
      <c r="AF20" s="55"/>
      <c r="AG20" s="89"/>
    </row>
    <row r="21" spans="1:33" ht="96" customHeight="1">
      <c r="A21" s="138">
        <v>14</v>
      </c>
      <c r="B21" s="156">
        <v>200090104014</v>
      </c>
      <c r="C21" s="156">
        <v>200000100127</v>
      </c>
      <c r="D21" s="106">
        <v>200415</v>
      </c>
      <c r="E21" s="107" t="s">
        <v>395</v>
      </c>
      <c r="F21" s="108" t="s">
        <v>396</v>
      </c>
      <c r="G21" s="154"/>
      <c r="H21" s="67">
        <v>101</v>
      </c>
      <c r="I21" s="67">
        <v>62</v>
      </c>
      <c r="J21" s="65">
        <f t="shared" si="0"/>
        <v>163</v>
      </c>
      <c r="K21" s="67">
        <v>82</v>
      </c>
      <c r="L21" s="67">
        <v>63</v>
      </c>
      <c r="M21" s="65">
        <f t="shared" si="1"/>
        <v>145</v>
      </c>
      <c r="N21" s="67">
        <v>86</v>
      </c>
      <c r="O21" s="68">
        <v>46</v>
      </c>
      <c r="P21" s="65">
        <f t="shared" si="2"/>
        <v>132</v>
      </c>
      <c r="Q21" s="67">
        <v>100</v>
      </c>
      <c r="R21" s="67">
        <v>53</v>
      </c>
      <c r="S21" s="65">
        <f t="shared" si="3"/>
        <v>153</v>
      </c>
      <c r="T21" s="67">
        <v>23</v>
      </c>
      <c r="U21" s="67">
        <v>23</v>
      </c>
      <c r="V21" s="65">
        <f t="shared" si="4"/>
        <v>46</v>
      </c>
      <c r="W21" s="67">
        <v>23</v>
      </c>
      <c r="X21" s="67">
        <v>21</v>
      </c>
      <c r="Y21" s="65">
        <f t="shared" si="5"/>
        <v>44</v>
      </c>
      <c r="Z21" s="67">
        <v>63</v>
      </c>
      <c r="AA21" s="67">
        <v>56</v>
      </c>
      <c r="AB21" s="65">
        <f t="shared" si="6"/>
        <v>119</v>
      </c>
      <c r="AC21" s="150">
        <v>49</v>
      </c>
      <c r="AD21" s="65">
        <f t="shared" si="7"/>
        <v>802</v>
      </c>
      <c r="AE21" s="54" t="s">
        <v>821</v>
      </c>
      <c r="AF21" s="55"/>
      <c r="AG21" s="89"/>
    </row>
    <row r="22" spans="1:33" ht="96" customHeight="1">
      <c r="A22" s="138">
        <v>15</v>
      </c>
      <c r="B22" s="156">
        <v>200090104015</v>
      </c>
      <c r="C22" s="156">
        <v>200000100128</v>
      </c>
      <c r="D22" s="106">
        <v>200416</v>
      </c>
      <c r="E22" s="108" t="s">
        <v>397</v>
      </c>
      <c r="F22" s="108" t="s">
        <v>398</v>
      </c>
      <c r="G22" s="154"/>
      <c r="H22" s="67">
        <v>83</v>
      </c>
      <c r="I22" s="67">
        <v>53</v>
      </c>
      <c r="J22" s="65">
        <f t="shared" si="0"/>
        <v>136</v>
      </c>
      <c r="K22" s="67">
        <v>62</v>
      </c>
      <c r="L22" s="67" t="s">
        <v>820</v>
      </c>
      <c r="M22" s="65">
        <f t="shared" si="1"/>
        <v>62</v>
      </c>
      <c r="N22" s="67" t="s">
        <v>820</v>
      </c>
      <c r="O22" s="68">
        <v>30</v>
      </c>
      <c r="P22" s="65">
        <f t="shared" si="2"/>
        <v>30</v>
      </c>
      <c r="Q22" s="67">
        <v>74</v>
      </c>
      <c r="R22" s="67">
        <v>38</v>
      </c>
      <c r="S22" s="65">
        <f t="shared" si="3"/>
        <v>112</v>
      </c>
      <c r="T22" s="67">
        <v>19</v>
      </c>
      <c r="U22" s="67">
        <v>19</v>
      </c>
      <c r="V22" s="65">
        <f t="shared" si="4"/>
        <v>38</v>
      </c>
      <c r="W22" s="67" t="s">
        <v>820</v>
      </c>
      <c r="X22" s="67">
        <v>17</v>
      </c>
      <c r="Y22" s="65">
        <f t="shared" si="5"/>
        <v>17</v>
      </c>
      <c r="Z22" s="67">
        <v>61</v>
      </c>
      <c r="AA22" s="67">
        <v>36</v>
      </c>
      <c r="AB22" s="65">
        <f t="shared" si="6"/>
        <v>97</v>
      </c>
      <c r="AC22" s="150">
        <v>49</v>
      </c>
      <c r="AD22" s="65">
        <f t="shared" si="7"/>
        <v>492</v>
      </c>
      <c r="AE22" s="57" t="s">
        <v>826</v>
      </c>
      <c r="AF22" s="55" t="s">
        <v>847</v>
      </c>
      <c r="AG22" s="89"/>
    </row>
    <row r="23" spans="1:33" ht="96" customHeight="1">
      <c r="A23" s="138">
        <v>16</v>
      </c>
      <c r="B23" s="156">
        <v>200090104016</v>
      </c>
      <c r="C23" s="156">
        <v>200000100129</v>
      </c>
      <c r="D23" s="106">
        <v>200417</v>
      </c>
      <c r="E23" s="108" t="s">
        <v>399</v>
      </c>
      <c r="F23" s="108" t="s">
        <v>400</v>
      </c>
      <c r="G23" s="154"/>
      <c r="H23" s="67">
        <v>88</v>
      </c>
      <c r="I23" s="67">
        <v>66</v>
      </c>
      <c r="J23" s="65">
        <f t="shared" si="0"/>
        <v>154</v>
      </c>
      <c r="K23" s="67">
        <v>78</v>
      </c>
      <c r="L23" s="67">
        <v>61</v>
      </c>
      <c r="M23" s="65">
        <f t="shared" si="1"/>
        <v>139</v>
      </c>
      <c r="N23" s="67" t="s">
        <v>820</v>
      </c>
      <c r="O23" s="68">
        <v>47</v>
      </c>
      <c r="P23" s="65">
        <f t="shared" si="2"/>
        <v>47</v>
      </c>
      <c r="Q23" s="67">
        <v>48</v>
      </c>
      <c r="R23" s="67">
        <v>46</v>
      </c>
      <c r="S23" s="65">
        <f t="shared" si="3"/>
        <v>94</v>
      </c>
      <c r="T23" s="67">
        <v>20</v>
      </c>
      <c r="U23" s="67">
        <v>22</v>
      </c>
      <c r="V23" s="65">
        <f t="shared" si="4"/>
        <v>42</v>
      </c>
      <c r="W23" s="67">
        <v>20</v>
      </c>
      <c r="X23" s="67">
        <v>16</v>
      </c>
      <c r="Y23" s="65">
        <f t="shared" si="5"/>
        <v>36</v>
      </c>
      <c r="Z23" s="67">
        <v>64</v>
      </c>
      <c r="AA23" s="67">
        <v>53</v>
      </c>
      <c r="AB23" s="65">
        <f t="shared" si="6"/>
        <v>117</v>
      </c>
      <c r="AC23" s="150">
        <v>49</v>
      </c>
      <c r="AD23" s="65">
        <f t="shared" si="7"/>
        <v>629</v>
      </c>
      <c r="AE23" s="57" t="s">
        <v>826</v>
      </c>
      <c r="AF23" s="55" t="s">
        <v>828</v>
      </c>
      <c r="AG23" s="89"/>
    </row>
    <row r="24" spans="1:33" ht="96" customHeight="1">
      <c r="A24" s="138">
        <v>17</v>
      </c>
      <c r="B24" s="156">
        <v>200090104017</v>
      </c>
      <c r="C24" s="156">
        <v>200000100130</v>
      </c>
      <c r="D24" s="106">
        <v>200418</v>
      </c>
      <c r="E24" s="107" t="s">
        <v>401</v>
      </c>
      <c r="F24" s="108" t="s">
        <v>402</v>
      </c>
      <c r="G24" s="154"/>
      <c r="H24" s="67">
        <v>101</v>
      </c>
      <c r="I24" s="67">
        <v>55</v>
      </c>
      <c r="J24" s="65">
        <f t="shared" si="0"/>
        <v>156</v>
      </c>
      <c r="K24" s="67">
        <v>58</v>
      </c>
      <c r="L24" s="67">
        <v>68</v>
      </c>
      <c r="M24" s="65">
        <f t="shared" si="1"/>
        <v>126</v>
      </c>
      <c r="N24" s="67">
        <v>80</v>
      </c>
      <c r="O24" s="68">
        <v>50</v>
      </c>
      <c r="P24" s="65">
        <f t="shared" si="2"/>
        <v>130</v>
      </c>
      <c r="Q24" s="67">
        <v>88</v>
      </c>
      <c r="R24" s="67">
        <v>50</v>
      </c>
      <c r="S24" s="65">
        <f t="shared" si="3"/>
        <v>138</v>
      </c>
      <c r="T24" s="67">
        <v>23</v>
      </c>
      <c r="U24" s="67">
        <v>22</v>
      </c>
      <c r="V24" s="65">
        <f t="shared" si="4"/>
        <v>45</v>
      </c>
      <c r="W24" s="67">
        <v>24</v>
      </c>
      <c r="X24" s="67">
        <v>21</v>
      </c>
      <c r="Y24" s="65">
        <f t="shared" si="5"/>
        <v>45</v>
      </c>
      <c r="Z24" s="67">
        <v>65</v>
      </c>
      <c r="AA24" s="67">
        <v>58</v>
      </c>
      <c r="AB24" s="65">
        <f t="shared" si="6"/>
        <v>123</v>
      </c>
      <c r="AC24" s="150">
        <v>49</v>
      </c>
      <c r="AD24" s="65">
        <f t="shared" si="7"/>
        <v>763</v>
      </c>
      <c r="AE24" s="54" t="s">
        <v>821</v>
      </c>
      <c r="AF24" s="55"/>
      <c r="AG24" s="89"/>
    </row>
    <row r="25" spans="1:33" ht="96" customHeight="1">
      <c r="A25" s="138">
        <v>18</v>
      </c>
      <c r="B25" s="156">
        <v>200090104018</v>
      </c>
      <c r="C25" s="156">
        <v>200000100131</v>
      </c>
      <c r="D25" s="106">
        <v>200419</v>
      </c>
      <c r="E25" s="107" t="s">
        <v>403</v>
      </c>
      <c r="F25" s="108" t="s">
        <v>404</v>
      </c>
      <c r="G25" s="154"/>
      <c r="H25" s="67">
        <v>107</v>
      </c>
      <c r="I25" s="67">
        <v>56</v>
      </c>
      <c r="J25" s="65">
        <f t="shared" si="0"/>
        <v>163</v>
      </c>
      <c r="K25" s="67">
        <v>92</v>
      </c>
      <c r="L25" s="67">
        <v>68</v>
      </c>
      <c r="M25" s="65">
        <f t="shared" si="1"/>
        <v>160</v>
      </c>
      <c r="N25" s="67">
        <v>86</v>
      </c>
      <c r="O25" s="68">
        <v>45</v>
      </c>
      <c r="P25" s="65">
        <f t="shared" si="2"/>
        <v>131</v>
      </c>
      <c r="Q25" s="67">
        <v>80</v>
      </c>
      <c r="R25" s="67">
        <v>64</v>
      </c>
      <c r="S25" s="65">
        <f t="shared" si="3"/>
        <v>144</v>
      </c>
      <c r="T25" s="67">
        <v>24</v>
      </c>
      <c r="U25" s="67">
        <v>23</v>
      </c>
      <c r="V25" s="65">
        <f t="shared" si="4"/>
        <v>47</v>
      </c>
      <c r="W25" s="67">
        <v>22</v>
      </c>
      <c r="X25" s="67">
        <v>19</v>
      </c>
      <c r="Y25" s="65">
        <f t="shared" si="5"/>
        <v>41</v>
      </c>
      <c r="Z25" s="67">
        <v>63</v>
      </c>
      <c r="AA25" s="67">
        <v>52</v>
      </c>
      <c r="AB25" s="65">
        <f t="shared" si="6"/>
        <v>115</v>
      </c>
      <c r="AC25" s="150">
        <v>50</v>
      </c>
      <c r="AD25" s="65">
        <f t="shared" si="7"/>
        <v>801</v>
      </c>
      <c r="AE25" s="54" t="s">
        <v>821</v>
      </c>
      <c r="AF25" s="55"/>
      <c r="AG25" s="89"/>
    </row>
    <row r="26" spans="1:33" ht="96" customHeight="1">
      <c r="A26" s="138">
        <v>19</v>
      </c>
      <c r="B26" s="156">
        <v>200090104019</v>
      </c>
      <c r="C26" s="156">
        <v>200000100132</v>
      </c>
      <c r="D26" s="106">
        <v>200420</v>
      </c>
      <c r="E26" s="108" t="s">
        <v>405</v>
      </c>
      <c r="F26" s="108" t="s">
        <v>406</v>
      </c>
      <c r="G26" s="154"/>
      <c r="H26" s="67">
        <v>114</v>
      </c>
      <c r="I26" s="67">
        <v>58</v>
      </c>
      <c r="J26" s="65">
        <f t="shared" si="0"/>
        <v>172</v>
      </c>
      <c r="K26" s="67">
        <v>76</v>
      </c>
      <c r="L26" s="67">
        <v>68</v>
      </c>
      <c r="M26" s="65">
        <f t="shared" si="1"/>
        <v>144</v>
      </c>
      <c r="N26" s="67">
        <v>86</v>
      </c>
      <c r="O26" s="68">
        <v>51</v>
      </c>
      <c r="P26" s="65">
        <f t="shared" si="2"/>
        <v>137</v>
      </c>
      <c r="Q26" s="67">
        <v>104</v>
      </c>
      <c r="R26" s="67">
        <v>65</v>
      </c>
      <c r="S26" s="65">
        <f t="shared" si="3"/>
        <v>169</v>
      </c>
      <c r="T26" s="67">
        <v>24</v>
      </c>
      <c r="U26" s="67">
        <v>24</v>
      </c>
      <c r="V26" s="65">
        <f t="shared" si="4"/>
        <v>48</v>
      </c>
      <c r="W26" s="67">
        <v>24</v>
      </c>
      <c r="X26" s="67">
        <v>21</v>
      </c>
      <c r="Y26" s="65">
        <f t="shared" si="5"/>
        <v>45</v>
      </c>
      <c r="Z26" s="67">
        <v>62</v>
      </c>
      <c r="AA26" s="67">
        <v>58</v>
      </c>
      <c r="AB26" s="65">
        <f t="shared" si="6"/>
        <v>120</v>
      </c>
      <c r="AC26" s="150">
        <v>50</v>
      </c>
      <c r="AD26" s="65">
        <f t="shared" si="7"/>
        <v>835</v>
      </c>
      <c r="AE26" s="54" t="s">
        <v>821</v>
      </c>
      <c r="AF26" s="55"/>
      <c r="AG26" s="89"/>
    </row>
    <row r="27" spans="1:33" ht="96" customHeight="1">
      <c r="A27" s="138">
        <v>20</v>
      </c>
      <c r="B27" s="156">
        <v>200090104020</v>
      </c>
      <c r="C27" s="156">
        <v>200000100133</v>
      </c>
      <c r="D27" s="106">
        <v>200421</v>
      </c>
      <c r="E27" s="107" t="s">
        <v>407</v>
      </c>
      <c r="F27" s="108" t="s">
        <v>408</v>
      </c>
      <c r="G27" s="154"/>
      <c r="H27" s="67">
        <v>109</v>
      </c>
      <c r="I27" s="67">
        <v>57</v>
      </c>
      <c r="J27" s="65">
        <f t="shared" si="0"/>
        <v>166</v>
      </c>
      <c r="K27" s="67">
        <v>76</v>
      </c>
      <c r="L27" s="67">
        <v>62</v>
      </c>
      <c r="M27" s="65">
        <f t="shared" si="1"/>
        <v>138</v>
      </c>
      <c r="N27" s="67">
        <v>57</v>
      </c>
      <c r="O27" s="68">
        <v>49</v>
      </c>
      <c r="P27" s="65">
        <f t="shared" si="2"/>
        <v>106</v>
      </c>
      <c r="Q27" s="67">
        <v>88</v>
      </c>
      <c r="R27" s="67">
        <v>57</v>
      </c>
      <c r="S27" s="65">
        <f t="shared" si="3"/>
        <v>145</v>
      </c>
      <c r="T27" s="67">
        <v>24</v>
      </c>
      <c r="U27" s="67">
        <v>23</v>
      </c>
      <c r="V27" s="65">
        <f t="shared" si="4"/>
        <v>47</v>
      </c>
      <c r="W27" s="67">
        <v>24</v>
      </c>
      <c r="X27" s="67">
        <v>20</v>
      </c>
      <c r="Y27" s="65">
        <f t="shared" si="5"/>
        <v>44</v>
      </c>
      <c r="Z27" s="67">
        <v>61</v>
      </c>
      <c r="AA27" s="67">
        <v>58</v>
      </c>
      <c r="AB27" s="65">
        <f t="shared" si="6"/>
        <v>119</v>
      </c>
      <c r="AC27" s="150">
        <v>50</v>
      </c>
      <c r="AD27" s="65">
        <f t="shared" si="7"/>
        <v>765</v>
      </c>
      <c r="AE27" s="54" t="s">
        <v>821</v>
      </c>
      <c r="AF27" s="55"/>
      <c r="AG27" s="89"/>
    </row>
    <row r="28" spans="1:33" ht="96" customHeight="1">
      <c r="A28" s="138">
        <v>21</v>
      </c>
      <c r="B28" s="156">
        <v>200090104021</v>
      </c>
      <c r="C28" s="156">
        <v>200000100134</v>
      </c>
      <c r="D28" s="106">
        <v>200422</v>
      </c>
      <c r="E28" s="108" t="s">
        <v>409</v>
      </c>
      <c r="F28" s="108" t="s">
        <v>410</v>
      </c>
      <c r="G28" s="154"/>
      <c r="H28" s="67">
        <v>101</v>
      </c>
      <c r="I28" s="67">
        <v>64</v>
      </c>
      <c r="J28" s="65">
        <f t="shared" si="0"/>
        <v>165</v>
      </c>
      <c r="K28" s="67">
        <v>96</v>
      </c>
      <c r="L28" s="67">
        <v>68</v>
      </c>
      <c r="M28" s="65">
        <f t="shared" si="1"/>
        <v>164</v>
      </c>
      <c r="N28" s="67">
        <v>83</v>
      </c>
      <c r="O28" s="68">
        <v>43</v>
      </c>
      <c r="P28" s="65">
        <f t="shared" si="2"/>
        <v>126</v>
      </c>
      <c r="Q28" s="67">
        <v>104</v>
      </c>
      <c r="R28" s="67">
        <v>64</v>
      </c>
      <c r="S28" s="65">
        <f t="shared" si="3"/>
        <v>168</v>
      </c>
      <c r="T28" s="67">
        <v>21</v>
      </c>
      <c r="U28" s="67">
        <v>22</v>
      </c>
      <c r="V28" s="65">
        <f t="shared" si="4"/>
        <v>43</v>
      </c>
      <c r="W28" s="67">
        <v>24</v>
      </c>
      <c r="X28" s="67">
        <v>21</v>
      </c>
      <c r="Y28" s="65">
        <f t="shared" si="5"/>
        <v>45</v>
      </c>
      <c r="Z28" s="67">
        <v>64</v>
      </c>
      <c r="AA28" s="67">
        <v>60</v>
      </c>
      <c r="AB28" s="65">
        <f t="shared" si="6"/>
        <v>124</v>
      </c>
      <c r="AC28" s="150">
        <v>49</v>
      </c>
      <c r="AD28" s="65">
        <f t="shared" si="7"/>
        <v>835</v>
      </c>
      <c r="AE28" s="54" t="s">
        <v>821</v>
      </c>
      <c r="AF28" s="55"/>
      <c r="AG28" s="89"/>
    </row>
    <row r="29" spans="1:33" ht="96" customHeight="1">
      <c r="A29" s="138">
        <v>22</v>
      </c>
      <c r="B29" s="156">
        <v>200090104022</v>
      </c>
      <c r="C29" s="156">
        <v>200000100135</v>
      </c>
      <c r="D29" s="106">
        <v>200423</v>
      </c>
      <c r="E29" s="107" t="s">
        <v>411</v>
      </c>
      <c r="F29" s="108" t="s">
        <v>412</v>
      </c>
      <c r="G29" s="154"/>
      <c r="H29" s="67">
        <v>104</v>
      </c>
      <c r="I29" s="67">
        <v>64</v>
      </c>
      <c r="J29" s="65">
        <f t="shared" si="0"/>
        <v>168</v>
      </c>
      <c r="K29" s="67">
        <v>82</v>
      </c>
      <c r="L29" s="67">
        <v>73</v>
      </c>
      <c r="M29" s="65">
        <f t="shared" si="1"/>
        <v>155</v>
      </c>
      <c r="N29" s="67">
        <v>87</v>
      </c>
      <c r="O29" s="68">
        <v>40</v>
      </c>
      <c r="P29" s="65">
        <f t="shared" si="2"/>
        <v>127</v>
      </c>
      <c r="Q29" s="67">
        <v>84</v>
      </c>
      <c r="R29" s="67">
        <v>63</v>
      </c>
      <c r="S29" s="65">
        <f t="shared" si="3"/>
        <v>147</v>
      </c>
      <c r="T29" s="67">
        <v>23</v>
      </c>
      <c r="U29" s="67">
        <v>24</v>
      </c>
      <c r="V29" s="65">
        <f t="shared" si="4"/>
        <v>47</v>
      </c>
      <c r="W29" s="67">
        <v>23</v>
      </c>
      <c r="X29" s="67">
        <v>16</v>
      </c>
      <c r="Y29" s="65">
        <f t="shared" si="5"/>
        <v>39</v>
      </c>
      <c r="Z29" s="67">
        <v>62</v>
      </c>
      <c r="AA29" s="67">
        <v>58</v>
      </c>
      <c r="AB29" s="65">
        <f t="shared" si="6"/>
        <v>120</v>
      </c>
      <c r="AC29" s="150">
        <v>49</v>
      </c>
      <c r="AD29" s="65">
        <f t="shared" si="7"/>
        <v>803</v>
      </c>
      <c r="AE29" s="54" t="s">
        <v>821</v>
      </c>
      <c r="AF29" s="55"/>
      <c r="AG29" s="89"/>
    </row>
    <row r="30" spans="1:33" ht="96" customHeight="1">
      <c r="A30" s="138">
        <v>23</v>
      </c>
      <c r="B30" s="156">
        <v>200090104023</v>
      </c>
      <c r="C30" s="156">
        <v>200000100136</v>
      </c>
      <c r="D30" s="106">
        <v>200424</v>
      </c>
      <c r="E30" s="107" t="s">
        <v>413</v>
      </c>
      <c r="F30" s="108" t="s">
        <v>414</v>
      </c>
      <c r="G30" s="154"/>
      <c r="H30" s="67">
        <v>99</v>
      </c>
      <c r="I30" s="67">
        <v>62</v>
      </c>
      <c r="J30" s="65">
        <f t="shared" si="0"/>
        <v>161</v>
      </c>
      <c r="K30" s="67">
        <v>96</v>
      </c>
      <c r="L30" s="67">
        <v>75</v>
      </c>
      <c r="M30" s="65">
        <f t="shared" si="1"/>
        <v>171</v>
      </c>
      <c r="N30" s="67">
        <v>87</v>
      </c>
      <c r="O30" s="68">
        <v>52</v>
      </c>
      <c r="P30" s="65">
        <f t="shared" si="2"/>
        <v>139</v>
      </c>
      <c r="Q30" s="67">
        <v>88</v>
      </c>
      <c r="R30" s="67">
        <v>64</v>
      </c>
      <c r="S30" s="65">
        <f t="shared" si="3"/>
        <v>152</v>
      </c>
      <c r="T30" s="67">
        <v>22</v>
      </c>
      <c r="U30" s="67">
        <v>22</v>
      </c>
      <c r="V30" s="65">
        <f t="shared" si="4"/>
        <v>44</v>
      </c>
      <c r="W30" s="67">
        <v>23</v>
      </c>
      <c r="X30" s="67">
        <v>21</v>
      </c>
      <c r="Y30" s="65">
        <f t="shared" si="5"/>
        <v>44</v>
      </c>
      <c r="Z30" s="67">
        <v>63</v>
      </c>
      <c r="AA30" s="67">
        <v>56</v>
      </c>
      <c r="AB30" s="65">
        <f t="shared" si="6"/>
        <v>119</v>
      </c>
      <c r="AC30" s="150">
        <v>49</v>
      </c>
      <c r="AD30" s="65">
        <f t="shared" si="7"/>
        <v>830</v>
      </c>
      <c r="AE30" s="54" t="s">
        <v>821</v>
      </c>
      <c r="AF30" s="55"/>
      <c r="AG30" s="89"/>
    </row>
    <row r="31" spans="1:33" ht="96" customHeight="1">
      <c r="A31" s="138">
        <v>24</v>
      </c>
      <c r="B31" s="156">
        <v>200090104024</v>
      </c>
      <c r="C31" s="156">
        <v>200000100137</v>
      </c>
      <c r="D31" s="106">
        <v>200425</v>
      </c>
      <c r="E31" s="107" t="s">
        <v>415</v>
      </c>
      <c r="F31" s="108" t="s">
        <v>416</v>
      </c>
      <c r="G31" s="154"/>
      <c r="H31" s="67" t="s">
        <v>820</v>
      </c>
      <c r="I31" s="67" t="s">
        <v>820</v>
      </c>
      <c r="J31" s="65">
        <f t="shared" si="0"/>
        <v>0</v>
      </c>
      <c r="K31" s="67" t="s">
        <v>820</v>
      </c>
      <c r="L31" s="67" t="s">
        <v>820</v>
      </c>
      <c r="M31" s="65">
        <f t="shared" si="1"/>
        <v>0</v>
      </c>
      <c r="N31" s="67">
        <v>87</v>
      </c>
      <c r="O31" s="68">
        <v>24</v>
      </c>
      <c r="P31" s="65">
        <f t="shared" si="2"/>
        <v>111</v>
      </c>
      <c r="Q31" s="67" t="s">
        <v>820</v>
      </c>
      <c r="R31" s="67">
        <v>1</v>
      </c>
      <c r="S31" s="65">
        <f t="shared" si="3"/>
        <v>1</v>
      </c>
      <c r="T31" s="67" t="s">
        <v>820</v>
      </c>
      <c r="U31" s="67" t="s">
        <v>820</v>
      </c>
      <c r="V31" s="65">
        <f t="shared" si="4"/>
        <v>0</v>
      </c>
      <c r="W31" s="67" t="s">
        <v>820</v>
      </c>
      <c r="X31" s="67" t="s">
        <v>820</v>
      </c>
      <c r="Y31" s="65">
        <f t="shared" si="5"/>
        <v>0</v>
      </c>
      <c r="Z31" s="67" t="s">
        <v>820</v>
      </c>
      <c r="AA31" s="67" t="s">
        <v>820</v>
      </c>
      <c r="AB31" s="65">
        <f t="shared" si="6"/>
        <v>0</v>
      </c>
      <c r="AC31" s="150">
        <v>49</v>
      </c>
      <c r="AD31" s="65">
        <f t="shared" si="7"/>
        <v>112</v>
      </c>
      <c r="AE31" s="114" t="s">
        <v>822</v>
      </c>
      <c r="AF31" s="55"/>
      <c r="AG31" s="89"/>
    </row>
    <row r="32" spans="1:33" ht="96" customHeight="1">
      <c r="A32" s="138">
        <v>25</v>
      </c>
      <c r="B32" s="156">
        <v>200090104025</v>
      </c>
      <c r="C32" s="156">
        <v>200000100138</v>
      </c>
      <c r="D32" s="106">
        <v>200426</v>
      </c>
      <c r="E32" s="107" t="s">
        <v>417</v>
      </c>
      <c r="F32" s="108" t="s">
        <v>418</v>
      </c>
      <c r="G32" s="154"/>
      <c r="H32" s="67">
        <v>94</v>
      </c>
      <c r="I32" s="67">
        <v>59</v>
      </c>
      <c r="J32" s="65">
        <f t="shared" si="0"/>
        <v>153</v>
      </c>
      <c r="K32" s="67">
        <v>58</v>
      </c>
      <c r="L32" s="67">
        <v>72</v>
      </c>
      <c r="M32" s="65">
        <f t="shared" si="1"/>
        <v>130</v>
      </c>
      <c r="N32" s="67">
        <v>84</v>
      </c>
      <c r="O32" s="68">
        <v>42</v>
      </c>
      <c r="P32" s="65">
        <f t="shared" si="2"/>
        <v>126</v>
      </c>
      <c r="Q32" s="67">
        <v>84</v>
      </c>
      <c r="R32" s="67">
        <v>58</v>
      </c>
      <c r="S32" s="65">
        <f t="shared" si="3"/>
        <v>142</v>
      </c>
      <c r="T32" s="67">
        <v>21</v>
      </c>
      <c r="U32" s="67">
        <v>22</v>
      </c>
      <c r="V32" s="65">
        <f t="shared" si="4"/>
        <v>43</v>
      </c>
      <c r="W32" s="67">
        <v>25</v>
      </c>
      <c r="X32" s="67">
        <v>20</v>
      </c>
      <c r="Y32" s="65">
        <f t="shared" si="5"/>
        <v>45</v>
      </c>
      <c r="Z32" s="67">
        <v>63</v>
      </c>
      <c r="AA32" s="67">
        <v>57</v>
      </c>
      <c r="AB32" s="65">
        <f t="shared" si="6"/>
        <v>120</v>
      </c>
      <c r="AC32" s="150">
        <v>49</v>
      </c>
      <c r="AD32" s="65">
        <f t="shared" si="7"/>
        <v>759</v>
      </c>
      <c r="AE32" s="54" t="s">
        <v>821</v>
      </c>
      <c r="AF32" s="55"/>
      <c r="AG32" s="89"/>
    </row>
    <row r="33" spans="1:33" ht="96" customHeight="1">
      <c r="A33" s="138">
        <v>26</v>
      </c>
      <c r="B33" s="156">
        <v>200090104026</v>
      </c>
      <c r="C33" s="156">
        <v>200000100139</v>
      </c>
      <c r="D33" s="106">
        <v>200427</v>
      </c>
      <c r="E33" s="107" t="s">
        <v>419</v>
      </c>
      <c r="F33" s="108" t="s">
        <v>420</v>
      </c>
      <c r="G33" s="154"/>
      <c r="H33" s="67">
        <v>78</v>
      </c>
      <c r="I33" s="67">
        <v>51</v>
      </c>
      <c r="J33" s="65">
        <f t="shared" si="0"/>
        <v>129</v>
      </c>
      <c r="K33" s="67">
        <v>80</v>
      </c>
      <c r="L33" s="67">
        <v>65</v>
      </c>
      <c r="M33" s="65">
        <f t="shared" si="1"/>
        <v>145</v>
      </c>
      <c r="N33" s="67">
        <v>87</v>
      </c>
      <c r="O33" s="68">
        <v>50</v>
      </c>
      <c r="P33" s="65">
        <f t="shared" si="2"/>
        <v>137</v>
      </c>
      <c r="Q33" s="67">
        <v>76</v>
      </c>
      <c r="R33" s="67">
        <v>56</v>
      </c>
      <c r="S33" s="65">
        <f t="shared" si="3"/>
        <v>132</v>
      </c>
      <c r="T33" s="67">
        <v>18</v>
      </c>
      <c r="U33" s="67">
        <v>19</v>
      </c>
      <c r="V33" s="65">
        <f t="shared" si="4"/>
        <v>37</v>
      </c>
      <c r="W33" s="67">
        <v>24</v>
      </c>
      <c r="X33" s="67">
        <v>21</v>
      </c>
      <c r="Y33" s="65">
        <f t="shared" si="5"/>
        <v>45</v>
      </c>
      <c r="Z33" s="67">
        <v>68</v>
      </c>
      <c r="AA33" s="67">
        <v>57</v>
      </c>
      <c r="AB33" s="65">
        <f t="shared" si="6"/>
        <v>125</v>
      </c>
      <c r="AC33" s="150">
        <v>49</v>
      </c>
      <c r="AD33" s="65">
        <f t="shared" si="7"/>
        <v>750</v>
      </c>
      <c r="AE33" s="54" t="s">
        <v>821</v>
      </c>
      <c r="AF33" s="55"/>
      <c r="AG33" s="89"/>
    </row>
    <row r="34" spans="1:33" ht="96" customHeight="1">
      <c r="A34" s="138">
        <v>27</v>
      </c>
      <c r="B34" s="156">
        <v>200090104027</v>
      </c>
      <c r="C34" s="156">
        <v>200000100140</v>
      </c>
      <c r="D34" s="106">
        <v>200428</v>
      </c>
      <c r="E34" s="107" t="s">
        <v>421</v>
      </c>
      <c r="F34" s="108" t="s">
        <v>422</v>
      </c>
      <c r="G34" s="154"/>
      <c r="H34" s="67">
        <v>107</v>
      </c>
      <c r="I34" s="67">
        <v>69</v>
      </c>
      <c r="J34" s="65">
        <f t="shared" si="0"/>
        <v>176</v>
      </c>
      <c r="K34" s="67">
        <v>74</v>
      </c>
      <c r="L34" s="67">
        <v>75</v>
      </c>
      <c r="M34" s="65">
        <f t="shared" si="1"/>
        <v>149</v>
      </c>
      <c r="N34" s="67">
        <v>87</v>
      </c>
      <c r="O34" s="68">
        <v>52</v>
      </c>
      <c r="P34" s="65">
        <f t="shared" si="2"/>
        <v>139</v>
      </c>
      <c r="Q34" s="67">
        <v>106</v>
      </c>
      <c r="R34" s="67">
        <v>71</v>
      </c>
      <c r="S34" s="65">
        <f t="shared" si="3"/>
        <v>177</v>
      </c>
      <c r="T34" s="67">
        <v>24</v>
      </c>
      <c r="U34" s="67">
        <v>25</v>
      </c>
      <c r="V34" s="65">
        <f t="shared" si="4"/>
        <v>49</v>
      </c>
      <c r="W34" s="67">
        <v>24</v>
      </c>
      <c r="X34" s="67">
        <v>21</v>
      </c>
      <c r="Y34" s="65">
        <f t="shared" si="5"/>
        <v>45</v>
      </c>
      <c r="Z34" s="67">
        <v>68</v>
      </c>
      <c r="AA34" s="67">
        <v>69</v>
      </c>
      <c r="AB34" s="65">
        <f t="shared" si="6"/>
        <v>137</v>
      </c>
      <c r="AC34" s="150">
        <v>49</v>
      </c>
      <c r="AD34" s="65">
        <f t="shared" si="7"/>
        <v>872</v>
      </c>
      <c r="AE34" s="54" t="s">
        <v>821</v>
      </c>
      <c r="AF34" s="55"/>
      <c r="AG34" s="89"/>
    </row>
    <row r="35" spans="1:33" ht="96" customHeight="1">
      <c r="A35" s="138">
        <v>28</v>
      </c>
      <c r="B35" s="156">
        <v>200090104028</v>
      </c>
      <c r="C35" s="156">
        <v>200000100141</v>
      </c>
      <c r="D35" s="106">
        <v>200429</v>
      </c>
      <c r="E35" s="108" t="s">
        <v>423</v>
      </c>
      <c r="F35" s="108" t="s">
        <v>424</v>
      </c>
      <c r="G35" s="154"/>
      <c r="H35" s="67">
        <v>94</v>
      </c>
      <c r="I35" s="67">
        <v>67</v>
      </c>
      <c r="J35" s="65">
        <f t="shared" si="0"/>
        <v>161</v>
      </c>
      <c r="K35" s="67">
        <v>92</v>
      </c>
      <c r="L35" s="67">
        <v>68</v>
      </c>
      <c r="M35" s="65">
        <f t="shared" si="1"/>
        <v>160</v>
      </c>
      <c r="N35" s="67">
        <v>81</v>
      </c>
      <c r="O35" s="68">
        <v>54</v>
      </c>
      <c r="P35" s="65">
        <f t="shared" si="2"/>
        <v>135</v>
      </c>
      <c r="Q35" s="67">
        <v>88</v>
      </c>
      <c r="R35" s="67">
        <v>64</v>
      </c>
      <c r="S35" s="65">
        <f t="shared" si="3"/>
        <v>152</v>
      </c>
      <c r="T35" s="67">
        <v>21</v>
      </c>
      <c r="U35" s="67">
        <v>22</v>
      </c>
      <c r="V35" s="65">
        <f t="shared" si="4"/>
        <v>43</v>
      </c>
      <c r="W35" s="67">
        <v>22</v>
      </c>
      <c r="X35" s="67">
        <v>22</v>
      </c>
      <c r="Y35" s="65">
        <f t="shared" si="5"/>
        <v>44</v>
      </c>
      <c r="Z35" s="67">
        <v>69</v>
      </c>
      <c r="AA35" s="67">
        <v>57</v>
      </c>
      <c r="AB35" s="65">
        <f t="shared" si="6"/>
        <v>126</v>
      </c>
      <c r="AC35" s="150">
        <v>49</v>
      </c>
      <c r="AD35" s="65">
        <f t="shared" si="7"/>
        <v>821</v>
      </c>
      <c r="AE35" s="54" t="s">
        <v>821</v>
      </c>
      <c r="AF35" s="55"/>
      <c r="AG35" s="89"/>
    </row>
    <row r="36" spans="1:33" ht="96" customHeight="1">
      <c r="A36" s="138">
        <v>29</v>
      </c>
      <c r="B36" s="156">
        <v>200090104029</v>
      </c>
      <c r="C36" s="156">
        <v>200000100142</v>
      </c>
      <c r="D36" s="106">
        <v>200430</v>
      </c>
      <c r="E36" s="107" t="s">
        <v>425</v>
      </c>
      <c r="F36" s="108" t="s">
        <v>426</v>
      </c>
      <c r="G36" s="154"/>
      <c r="H36" s="67">
        <v>107</v>
      </c>
      <c r="I36" s="67">
        <v>67</v>
      </c>
      <c r="J36" s="65">
        <f t="shared" si="0"/>
        <v>174</v>
      </c>
      <c r="K36" s="67">
        <v>88</v>
      </c>
      <c r="L36" s="67">
        <v>72</v>
      </c>
      <c r="M36" s="65">
        <f t="shared" si="1"/>
        <v>160</v>
      </c>
      <c r="N36" s="67">
        <v>78</v>
      </c>
      <c r="O36" s="68">
        <v>52</v>
      </c>
      <c r="P36" s="65">
        <f t="shared" si="2"/>
        <v>130</v>
      </c>
      <c r="Q36" s="67">
        <v>102</v>
      </c>
      <c r="R36" s="67">
        <v>62</v>
      </c>
      <c r="S36" s="65">
        <f t="shared" si="3"/>
        <v>164</v>
      </c>
      <c r="T36" s="67">
        <v>23</v>
      </c>
      <c r="U36" s="67">
        <v>24</v>
      </c>
      <c r="V36" s="65">
        <f t="shared" si="4"/>
        <v>47</v>
      </c>
      <c r="W36" s="67">
        <v>24</v>
      </c>
      <c r="X36" s="67">
        <v>21</v>
      </c>
      <c r="Y36" s="65">
        <f t="shared" si="5"/>
        <v>45</v>
      </c>
      <c r="Z36" s="67">
        <v>66</v>
      </c>
      <c r="AA36" s="67">
        <v>59</v>
      </c>
      <c r="AB36" s="65">
        <f t="shared" si="6"/>
        <v>125</v>
      </c>
      <c r="AC36" s="150">
        <v>49</v>
      </c>
      <c r="AD36" s="65">
        <f t="shared" si="7"/>
        <v>845</v>
      </c>
      <c r="AE36" s="54" t="s">
        <v>821</v>
      </c>
      <c r="AF36" s="55"/>
      <c r="AG36" s="89"/>
    </row>
    <row r="37" spans="1:33" ht="96" customHeight="1">
      <c r="A37" s="138">
        <v>30</v>
      </c>
      <c r="B37" s="156">
        <v>200090104030</v>
      </c>
      <c r="C37" s="156">
        <v>200000100143</v>
      </c>
      <c r="D37" s="106">
        <v>200431</v>
      </c>
      <c r="E37" s="107" t="s">
        <v>427</v>
      </c>
      <c r="F37" s="108" t="s">
        <v>428</v>
      </c>
      <c r="G37" s="154"/>
      <c r="H37" s="67">
        <v>96</v>
      </c>
      <c r="I37" s="67">
        <v>65</v>
      </c>
      <c r="J37" s="65">
        <f t="shared" si="0"/>
        <v>161</v>
      </c>
      <c r="K37" s="67">
        <v>48</v>
      </c>
      <c r="L37" s="67">
        <v>68</v>
      </c>
      <c r="M37" s="65">
        <f t="shared" si="1"/>
        <v>116</v>
      </c>
      <c r="N37" s="67">
        <v>60</v>
      </c>
      <c r="O37" s="68">
        <v>44</v>
      </c>
      <c r="P37" s="65">
        <f t="shared" si="2"/>
        <v>104</v>
      </c>
      <c r="Q37" s="67">
        <v>90</v>
      </c>
      <c r="R37" s="67">
        <v>54</v>
      </c>
      <c r="S37" s="65">
        <f t="shared" si="3"/>
        <v>144</v>
      </c>
      <c r="T37" s="67">
        <v>21</v>
      </c>
      <c r="U37" s="67">
        <v>22</v>
      </c>
      <c r="V37" s="65">
        <f t="shared" si="4"/>
        <v>43</v>
      </c>
      <c r="W37" s="67">
        <v>22</v>
      </c>
      <c r="X37" s="67">
        <v>18</v>
      </c>
      <c r="Y37" s="65">
        <f t="shared" si="5"/>
        <v>40</v>
      </c>
      <c r="Z37" s="67">
        <v>59</v>
      </c>
      <c r="AA37" s="67">
        <v>51</v>
      </c>
      <c r="AB37" s="65">
        <f t="shared" si="6"/>
        <v>110</v>
      </c>
      <c r="AC37" s="150">
        <v>50</v>
      </c>
      <c r="AD37" s="65">
        <f t="shared" si="7"/>
        <v>718</v>
      </c>
      <c r="AE37" s="54" t="s">
        <v>821</v>
      </c>
      <c r="AF37" s="55"/>
      <c r="AG37" s="89"/>
    </row>
    <row r="38" spans="1:33" ht="96" customHeight="1">
      <c r="A38" s="138">
        <v>31</v>
      </c>
      <c r="B38" s="156">
        <v>200090104031</v>
      </c>
      <c r="C38" s="156">
        <v>200000100144</v>
      </c>
      <c r="D38" s="106">
        <v>200432</v>
      </c>
      <c r="E38" s="108" t="s">
        <v>429</v>
      </c>
      <c r="F38" s="148" t="s">
        <v>430</v>
      </c>
      <c r="G38" s="154"/>
      <c r="H38" s="67">
        <v>96</v>
      </c>
      <c r="I38" s="67">
        <v>51</v>
      </c>
      <c r="J38" s="65">
        <f t="shared" si="0"/>
        <v>147</v>
      </c>
      <c r="K38" s="67">
        <v>88</v>
      </c>
      <c r="L38" s="67">
        <v>66</v>
      </c>
      <c r="M38" s="65">
        <f t="shared" si="1"/>
        <v>154</v>
      </c>
      <c r="N38" s="67" t="s">
        <v>820</v>
      </c>
      <c r="O38" s="68">
        <v>50</v>
      </c>
      <c r="P38" s="65">
        <f t="shared" si="2"/>
        <v>50</v>
      </c>
      <c r="Q38" s="67">
        <v>90</v>
      </c>
      <c r="R38" s="67">
        <v>61</v>
      </c>
      <c r="S38" s="65">
        <f t="shared" si="3"/>
        <v>151</v>
      </c>
      <c r="T38" s="67">
        <v>21</v>
      </c>
      <c r="U38" s="67">
        <v>21</v>
      </c>
      <c r="V38" s="65">
        <f t="shared" si="4"/>
        <v>42</v>
      </c>
      <c r="W38" s="67" t="s">
        <v>820</v>
      </c>
      <c r="X38" s="67">
        <v>19</v>
      </c>
      <c r="Y38" s="65">
        <f t="shared" si="5"/>
        <v>19</v>
      </c>
      <c r="Z38" s="67">
        <v>62</v>
      </c>
      <c r="AA38" s="67">
        <v>31</v>
      </c>
      <c r="AB38" s="65">
        <f t="shared" si="6"/>
        <v>93</v>
      </c>
      <c r="AC38" s="150">
        <v>50</v>
      </c>
      <c r="AD38" s="65">
        <f t="shared" si="7"/>
        <v>656</v>
      </c>
      <c r="AE38" s="57" t="s">
        <v>826</v>
      </c>
      <c r="AF38" s="55" t="s">
        <v>835</v>
      </c>
      <c r="AG38" s="89"/>
    </row>
    <row r="39" spans="1:33" ht="96" customHeight="1">
      <c r="A39" s="138">
        <v>32</v>
      </c>
      <c r="B39" s="156">
        <v>200090104032</v>
      </c>
      <c r="C39" s="156">
        <v>200000100145</v>
      </c>
      <c r="D39" s="106">
        <v>200434</v>
      </c>
      <c r="E39" s="108" t="s">
        <v>431</v>
      </c>
      <c r="F39" s="148" t="s">
        <v>432</v>
      </c>
      <c r="G39" s="154"/>
      <c r="H39" s="67">
        <v>109</v>
      </c>
      <c r="I39" s="67">
        <v>69</v>
      </c>
      <c r="J39" s="65">
        <f t="shared" si="0"/>
        <v>178</v>
      </c>
      <c r="K39" s="67">
        <v>78</v>
      </c>
      <c r="L39" s="67">
        <v>67</v>
      </c>
      <c r="M39" s="65">
        <f t="shared" si="1"/>
        <v>145</v>
      </c>
      <c r="N39" s="67">
        <v>89</v>
      </c>
      <c r="O39" s="68">
        <v>51</v>
      </c>
      <c r="P39" s="65">
        <f t="shared" si="2"/>
        <v>140</v>
      </c>
      <c r="Q39" s="67">
        <v>104</v>
      </c>
      <c r="R39" s="67">
        <v>69</v>
      </c>
      <c r="S39" s="65">
        <f t="shared" si="3"/>
        <v>173</v>
      </c>
      <c r="T39" s="67">
        <v>24</v>
      </c>
      <c r="U39" s="67">
        <v>25</v>
      </c>
      <c r="V39" s="65">
        <f t="shared" si="4"/>
        <v>49</v>
      </c>
      <c r="W39" s="67">
        <v>23</v>
      </c>
      <c r="X39" s="67">
        <v>22</v>
      </c>
      <c r="Y39" s="65">
        <f t="shared" si="5"/>
        <v>45</v>
      </c>
      <c r="Z39" s="67">
        <v>67</v>
      </c>
      <c r="AA39" s="67">
        <v>60</v>
      </c>
      <c r="AB39" s="65">
        <f t="shared" si="6"/>
        <v>127</v>
      </c>
      <c r="AC39" s="150">
        <v>50</v>
      </c>
      <c r="AD39" s="65">
        <f t="shared" si="7"/>
        <v>857</v>
      </c>
      <c r="AE39" s="54" t="s">
        <v>821</v>
      </c>
      <c r="AF39" s="55"/>
      <c r="AG39" s="89"/>
    </row>
    <row r="40" spans="1:33" ht="96" customHeight="1">
      <c r="A40" s="138">
        <v>33</v>
      </c>
      <c r="B40" s="156">
        <v>200090104033</v>
      </c>
      <c r="C40" s="156">
        <v>200000100146</v>
      </c>
      <c r="D40" s="106">
        <v>200435</v>
      </c>
      <c r="E40" s="107" t="s">
        <v>433</v>
      </c>
      <c r="F40" s="148" t="s">
        <v>434</v>
      </c>
      <c r="G40" s="154"/>
      <c r="H40" s="67">
        <v>60</v>
      </c>
      <c r="I40" s="67">
        <v>48</v>
      </c>
      <c r="J40" s="65">
        <f t="shared" si="0"/>
        <v>108</v>
      </c>
      <c r="K40" s="67">
        <v>62</v>
      </c>
      <c r="L40" s="67">
        <v>63</v>
      </c>
      <c r="M40" s="65">
        <f t="shared" si="1"/>
        <v>125</v>
      </c>
      <c r="N40" s="67">
        <v>45</v>
      </c>
      <c r="O40" s="68">
        <v>36</v>
      </c>
      <c r="P40" s="65">
        <f t="shared" si="2"/>
        <v>81</v>
      </c>
      <c r="Q40" s="67">
        <v>32</v>
      </c>
      <c r="R40" s="67">
        <v>54</v>
      </c>
      <c r="S40" s="65">
        <f t="shared" si="3"/>
        <v>86</v>
      </c>
      <c r="T40" s="67">
        <v>15</v>
      </c>
      <c r="U40" s="68">
        <v>15</v>
      </c>
      <c r="V40" s="65">
        <f t="shared" si="4"/>
        <v>30</v>
      </c>
      <c r="W40" s="67">
        <v>19</v>
      </c>
      <c r="X40" s="67">
        <v>14</v>
      </c>
      <c r="Y40" s="65">
        <f t="shared" si="5"/>
        <v>33</v>
      </c>
      <c r="Z40" s="67">
        <v>56</v>
      </c>
      <c r="AA40" s="67">
        <v>49</v>
      </c>
      <c r="AB40" s="65">
        <f t="shared" si="6"/>
        <v>105</v>
      </c>
      <c r="AC40" s="150">
        <v>49</v>
      </c>
      <c r="AD40" s="65">
        <f t="shared" si="7"/>
        <v>568</v>
      </c>
      <c r="AE40" s="54" t="s">
        <v>821</v>
      </c>
      <c r="AF40" s="55" t="s">
        <v>834</v>
      </c>
      <c r="AG40" s="89"/>
    </row>
    <row r="41" spans="1:33" ht="96" customHeight="1">
      <c r="A41" s="138">
        <v>34</v>
      </c>
      <c r="B41" s="156">
        <v>200090104034</v>
      </c>
      <c r="C41" s="156">
        <v>200000100147</v>
      </c>
      <c r="D41" s="106">
        <v>200436</v>
      </c>
      <c r="E41" s="107" t="s">
        <v>435</v>
      </c>
      <c r="F41" s="148" t="s">
        <v>436</v>
      </c>
      <c r="G41" s="154"/>
      <c r="H41" s="67">
        <v>109</v>
      </c>
      <c r="I41" s="67">
        <v>68</v>
      </c>
      <c r="J41" s="65">
        <f t="shared" si="0"/>
        <v>177</v>
      </c>
      <c r="K41" s="67">
        <v>84</v>
      </c>
      <c r="L41" s="67">
        <v>63</v>
      </c>
      <c r="M41" s="65">
        <f t="shared" si="1"/>
        <v>147</v>
      </c>
      <c r="N41" s="67">
        <v>80</v>
      </c>
      <c r="O41" s="68">
        <v>52</v>
      </c>
      <c r="P41" s="65">
        <f t="shared" si="2"/>
        <v>132</v>
      </c>
      <c r="Q41" s="67">
        <v>98</v>
      </c>
      <c r="R41" s="67">
        <v>69</v>
      </c>
      <c r="S41" s="65">
        <f t="shared" si="3"/>
        <v>167</v>
      </c>
      <c r="T41" s="67">
        <v>23</v>
      </c>
      <c r="U41" s="68">
        <v>24</v>
      </c>
      <c r="V41" s="65">
        <f t="shared" si="4"/>
        <v>47</v>
      </c>
      <c r="W41" s="67">
        <v>23</v>
      </c>
      <c r="X41" s="67">
        <v>21</v>
      </c>
      <c r="Y41" s="65">
        <f t="shared" si="5"/>
        <v>44</v>
      </c>
      <c r="Z41" s="67">
        <v>64</v>
      </c>
      <c r="AA41" s="67">
        <v>60</v>
      </c>
      <c r="AB41" s="65">
        <f t="shared" si="6"/>
        <v>124</v>
      </c>
      <c r="AC41" s="150">
        <v>49</v>
      </c>
      <c r="AD41" s="65">
        <f t="shared" si="7"/>
        <v>838</v>
      </c>
      <c r="AE41" s="54" t="s">
        <v>821</v>
      </c>
      <c r="AF41" s="55"/>
      <c r="AG41" s="89"/>
    </row>
    <row r="42" spans="1:33" ht="96" customHeight="1">
      <c r="A42" s="138">
        <v>35</v>
      </c>
      <c r="B42" s="156">
        <v>200090104035</v>
      </c>
      <c r="C42" s="156">
        <v>200000100148</v>
      </c>
      <c r="D42" s="106">
        <v>200437</v>
      </c>
      <c r="E42" s="107" t="s">
        <v>437</v>
      </c>
      <c r="F42" s="148" t="s">
        <v>438</v>
      </c>
      <c r="G42" s="154"/>
      <c r="H42" s="67">
        <v>104</v>
      </c>
      <c r="I42" s="67">
        <v>67</v>
      </c>
      <c r="J42" s="65">
        <f t="shared" si="0"/>
        <v>171</v>
      </c>
      <c r="K42" s="67">
        <v>64</v>
      </c>
      <c r="L42" s="67">
        <v>67</v>
      </c>
      <c r="M42" s="65">
        <f t="shared" si="1"/>
        <v>131</v>
      </c>
      <c r="N42" s="67">
        <v>81</v>
      </c>
      <c r="O42" s="68">
        <v>56</v>
      </c>
      <c r="P42" s="65">
        <f t="shared" si="2"/>
        <v>137</v>
      </c>
      <c r="Q42" s="67">
        <v>104</v>
      </c>
      <c r="R42" s="67">
        <v>65</v>
      </c>
      <c r="S42" s="65">
        <f t="shared" si="3"/>
        <v>169</v>
      </c>
      <c r="T42" s="67">
        <v>23</v>
      </c>
      <c r="U42" s="68">
        <v>24</v>
      </c>
      <c r="V42" s="65">
        <f t="shared" si="4"/>
        <v>47</v>
      </c>
      <c r="W42" s="67">
        <v>23</v>
      </c>
      <c r="X42" s="67">
        <v>21</v>
      </c>
      <c r="Y42" s="65">
        <f t="shared" si="5"/>
        <v>44</v>
      </c>
      <c r="Z42" s="67">
        <v>66</v>
      </c>
      <c r="AA42" s="67">
        <v>59</v>
      </c>
      <c r="AB42" s="65">
        <f t="shared" si="6"/>
        <v>125</v>
      </c>
      <c r="AC42" s="150">
        <v>49</v>
      </c>
      <c r="AD42" s="65">
        <f t="shared" si="7"/>
        <v>824</v>
      </c>
      <c r="AE42" s="54" t="s">
        <v>821</v>
      </c>
      <c r="AF42" s="55"/>
      <c r="AG42" s="89"/>
    </row>
    <row r="43" spans="1:33" ht="96" customHeight="1">
      <c r="A43" s="138">
        <v>36</v>
      </c>
      <c r="B43" s="123">
        <v>200090104036</v>
      </c>
      <c r="C43" s="123">
        <v>200000100149</v>
      </c>
      <c r="D43" s="150">
        <v>200438</v>
      </c>
      <c r="E43" s="107" t="s">
        <v>439</v>
      </c>
      <c r="F43" s="152" t="s">
        <v>440</v>
      </c>
      <c r="G43" s="154"/>
      <c r="H43" s="67">
        <v>114</v>
      </c>
      <c r="I43" s="67">
        <v>70</v>
      </c>
      <c r="J43" s="65">
        <f t="shared" si="0"/>
        <v>184</v>
      </c>
      <c r="K43" s="67">
        <v>76</v>
      </c>
      <c r="L43" s="67">
        <v>66</v>
      </c>
      <c r="M43" s="65">
        <f t="shared" si="1"/>
        <v>142</v>
      </c>
      <c r="N43" s="67">
        <v>71</v>
      </c>
      <c r="O43" s="68">
        <v>49</v>
      </c>
      <c r="P43" s="65">
        <f t="shared" si="2"/>
        <v>120</v>
      </c>
      <c r="Q43" s="67">
        <v>82</v>
      </c>
      <c r="R43" s="67">
        <v>64</v>
      </c>
      <c r="S43" s="65">
        <f t="shared" si="3"/>
        <v>146</v>
      </c>
      <c r="T43" s="67">
        <v>25</v>
      </c>
      <c r="U43" s="68">
        <v>25</v>
      </c>
      <c r="V43" s="65">
        <f t="shared" si="4"/>
        <v>50</v>
      </c>
      <c r="W43" s="67">
        <v>23</v>
      </c>
      <c r="X43" s="67">
        <v>18</v>
      </c>
      <c r="Y43" s="65">
        <f t="shared" si="5"/>
        <v>41</v>
      </c>
      <c r="Z43" s="67">
        <v>67</v>
      </c>
      <c r="AA43" s="67">
        <v>58</v>
      </c>
      <c r="AB43" s="65">
        <f t="shared" si="6"/>
        <v>125</v>
      </c>
      <c r="AC43" s="150">
        <v>49</v>
      </c>
      <c r="AD43" s="65">
        <f t="shared" si="7"/>
        <v>808</v>
      </c>
      <c r="AE43" s="54" t="s">
        <v>821</v>
      </c>
      <c r="AF43" s="55"/>
      <c r="AG43" s="89"/>
    </row>
    <row r="44" spans="1:33" ht="96" customHeight="1">
      <c r="A44" s="138">
        <v>37</v>
      </c>
      <c r="B44" s="156">
        <v>200090104037</v>
      </c>
      <c r="C44" s="156">
        <v>200000100150</v>
      </c>
      <c r="D44" s="106">
        <v>200439</v>
      </c>
      <c r="E44" s="107" t="s">
        <v>441</v>
      </c>
      <c r="F44" s="148" t="s">
        <v>442</v>
      </c>
      <c r="G44" s="154"/>
      <c r="H44" s="67">
        <v>107</v>
      </c>
      <c r="I44" s="67">
        <v>67</v>
      </c>
      <c r="J44" s="65">
        <f t="shared" si="0"/>
        <v>174</v>
      </c>
      <c r="K44" s="67">
        <v>86</v>
      </c>
      <c r="L44" s="67">
        <v>72</v>
      </c>
      <c r="M44" s="65">
        <f t="shared" si="1"/>
        <v>158</v>
      </c>
      <c r="N44" s="67">
        <v>86</v>
      </c>
      <c r="O44" s="68">
        <v>55</v>
      </c>
      <c r="P44" s="65">
        <f t="shared" si="2"/>
        <v>141</v>
      </c>
      <c r="Q44" s="67">
        <v>98</v>
      </c>
      <c r="R44" s="67">
        <v>68</v>
      </c>
      <c r="S44" s="65">
        <f t="shared" si="3"/>
        <v>166</v>
      </c>
      <c r="T44" s="67">
        <v>23</v>
      </c>
      <c r="U44" s="68">
        <v>24</v>
      </c>
      <c r="V44" s="65">
        <f t="shared" si="4"/>
        <v>47</v>
      </c>
      <c r="W44" s="67">
        <v>24</v>
      </c>
      <c r="X44" s="67">
        <v>21</v>
      </c>
      <c r="Y44" s="65">
        <f t="shared" si="5"/>
        <v>45</v>
      </c>
      <c r="Z44" s="67">
        <v>66</v>
      </c>
      <c r="AA44" s="67">
        <v>61</v>
      </c>
      <c r="AB44" s="65">
        <f t="shared" si="6"/>
        <v>127</v>
      </c>
      <c r="AC44" s="150">
        <v>49</v>
      </c>
      <c r="AD44" s="65">
        <f t="shared" si="7"/>
        <v>858</v>
      </c>
      <c r="AE44" s="54" t="s">
        <v>821</v>
      </c>
      <c r="AF44" s="55"/>
      <c r="AG44" s="89"/>
    </row>
    <row r="45" spans="1:33" ht="96" customHeight="1">
      <c r="A45" s="138">
        <v>38</v>
      </c>
      <c r="B45" s="156">
        <v>200090104038</v>
      </c>
      <c r="C45" s="156">
        <v>200000100151</v>
      </c>
      <c r="D45" s="106">
        <v>200440</v>
      </c>
      <c r="E45" s="107" t="s">
        <v>443</v>
      </c>
      <c r="F45" s="148" t="s">
        <v>444</v>
      </c>
      <c r="G45" s="154"/>
      <c r="H45" s="67" t="s">
        <v>820</v>
      </c>
      <c r="I45" s="67" t="s">
        <v>820</v>
      </c>
      <c r="J45" s="65">
        <f t="shared" si="0"/>
        <v>0</v>
      </c>
      <c r="K45" s="67" t="s">
        <v>820</v>
      </c>
      <c r="L45" s="67" t="s">
        <v>820</v>
      </c>
      <c r="M45" s="65">
        <f t="shared" si="1"/>
        <v>0</v>
      </c>
      <c r="N45" s="67" t="s">
        <v>820</v>
      </c>
      <c r="O45" s="68">
        <v>24</v>
      </c>
      <c r="P45" s="65">
        <f t="shared" si="2"/>
        <v>24</v>
      </c>
      <c r="Q45" s="67" t="s">
        <v>820</v>
      </c>
      <c r="R45" s="67">
        <v>1</v>
      </c>
      <c r="S45" s="65">
        <f t="shared" si="3"/>
        <v>1</v>
      </c>
      <c r="T45" s="67" t="s">
        <v>820</v>
      </c>
      <c r="U45" s="68" t="s">
        <v>820</v>
      </c>
      <c r="V45" s="65">
        <f t="shared" si="4"/>
        <v>0</v>
      </c>
      <c r="W45" s="67" t="s">
        <v>820</v>
      </c>
      <c r="X45" s="67" t="s">
        <v>820</v>
      </c>
      <c r="Y45" s="65">
        <f t="shared" si="5"/>
        <v>0</v>
      </c>
      <c r="Z45" s="67" t="s">
        <v>820</v>
      </c>
      <c r="AA45" s="67" t="s">
        <v>820</v>
      </c>
      <c r="AB45" s="65">
        <f t="shared" si="6"/>
        <v>0</v>
      </c>
      <c r="AC45" s="150">
        <v>49</v>
      </c>
      <c r="AD45" s="65">
        <f t="shared" si="7"/>
        <v>25</v>
      </c>
      <c r="AE45" s="114" t="s">
        <v>822</v>
      </c>
      <c r="AF45" s="55"/>
      <c r="AG45" s="89"/>
    </row>
    <row r="46" spans="1:33" ht="96" customHeight="1">
      <c r="A46" s="138">
        <v>39</v>
      </c>
      <c r="B46" s="156">
        <v>200090104039</v>
      </c>
      <c r="C46" s="156">
        <v>200000100152</v>
      </c>
      <c r="D46" s="106">
        <v>200441</v>
      </c>
      <c r="E46" s="107" t="s">
        <v>445</v>
      </c>
      <c r="F46" s="148" t="s">
        <v>446</v>
      </c>
      <c r="G46" s="154"/>
      <c r="H46" s="67">
        <v>91</v>
      </c>
      <c r="I46" s="67">
        <v>67</v>
      </c>
      <c r="J46" s="65">
        <f t="shared" si="0"/>
        <v>158</v>
      </c>
      <c r="K46" s="67">
        <v>78</v>
      </c>
      <c r="L46" s="67">
        <v>66</v>
      </c>
      <c r="M46" s="65">
        <f t="shared" si="1"/>
        <v>144</v>
      </c>
      <c r="N46" s="67">
        <v>86</v>
      </c>
      <c r="O46" s="68">
        <v>51</v>
      </c>
      <c r="P46" s="65">
        <f t="shared" si="2"/>
        <v>137</v>
      </c>
      <c r="Q46" s="67">
        <v>80</v>
      </c>
      <c r="R46" s="67">
        <v>64</v>
      </c>
      <c r="S46" s="65">
        <f t="shared" si="3"/>
        <v>144</v>
      </c>
      <c r="T46" s="67">
        <v>20</v>
      </c>
      <c r="U46" s="68">
        <v>22</v>
      </c>
      <c r="V46" s="65">
        <f t="shared" si="4"/>
        <v>42</v>
      </c>
      <c r="W46" s="67">
        <v>20</v>
      </c>
      <c r="X46" s="67">
        <v>20</v>
      </c>
      <c r="Y46" s="65">
        <f t="shared" si="5"/>
        <v>40</v>
      </c>
      <c r="Z46" s="67">
        <v>62</v>
      </c>
      <c r="AA46" s="67">
        <v>56</v>
      </c>
      <c r="AB46" s="65">
        <f t="shared" si="6"/>
        <v>118</v>
      </c>
      <c r="AC46" s="150">
        <v>49</v>
      </c>
      <c r="AD46" s="65">
        <f t="shared" si="7"/>
        <v>783</v>
      </c>
      <c r="AE46" s="54" t="s">
        <v>821</v>
      </c>
      <c r="AF46" s="55"/>
      <c r="AG46" s="89"/>
    </row>
    <row r="47" spans="1:33" ht="96" customHeight="1">
      <c r="A47" s="138">
        <v>40</v>
      </c>
      <c r="B47" s="156">
        <v>200090104040</v>
      </c>
      <c r="C47" s="156">
        <v>200000100153</v>
      </c>
      <c r="D47" s="106">
        <v>200442</v>
      </c>
      <c r="E47" s="107" t="s">
        <v>447</v>
      </c>
      <c r="F47" s="148" t="s">
        <v>448</v>
      </c>
      <c r="G47" s="154"/>
      <c r="H47" s="67">
        <v>75</v>
      </c>
      <c r="I47" s="67">
        <v>58</v>
      </c>
      <c r="J47" s="65">
        <f t="shared" si="0"/>
        <v>133</v>
      </c>
      <c r="K47" s="67">
        <v>54</v>
      </c>
      <c r="L47" s="67">
        <v>66</v>
      </c>
      <c r="M47" s="65">
        <f t="shared" si="1"/>
        <v>120</v>
      </c>
      <c r="N47" s="67">
        <v>47</v>
      </c>
      <c r="O47" s="68">
        <v>46</v>
      </c>
      <c r="P47" s="65">
        <f t="shared" si="2"/>
        <v>93</v>
      </c>
      <c r="Q47" s="67">
        <v>66</v>
      </c>
      <c r="R47" s="67">
        <v>55</v>
      </c>
      <c r="S47" s="65">
        <f t="shared" si="3"/>
        <v>121</v>
      </c>
      <c r="T47" s="67">
        <v>18</v>
      </c>
      <c r="U47" s="68">
        <v>19</v>
      </c>
      <c r="V47" s="65">
        <f t="shared" si="4"/>
        <v>37</v>
      </c>
      <c r="W47" s="67">
        <v>19</v>
      </c>
      <c r="X47" s="67">
        <v>19</v>
      </c>
      <c r="Y47" s="65">
        <f t="shared" si="5"/>
        <v>38</v>
      </c>
      <c r="Z47" s="67">
        <v>56</v>
      </c>
      <c r="AA47" s="67">
        <v>56</v>
      </c>
      <c r="AB47" s="65">
        <f t="shared" si="6"/>
        <v>112</v>
      </c>
      <c r="AC47" s="150">
        <v>49</v>
      </c>
      <c r="AD47" s="65">
        <f t="shared" si="7"/>
        <v>654</v>
      </c>
      <c r="AE47" s="54" t="s">
        <v>821</v>
      </c>
      <c r="AF47" s="55"/>
      <c r="AG47" s="89"/>
    </row>
    <row r="48" spans="1:33" ht="96" customHeight="1">
      <c r="A48" s="138">
        <v>41</v>
      </c>
      <c r="B48" s="156">
        <v>200090104041</v>
      </c>
      <c r="C48" s="156">
        <v>200000100154</v>
      </c>
      <c r="D48" s="106">
        <v>200443</v>
      </c>
      <c r="E48" s="107" t="s">
        <v>449</v>
      </c>
      <c r="F48" s="148" t="s">
        <v>450</v>
      </c>
      <c r="G48" s="154"/>
      <c r="H48" s="67">
        <v>112</v>
      </c>
      <c r="I48" s="67">
        <v>68</v>
      </c>
      <c r="J48" s="65">
        <f t="shared" si="0"/>
        <v>180</v>
      </c>
      <c r="K48" s="67">
        <v>74</v>
      </c>
      <c r="L48" s="67">
        <v>74</v>
      </c>
      <c r="M48" s="65">
        <f t="shared" si="1"/>
        <v>148</v>
      </c>
      <c r="N48" s="67">
        <v>86</v>
      </c>
      <c r="O48" s="68">
        <v>48</v>
      </c>
      <c r="P48" s="65">
        <f t="shared" si="2"/>
        <v>134</v>
      </c>
      <c r="Q48" s="67">
        <v>102</v>
      </c>
      <c r="R48" s="67">
        <v>61</v>
      </c>
      <c r="S48" s="65">
        <f t="shared" si="3"/>
        <v>163</v>
      </c>
      <c r="T48" s="67">
        <v>25</v>
      </c>
      <c r="U48" s="68">
        <v>25</v>
      </c>
      <c r="V48" s="65">
        <f t="shared" si="4"/>
        <v>50</v>
      </c>
      <c r="W48" s="67">
        <v>23</v>
      </c>
      <c r="X48" s="67">
        <v>20</v>
      </c>
      <c r="Y48" s="65">
        <f t="shared" si="5"/>
        <v>43</v>
      </c>
      <c r="Z48" s="67">
        <v>65</v>
      </c>
      <c r="AA48" s="67">
        <v>58</v>
      </c>
      <c r="AB48" s="65">
        <f t="shared" si="6"/>
        <v>123</v>
      </c>
      <c r="AC48" s="150">
        <v>50</v>
      </c>
      <c r="AD48" s="65">
        <f t="shared" si="7"/>
        <v>841</v>
      </c>
      <c r="AE48" s="54" t="s">
        <v>821</v>
      </c>
      <c r="AF48" s="55"/>
      <c r="AG48" s="89"/>
    </row>
    <row r="49" spans="1:33" ht="96" customHeight="1">
      <c r="A49" s="138">
        <v>42</v>
      </c>
      <c r="B49" s="156">
        <v>200090104042</v>
      </c>
      <c r="C49" s="156">
        <v>200000100155</v>
      </c>
      <c r="D49" s="106">
        <v>200444</v>
      </c>
      <c r="E49" s="107" t="s">
        <v>451</v>
      </c>
      <c r="F49" s="148" t="s">
        <v>452</v>
      </c>
      <c r="G49" s="154"/>
      <c r="H49" s="67">
        <v>99</v>
      </c>
      <c r="I49" s="67">
        <v>69</v>
      </c>
      <c r="J49" s="65">
        <f t="shared" si="0"/>
        <v>168</v>
      </c>
      <c r="K49" s="67">
        <v>96</v>
      </c>
      <c r="L49" s="67">
        <v>72</v>
      </c>
      <c r="M49" s="65">
        <f t="shared" si="1"/>
        <v>168</v>
      </c>
      <c r="N49" s="67">
        <v>86</v>
      </c>
      <c r="O49" s="68">
        <v>56</v>
      </c>
      <c r="P49" s="65">
        <f t="shared" si="2"/>
        <v>142</v>
      </c>
      <c r="Q49" s="67">
        <v>102</v>
      </c>
      <c r="R49" s="67">
        <v>67</v>
      </c>
      <c r="S49" s="65">
        <f t="shared" si="3"/>
        <v>169</v>
      </c>
      <c r="T49" s="67">
        <v>24</v>
      </c>
      <c r="U49" s="68">
        <v>25</v>
      </c>
      <c r="V49" s="65">
        <f t="shared" si="4"/>
        <v>49</v>
      </c>
      <c r="W49" s="67">
        <v>23</v>
      </c>
      <c r="X49" s="67">
        <v>21</v>
      </c>
      <c r="Y49" s="65">
        <f t="shared" si="5"/>
        <v>44</v>
      </c>
      <c r="Z49" s="67">
        <v>64</v>
      </c>
      <c r="AA49" s="67">
        <v>63</v>
      </c>
      <c r="AB49" s="65">
        <f t="shared" si="6"/>
        <v>127</v>
      </c>
      <c r="AC49" s="150">
        <v>50</v>
      </c>
      <c r="AD49" s="65">
        <f t="shared" si="7"/>
        <v>867</v>
      </c>
      <c r="AE49" s="54" t="s">
        <v>821</v>
      </c>
      <c r="AF49" s="55"/>
      <c r="AG49" s="89"/>
    </row>
    <row r="50" spans="1:33" ht="96" customHeight="1">
      <c r="A50" s="138">
        <v>43</v>
      </c>
      <c r="B50" s="156">
        <v>200090104043</v>
      </c>
      <c r="C50" s="156">
        <v>200000100156</v>
      </c>
      <c r="D50" s="106">
        <v>200445</v>
      </c>
      <c r="E50" s="107" t="s">
        <v>453</v>
      </c>
      <c r="F50" s="148" t="s">
        <v>454</v>
      </c>
      <c r="G50" s="154"/>
      <c r="H50" s="67">
        <v>83</v>
      </c>
      <c r="I50" s="67">
        <v>44</v>
      </c>
      <c r="J50" s="65">
        <f t="shared" si="0"/>
        <v>127</v>
      </c>
      <c r="K50" s="67">
        <v>50</v>
      </c>
      <c r="L50" s="67">
        <v>66</v>
      </c>
      <c r="M50" s="65">
        <f t="shared" si="1"/>
        <v>116</v>
      </c>
      <c r="N50" s="67">
        <v>72</v>
      </c>
      <c r="O50" s="68">
        <v>46</v>
      </c>
      <c r="P50" s="65">
        <f t="shared" si="2"/>
        <v>118</v>
      </c>
      <c r="Q50" s="67">
        <v>78</v>
      </c>
      <c r="R50" s="67">
        <v>63</v>
      </c>
      <c r="S50" s="65">
        <f t="shared" si="3"/>
        <v>141</v>
      </c>
      <c r="T50" s="67">
        <v>19</v>
      </c>
      <c r="U50" s="68">
        <v>18</v>
      </c>
      <c r="V50" s="65">
        <f t="shared" si="4"/>
        <v>37</v>
      </c>
      <c r="W50" s="67">
        <v>24</v>
      </c>
      <c r="X50" s="67">
        <v>20</v>
      </c>
      <c r="Y50" s="65">
        <f t="shared" si="5"/>
        <v>44</v>
      </c>
      <c r="Z50" s="67">
        <v>59</v>
      </c>
      <c r="AA50" s="67">
        <v>58</v>
      </c>
      <c r="AB50" s="65">
        <f t="shared" si="6"/>
        <v>117</v>
      </c>
      <c r="AC50" s="150">
        <v>50</v>
      </c>
      <c r="AD50" s="65">
        <f t="shared" si="7"/>
        <v>700</v>
      </c>
      <c r="AE50" s="54" t="s">
        <v>821</v>
      </c>
      <c r="AF50" s="55"/>
      <c r="AG50" s="89"/>
    </row>
    <row r="51" spans="1:33" ht="96" customHeight="1">
      <c r="A51" s="138">
        <v>44</v>
      </c>
      <c r="B51" s="156">
        <v>200090104044</v>
      </c>
      <c r="C51" s="156">
        <v>200000100157</v>
      </c>
      <c r="D51" s="106">
        <v>200446</v>
      </c>
      <c r="E51" s="107" t="s">
        <v>455</v>
      </c>
      <c r="F51" s="148" t="s">
        <v>456</v>
      </c>
      <c r="G51" s="154"/>
      <c r="H51" s="67">
        <v>101</v>
      </c>
      <c r="I51" s="67">
        <v>68</v>
      </c>
      <c r="J51" s="65">
        <f t="shared" si="0"/>
        <v>169</v>
      </c>
      <c r="K51" s="67">
        <v>78</v>
      </c>
      <c r="L51" s="67">
        <v>63</v>
      </c>
      <c r="M51" s="65">
        <f t="shared" si="1"/>
        <v>141</v>
      </c>
      <c r="N51" s="67">
        <v>86</v>
      </c>
      <c r="O51" s="68">
        <v>50</v>
      </c>
      <c r="P51" s="65">
        <f t="shared" si="2"/>
        <v>136</v>
      </c>
      <c r="Q51" s="67">
        <v>94</v>
      </c>
      <c r="R51" s="67">
        <v>59</v>
      </c>
      <c r="S51" s="65">
        <f t="shared" si="3"/>
        <v>153</v>
      </c>
      <c r="T51" s="67">
        <v>22</v>
      </c>
      <c r="U51" s="68">
        <v>24</v>
      </c>
      <c r="V51" s="65">
        <f t="shared" si="4"/>
        <v>46</v>
      </c>
      <c r="W51" s="67">
        <v>24</v>
      </c>
      <c r="X51" s="67">
        <v>21</v>
      </c>
      <c r="Y51" s="65">
        <f t="shared" si="5"/>
        <v>45</v>
      </c>
      <c r="Z51" s="67">
        <v>61</v>
      </c>
      <c r="AA51" s="67">
        <v>59</v>
      </c>
      <c r="AB51" s="65">
        <f t="shared" si="6"/>
        <v>120</v>
      </c>
      <c r="AC51" s="150">
        <v>49</v>
      </c>
      <c r="AD51" s="65">
        <f t="shared" si="7"/>
        <v>810</v>
      </c>
      <c r="AE51" s="54" t="s">
        <v>821</v>
      </c>
      <c r="AF51" s="55"/>
      <c r="AG51" s="89"/>
    </row>
    <row r="52" spans="1:33" ht="96" customHeight="1">
      <c r="A52" s="138">
        <v>45</v>
      </c>
      <c r="B52" s="156">
        <v>200090104045</v>
      </c>
      <c r="C52" s="156">
        <v>200000100158</v>
      </c>
      <c r="D52" s="106">
        <v>200447</v>
      </c>
      <c r="E52" s="107" t="s">
        <v>457</v>
      </c>
      <c r="F52" s="148" t="s">
        <v>458</v>
      </c>
      <c r="G52" s="154"/>
      <c r="H52" s="67">
        <v>60</v>
      </c>
      <c r="I52" s="67">
        <v>58</v>
      </c>
      <c r="J52" s="65">
        <f t="shared" si="0"/>
        <v>118</v>
      </c>
      <c r="K52" s="67">
        <v>86</v>
      </c>
      <c r="L52" s="67">
        <v>68</v>
      </c>
      <c r="M52" s="65">
        <f t="shared" si="1"/>
        <v>154</v>
      </c>
      <c r="N52" s="67">
        <v>86</v>
      </c>
      <c r="O52" s="68">
        <v>49</v>
      </c>
      <c r="P52" s="65">
        <f t="shared" si="2"/>
        <v>135</v>
      </c>
      <c r="Q52" s="67">
        <v>86</v>
      </c>
      <c r="R52" s="67">
        <v>66</v>
      </c>
      <c r="S52" s="65">
        <f t="shared" si="3"/>
        <v>152</v>
      </c>
      <c r="T52" s="67">
        <v>22</v>
      </c>
      <c r="U52" s="68">
        <v>21</v>
      </c>
      <c r="V52" s="65">
        <f t="shared" si="4"/>
        <v>43</v>
      </c>
      <c r="W52" s="67">
        <v>22</v>
      </c>
      <c r="X52" s="67">
        <v>16</v>
      </c>
      <c r="Y52" s="65">
        <f t="shared" si="5"/>
        <v>38</v>
      </c>
      <c r="Z52" s="67">
        <v>61</v>
      </c>
      <c r="AA52" s="67">
        <v>63</v>
      </c>
      <c r="AB52" s="65">
        <f t="shared" si="6"/>
        <v>124</v>
      </c>
      <c r="AC52" s="150">
        <v>49</v>
      </c>
      <c r="AD52" s="65">
        <f t="shared" si="7"/>
        <v>764</v>
      </c>
      <c r="AE52" s="54" t="s">
        <v>821</v>
      </c>
      <c r="AF52" s="55"/>
      <c r="AG52" s="89"/>
    </row>
    <row r="53" spans="1:33" ht="96" customHeight="1">
      <c r="A53" s="138">
        <v>46</v>
      </c>
      <c r="B53" s="156">
        <v>200090104046</v>
      </c>
      <c r="C53" s="156">
        <v>200000100159</v>
      </c>
      <c r="D53" s="106">
        <v>200448</v>
      </c>
      <c r="E53" s="155" t="s">
        <v>459</v>
      </c>
      <c r="F53" s="155" t="s">
        <v>460</v>
      </c>
      <c r="G53" s="154"/>
      <c r="H53" s="67">
        <v>107</v>
      </c>
      <c r="I53" s="67">
        <v>70</v>
      </c>
      <c r="J53" s="65">
        <f t="shared" si="0"/>
        <v>177</v>
      </c>
      <c r="K53" s="67">
        <v>84</v>
      </c>
      <c r="L53" s="67">
        <v>75</v>
      </c>
      <c r="M53" s="65">
        <f t="shared" si="1"/>
        <v>159</v>
      </c>
      <c r="N53" s="67">
        <v>81</v>
      </c>
      <c r="O53" s="68">
        <v>48</v>
      </c>
      <c r="P53" s="65">
        <f t="shared" si="2"/>
        <v>129</v>
      </c>
      <c r="Q53" s="67">
        <v>98</v>
      </c>
      <c r="R53" s="67">
        <v>59</v>
      </c>
      <c r="S53" s="65">
        <f t="shared" si="3"/>
        <v>157</v>
      </c>
      <c r="T53" s="67">
        <v>24</v>
      </c>
      <c r="U53" s="68">
        <v>25</v>
      </c>
      <c r="V53" s="65">
        <f t="shared" si="4"/>
        <v>49</v>
      </c>
      <c r="W53" s="67">
        <v>22</v>
      </c>
      <c r="X53" s="67">
        <v>21</v>
      </c>
      <c r="Y53" s="65">
        <f t="shared" si="5"/>
        <v>43</v>
      </c>
      <c r="Z53" s="67">
        <v>64</v>
      </c>
      <c r="AA53" s="67">
        <v>56</v>
      </c>
      <c r="AB53" s="65">
        <f t="shared" si="6"/>
        <v>120</v>
      </c>
      <c r="AC53" s="150">
        <v>49</v>
      </c>
      <c r="AD53" s="65">
        <f t="shared" si="7"/>
        <v>834</v>
      </c>
      <c r="AE53" s="54" t="s">
        <v>821</v>
      </c>
      <c r="AF53" s="55"/>
      <c r="AG53" s="89"/>
    </row>
    <row r="54" spans="1:33" ht="96" customHeight="1">
      <c r="A54" s="138">
        <v>47</v>
      </c>
      <c r="B54" s="156">
        <v>200090104047</v>
      </c>
      <c r="C54" s="156">
        <v>200000100160</v>
      </c>
      <c r="D54" s="106">
        <v>200449</v>
      </c>
      <c r="E54" s="155" t="s">
        <v>461</v>
      </c>
      <c r="F54" s="155" t="s">
        <v>462</v>
      </c>
      <c r="G54" s="154"/>
      <c r="H54" s="67">
        <v>101</v>
      </c>
      <c r="I54" s="67">
        <v>56</v>
      </c>
      <c r="J54" s="65">
        <f t="shared" si="0"/>
        <v>157</v>
      </c>
      <c r="K54" s="67">
        <v>92</v>
      </c>
      <c r="L54" s="67">
        <v>76</v>
      </c>
      <c r="M54" s="65">
        <f t="shared" si="1"/>
        <v>168</v>
      </c>
      <c r="N54" s="67">
        <v>84</v>
      </c>
      <c r="O54" s="68">
        <v>50</v>
      </c>
      <c r="P54" s="65">
        <f t="shared" si="2"/>
        <v>134</v>
      </c>
      <c r="Q54" s="67">
        <v>102</v>
      </c>
      <c r="R54" s="67">
        <v>64</v>
      </c>
      <c r="S54" s="65">
        <f t="shared" si="3"/>
        <v>166</v>
      </c>
      <c r="T54" s="67">
        <v>22</v>
      </c>
      <c r="U54" s="67">
        <v>22</v>
      </c>
      <c r="V54" s="65">
        <f t="shared" si="4"/>
        <v>44</v>
      </c>
      <c r="W54" s="67">
        <v>23</v>
      </c>
      <c r="X54" s="67">
        <v>21</v>
      </c>
      <c r="Y54" s="65">
        <f t="shared" si="5"/>
        <v>44</v>
      </c>
      <c r="Z54" s="67">
        <v>66</v>
      </c>
      <c r="AA54" s="67">
        <v>59</v>
      </c>
      <c r="AB54" s="65">
        <f t="shared" si="6"/>
        <v>125</v>
      </c>
      <c r="AC54" s="150">
        <v>49</v>
      </c>
      <c r="AD54" s="65">
        <f t="shared" si="7"/>
        <v>838</v>
      </c>
      <c r="AE54" s="54" t="s">
        <v>821</v>
      </c>
      <c r="AF54" s="55"/>
      <c r="AG54" s="89"/>
    </row>
    <row r="55" spans="1:33" ht="96" customHeight="1">
      <c r="A55" s="138">
        <v>48</v>
      </c>
      <c r="B55" s="123">
        <v>200090104048</v>
      </c>
      <c r="C55" s="123">
        <v>200000100161</v>
      </c>
      <c r="D55" s="150">
        <v>200450</v>
      </c>
      <c r="E55" s="138" t="s">
        <v>463</v>
      </c>
      <c r="F55" s="66" t="s">
        <v>464</v>
      </c>
      <c r="G55" s="66"/>
      <c r="H55" s="67">
        <v>104</v>
      </c>
      <c r="I55" s="67">
        <v>67</v>
      </c>
      <c r="J55" s="65">
        <f t="shared" si="0"/>
        <v>171</v>
      </c>
      <c r="K55" s="67">
        <v>84</v>
      </c>
      <c r="L55" s="67">
        <v>72</v>
      </c>
      <c r="M55" s="65">
        <f t="shared" si="1"/>
        <v>156</v>
      </c>
      <c r="N55" s="67">
        <v>84</v>
      </c>
      <c r="O55" s="68">
        <v>50</v>
      </c>
      <c r="P55" s="65">
        <f t="shared" si="2"/>
        <v>134</v>
      </c>
      <c r="Q55" s="67">
        <v>98</v>
      </c>
      <c r="R55" s="67">
        <v>68</v>
      </c>
      <c r="S55" s="65">
        <f t="shared" si="3"/>
        <v>166</v>
      </c>
      <c r="T55" s="67">
        <v>23</v>
      </c>
      <c r="U55" s="68">
        <v>24</v>
      </c>
      <c r="V55" s="65">
        <f t="shared" si="4"/>
        <v>47</v>
      </c>
      <c r="W55" s="67">
        <v>23</v>
      </c>
      <c r="X55" s="67">
        <v>21</v>
      </c>
      <c r="Y55" s="65">
        <f t="shared" si="5"/>
        <v>44</v>
      </c>
      <c r="Z55" s="67">
        <v>64</v>
      </c>
      <c r="AA55" s="67">
        <v>61</v>
      </c>
      <c r="AB55" s="65">
        <f t="shared" si="6"/>
        <v>125</v>
      </c>
      <c r="AC55" s="150">
        <v>49</v>
      </c>
      <c r="AD55" s="65">
        <f t="shared" si="7"/>
        <v>843</v>
      </c>
      <c r="AE55" s="54" t="s">
        <v>821</v>
      </c>
      <c r="AF55" s="55"/>
      <c r="AG55" s="89"/>
    </row>
    <row r="56" spans="1:33" ht="22.5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91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</row>
    <row r="59" spans="1:33" ht="22.5" customHeight="1">
      <c r="E59" s="17"/>
      <c r="G59" s="17"/>
      <c r="H59" s="17"/>
      <c r="I59" s="17"/>
      <c r="R59" s="17"/>
      <c r="S59" s="18"/>
      <c r="T59" s="18"/>
      <c r="U59" s="18"/>
      <c r="V59" s="18"/>
      <c r="W59" s="18"/>
      <c r="X59" s="18"/>
      <c r="AC59" s="17"/>
      <c r="AD59" s="17"/>
    </row>
  </sheetData>
  <mergeCells count="16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  <mergeCell ref="C4:C7"/>
  </mergeCells>
  <conditionalFormatting sqref="AB8:AB55 Y8:Y55">
    <cfRule type="cellIs" dxfId="79" priority="36" stopIfTrue="1" operator="lessThan">
      <formula>25</formula>
    </cfRule>
  </conditionalFormatting>
  <conditionalFormatting sqref="AD8:AD55">
    <cfRule type="cellIs" dxfId="78" priority="33" stopIfTrue="1" operator="lessThan">
      <formula>500</formula>
    </cfRule>
  </conditionalFormatting>
  <conditionalFormatting sqref="W8:W55 T8:T35 T37:T42">
    <cfRule type="cellIs" dxfId="77" priority="31" stopIfTrue="1" operator="lessThan">
      <formula>13</formula>
    </cfRule>
  </conditionalFormatting>
  <conditionalFormatting sqref="K8:K55 N8:N55 H8:H55">
    <cfRule type="cellIs" dxfId="76" priority="24" stopIfTrue="1" operator="lessThan">
      <formula>30</formula>
    </cfRule>
  </conditionalFormatting>
  <conditionalFormatting sqref="T43:T55">
    <cfRule type="cellIs" dxfId="75" priority="13" stopIfTrue="1" operator="lessThan">
      <formula>13</formula>
    </cfRule>
  </conditionalFormatting>
  <conditionalFormatting sqref="V8:V55">
    <cfRule type="cellIs" dxfId="74" priority="12" stopIfTrue="1" operator="lessThan">
      <formula>25</formula>
    </cfRule>
  </conditionalFormatting>
  <conditionalFormatting sqref="R52">
    <cfRule type="cellIs" dxfId="73" priority="11" stopIfTrue="1" operator="lessThan">
      <formula>13</formula>
    </cfRule>
  </conditionalFormatting>
  <conditionalFormatting sqref="P8:P55">
    <cfRule type="cellIs" dxfId="72" priority="10" stopIfTrue="1" operator="lessThan">
      <formula>60</formula>
    </cfRule>
  </conditionalFormatting>
  <conditionalFormatting sqref="S8:S55">
    <cfRule type="cellIs" dxfId="71" priority="9" stopIfTrue="1" operator="lessThan">
      <formula>80</formula>
    </cfRule>
  </conditionalFormatting>
  <conditionalFormatting sqref="J8:J55">
    <cfRule type="cellIs" dxfId="70" priority="8" stopIfTrue="1" operator="lessThan">
      <formula>80</formula>
    </cfRule>
  </conditionalFormatting>
  <conditionalFormatting sqref="M8:M55">
    <cfRule type="cellIs" dxfId="69" priority="7" stopIfTrue="1" operator="lessThan">
      <formula>80</formula>
    </cfRule>
  </conditionalFormatting>
  <conditionalFormatting sqref="I8:I55">
    <cfRule type="cellIs" dxfId="68" priority="6" stopIfTrue="1" operator="lessThan">
      <formula>30</formula>
    </cfRule>
  </conditionalFormatting>
  <conditionalFormatting sqref="T36">
    <cfRule type="cellIs" dxfId="67" priority="5" stopIfTrue="1" operator="lessThan">
      <formula>13</formula>
    </cfRule>
  </conditionalFormatting>
  <conditionalFormatting sqref="AB8:AB55">
    <cfRule type="cellIs" dxfId="66" priority="4" stopIfTrue="1" operator="lessThan">
      <formula>75</formula>
    </cfRule>
  </conditionalFormatting>
  <conditionalFormatting sqref="Q8:Q55">
    <cfRule type="cellIs" dxfId="65" priority="3" stopIfTrue="1" operator="lessThan">
      <formula>36</formula>
    </cfRule>
  </conditionalFormatting>
  <conditionalFormatting sqref="Z8:Z55">
    <cfRule type="cellIs" dxfId="64" priority="2" stopIfTrue="1" operator="lessThan">
      <formula>13</formula>
    </cfRule>
  </conditionalFormatting>
  <conditionalFormatting sqref="N7">
    <cfRule type="cellIs" dxfId="63" priority="1" stopIfTrue="1" operator="lessThan">
      <formula>27</formula>
    </cfRule>
  </conditionalFormatting>
  <pageMargins left="0.59055118110236227" right="0.19685039370078741" top="0.74803149606299213" bottom="1.5748031496062993" header="0.31496062992125984" footer="0.6692913385826772"/>
  <pageSetup paperSize="8" scale="40" orientation="landscape" r:id="rId1"/>
  <headerFooter>
    <oddFooter>&amp;L&amp;16$ Non Credit Subject       Date 06.09.2021     Prepared by           Checked by&amp;C&amp;16Controller (GBPIET)               &amp;"Arial,Bold Italic"DIRECTOR&amp;R&amp;16     &amp;"Arial,Bold"CONTROLLER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J70"/>
  <sheetViews>
    <sheetView tabSelected="1" topLeftCell="C25" zoomScale="50" zoomScaleNormal="50" workbookViewId="0">
      <selection activeCell="K28" sqref="K28"/>
    </sheetView>
  </sheetViews>
  <sheetFormatPr defaultColWidth="6.33203125" defaultRowHeight="27" customHeight="1"/>
  <cols>
    <col min="1" max="1" width="6.33203125" style="31" customWidth="1"/>
    <col min="2" max="2" width="39.33203125" style="31" customWidth="1"/>
    <col min="3" max="3" width="33.33203125" style="31" customWidth="1"/>
    <col min="4" max="5" width="24.44140625" style="31" customWidth="1"/>
    <col min="6" max="6" width="30.44140625" style="31" customWidth="1"/>
    <col min="7" max="7" width="12" style="31" customWidth="1"/>
    <col min="8" max="28" width="8.88671875" style="31" customWidth="1"/>
    <col min="29" max="29" width="15.5546875" style="31" customWidth="1"/>
    <col min="30" max="30" width="12" style="31" customWidth="1"/>
    <col min="31" max="31" width="21.33203125" style="31" customWidth="1"/>
    <col min="32" max="32" width="60.6640625" style="31" customWidth="1"/>
    <col min="33" max="16384" width="6.33203125" style="31"/>
  </cols>
  <sheetData>
    <row r="1" spans="1:36" ht="42" customHeight="1">
      <c r="A1" s="193" t="s">
        <v>55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</row>
    <row r="2" spans="1:36" ht="42" customHeight="1">
      <c r="A2" s="194" t="s">
        <v>54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</row>
    <row r="3" spans="1:36" ht="42" customHeight="1">
      <c r="A3" s="84"/>
      <c r="B3" s="84"/>
      <c r="C3" s="84"/>
      <c r="D3" s="84"/>
      <c r="E3" s="85" t="s">
        <v>44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 t="s">
        <v>848</v>
      </c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</row>
    <row r="4" spans="1:36" ht="147.7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19" t="s">
        <v>5</v>
      </c>
      <c r="H4" s="185" t="s">
        <v>36</v>
      </c>
      <c r="I4" s="185"/>
      <c r="J4" s="185"/>
      <c r="K4" s="185" t="s">
        <v>838</v>
      </c>
      <c r="L4" s="185"/>
      <c r="M4" s="185"/>
      <c r="N4" s="185" t="s">
        <v>28</v>
      </c>
      <c r="O4" s="185"/>
      <c r="P4" s="185"/>
      <c r="Q4" s="185" t="s">
        <v>38</v>
      </c>
      <c r="R4" s="185"/>
      <c r="S4" s="185"/>
      <c r="T4" s="185" t="s">
        <v>22</v>
      </c>
      <c r="U4" s="185"/>
      <c r="V4" s="185"/>
      <c r="W4" s="185" t="s">
        <v>40</v>
      </c>
      <c r="X4" s="185"/>
      <c r="Y4" s="185"/>
      <c r="Z4" s="185" t="s">
        <v>23</v>
      </c>
      <c r="AA4" s="185"/>
      <c r="AB4" s="185"/>
      <c r="AC4" s="59" t="s">
        <v>29</v>
      </c>
      <c r="AD4" s="59" t="s">
        <v>10</v>
      </c>
      <c r="AE4" s="34" t="s">
        <v>15</v>
      </c>
      <c r="AF4" s="58" t="s">
        <v>12</v>
      </c>
    </row>
    <row r="5" spans="1:36" ht="48.75" customHeight="1">
      <c r="A5" s="181"/>
      <c r="B5" s="181"/>
      <c r="C5" s="181"/>
      <c r="D5" s="181"/>
      <c r="E5" s="183"/>
      <c r="F5" s="183"/>
      <c r="G5" s="19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19"/>
      <c r="AF5" s="19"/>
    </row>
    <row r="6" spans="1:36" ht="35.25" customHeight="1">
      <c r="A6" s="181"/>
      <c r="B6" s="181"/>
      <c r="C6" s="181"/>
      <c r="D6" s="181"/>
      <c r="E6" s="183"/>
      <c r="F6" s="183"/>
      <c r="G6" s="19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J6+M6+P6+V6+Y6+AB6</f>
        <v>850</v>
      </c>
      <c r="AE6" s="21"/>
      <c r="AF6" s="21"/>
    </row>
    <row r="7" spans="1:36" ht="35.25" customHeight="1">
      <c r="A7" s="182"/>
      <c r="B7" s="182"/>
      <c r="C7" s="182"/>
      <c r="D7" s="182"/>
      <c r="E7" s="184"/>
      <c r="F7" s="184"/>
      <c r="G7" s="30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12">
        <v>36</v>
      </c>
      <c r="O7" s="12"/>
      <c r="P7" s="12">
        <v>80</v>
      </c>
      <c r="Q7" s="12">
        <v>18</v>
      </c>
      <c r="R7" s="12"/>
      <c r="S7" s="12">
        <v>40</v>
      </c>
      <c r="T7" s="12">
        <v>13</v>
      </c>
      <c r="U7" s="12"/>
      <c r="V7" s="12">
        <v>25</v>
      </c>
      <c r="W7" s="12">
        <v>13</v>
      </c>
      <c r="X7" s="12"/>
      <c r="Y7" s="12">
        <v>25</v>
      </c>
      <c r="Z7" s="12">
        <v>38</v>
      </c>
      <c r="AA7" s="12"/>
      <c r="AB7" s="12">
        <v>75</v>
      </c>
      <c r="AC7" s="12"/>
      <c r="AD7" s="7">
        <v>425</v>
      </c>
      <c r="AE7" s="49"/>
      <c r="AF7" s="25"/>
    </row>
    <row r="8" spans="1:36" ht="81" customHeight="1">
      <c r="A8" s="52">
        <v>1</v>
      </c>
      <c r="B8" s="92">
        <v>200090107001</v>
      </c>
      <c r="C8" s="92">
        <v>200000100204</v>
      </c>
      <c r="D8" s="92">
        <v>200501</v>
      </c>
      <c r="E8" s="101" t="s">
        <v>465</v>
      </c>
      <c r="F8" s="101" t="s">
        <v>466</v>
      </c>
      <c r="G8" s="63"/>
      <c r="H8" s="51">
        <v>30</v>
      </c>
      <c r="I8" s="51">
        <v>68</v>
      </c>
      <c r="J8" s="53">
        <f>SUM(H8:I8)</f>
        <v>98</v>
      </c>
      <c r="K8" s="51">
        <v>56</v>
      </c>
      <c r="L8" s="51">
        <v>74</v>
      </c>
      <c r="M8" s="53">
        <f>SUM(K8:L8)</f>
        <v>130</v>
      </c>
      <c r="N8" s="51">
        <v>46</v>
      </c>
      <c r="O8" s="51">
        <v>74</v>
      </c>
      <c r="P8" s="78">
        <f>SUM(N8:O8)</f>
        <v>120</v>
      </c>
      <c r="Q8" s="51">
        <v>21</v>
      </c>
      <c r="R8" s="51">
        <v>29</v>
      </c>
      <c r="S8" s="53">
        <f>SUM(Q8:R8)</f>
        <v>50</v>
      </c>
      <c r="T8" s="51">
        <v>17</v>
      </c>
      <c r="U8" s="51">
        <v>20</v>
      </c>
      <c r="V8" s="53">
        <f>SUM(T8:U8)</f>
        <v>37</v>
      </c>
      <c r="W8" s="51">
        <v>15</v>
      </c>
      <c r="X8" s="51">
        <v>23</v>
      </c>
      <c r="Y8" s="53">
        <f>SUM(W8:X8)</f>
        <v>38</v>
      </c>
      <c r="Z8" s="51">
        <v>41</v>
      </c>
      <c r="AA8" s="51">
        <v>30</v>
      </c>
      <c r="AB8" s="53">
        <f>SUM(Z8:AA8)</f>
        <v>71</v>
      </c>
      <c r="AC8" s="53">
        <v>49</v>
      </c>
      <c r="AD8" s="53">
        <f>AB8+Y8+V8+P8+M8+J8</f>
        <v>494</v>
      </c>
      <c r="AE8" s="177" t="s">
        <v>824</v>
      </c>
      <c r="AF8" s="60" t="s">
        <v>844</v>
      </c>
      <c r="AG8" s="93"/>
    </row>
    <row r="9" spans="1:36" ht="81" customHeight="1">
      <c r="A9" s="52">
        <v>2</v>
      </c>
      <c r="B9" s="92">
        <v>200090107002</v>
      </c>
      <c r="C9" s="92">
        <v>200000100205</v>
      </c>
      <c r="D9" s="92">
        <v>200502</v>
      </c>
      <c r="E9" s="102" t="s">
        <v>467</v>
      </c>
      <c r="F9" s="102" t="s">
        <v>468</v>
      </c>
      <c r="G9" s="63"/>
      <c r="H9" s="51">
        <v>92</v>
      </c>
      <c r="I9" s="51">
        <v>62</v>
      </c>
      <c r="J9" s="53">
        <f t="shared" ref="J9:J70" si="0">SUM(H9:I9)</f>
        <v>154</v>
      </c>
      <c r="K9" s="51">
        <v>82</v>
      </c>
      <c r="L9" s="51">
        <v>75</v>
      </c>
      <c r="M9" s="53">
        <f t="shared" ref="M9:M70" si="1">SUM(K9:L9)</f>
        <v>157</v>
      </c>
      <c r="N9" s="51">
        <v>92</v>
      </c>
      <c r="O9" s="51">
        <v>70</v>
      </c>
      <c r="P9" s="78">
        <f t="shared" ref="P9:P70" si="2">SUM(N9:O9)</f>
        <v>162</v>
      </c>
      <c r="Q9" s="51">
        <v>48</v>
      </c>
      <c r="R9" s="51">
        <v>27</v>
      </c>
      <c r="S9" s="53">
        <f t="shared" ref="S9:S70" si="3">SUM(Q9:R9)</f>
        <v>75</v>
      </c>
      <c r="T9" s="51">
        <v>13</v>
      </c>
      <c r="U9" s="51">
        <v>19</v>
      </c>
      <c r="V9" s="53">
        <f t="shared" ref="V9:V70" si="4">SUM(T9:U9)</f>
        <v>32</v>
      </c>
      <c r="W9" s="51">
        <v>20</v>
      </c>
      <c r="X9" s="51">
        <v>22</v>
      </c>
      <c r="Y9" s="53">
        <f t="shared" ref="Y9:Y70" si="5">SUM(W9:X9)</f>
        <v>42</v>
      </c>
      <c r="Z9" s="51">
        <v>48</v>
      </c>
      <c r="AA9" s="51">
        <v>42</v>
      </c>
      <c r="AB9" s="53">
        <f t="shared" ref="AB9:AB70" si="6">SUM(Z9:AA9)</f>
        <v>90</v>
      </c>
      <c r="AC9" s="53">
        <v>49</v>
      </c>
      <c r="AD9" s="53">
        <f t="shared" ref="AD9:AD70" si="7">AB9+Y9+V9+P9+M9+J9</f>
        <v>637</v>
      </c>
      <c r="AE9" s="40" t="s">
        <v>821</v>
      </c>
      <c r="AF9" s="56"/>
      <c r="AG9" s="93"/>
    </row>
    <row r="10" spans="1:36" ht="81" customHeight="1">
      <c r="A10" s="52">
        <v>3</v>
      </c>
      <c r="B10" s="92">
        <v>200090107003</v>
      </c>
      <c r="C10" s="92">
        <v>200000100206</v>
      </c>
      <c r="D10" s="92">
        <v>200503</v>
      </c>
      <c r="E10" s="101" t="s">
        <v>469</v>
      </c>
      <c r="F10" s="101" t="s">
        <v>470</v>
      </c>
      <c r="G10" s="63"/>
      <c r="H10" s="51">
        <v>96</v>
      </c>
      <c r="I10" s="51">
        <v>54</v>
      </c>
      <c r="J10" s="53">
        <f t="shared" si="0"/>
        <v>150</v>
      </c>
      <c r="K10" s="51">
        <v>104</v>
      </c>
      <c r="L10" s="51">
        <v>77</v>
      </c>
      <c r="M10" s="53">
        <f t="shared" si="1"/>
        <v>181</v>
      </c>
      <c r="N10" s="51">
        <v>88</v>
      </c>
      <c r="O10" s="51">
        <v>70</v>
      </c>
      <c r="P10" s="78">
        <f t="shared" si="2"/>
        <v>158</v>
      </c>
      <c r="Q10" s="51">
        <v>47</v>
      </c>
      <c r="R10" s="51">
        <v>33</v>
      </c>
      <c r="S10" s="53">
        <f t="shared" si="3"/>
        <v>80</v>
      </c>
      <c r="T10" s="51">
        <v>19</v>
      </c>
      <c r="U10" s="51">
        <v>19</v>
      </c>
      <c r="V10" s="53">
        <f t="shared" si="4"/>
        <v>38</v>
      </c>
      <c r="W10" s="51">
        <v>15</v>
      </c>
      <c r="X10" s="51">
        <v>22</v>
      </c>
      <c r="Y10" s="53">
        <f t="shared" si="5"/>
        <v>37</v>
      </c>
      <c r="Z10" s="51">
        <v>60</v>
      </c>
      <c r="AA10" s="51">
        <v>51</v>
      </c>
      <c r="AB10" s="53">
        <f t="shared" si="6"/>
        <v>111</v>
      </c>
      <c r="AC10" s="53">
        <v>49</v>
      </c>
      <c r="AD10" s="53">
        <f t="shared" si="7"/>
        <v>675</v>
      </c>
      <c r="AE10" s="40" t="s">
        <v>821</v>
      </c>
      <c r="AF10" s="60"/>
      <c r="AG10" s="93"/>
    </row>
    <row r="11" spans="1:36" ht="81" customHeight="1">
      <c r="A11" s="52">
        <v>4</v>
      </c>
      <c r="B11" s="92">
        <v>200090107004</v>
      </c>
      <c r="C11" s="92">
        <v>200000100207</v>
      </c>
      <c r="D11" s="92">
        <v>200504</v>
      </c>
      <c r="E11" s="101" t="s">
        <v>471</v>
      </c>
      <c r="F11" s="101" t="s">
        <v>472</v>
      </c>
      <c r="G11" s="63"/>
      <c r="H11" s="51">
        <v>92</v>
      </c>
      <c r="I11" s="51">
        <v>64</v>
      </c>
      <c r="J11" s="53">
        <f t="shared" si="0"/>
        <v>156</v>
      </c>
      <c r="K11" s="51">
        <v>84</v>
      </c>
      <c r="L11" s="51">
        <v>80</v>
      </c>
      <c r="M11" s="53">
        <f t="shared" si="1"/>
        <v>164</v>
      </c>
      <c r="N11" s="51">
        <v>88</v>
      </c>
      <c r="O11" s="51">
        <v>72</v>
      </c>
      <c r="P11" s="78">
        <f t="shared" si="2"/>
        <v>160</v>
      </c>
      <c r="Q11" s="51">
        <v>38</v>
      </c>
      <c r="R11" s="51">
        <v>28</v>
      </c>
      <c r="S11" s="53">
        <f t="shared" si="3"/>
        <v>66</v>
      </c>
      <c r="T11" s="51">
        <v>15</v>
      </c>
      <c r="U11" s="51">
        <v>17</v>
      </c>
      <c r="V11" s="53">
        <f t="shared" si="4"/>
        <v>32</v>
      </c>
      <c r="W11" s="51">
        <v>21</v>
      </c>
      <c r="X11" s="51">
        <v>23</v>
      </c>
      <c r="Y11" s="53">
        <f t="shared" si="5"/>
        <v>44</v>
      </c>
      <c r="Z11" s="51">
        <v>50</v>
      </c>
      <c r="AA11" s="51">
        <v>45</v>
      </c>
      <c r="AB11" s="53">
        <f t="shared" si="6"/>
        <v>95</v>
      </c>
      <c r="AC11" s="53">
        <v>49</v>
      </c>
      <c r="AD11" s="53">
        <f t="shared" si="7"/>
        <v>651</v>
      </c>
      <c r="AE11" s="40" t="s">
        <v>821</v>
      </c>
      <c r="AF11" s="56"/>
      <c r="AG11" s="93"/>
    </row>
    <row r="12" spans="1:36" ht="81" customHeight="1">
      <c r="A12" s="52">
        <v>5</v>
      </c>
      <c r="B12" s="92">
        <v>200090107005</v>
      </c>
      <c r="C12" s="92">
        <v>200000100208</v>
      </c>
      <c r="D12" s="92">
        <v>200505</v>
      </c>
      <c r="E12" s="101" t="s">
        <v>473</v>
      </c>
      <c r="F12" s="101" t="s">
        <v>474</v>
      </c>
      <c r="G12" s="63"/>
      <c r="H12" s="51">
        <v>96</v>
      </c>
      <c r="I12" s="51">
        <v>67</v>
      </c>
      <c r="J12" s="53">
        <f t="shared" si="0"/>
        <v>163</v>
      </c>
      <c r="K12" s="51">
        <v>92</v>
      </c>
      <c r="L12" s="51">
        <v>80</v>
      </c>
      <c r="M12" s="53">
        <f t="shared" si="1"/>
        <v>172</v>
      </c>
      <c r="N12" s="51">
        <v>94</v>
      </c>
      <c r="O12" s="51">
        <v>71</v>
      </c>
      <c r="P12" s="78">
        <f t="shared" si="2"/>
        <v>165</v>
      </c>
      <c r="Q12" s="51">
        <v>49</v>
      </c>
      <c r="R12" s="51">
        <v>31</v>
      </c>
      <c r="S12" s="53">
        <f t="shared" si="3"/>
        <v>80</v>
      </c>
      <c r="T12" s="51">
        <v>17</v>
      </c>
      <c r="U12" s="51">
        <v>19</v>
      </c>
      <c r="V12" s="53">
        <f t="shared" si="4"/>
        <v>36</v>
      </c>
      <c r="W12" s="51">
        <v>23</v>
      </c>
      <c r="X12" s="51">
        <v>21</v>
      </c>
      <c r="Y12" s="53">
        <f t="shared" si="5"/>
        <v>44</v>
      </c>
      <c r="Z12" s="51">
        <v>63</v>
      </c>
      <c r="AA12" s="51">
        <v>54</v>
      </c>
      <c r="AB12" s="53">
        <f t="shared" si="6"/>
        <v>117</v>
      </c>
      <c r="AC12" s="53">
        <v>49</v>
      </c>
      <c r="AD12" s="53">
        <f t="shared" si="7"/>
        <v>697</v>
      </c>
      <c r="AE12" s="40" t="s">
        <v>821</v>
      </c>
      <c r="AF12" s="56"/>
      <c r="AG12" s="93"/>
    </row>
    <row r="13" spans="1:36" ht="81" customHeight="1">
      <c r="A13" s="52">
        <v>6</v>
      </c>
      <c r="B13" s="92">
        <v>200090107006</v>
      </c>
      <c r="C13" s="92">
        <v>200000100209</v>
      </c>
      <c r="D13" s="92">
        <v>200506</v>
      </c>
      <c r="E13" s="102" t="s">
        <v>475</v>
      </c>
      <c r="F13" s="102" t="s">
        <v>476</v>
      </c>
      <c r="G13" s="63"/>
      <c r="H13" s="51">
        <v>84</v>
      </c>
      <c r="I13" s="51">
        <v>70</v>
      </c>
      <c r="J13" s="53">
        <f t="shared" si="0"/>
        <v>154</v>
      </c>
      <c r="K13" s="51">
        <v>80</v>
      </c>
      <c r="L13" s="51">
        <v>78</v>
      </c>
      <c r="M13" s="53">
        <f t="shared" si="1"/>
        <v>158</v>
      </c>
      <c r="N13" s="51">
        <v>78</v>
      </c>
      <c r="O13" s="51">
        <v>64</v>
      </c>
      <c r="P13" s="78">
        <f t="shared" si="2"/>
        <v>142</v>
      </c>
      <c r="Q13" s="51">
        <v>46</v>
      </c>
      <c r="R13" s="51">
        <v>29</v>
      </c>
      <c r="S13" s="53">
        <f t="shared" si="3"/>
        <v>75</v>
      </c>
      <c r="T13" s="51">
        <v>18</v>
      </c>
      <c r="U13" s="51">
        <v>18</v>
      </c>
      <c r="V13" s="53">
        <f t="shared" si="4"/>
        <v>36</v>
      </c>
      <c r="W13" s="51">
        <v>22</v>
      </c>
      <c r="X13" s="51">
        <v>20</v>
      </c>
      <c r="Y13" s="53">
        <f t="shared" si="5"/>
        <v>42</v>
      </c>
      <c r="Z13" s="51">
        <v>55</v>
      </c>
      <c r="AA13" s="51">
        <v>48</v>
      </c>
      <c r="AB13" s="53">
        <f t="shared" si="6"/>
        <v>103</v>
      </c>
      <c r="AC13" s="53">
        <v>50</v>
      </c>
      <c r="AD13" s="53">
        <f t="shared" si="7"/>
        <v>635</v>
      </c>
      <c r="AE13" s="40" t="s">
        <v>821</v>
      </c>
      <c r="AF13" s="56"/>
      <c r="AG13" s="93"/>
    </row>
    <row r="14" spans="1:36" ht="81" customHeight="1">
      <c r="A14" s="52">
        <v>7</v>
      </c>
      <c r="B14" s="92">
        <v>200090107007</v>
      </c>
      <c r="C14" s="92">
        <v>200000100210</v>
      </c>
      <c r="D14" s="92">
        <v>200507</v>
      </c>
      <c r="E14" s="102" t="s">
        <v>477</v>
      </c>
      <c r="F14" s="102" t="s">
        <v>478</v>
      </c>
      <c r="G14" s="63"/>
      <c r="H14" s="51">
        <v>82</v>
      </c>
      <c r="I14" s="51">
        <v>66</v>
      </c>
      <c r="J14" s="53">
        <f t="shared" si="0"/>
        <v>148</v>
      </c>
      <c r="K14" s="51">
        <v>64</v>
      </c>
      <c r="L14" s="51">
        <v>72</v>
      </c>
      <c r="M14" s="53">
        <f t="shared" si="1"/>
        <v>136</v>
      </c>
      <c r="N14" s="51">
        <v>82</v>
      </c>
      <c r="O14" s="51">
        <v>69</v>
      </c>
      <c r="P14" s="78">
        <f t="shared" si="2"/>
        <v>151</v>
      </c>
      <c r="Q14" s="51">
        <v>47</v>
      </c>
      <c r="R14" s="51">
        <v>17</v>
      </c>
      <c r="S14" s="53">
        <f t="shared" si="3"/>
        <v>64</v>
      </c>
      <c r="T14" s="51">
        <v>22</v>
      </c>
      <c r="U14" s="51">
        <v>17</v>
      </c>
      <c r="V14" s="53">
        <f t="shared" si="4"/>
        <v>39</v>
      </c>
      <c r="W14" s="51">
        <v>23</v>
      </c>
      <c r="X14" s="51">
        <v>21</v>
      </c>
      <c r="Y14" s="53">
        <f t="shared" si="5"/>
        <v>44</v>
      </c>
      <c r="Z14" s="51">
        <v>58</v>
      </c>
      <c r="AA14" s="51">
        <v>51</v>
      </c>
      <c r="AB14" s="53">
        <f t="shared" si="6"/>
        <v>109</v>
      </c>
      <c r="AC14" s="53">
        <v>50</v>
      </c>
      <c r="AD14" s="53">
        <f t="shared" si="7"/>
        <v>627</v>
      </c>
      <c r="AE14" s="40" t="s">
        <v>821</v>
      </c>
      <c r="AF14" s="56"/>
      <c r="AG14" s="93"/>
    </row>
    <row r="15" spans="1:36" ht="81" customHeight="1">
      <c r="A15" s="52">
        <v>8</v>
      </c>
      <c r="B15" s="92">
        <v>200090107008</v>
      </c>
      <c r="C15" s="92">
        <v>200000100211</v>
      </c>
      <c r="D15" s="92">
        <v>200508</v>
      </c>
      <c r="E15" s="102" t="s">
        <v>479</v>
      </c>
      <c r="F15" s="102" t="s">
        <v>480</v>
      </c>
      <c r="G15" s="63"/>
      <c r="H15" s="51">
        <v>100</v>
      </c>
      <c r="I15" s="51">
        <v>66</v>
      </c>
      <c r="J15" s="53">
        <f t="shared" si="0"/>
        <v>166</v>
      </c>
      <c r="K15" s="51"/>
      <c r="L15" s="51">
        <v>80</v>
      </c>
      <c r="M15" s="53">
        <f t="shared" si="1"/>
        <v>80</v>
      </c>
      <c r="N15" s="51">
        <v>92</v>
      </c>
      <c r="O15" s="51">
        <v>72</v>
      </c>
      <c r="P15" s="78">
        <f t="shared" si="2"/>
        <v>164</v>
      </c>
      <c r="Q15" s="51">
        <v>47</v>
      </c>
      <c r="R15" s="51">
        <v>32</v>
      </c>
      <c r="S15" s="53">
        <f t="shared" si="3"/>
        <v>79</v>
      </c>
      <c r="T15" s="51">
        <v>15</v>
      </c>
      <c r="U15" s="51">
        <v>20</v>
      </c>
      <c r="V15" s="53">
        <f t="shared" si="4"/>
        <v>35</v>
      </c>
      <c r="W15" s="51">
        <v>22</v>
      </c>
      <c r="X15" s="51">
        <v>22</v>
      </c>
      <c r="Y15" s="53">
        <f t="shared" si="5"/>
        <v>44</v>
      </c>
      <c r="Z15" s="51">
        <v>56</v>
      </c>
      <c r="AA15" s="51">
        <v>48</v>
      </c>
      <c r="AB15" s="53">
        <f t="shared" si="6"/>
        <v>104</v>
      </c>
      <c r="AC15" s="53">
        <v>50</v>
      </c>
      <c r="AD15" s="53">
        <f t="shared" si="7"/>
        <v>593</v>
      </c>
      <c r="AE15" s="40" t="s">
        <v>821</v>
      </c>
      <c r="AF15" s="56"/>
      <c r="AG15" s="93"/>
    </row>
    <row r="16" spans="1:36" ht="81" customHeight="1">
      <c r="A16" s="52">
        <v>9</v>
      </c>
      <c r="B16" s="92">
        <v>200090107009</v>
      </c>
      <c r="C16" s="92">
        <v>200000100212</v>
      </c>
      <c r="D16" s="92">
        <v>200509</v>
      </c>
      <c r="E16" s="102" t="s">
        <v>481</v>
      </c>
      <c r="F16" s="102" t="s">
        <v>482</v>
      </c>
      <c r="G16" s="63"/>
      <c r="H16" s="51">
        <v>86</v>
      </c>
      <c r="I16" s="51">
        <v>69</v>
      </c>
      <c r="J16" s="53">
        <f t="shared" si="0"/>
        <v>155</v>
      </c>
      <c r="K16" s="51"/>
      <c r="L16" s="51">
        <v>77</v>
      </c>
      <c r="M16" s="53">
        <f t="shared" si="1"/>
        <v>77</v>
      </c>
      <c r="N16" s="51">
        <v>84</v>
      </c>
      <c r="O16" s="51">
        <v>72</v>
      </c>
      <c r="P16" s="78">
        <f t="shared" si="2"/>
        <v>156</v>
      </c>
      <c r="Q16" s="51">
        <v>43</v>
      </c>
      <c r="R16" s="51">
        <v>25</v>
      </c>
      <c r="S16" s="53">
        <f t="shared" si="3"/>
        <v>68</v>
      </c>
      <c r="T16" s="51">
        <v>19</v>
      </c>
      <c r="U16" s="51">
        <v>19</v>
      </c>
      <c r="V16" s="53">
        <f t="shared" si="4"/>
        <v>38</v>
      </c>
      <c r="W16" s="51">
        <v>22</v>
      </c>
      <c r="X16" s="51">
        <v>22</v>
      </c>
      <c r="Y16" s="53">
        <f t="shared" si="5"/>
        <v>44</v>
      </c>
      <c r="Z16" s="51">
        <v>45</v>
      </c>
      <c r="AA16" s="51">
        <v>36</v>
      </c>
      <c r="AB16" s="53">
        <f t="shared" si="6"/>
        <v>81</v>
      </c>
      <c r="AC16" s="53">
        <v>49</v>
      </c>
      <c r="AD16" s="53">
        <f t="shared" si="7"/>
        <v>551</v>
      </c>
      <c r="AE16" s="40" t="s">
        <v>821</v>
      </c>
      <c r="AF16" s="56"/>
      <c r="AG16" s="93"/>
    </row>
    <row r="17" spans="1:33" ht="81" customHeight="1">
      <c r="A17" s="52">
        <v>10</v>
      </c>
      <c r="B17" s="92">
        <v>200090107010</v>
      </c>
      <c r="C17" s="92">
        <v>200000100213</v>
      </c>
      <c r="D17" s="92">
        <v>200510</v>
      </c>
      <c r="E17" s="102" t="s">
        <v>483</v>
      </c>
      <c r="F17" s="102" t="s">
        <v>484</v>
      </c>
      <c r="G17" s="63"/>
      <c r="H17" s="51">
        <v>108</v>
      </c>
      <c r="I17" s="51">
        <v>67</v>
      </c>
      <c r="J17" s="53">
        <f t="shared" si="0"/>
        <v>175</v>
      </c>
      <c r="K17" s="51">
        <v>84</v>
      </c>
      <c r="L17" s="51">
        <v>78</v>
      </c>
      <c r="M17" s="53">
        <f t="shared" si="1"/>
        <v>162</v>
      </c>
      <c r="N17" s="51">
        <v>98</v>
      </c>
      <c r="O17" s="51">
        <v>70</v>
      </c>
      <c r="P17" s="78">
        <f t="shared" si="2"/>
        <v>168</v>
      </c>
      <c r="Q17" s="51">
        <v>50</v>
      </c>
      <c r="R17" s="51">
        <v>26</v>
      </c>
      <c r="S17" s="53">
        <f t="shared" si="3"/>
        <v>76</v>
      </c>
      <c r="T17" s="51">
        <v>16</v>
      </c>
      <c r="U17" s="51">
        <v>18</v>
      </c>
      <c r="V17" s="53">
        <f t="shared" si="4"/>
        <v>34</v>
      </c>
      <c r="W17" s="51">
        <v>23</v>
      </c>
      <c r="X17" s="51">
        <v>22</v>
      </c>
      <c r="Y17" s="53">
        <f t="shared" si="5"/>
        <v>45</v>
      </c>
      <c r="Z17" s="51">
        <v>60</v>
      </c>
      <c r="AA17" s="51">
        <v>54</v>
      </c>
      <c r="AB17" s="53">
        <f t="shared" si="6"/>
        <v>114</v>
      </c>
      <c r="AC17" s="53">
        <v>49</v>
      </c>
      <c r="AD17" s="53">
        <f t="shared" si="7"/>
        <v>698</v>
      </c>
      <c r="AE17" s="40" t="s">
        <v>821</v>
      </c>
      <c r="AF17" s="56"/>
      <c r="AG17" s="93"/>
    </row>
    <row r="18" spans="1:33" ht="81" customHeight="1">
      <c r="A18" s="52">
        <v>11</v>
      </c>
      <c r="B18" s="92">
        <v>200090107011</v>
      </c>
      <c r="C18" s="92">
        <v>200000100214</v>
      </c>
      <c r="D18" s="92">
        <v>200511</v>
      </c>
      <c r="E18" s="102" t="s">
        <v>485</v>
      </c>
      <c r="F18" s="102" t="s">
        <v>486</v>
      </c>
      <c r="G18" s="63"/>
      <c r="H18" s="51">
        <v>94</v>
      </c>
      <c r="I18" s="51">
        <v>67</v>
      </c>
      <c r="J18" s="53">
        <f t="shared" si="0"/>
        <v>161</v>
      </c>
      <c r="K18" s="51">
        <v>80</v>
      </c>
      <c r="L18" s="51">
        <v>79</v>
      </c>
      <c r="M18" s="53">
        <f t="shared" si="1"/>
        <v>159</v>
      </c>
      <c r="N18" s="51">
        <v>92</v>
      </c>
      <c r="O18" s="51">
        <v>75</v>
      </c>
      <c r="P18" s="78">
        <f t="shared" si="2"/>
        <v>167</v>
      </c>
      <c r="Q18" s="51">
        <v>44</v>
      </c>
      <c r="R18" s="51">
        <v>29</v>
      </c>
      <c r="S18" s="53">
        <f t="shared" si="3"/>
        <v>73</v>
      </c>
      <c r="T18" s="51">
        <v>18</v>
      </c>
      <c r="U18" s="51">
        <v>18</v>
      </c>
      <c r="V18" s="53">
        <f t="shared" si="4"/>
        <v>36</v>
      </c>
      <c r="W18" s="51">
        <v>21</v>
      </c>
      <c r="X18" s="51">
        <v>23</v>
      </c>
      <c r="Y18" s="53">
        <f t="shared" si="5"/>
        <v>44</v>
      </c>
      <c r="Z18" s="51">
        <v>60</v>
      </c>
      <c r="AA18" s="51">
        <v>51</v>
      </c>
      <c r="AB18" s="53">
        <f t="shared" si="6"/>
        <v>111</v>
      </c>
      <c r="AC18" s="53">
        <v>49</v>
      </c>
      <c r="AD18" s="53">
        <f t="shared" si="7"/>
        <v>678</v>
      </c>
      <c r="AE18" s="40" t="s">
        <v>821</v>
      </c>
      <c r="AF18" s="56"/>
      <c r="AG18" s="93"/>
    </row>
    <row r="19" spans="1:33" ht="81" customHeight="1">
      <c r="A19" s="52">
        <v>12</v>
      </c>
      <c r="B19" s="92">
        <v>200090107012</v>
      </c>
      <c r="C19" s="92">
        <v>200000100215</v>
      </c>
      <c r="D19" s="92">
        <v>200512</v>
      </c>
      <c r="E19" s="102" t="s">
        <v>487</v>
      </c>
      <c r="F19" s="102" t="s">
        <v>488</v>
      </c>
      <c r="G19" s="63"/>
      <c r="H19" s="51">
        <v>58</v>
      </c>
      <c r="I19" s="51">
        <v>67</v>
      </c>
      <c r="J19" s="53">
        <f t="shared" si="0"/>
        <v>125</v>
      </c>
      <c r="K19" s="51"/>
      <c r="L19" s="51">
        <v>78</v>
      </c>
      <c r="M19" s="53">
        <f t="shared" si="1"/>
        <v>78</v>
      </c>
      <c r="N19" s="51">
        <v>66</v>
      </c>
      <c r="O19" s="51">
        <v>68</v>
      </c>
      <c r="P19" s="78">
        <f t="shared" si="2"/>
        <v>134</v>
      </c>
      <c r="Q19" s="51">
        <v>38</v>
      </c>
      <c r="R19" s="51">
        <v>26</v>
      </c>
      <c r="S19" s="53">
        <f t="shared" si="3"/>
        <v>64</v>
      </c>
      <c r="T19" s="51">
        <v>17</v>
      </c>
      <c r="U19" s="51">
        <v>22</v>
      </c>
      <c r="V19" s="53">
        <f t="shared" si="4"/>
        <v>39</v>
      </c>
      <c r="W19" s="51">
        <v>22</v>
      </c>
      <c r="X19" s="51">
        <v>21</v>
      </c>
      <c r="Y19" s="53">
        <f t="shared" si="5"/>
        <v>43</v>
      </c>
      <c r="Z19" s="51">
        <v>41</v>
      </c>
      <c r="AA19" s="51">
        <v>42</v>
      </c>
      <c r="AB19" s="53">
        <f t="shared" si="6"/>
        <v>83</v>
      </c>
      <c r="AC19" s="53">
        <v>49</v>
      </c>
      <c r="AD19" s="53">
        <f t="shared" si="7"/>
        <v>502</v>
      </c>
      <c r="AE19" s="40" t="s">
        <v>821</v>
      </c>
      <c r="AF19" s="56"/>
      <c r="AG19" s="93"/>
    </row>
    <row r="20" spans="1:33" ht="81" customHeight="1">
      <c r="A20" s="52">
        <v>13</v>
      </c>
      <c r="B20" s="92">
        <v>200090107013</v>
      </c>
      <c r="C20" s="92">
        <v>200000100216</v>
      </c>
      <c r="D20" s="92">
        <v>200513</v>
      </c>
      <c r="E20" s="102" t="s">
        <v>489</v>
      </c>
      <c r="F20" s="102" t="s">
        <v>490</v>
      </c>
      <c r="G20" s="63"/>
      <c r="H20" s="51">
        <v>92</v>
      </c>
      <c r="I20" s="51">
        <v>68</v>
      </c>
      <c r="J20" s="53">
        <f t="shared" si="0"/>
        <v>160</v>
      </c>
      <c r="K20" s="51"/>
      <c r="L20" s="51">
        <v>77</v>
      </c>
      <c r="M20" s="53">
        <f t="shared" si="1"/>
        <v>77</v>
      </c>
      <c r="N20" s="51">
        <v>92</v>
      </c>
      <c r="O20" s="51">
        <v>75</v>
      </c>
      <c r="P20" s="78">
        <f t="shared" si="2"/>
        <v>167</v>
      </c>
      <c r="Q20" s="51">
        <v>48</v>
      </c>
      <c r="R20" s="51">
        <v>28</v>
      </c>
      <c r="S20" s="53">
        <f t="shared" si="3"/>
        <v>76</v>
      </c>
      <c r="T20" s="51">
        <v>14</v>
      </c>
      <c r="U20" s="51">
        <v>20</v>
      </c>
      <c r="V20" s="53">
        <f t="shared" si="4"/>
        <v>34</v>
      </c>
      <c r="W20" s="51">
        <v>23</v>
      </c>
      <c r="X20" s="51">
        <v>23</v>
      </c>
      <c r="Y20" s="53">
        <f t="shared" si="5"/>
        <v>46</v>
      </c>
      <c r="Z20" s="51">
        <v>54</v>
      </c>
      <c r="AA20" s="51">
        <v>39</v>
      </c>
      <c r="AB20" s="53">
        <f t="shared" si="6"/>
        <v>93</v>
      </c>
      <c r="AC20" s="53">
        <v>49</v>
      </c>
      <c r="AD20" s="53">
        <f t="shared" si="7"/>
        <v>577</v>
      </c>
      <c r="AE20" s="40" t="s">
        <v>821</v>
      </c>
      <c r="AF20" s="56"/>
      <c r="AG20" s="93"/>
    </row>
    <row r="21" spans="1:33" ht="81" customHeight="1">
      <c r="A21" s="52">
        <v>14</v>
      </c>
      <c r="B21" s="53">
        <v>200090107014</v>
      </c>
      <c r="C21" s="53">
        <v>200000100217</v>
      </c>
      <c r="D21" s="53">
        <v>200514</v>
      </c>
      <c r="E21" s="101" t="s">
        <v>491</v>
      </c>
      <c r="F21" s="101" t="s">
        <v>492</v>
      </c>
      <c r="G21" s="63"/>
      <c r="H21" s="51">
        <v>80</v>
      </c>
      <c r="I21" s="51">
        <v>71</v>
      </c>
      <c r="J21" s="53">
        <f t="shared" si="0"/>
        <v>151</v>
      </c>
      <c r="K21" s="51"/>
      <c r="L21" s="51">
        <v>74</v>
      </c>
      <c r="M21" s="53">
        <f t="shared" si="1"/>
        <v>74</v>
      </c>
      <c r="N21" s="51">
        <v>96</v>
      </c>
      <c r="O21" s="51">
        <v>76</v>
      </c>
      <c r="P21" s="78">
        <f t="shared" si="2"/>
        <v>172</v>
      </c>
      <c r="Q21" s="51">
        <v>47</v>
      </c>
      <c r="R21" s="51">
        <v>30</v>
      </c>
      <c r="S21" s="53">
        <f t="shared" si="3"/>
        <v>77</v>
      </c>
      <c r="T21" s="51">
        <v>20</v>
      </c>
      <c r="U21" s="51">
        <v>17</v>
      </c>
      <c r="V21" s="53">
        <f t="shared" si="4"/>
        <v>37</v>
      </c>
      <c r="W21" s="51">
        <v>23</v>
      </c>
      <c r="X21" s="51">
        <v>24</v>
      </c>
      <c r="Y21" s="53">
        <f t="shared" si="5"/>
        <v>47</v>
      </c>
      <c r="Z21" s="51">
        <v>53</v>
      </c>
      <c r="AA21" s="51">
        <v>54</v>
      </c>
      <c r="AB21" s="53">
        <f t="shared" si="6"/>
        <v>107</v>
      </c>
      <c r="AC21" s="53">
        <v>49</v>
      </c>
      <c r="AD21" s="53">
        <f t="shared" si="7"/>
        <v>588</v>
      </c>
      <c r="AE21" s="40" t="s">
        <v>821</v>
      </c>
      <c r="AF21" s="56"/>
      <c r="AG21" s="93"/>
    </row>
    <row r="22" spans="1:33" ht="81" customHeight="1">
      <c r="A22" s="52">
        <v>15</v>
      </c>
      <c r="B22" s="92">
        <v>200090107015</v>
      </c>
      <c r="C22" s="92">
        <v>200000100218</v>
      </c>
      <c r="D22" s="92">
        <v>200515</v>
      </c>
      <c r="E22" s="102" t="s">
        <v>493</v>
      </c>
      <c r="F22" s="102" t="s">
        <v>494</v>
      </c>
      <c r="G22" s="63"/>
      <c r="H22" s="51">
        <v>70</v>
      </c>
      <c r="I22" s="51">
        <v>64</v>
      </c>
      <c r="J22" s="53">
        <f t="shared" si="0"/>
        <v>134</v>
      </c>
      <c r="K22" s="51">
        <v>66</v>
      </c>
      <c r="L22" s="51">
        <v>79</v>
      </c>
      <c r="M22" s="53">
        <f t="shared" si="1"/>
        <v>145</v>
      </c>
      <c r="N22" s="51">
        <v>78</v>
      </c>
      <c r="O22" s="51">
        <v>68</v>
      </c>
      <c r="P22" s="78">
        <f t="shared" si="2"/>
        <v>146</v>
      </c>
      <c r="Q22" s="51">
        <v>40</v>
      </c>
      <c r="R22" s="51">
        <v>19</v>
      </c>
      <c r="S22" s="53">
        <f t="shared" si="3"/>
        <v>59</v>
      </c>
      <c r="T22" s="51">
        <v>15</v>
      </c>
      <c r="U22" s="51">
        <v>18</v>
      </c>
      <c r="V22" s="53">
        <f t="shared" si="4"/>
        <v>33</v>
      </c>
      <c r="W22" s="51">
        <v>21</v>
      </c>
      <c r="X22" s="51">
        <v>21</v>
      </c>
      <c r="Y22" s="53">
        <f t="shared" si="5"/>
        <v>42</v>
      </c>
      <c r="Z22" s="51">
        <v>45</v>
      </c>
      <c r="AA22" s="51">
        <v>42</v>
      </c>
      <c r="AB22" s="53">
        <f t="shared" si="6"/>
        <v>87</v>
      </c>
      <c r="AC22" s="53">
        <v>49</v>
      </c>
      <c r="AD22" s="53">
        <f t="shared" si="7"/>
        <v>587</v>
      </c>
      <c r="AE22" s="40" t="s">
        <v>821</v>
      </c>
      <c r="AF22" s="56"/>
      <c r="AG22" s="93"/>
    </row>
    <row r="23" spans="1:33" ht="81" customHeight="1">
      <c r="A23" s="52">
        <v>16</v>
      </c>
      <c r="B23" s="92">
        <v>200090107016</v>
      </c>
      <c r="C23" s="92">
        <v>200000100219</v>
      </c>
      <c r="D23" s="92">
        <v>200516</v>
      </c>
      <c r="E23" s="101" t="s">
        <v>495</v>
      </c>
      <c r="F23" s="101" t="s">
        <v>496</v>
      </c>
      <c r="G23" s="63"/>
      <c r="H23" s="51">
        <v>100</v>
      </c>
      <c r="I23" s="51">
        <v>66</v>
      </c>
      <c r="J23" s="53">
        <f t="shared" si="0"/>
        <v>166</v>
      </c>
      <c r="K23" s="51">
        <v>88</v>
      </c>
      <c r="L23" s="51">
        <v>80</v>
      </c>
      <c r="M23" s="53">
        <f t="shared" si="1"/>
        <v>168</v>
      </c>
      <c r="N23" s="51">
        <v>104</v>
      </c>
      <c r="O23" s="51">
        <v>77</v>
      </c>
      <c r="P23" s="78">
        <f t="shared" si="2"/>
        <v>181</v>
      </c>
      <c r="Q23" s="51">
        <v>46</v>
      </c>
      <c r="R23" s="51">
        <v>30</v>
      </c>
      <c r="S23" s="53">
        <f t="shared" si="3"/>
        <v>76</v>
      </c>
      <c r="T23" s="51">
        <v>14</v>
      </c>
      <c r="U23" s="51">
        <v>19</v>
      </c>
      <c r="V23" s="53">
        <f t="shared" si="4"/>
        <v>33</v>
      </c>
      <c r="W23" s="51">
        <v>21</v>
      </c>
      <c r="X23" s="51">
        <v>24</v>
      </c>
      <c r="Y23" s="53">
        <f t="shared" si="5"/>
        <v>45</v>
      </c>
      <c r="Z23" s="51">
        <v>61</v>
      </c>
      <c r="AA23" s="51">
        <v>54</v>
      </c>
      <c r="AB23" s="53">
        <f t="shared" si="6"/>
        <v>115</v>
      </c>
      <c r="AC23" s="53">
        <v>49</v>
      </c>
      <c r="AD23" s="53">
        <f t="shared" si="7"/>
        <v>708</v>
      </c>
      <c r="AE23" s="40" t="s">
        <v>821</v>
      </c>
      <c r="AF23" s="56"/>
      <c r="AG23" s="93"/>
    </row>
    <row r="24" spans="1:33" ht="81" customHeight="1">
      <c r="A24" s="52">
        <v>17</v>
      </c>
      <c r="B24" s="92">
        <v>200090107017</v>
      </c>
      <c r="C24" s="92">
        <v>200000100220</v>
      </c>
      <c r="D24" s="92">
        <v>200517</v>
      </c>
      <c r="E24" s="102" t="s">
        <v>497</v>
      </c>
      <c r="F24" s="102" t="s">
        <v>498</v>
      </c>
      <c r="G24" s="63"/>
      <c r="H24" s="51">
        <v>88</v>
      </c>
      <c r="I24" s="51">
        <v>65</v>
      </c>
      <c r="J24" s="53">
        <f t="shared" si="0"/>
        <v>153</v>
      </c>
      <c r="K24" s="51"/>
      <c r="L24" s="51">
        <v>79</v>
      </c>
      <c r="M24" s="53">
        <f t="shared" si="1"/>
        <v>79</v>
      </c>
      <c r="N24" s="51">
        <v>102</v>
      </c>
      <c r="O24" s="51">
        <v>76</v>
      </c>
      <c r="P24" s="78">
        <f t="shared" si="2"/>
        <v>178</v>
      </c>
      <c r="Q24" s="51">
        <v>46</v>
      </c>
      <c r="R24" s="51">
        <v>28</v>
      </c>
      <c r="S24" s="53">
        <f t="shared" si="3"/>
        <v>74</v>
      </c>
      <c r="T24" s="51">
        <v>17</v>
      </c>
      <c r="U24" s="51">
        <v>19</v>
      </c>
      <c r="V24" s="53">
        <f t="shared" si="4"/>
        <v>36</v>
      </c>
      <c r="W24" s="51">
        <v>22</v>
      </c>
      <c r="X24" s="51">
        <v>24</v>
      </c>
      <c r="Y24" s="53">
        <f t="shared" si="5"/>
        <v>46</v>
      </c>
      <c r="Z24" s="51">
        <v>55</v>
      </c>
      <c r="AA24" s="51">
        <v>51</v>
      </c>
      <c r="AB24" s="53">
        <f t="shared" si="6"/>
        <v>106</v>
      </c>
      <c r="AC24" s="53">
        <v>49</v>
      </c>
      <c r="AD24" s="53">
        <f t="shared" si="7"/>
        <v>598</v>
      </c>
      <c r="AE24" s="40" t="s">
        <v>821</v>
      </c>
      <c r="AF24" s="56"/>
      <c r="AG24" s="93"/>
    </row>
    <row r="25" spans="1:33" ht="81" customHeight="1">
      <c r="A25" s="52">
        <v>18</v>
      </c>
      <c r="B25" s="92">
        <v>200090107018</v>
      </c>
      <c r="C25" s="92">
        <v>200000100221</v>
      </c>
      <c r="D25" s="92">
        <v>200518</v>
      </c>
      <c r="E25" s="101" t="s">
        <v>499</v>
      </c>
      <c r="F25" s="101" t="s">
        <v>500</v>
      </c>
      <c r="G25" s="63"/>
      <c r="H25" s="51">
        <v>80</v>
      </c>
      <c r="I25" s="51">
        <v>59</v>
      </c>
      <c r="J25" s="53">
        <f t="shared" si="0"/>
        <v>139</v>
      </c>
      <c r="K25" s="51">
        <v>84</v>
      </c>
      <c r="L25" s="51">
        <v>75</v>
      </c>
      <c r="M25" s="53">
        <f t="shared" si="1"/>
        <v>159</v>
      </c>
      <c r="N25" s="51">
        <v>84</v>
      </c>
      <c r="O25" s="51">
        <v>63</v>
      </c>
      <c r="P25" s="78">
        <f t="shared" si="2"/>
        <v>147</v>
      </c>
      <c r="Q25" s="51">
        <v>40</v>
      </c>
      <c r="R25" s="51">
        <v>18</v>
      </c>
      <c r="S25" s="53">
        <f t="shared" si="3"/>
        <v>58</v>
      </c>
      <c r="T25" s="51">
        <v>14</v>
      </c>
      <c r="U25" s="51">
        <v>18</v>
      </c>
      <c r="V25" s="53">
        <f t="shared" si="4"/>
        <v>32</v>
      </c>
      <c r="W25" s="51">
        <v>18</v>
      </c>
      <c r="X25" s="51">
        <v>21</v>
      </c>
      <c r="Y25" s="53">
        <f t="shared" si="5"/>
        <v>39</v>
      </c>
      <c r="Z25" s="51">
        <v>45</v>
      </c>
      <c r="AA25" s="51">
        <v>42</v>
      </c>
      <c r="AB25" s="53">
        <f t="shared" si="6"/>
        <v>87</v>
      </c>
      <c r="AC25" s="53">
        <v>50</v>
      </c>
      <c r="AD25" s="53">
        <f t="shared" si="7"/>
        <v>603</v>
      </c>
      <c r="AE25" s="40" t="s">
        <v>821</v>
      </c>
      <c r="AF25" s="56"/>
      <c r="AG25" s="93"/>
    </row>
    <row r="26" spans="1:33" ht="81" customHeight="1">
      <c r="A26" s="52">
        <v>19</v>
      </c>
      <c r="B26" s="92">
        <v>200090107019</v>
      </c>
      <c r="C26" s="92">
        <v>200000100222</v>
      </c>
      <c r="D26" s="92">
        <v>200519</v>
      </c>
      <c r="E26" s="102" t="s">
        <v>501</v>
      </c>
      <c r="F26" s="102" t="s">
        <v>502</v>
      </c>
      <c r="G26" s="63"/>
      <c r="H26" s="51">
        <v>84</v>
      </c>
      <c r="I26" s="51">
        <v>69</v>
      </c>
      <c r="J26" s="53">
        <f t="shared" si="0"/>
        <v>153</v>
      </c>
      <c r="K26" s="51"/>
      <c r="L26" s="51">
        <v>73</v>
      </c>
      <c r="M26" s="53">
        <f t="shared" si="1"/>
        <v>73</v>
      </c>
      <c r="N26" s="51">
        <v>92</v>
      </c>
      <c r="O26" s="51">
        <v>71</v>
      </c>
      <c r="P26" s="78">
        <f t="shared" si="2"/>
        <v>163</v>
      </c>
      <c r="Q26" s="51">
        <v>44</v>
      </c>
      <c r="R26" s="51">
        <v>31</v>
      </c>
      <c r="S26" s="53">
        <f t="shared" si="3"/>
        <v>75</v>
      </c>
      <c r="T26" s="51">
        <v>21</v>
      </c>
      <c r="U26" s="51">
        <v>20</v>
      </c>
      <c r="V26" s="53">
        <f t="shared" si="4"/>
        <v>41</v>
      </c>
      <c r="W26" s="51">
        <v>24</v>
      </c>
      <c r="X26" s="51">
        <v>22</v>
      </c>
      <c r="Y26" s="53">
        <f t="shared" si="5"/>
        <v>46</v>
      </c>
      <c r="Z26" s="51">
        <v>54</v>
      </c>
      <c r="AA26" s="51">
        <v>42</v>
      </c>
      <c r="AB26" s="53">
        <f t="shared" si="6"/>
        <v>96</v>
      </c>
      <c r="AC26" s="53">
        <v>50</v>
      </c>
      <c r="AD26" s="53">
        <f t="shared" si="7"/>
        <v>572</v>
      </c>
      <c r="AE26" s="40" t="s">
        <v>821</v>
      </c>
      <c r="AF26" s="60"/>
      <c r="AG26" s="93"/>
    </row>
    <row r="27" spans="1:33" ht="81" customHeight="1">
      <c r="A27" s="52">
        <v>20</v>
      </c>
      <c r="B27" s="92">
        <v>200090107020</v>
      </c>
      <c r="C27" s="92">
        <v>200000100223</v>
      </c>
      <c r="D27" s="92">
        <v>200520</v>
      </c>
      <c r="E27" s="102" t="s">
        <v>503</v>
      </c>
      <c r="F27" s="102" t="s">
        <v>504</v>
      </c>
      <c r="G27" s="63"/>
      <c r="H27" s="51">
        <v>78</v>
      </c>
      <c r="I27" s="51">
        <v>62</v>
      </c>
      <c r="J27" s="53">
        <f t="shared" si="0"/>
        <v>140</v>
      </c>
      <c r="K27" s="51">
        <v>84</v>
      </c>
      <c r="L27" s="51">
        <v>80</v>
      </c>
      <c r="M27" s="53">
        <f t="shared" si="1"/>
        <v>164</v>
      </c>
      <c r="N27" s="51">
        <v>84</v>
      </c>
      <c r="O27" s="51">
        <v>69</v>
      </c>
      <c r="P27" s="78">
        <f t="shared" si="2"/>
        <v>153</v>
      </c>
      <c r="Q27" s="51">
        <v>36</v>
      </c>
      <c r="R27" s="51">
        <v>26</v>
      </c>
      <c r="S27" s="53">
        <f t="shared" si="3"/>
        <v>62</v>
      </c>
      <c r="T27" s="51">
        <v>17</v>
      </c>
      <c r="U27" s="51">
        <v>20</v>
      </c>
      <c r="V27" s="53">
        <f t="shared" si="4"/>
        <v>37</v>
      </c>
      <c r="W27" s="51">
        <v>22</v>
      </c>
      <c r="X27" s="51">
        <v>21</v>
      </c>
      <c r="Y27" s="53">
        <f t="shared" si="5"/>
        <v>43</v>
      </c>
      <c r="Z27" s="51">
        <v>47</v>
      </c>
      <c r="AA27" s="51">
        <v>33</v>
      </c>
      <c r="AB27" s="53">
        <f t="shared" si="6"/>
        <v>80</v>
      </c>
      <c r="AC27" s="53">
        <v>50</v>
      </c>
      <c r="AD27" s="53">
        <f t="shared" si="7"/>
        <v>617</v>
      </c>
      <c r="AE27" s="40" t="s">
        <v>821</v>
      </c>
      <c r="AF27" s="56"/>
      <c r="AG27" s="93"/>
    </row>
    <row r="28" spans="1:33" ht="81" customHeight="1">
      <c r="A28" s="52">
        <v>21</v>
      </c>
      <c r="B28" s="92">
        <v>200090107021</v>
      </c>
      <c r="C28" s="92">
        <v>200000100224</v>
      </c>
      <c r="D28" s="92">
        <v>200521</v>
      </c>
      <c r="E28" s="102" t="s">
        <v>505</v>
      </c>
      <c r="F28" s="102" t="s">
        <v>506</v>
      </c>
      <c r="G28" s="63"/>
      <c r="H28" s="51">
        <v>98</v>
      </c>
      <c r="I28" s="51">
        <v>67</v>
      </c>
      <c r="J28" s="53">
        <f t="shared" si="0"/>
        <v>165</v>
      </c>
      <c r="K28" s="51">
        <v>72</v>
      </c>
      <c r="L28" s="51">
        <v>79</v>
      </c>
      <c r="M28" s="53">
        <f t="shared" si="1"/>
        <v>151</v>
      </c>
      <c r="N28" s="51">
        <v>104</v>
      </c>
      <c r="O28" s="51">
        <v>77</v>
      </c>
      <c r="P28" s="78">
        <f t="shared" si="2"/>
        <v>181</v>
      </c>
      <c r="Q28" s="51">
        <v>46</v>
      </c>
      <c r="R28" s="51">
        <v>31</v>
      </c>
      <c r="S28" s="53">
        <f t="shared" si="3"/>
        <v>77</v>
      </c>
      <c r="T28" s="51">
        <v>17</v>
      </c>
      <c r="U28" s="51">
        <v>20</v>
      </c>
      <c r="V28" s="53">
        <f t="shared" si="4"/>
        <v>37</v>
      </c>
      <c r="W28" s="51">
        <v>22</v>
      </c>
      <c r="X28" s="51">
        <v>24</v>
      </c>
      <c r="Y28" s="53">
        <f t="shared" si="5"/>
        <v>46</v>
      </c>
      <c r="Z28" s="51">
        <v>59</v>
      </c>
      <c r="AA28" s="51">
        <v>51</v>
      </c>
      <c r="AB28" s="53">
        <f t="shared" si="6"/>
        <v>110</v>
      </c>
      <c r="AC28" s="53">
        <v>49</v>
      </c>
      <c r="AD28" s="53">
        <f t="shared" si="7"/>
        <v>690</v>
      </c>
      <c r="AE28" s="40" t="s">
        <v>821</v>
      </c>
      <c r="AF28" s="56"/>
      <c r="AG28" s="93"/>
    </row>
    <row r="29" spans="1:33" ht="81" customHeight="1">
      <c r="A29" s="52">
        <v>22</v>
      </c>
      <c r="B29" s="92">
        <v>200090107022</v>
      </c>
      <c r="C29" s="92">
        <v>200000100225</v>
      </c>
      <c r="D29" s="92">
        <v>200522</v>
      </c>
      <c r="E29" s="102" t="s">
        <v>507</v>
      </c>
      <c r="F29" s="102" t="s">
        <v>508</v>
      </c>
      <c r="G29" s="63"/>
      <c r="H29" s="51">
        <v>82</v>
      </c>
      <c r="I29" s="51">
        <v>64</v>
      </c>
      <c r="J29" s="53">
        <f t="shared" si="0"/>
        <v>146</v>
      </c>
      <c r="K29" s="51">
        <v>74</v>
      </c>
      <c r="L29" s="51">
        <v>76</v>
      </c>
      <c r="M29" s="53">
        <f t="shared" si="1"/>
        <v>150</v>
      </c>
      <c r="N29" s="51">
        <v>70</v>
      </c>
      <c r="O29" s="51">
        <v>74</v>
      </c>
      <c r="P29" s="78">
        <f t="shared" si="2"/>
        <v>144</v>
      </c>
      <c r="Q29" s="51">
        <v>46</v>
      </c>
      <c r="R29" s="51">
        <v>33</v>
      </c>
      <c r="S29" s="53">
        <f t="shared" si="3"/>
        <v>79</v>
      </c>
      <c r="T29" s="51">
        <v>15</v>
      </c>
      <c r="U29" s="51">
        <v>21</v>
      </c>
      <c r="V29" s="53">
        <f t="shared" si="4"/>
        <v>36</v>
      </c>
      <c r="W29" s="51">
        <v>22</v>
      </c>
      <c r="X29" s="51">
        <v>23</v>
      </c>
      <c r="Y29" s="53">
        <f t="shared" si="5"/>
        <v>45</v>
      </c>
      <c r="Z29" s="51">
        <v>51</v>
      </c>
      <c r="AA29" s="51">
        <v>42</v>
      </c>
      <c r="AB29" s="53">
        <f t="shared" si="6"/>
        <v>93</v>
      </c>
      <c r="AC29" s="53">
        <v>49</v>
      </c>
      <c r="AD29" s="53">
        <f t="shared" si="7"/>
        <v>614</v>
      </c>
      <c r="AE29" s="40" t="s">
        <v>821</v>
      </c>
      <c r="AF29" s="56"/>
      <c r="AG29" s="93"/>
    </row>
    <row r="30" spans="1:33" ht="81" customHeight="1">
      <c r="A30" s="52">
        <v>23</v>
      </c>
      <c r="B30" s="92">
        <v>200090107023</v>
      </c>
      <c r="C30" s="92">
        <v>200000100226</v>
      </c>
      <c r="D30" s="92">
        <v>200523</v>
      </c>
      <c r="E30" s="102" t="s">
        <v>509</v>
      </c>
      <c r="F30" s="102" t="s">
        <v>510</v>
      </c>
      <c r="G30" s="63"/>
      <c r="H30" s="51">
        <v>82</v>
      </c>
      <c r="I30" s="51">
        <v>70</v>
      </c>
      <c r="J30" s="53">
        <f t="shared" si="0"/>
        <v>152</v>
      </c>
      <c r="K30" s="51">
        <v>90</v>
      </c>
      <c r="L30" s="51">
        <v>72</v>
      </c>
      <c r="M30" s="53">
        <f t="shared" si="1"/>
        <v>162</v>
      </c>
      <c r="N30" s="51">
        <v>94</v>
      </c>
      <c r="O30" s="51">
        <v>62</v>
      </c>
      <c r="P30" s="78">
        <f t="shared" si="2"/>
        <v>156</v>
      </c>
      <c r="Q30" s="51">
        <v>42</v>
      </c>
      <c r="R30" s="51">
        <v>22</v>
      </c>
      <c r="S30" s="53">
        <f t="shared" si="3"/>
        <v>64</v>
      </c>
      <c r="T30" s="51">
        <v>20</v>
      </c>
      <c r="U30" s="51">
        <v>20</v>
      </c>
      <c r="V30" s="53">
        <f t="shared" si="4"/>
        <v>40</v>
      </c>
      <c r="W30" s="51">
        <v>24</v>
      </c>
      <c r="X30" s="51">
        <v>21</v>
      </c>
      <c r="Y30" s="53">
        <f t="shared" si="5"/>
        <v>45</v>
      </c>
      <c r="Z30" s="51">
        <v>54</v>
      </c>
      <c r="AA30" s="51">
        <v>39</v>
      </c>
      <c r="AB30" s="53">
        <f t="shared" si="6"/>
        <v>93</v>
      </c>
      <c r="AC30" s="53">
        <v>49</v>
      </c>
      <c r="AD30" s="53">
        <f t="shared" si="7"/>
        <v>648</v>
      </c>
      <c r="AE30" s="40" t="s">
        <v>821</v>
      </c>
      <c r="AF30" s="56"/>
      <c r="AG30" s="93"/>
    </row>
    <row r="31" spans="1:33" ht="81" customHeight="1">
      <c r="A31" s="52">
        <v>24</v>
      </c>
      <c r="B31" s="92">
        <v>200090107024</v>
      </c>
      <c r="C31" s="92">
        <v>200000100227</v>
      </c>
      <c r="D31" s="92">
        <v>200524</v>
      </c>
      <c r="E31" s="102" t="s">
        <v>511</v>
      </c>
      <c r="F31" s="102" t="s">
        <v>512</v>
      </c>
      <c r="G31" s="63"/>
      <c r="H31" s="51">
        <v>66</v>
      </c>
      <c r="I31" s="51">
        <v>67</v>
      </c>
      <c r="J31" s="53">
        <f t="shared" si="0"/>
        <v>133</v>
      </c>
      <c r="K31" s="51"/>
      <c r="L31" s="51">
        <v>79</v>
      </c>
      <c r="M31" s="53">
        <f t="shared" si="1"/>
        <v>79</v>
      </c>
      <c r="N31" s="51">
        <v>88</v>
      </c>
      <c r="O31" s="51">
        <v>70</v>
      </c>
      <c r="P31" s="78">
        <f t="shared" si="2"/>
        <v>158</v>
      </c>
      <c r="Q31" s="51">
        <v>40</v>
      </c>
      <c r="R31" s="51">
        <v>30</v>
      </c>
      <c r="S31" s="53">
        <f t="shared" si="3"/>
        <v>70</v>
      </c>
      <c r="T31" s="51">
        <v>15</v>
      </c>
      <c r="U31" s="51">
        <v>19</v>
      </c>
      <c r="V31" s="53">
        <f t="shared" si="4"/>
        <v>34</v>
      </c>
      <c r="W31" s="51">
        <v>22</v>
      </c>
      <c r="X31" s="51">
        <v>22</v>
      </c>
      <c r="Y31" s="53">
        <f t="shared" si="5"/>
        <v>44</v>
      </c>
      <c r="Z31" s="51">
        <v>51</v>
      </c>
      <c r="AA31" s="51">
        <v>33</v>
      </c>
      <c r="AB31" s="53">
        <f t="shared" si="6"/>
        <v>84</v>
      </c>
      <c r="AC31" s="53">
        <v>49</v>
      </c>
      <c r="AD31" s="53">
        <f t="shared" si="7"/>
        <v>532</v>
      </c>
      <c r="AE31" s="40" t="s">
        <v>821</v>
      </c>
      <c r="AF31" s="56"/>
      <c r="AG31" s="93"/>
    </row>
    <row r="32" spans="1:33" ht="81" customHeight="1">
      <c r="A32" s="52">
        <v>25</v>
      </c>
      <c r="B32" s="92">
        <v>200090107025</v>
      </c>
      <c r="C32" s="92">
        <v>200000100228</v>
      </c>
      <c r="D32" s="92">
        <v>200525</v>
      </c>
      <c r="E32" s="102" t="s">
        <v>513</v>
      </c>
      <c r="F32" s="102" t="s">
        <v>514</v>
      </c>
      <c r="G32" s="63"/>
      <c r="H32" s="51">
        <v>92</v>
      </c>
      <c r="I32" s="51">
        <v>65</v>
      </c>
      <c r="J32" s="53">
        <f t="shared" si="0"/>
        <v>157</v>
      </c>
      <c r="K32" s="51"/>
      <c r="L32" s="51">
        <v>74</v>
      </c>
      <c r="M32" s="53">
        <f t="shared" si="1"/>
        <v>74</v>
      </c>
      <c r="N32" s="51">
        <v>88</v>
      </c>
      <c r="O32" s="51">
        <v>71</v>
      </c>
      <c r="P32" s="78">
        <f t="shared" si="2"/>
        <v>159</v>
      </c>
      <c r="Q32" s="51">
        <v>48</v>
      </c>
      <c r="R32" s="51">
        <v>24</v>
      </c>
      <c r="S32" s="53">
        <f t="shared" si="3"/>
        <v>72</v>
      </c>
      <c r="T32" s="51">
        <v>15</v>
      </c>
      <c r="U32" s="51">
        <v>19</v>
      </c>
      <c r="V32" s="53">
        <f t="shared" si="4"/>
        <v>34</v>
      </c>
      <c r="W32" s="51">
        <v>21</v>
      </c>
      <c r="X32" s="51">
        <v>22</v>
      </c>
      <c r="Y32" s="53">
        <f t="shared" si="5"/>
        <v>43</v>
      </c>
      <c r="Z32" s="51">
        <v>50</v>
      </c>
      <c r="AA32" s="51">
        <v>39</v>
      </c>
      <c r="AB32" s="53">
        <f t="shared" si="6"/>
        <v>89</v>
      </c>
      <c r="AC32" s="53">
        <v>49</v>
      </c>
      <c r="AD32" s="53">
        <f t="shared" si="7"/>
        <v>556</v>
      </c>
      <c r="AE32" s="40" t="s">
        <v>821</v>
      </c>
      <c r="AF32" s="60"/>
      <c r="AG32" s="93"/>
    </row>
    <row r="33" spans="1:33" ht="81" customHeight="1">
      <c r="A33" s="52">
        <v>26</v>
      </c>
      <c r="B33" s="92">
        <v>200090107026</v>
      </c>
      <c r="C33" s="92">
        <v>200000100229</v>
      </c>
      <c r="D33" s="92">
        <v>200527</v>
      </c>
      <c r="E33" s="101" t="s">
        <v>515</v>
      </c>
      <c r="F33" s="101" t="s">
        <v>516</v>
      </c>
      <c r="G33" s="63"/>
      <c r="H33" s="51">
        <v>82</v>
      </c>
      <c r="I33" s="51">
        <v>61</v>
      </c>
      <c r="J33" s="53">
        <f t="shared" si="0"/>
        <v>143</v>
      </c>
      <c r="K33" s="51">
        <v>60</v>
      </c>
      <c r="L33" s="51">
        <v>72</v>
      </c>
      <c r="M33" s="53">
        <f t="shared" si="1"/>
        <v>132</v>
      </c>
      <c r="N33" s="51">
        <v>80</v>
      </c>
      <c r="O33" s="51">
        <v>56</v>
      </c>
      <c r="P33" s="78">
        <f t="shared" si="2"/>
        <v>136</v>
      </c>
      <c r="Q33" s="51">
        <v>36</v>
      </c>
      <c r="R33" s="51">
        <v>20</v>
      </c>
      <c r="S33" s="53">
        <f t="shared" si="3"/>
        <v>56</v>
      </c>
      <c r="T33" s="51">
        <v>14</v>
      </c>
      <c r="U33" s="51">
        <v>20</v>
      </c>
      <c r="V33" s="53">
        <f t="shared" si="4"/>
        <v>34</v>
      </c>
      <c r="W33" s="51">
        <v>22</v>
      </c>
      <c r="X33" s="51">
        <v>20</v>
      </c>
      <c r="Y33" s="53">
        <f t="shared" si="5"/>
        <v>42</v>
      </c>
      <c r="Z33" s="51">
        <v>54</v>
      </c>
      <c r="AA33" s="51">
        <v>39</v>
      </c>
      <c r="AB33" s="53">
        <f t="shared" si="6"/>
        <v>93</v>
      </c>
      <c r="AC33" s="53">
        <v>49</v>
      </c>
      <c r="AD33" s="53">
        <f t="shared" si="7"/>
        <v>580</v>
      </c>
      <c r="AE33" s="40" t="s">
        <v>821</v>
      </c>
      <c r="AF33" s="56"/>
      <c r="AG33" s="93"/>
    </row>
    <row r="34" spans="1:33" ht="81" customHeight="1">
      <c r="A34" s="52">
        <v>27</v>
      </c>
      <c r="B34" s="92">
        <v>200090107027</v>
      </c>
      <c r="C34" s="92">
        <v>200000100230</v>
      </c>
      <c r="D34" s="92">
        <v>200528</v>
      </c>
      <c r="E34" s="102" t="s">
        <v>517</v>
      </c>
      <c r="F34" s="102" t="s">
        <v>518</v>
      </c>
      <c r="G34" s="63"/>
      <c r="H34" s="51">
        <v>92</v>
      </c>
      <c r="I34" s="51">
        <v>70</v>
      </c>
      <c r="J34" s="53">
        <f t="shared" si="0"/>
        <v>162</v>
      </c>
      <c r="K34" s="51"/>
      <c r="L34" s="51">
        <v>79</v>
      </c>
      <c r="M34" s="53">
        <f t="shared" si="1"/>
        <v>79</v>
      </c>
      <c r="N34" s="51">
        <v>94</v>
      </c>
      <c r="O34" s="51">
        <v>74</v>
      </c>
      <c r="P34" s="78">
        <f t="shared" si="2"/>
        <v>168</v>
      </c>
      <c r="Q34" s="51">
        <v>42</v>
      </c>
      <c r="R34" s="51">
        <v>30</v>
      </c>
      <c r="S34" s="53">
        <f t="shared" si="3"/>
        <v>72</v>
      </c>
      <c r="T34" s="51">
        <v>16</v>
      </c>
      <c r="U34" s="51">
        <v>22</v>
      </c>
      <c r="V34" s="53">
        <f t="shared" si="4"/>
        <v>38</v>
      </c>
      <c r="W34" s="51" t="s">
        <v>820</v>
      </c>
      <c r="X34" s="51">
        <v>23</v>
      </c>
      <c r="Y34" s="53">
        <f t="shared" si="5"/>
        <v>23</v>
      </c>
      <c r="Z34" s="51">
        <v>54</v>
      </c>
      <c r="AA34" s="51">
        <v>57</v>
      </c>
      <c r="AB34" s="53">
        <f t="shared" si="6"/>
        <v>111</v>
      </c>
      <c r="AC34" s="53">
        <v>49</v>
      </c>
      <c r="AD34" s="53">
        <f t="shared" si="7"/>
        <v>581</v>
      </c>
      <c r="AE34" s="40" t="s">
        <v>821</v>
      </c>
      <c r="AF34" s="56"/>
      <c r="AG34" s="93"/>
    </row>
    <row r="35" spans="1:33" ht="81" customHeight="1">
      <c r="A35" s="52">
        <v>28</v>
      </c>
      <c r="B35" s="92">
        <v>200090107028</v>
      </c>
      <c r="C35" s="92">
        <v>200000100231</v>
      </c>
      <c r="D35" s="92">
        <v>200529</v>
      </c>
      <c r="E35" s="102" t="s">
        <v>519</v>
      </c>
      <c r="F35" s="102" t="s">
        <v>520</v>
      </c>
      <c r="G35" s="63"/>
      <c r="H35" s="51">
        <v>102</v>
      </c>
      <c r="I35" s="51">
        <v>68</v>
      </c>
      <c r="J35" s="53">
        <f t="shared" si="0"/>
        <v>170</v>
      </c>
      <c r="K35" s="51">
        <v>80</v>
      </c>
      <c r="L35" s="51">
        <v>75</v>
      </c>
      <c r="M35" s="53">
        <f t="shared" si="1"/>
        <v>155</v>
      </c>
      <c r="N35" s="51">
        <v>96</v>
      </c>
      <c r="O35" s="51">
        <v>72</v>
      </c>
      <c r="P35" s="78">
        <f t="shared" si="2"/>
        <v>168</v>
      </c>
      <c r="Q35" s="51">
        <v>47</v>
      </c>
      <c r="R35" s="51">
        <v>31</v>
      </c>
      <c r="S35" s="53">
        <f t="shared" si="3"/>
        <v>78</v>
      </c>
      <c r="T35" s="51">
        <v>16</v>
      </c>
      <c r="U35" s="51">
        <v>20</v>
      </c>
      <c r="V35" s="53">
        <f t="shared" si="4"/>
        <v>36</v>
      </c>
      <c r="W35" s="51">
        <v>21</v>
      </c>
      <c r="X35" s="51">
        <v>22</v>
      </c>
      <c r="Y35" s="53">
        <f t="shared" si="5"/>
        <v>43</v>
      </c>
      <c r="Z35" s="51">
        <v>61</v>
      </c>
      <c r="AA35" s="51">
        <v>57</v>
      </c>
      <c r="AB35" s="53">
        <f t="shared" si="6"/>
        <v>118</v>
      </c>
      <c r="AC35" s="53">
        <v>49</v>
      </c>
      <c r="AD35" s="53">
        <f t="shared" si="7"/>
        <v>690</v>
      </c>
      <c r="AE35" s="40" t="s">
        <v>821</v>
      </c>
      <c r="AF35" s="60"/>
      <c r="AG35" s="93"/>
    </row>
    <row r="36" spans="1:33" ht="81" customHeight="1">
      <c r="A36" s="52">
        <v>29</v>
      </c>
      <c r="B36" s="92">
        <v>200090107029</v>
      </c>
      <c r="C36" s="92">
        <v>200000100232</v>
      </c>
      <c r="D36" s="92">
        <v>200530</v>
      </c>
      <c r="E36" s="102" t="s">
        <v>521</v>
      </c>
      <c r="F36" s="102" t="s">
        <v>522</v>
      </c>
      <c r="G36" s="63"/>
      <c r="H36" s="51">
        <v>78</v>
      </c>
      <c r="I36" s="51">
        <v>68</v>
      </c>
      <c r="J36" s="53">
        <f t="shared" si="0"/>
        <v>146</v>
      </c>
      <c r="K36" s="51">
        <v>78</v>
      </c>
      <c r="L36" s="51">
        <v>74</v>
      </c>
      <c r="M36" s="53">
        <f t="shared" si="1"/>
        <v>152</v>
      </c>
      <c r="N36" s="51">
        <v>80</v>
      </c>
      <c r="O36" s="51">
        <v>68</v>
      </c>
      <c r="P36" s="78">
        <f t="shared" si="2"/>
        <v>148</v>
      </c>
      <c r="Q36" s="51">
        <v>28</v>
      </c>
      <c r="R36" s="51">
        <v>27</v>
      </c>
      <c r="S36" s="53">
        <f t="shared" si="3"/>
        <v>55</v>
      </c>
      <c r="T36" s="51">
        <v>14</v>
      </c>
      <c r="U36" s="51">
        <v>19</v>
      </c>
      <c r="V36" s="53">
        <f t="shared" si="4"/>
        <v>33</v>
      </c>
      <c r="W36" s="51">
        <v>18</v>
      </c>
      <c r="X36" s="51">
        <v>23</v>
      </c>
      <c r="Y36" s="53">
        <f t="shared" si="5"/>
        <v>41</v>
      </c>
      <c r="Z36" s="51">
        <v>15</v>
      </c>
      <c r="AA36" s="51">
        <v>15</v>
      </c>
      <c r="AB36" s="53">
        <f t="shared" si="6"/>
        <v>30</v>
      </c>
      <c r="AC36" s="53">
        <v>49</v>
      </c>
      <c r="AD36" s="53">
        <f t="shared" si="7"/>
        <v>550</v>
      </c>
      <c r="AE36" s="177" t="s">
        <v>824</v>
      </c>
      <c r="AF36" s="60" t="s">
        <v>845</v>
      </c>
      <c r="AG36" s="93"/>
    </row>
    <row r="37" spans="1:33" ht="81" customHeight="1">
      <c r="A37" s="52">
        <v>30</v>
      </c>
      <c r="B37" s="92">
        <v>200090107030</v>
      </c>
      <c r="C37" s="92">
        <v>200000100233</v>
      </c>
      <c r="D37" s="92">
        <v>200531</v>
      </c>
      <c r="E37" s="102" t="s">
        <v>523</v>
      </c>
      <c r="F37" s="102" t="s">
        <v>524</v>
      </c>
      <c r="G37" s="63"/>
      <c r="H37" s="51">
        <v>70</v>
      </c>
      <c r="I37" s="51">
        <v>68</v>
      </c>
      <c r="J37" s="53">
        <f t="shared" si="0"/>
        <v>138</v>
      </c>
      <c r="K37" s="51">
        <v>80</v>
      </c>
      <c r="L37" s="51">
        <v>76</v>
      </c>
      <c r="M37" s="53">
        <f t="shared" si="1"/>
        <v>156</v>
      </c>
      <c r="N37" s="51">
        <v>96</v>
      </c>
      <c r="O37" s="51">
        <v>71</v>
      </c>
      <c r="P37" s="78">
        <f t="shared" si="2"/>
        <v>167</v>
      </c>
      <c r="Q37" s="51">
        <v>47</v>
      </c>
      <c r="R37" s="51">
        <v>30</v>
      </c>
      <c r="S37" s="53">
        <f t="shared" si="3"/>
        <v>77</v>
      </c>
      <c r="T37" s="51">
        <v>20</v>
      </c>
      <c r="U37" s="51">
        <v>19</v>
      </c>
      <c r="V37" s="53">
        <f t="shared" si="4"/>
        <v>39</v>
      </c>
      <c r="W37" s="51">
        <v>23</v>
      </c>
      <c r="X37" s="51">
        <v>22</v>
      </c>
      <c r="Y37" s="53">
        <f t="shared" si="5"/>
        <v>45</v>
      </c>
      <c r="Z37" s="51">
        <v>54</v>
      </c>
      <c r="AA37" s="51">
        <v>39</v>
      </c>
      <c r="AB37" s="53">
        <f t="shared" si="6"/>
        <v>93</v>
      </c>
      <c r="AC37" s="53">
        <v>50</v>
      </c>
      <c r="AD37" s="53">
        <f t="shared" si="7"/>
        <v>638</v>
      </c>
      <c r="AE37" s="40" t="s">
        <v>821</v>
      </c>
      <c r="AF37" s="56"/>
      <c r="AG37" s="93"/>
    </row>
    <row r="38" spans="1:33" ht="81" customHeight="1">
      <c r="A38" s="52">
        <v>31</v>
      </c>
      <c r="B38" s="92">
        <v>200090107031</v>
      </c>
      <c r="C38" s="92">
        <v>200000100234</v>
      </c>
      <c r="D38" s="92">
        <v>200532</v>
      </c>
      <c r="E38" s="102" t="s">
        <v>525</v>
      </c>
      <c r="F38" s="102" t="s">
        <v>526</v>
      </c>
      <c r="G38" s="63"/>
      <c r="H38" s="51">
        <v>78</v>
      </c>
      <c r="I38" s="51">
        <v>64</v>
      </c>
      <c r="J38" s="53">
        <f t="shared" si="0"/>
        <v>142</v>
      </c>
      <c r="K38" s="51">
        <v>66</v>
      </c>
      <c r="L38" s="51">
        <v>77</v>
      </c>
      <c r="M38" s="53">
        <f t="shared" si="1"/>
        <v>143</v>
      </c>
      <c r="N38" s="51">
        <v>80</v>
      </c>
      <c r="O38" s="51">
        <v>66</v>
      </c>
      <c r="P38" s="78">
        <f t="shared" si="2"/>
        <v>146</v>
      </c>
      <c r="Q38" s="51">
        <v>26</v>
      </c>
      <c r="R38" s="51">
        <v>22</v>
      </c>
      <c r="S38" s="53">
        <f t="shared" si="3"/>
        <v>48</v>
      </c>
      <c r="T38" s="51">
        <v>20</v>
      </c>
      <c r="U38" s="51">
        <v>19</v>
      </c>
      <c r="V38" s="53">
        <f t="shared" si="4"/>
        <v>39</v>
      </c>
      <c r="W38" s="51">
        <v>18</v>
      </c>
      <c r="X38" s="51">
        <v>22</v>
      </c>
      <c r="Y38" s="53">
        <f t="shared" si="5"/>
        <v>40</v>
      </c>
      <c r="Z38" s="51">
        <v>44</v>
      </c>
      <c r="AA38" s="51">
        <v>33</v>
      </c>
      <c r="AB38" s="53">
        <f t="shared" si="6"/>
        <v>77</v>
      </c>
      <c r="AC38" s="53">
        <v>50</v>
      </c>
      <c r="AD38" s="53">
        <f t="shared" si="7"/>
        <v>587</v>
      </c>
      <c r="AE38" s="40" t="s">
        <v>821</v>
      </c>
      <c r="AF38" s="56"/>
      <c r="AG38" s="93"/>
    </row>
    <row r="39" spans="1:33" ht="81" customHeight="1">
      <c r="A39" s="52">
        <v>32</v>
      </c>
      <c r="B39" s="53">
        <v>200090107032</v>
      </c>
      <c r="C39" s="53">
        <v>200000100235</v>
      </c>
      <c r="D39" s="53">
        <v>200533</v>
      </c>
      <c r="E39" s="101" t="s">
        <v>527</v>
      </c>
      <c r="F39" s="101" t="s">
        <v>528</v>
      </c>
      <c r="G39" s="63"/>
      <c r="H39" s="51">
        <v>96</v>
      </c>
      <c r="I39" s="51">
        <v>64</v>
      </c>
      <c r="J39" s="53">
        <f t="shared" si="0"/>
        <v>160</v>
      </c>
      <c r="K39" s="51">
        <v>78</v>
      </c>
      <c r="L39" s="51">
        <v>77</v>
      </c>
      <c r="M39" s="53">
        <f t="shared" si="1"/>
        <v>155</v>
      </c>
      <c r="N39" s="51">
        <v>80</v>
      </c>
      <c r="O39" s="51">
        <v>76</v>
      </c>
      <c r="P39" s="78">
        <f t="shared" si="2"/>
        <v>156</v>
      </c>
      <c r="Q39" s="51">
        <v>50</v>
      </c>
      <c r="R39" s="51">
        <v>32</v>
      </c>
      <c r="S39" s="53">
        <f t="shared" si="3"/>
        <v>82</v>
      </c>
      <c r="T39" s="51">
        <v>18</v>
      </c>
      <c r="U39" s="51">
        <v>21</v>
      </c>
      <c r="V39" s="53">
        <f t="shared" si="4"/>
        <v>39</v>
      </c>
      <c r="W39" s="51">
        <v>23</v>
      </c>
      <c r="X39" s="51">
        <v>24</v>
      </c>
      <c r="Y39" s="53">
        <f t="shared" si="5"/>
        <v>47</v>
      </c>
      <c r="Z39" s="51">
        <v>59</v>
      </c>
      <c r="AA39" s="51">
        <v>42</v>
      </c>
      <c r="AB39" s="53">
        <f t="shared" si="6"/>
        <v>101</v>
      </c>
      <c r="AC39" s="53">
        <v>50</v>
      </c>
      <c r="AD39" s="53">
        <f t="shared" si="7"/>
        <v>658</v>
      </c>
      <c r="AE39" s="40" t="s">
        <v>821</v>
      </c>
      <c r="AF39" s="56"/>
      <c r="AG39" s="93"/>
    </row>
    <row r="40" spans="1:33" ht="81" customHeight="1">
      <c r="A40" s="52">
        <v>33</v>
      </c>
      <c r="B40" s="92">
        <v>200090107033</v>
      </c>
      <c r="C40" s="92">
        <v>200000100236</v>
      </c>
      <c r="D40" s="92">
        <v>200534</v>
      </c>
      <c r="E40" s="102" t="s">
        <v>529</v>
      </c>
      <c r="F40" s="102" t="s">
        <v>530</v>
      </c>
      <c r="G40" s="63"/>
      <c r="H40" s="51">
        <v>92</v>
      </c>
      <c r="I40" s="51">
        <v>67</v>
      </c>
      <c r="J40" s="53">
        <f t="shared" si="0"/>
        <v>159</v>
      </c>
      <c r="K40" s="51"/>
      <c r="L40" s="51">
        <v>76</v>
      </c>
      <c r="M40" s="53">
        <f t="shared" si="1"/>
        <v>76</v>
      </c>
      <c r="N40" s="51">
        <v>92</v>
      </c>
      <c r="O40" s="51">
        <v>67</v>
      </c>
      <c r="P40" s="78">
        <f t="shared" si="2"/>
        <v>159</v>
      </c>
      <c r="Q40" s="51">
        <v>46</v>
      </c>
      <c r="R40" s="51">
        <v>30</v>
      </c>
      <c r="S40" s="53">
        <f t="shared" si="3"/>
        <v>76</v>
      </c>
      <c r="T40" s="51">
        <v>22</v>
      </c>
      <c r="U40" s="51">
        <v>22</v>
      </c>
      <c r="V40" s="53">
        <f t="shared" si="4"/>
        <v>44</v>
      </c>
      <c r="W40" s="51">
        <v>18</v>
      </c>
      <c r="X40" s="51">
        <v>22</v>
      </c>
      <c r="Y40" s="53">
        <f t="shared" si="5"/>
        <v>40</v>
      </c>
      <c r="Z40" s="51">
        <v>52</v>
      </c>
      <c r="AA40" s="51">
        <v>54</v>
      </c>
      <c r="AB40" s="53">
        <f t="shared" si="6"/>
        <v>106</v>
      </c>
      <c r="AC40" s="53">
        <v>49</v>
      </c>
      <c r="AD40" s="53">
        <f t="shared" si="7"/>
        <v>584</v>
      </c>
      <c r="AE40" s="40" t="s">
        <v>821</v>
      </c>
      <c r="AF40" s="60"/>
      <c r="AG40" s="93"/>
    </row>
    <row r="41" spans="1:33" ht="81" customHeight="1">
      <c r="A41" s="52">
        <v>34</v>
      </c>
      <c r="B41" s="92">
        <v>200090107034</v>
      </c>
      <c r="C41" s="92">
        <v>200000100237</v>
      </c>
      <c r="D41" s="92">
        <v>200536</v>
      </c>
      <c r="E41" s="102" t="s">
        <v>531</v>
      </c>
      <c r="F41" s="102" t="s">
        <v>532</v>
      </c>
      <c r="G41" s="63"/>
      <c r="H41" s="51">
        <v>76</v>
      </c>
      <c r="I41" s="51">
        <v>63</v>
      </c>
      <c r="J41" s="53">
        <f t="shared" si="0"/>
        <v>139</v>
      </c>
      <c r="K41" s="51">
        <v>62</v>
      </c>
      <c r="L41" s="51">
        <v>73</v>
      </c>
      <c r="M41" s="53">
        <f t="shared" si="1"/>
        <v>135</v>
      </c>
      <c r="N41" s="51">
        <v>84</v>
      </c>
      <c r="O41" s="51">
        <v>68</v>
      </c>
      <c r="P41" s="78">
        <f t="shared" si="2"/>
        <v>152</v>
      </c>
      <c r="Q41" s="51">
        <v>33</v>
      </c>
      <c r="R41" s="51">
        <v>23</v>
      </c>
      <c r="S41" s="53">
        <f t="shared" si="3"/>
        <v>56</v>
      </c>
      <c r="T41" s="51">
        <v>16</v>
      </c>
      <c r="U41" s="51">
        <v>21</v>
      </c>
      <c r="V41" s="53">
        <f t="shared" si="4"/>
        <v>37</v>
      </c>
      <c r="W41" s="51">
        <v>21</v>
      </c>
      <c r="X41" s="51">
        <v>22</v>
      </c>
      <c r="Y41" s="53">
        <f t="shared" si="5"/>
        <v>43</v>
      </c>
      <c r="Z41" s="51">
        <v>44</v>
      </c>
      <c r="AA41" s="51">
        <v>39</v>
      </c>
      <c r="AB41" s="53">
        <f t="shared" si="6"/>
        <v>83</v>
      </c>
      <c r="AC41" s="53">
        <v>49</v>
      </c>
      <c r="AD41" s="53">
        <f t="shared" si="7"/>
        <v>589</v>
      </c>
      <c r="AE41" s="40" t="s">
        <v>821</v>
      </c>
      <c r="AF41" s="56"/>
      <c r="AG41" s="93"/>
    </row>
    <row r="42" spans="1:33" ht="81" customHeight="1">
      <c r="A42" s="52">
        <v>35</v>
      </c>
      <c r="B42" s="92">
        <v>200090107035</v>
      </c>
      <c r="C42" s="92">
        <v>200000100238</v>
      </c>
      <c r="D42" s="92">
        <v>200537</v>
      </c>
      <c r="E42" s="102" t="s">
        <v>533</v>
      </c>
      <c r="F42" s="102" t="s">
        <v>534</v>
      </c>
      <c r="G42" s="63"/>
      <c r="H42" s="51">
        <v>66</v>
      </c>
      <c r="I42" s="51">
        <v>54</v>
      </c>
      <c r="J42" s="53">
        <f t="shared" si="0"/>
        <v>120</v>
      </c>
      <c r="K42" s="51"/>
      <c r="L42" s="51">
        <v>70</v>
      </c>
      <c r="M42" s="53">
        <f t="shared" si="1"/>
        <v>70</v>
      </c>
      <c r="N42" s="51">
        <v>90</v>
      </c>
      <c r="O42" s="51">
        <v>71</v>
      </c>
      <c r="P42" s="78">
        <f t="shared" si="2"/>
        <v>161</v>
      </c>
      <c r="Q42" s="51">
        <v>45</v>
      </c>
      <c r="R42" s="51">
        <v>16</v>
      </c>
      <c r="S42" s="53">
        <f t="shared" si="3"/>
        <v>61</v>
      </c>
      <c r="T42" s="51">
        <v>15</v>
      </c>
      <c r="U42" s="51">
        <v>19</v>
      </c>
      <c r="V42" s="53">
        <f t="shared" si="4"/>
        <v>34</v>
      </c>
      <c r="W42" s="51">
        <v>23</v>
      </c>
      <c r="X42" s="51">
        <v>22</v>
      </c>
      <c r="Y42" s="53">
        <f t="shared" si="5"/>
        <v>45</v>
      </c>
      <c r="Z42" s="51">
        <v>42</v>
      </c>
      <c r="AA42" s="51">
        <v>39</v>
      </c>
      <c r="AB42" s="53">
        <f t="shared" si="6"/>
        <v>81</v>
      </c>
      <c r="AC42" s="53">
        <v>49</v>
      </c>
      <c r="AD42" s="53">
        <f t="shared" si="7"/>
        <v>511</v>
      </c>
      <c r="AE42" s="40" t="s">
        <v>821</v>
      </c>
      <c r="AF42" s="56"/>
      <c r="AG42" s="93"/>
    </row>
    <row r="43" spans="1:33" ht="81" customHeight="1">
      <c r="A43" s="52">
        <v>36</v>
      </c>
      <c r="B43" s="92">
        <v>200090107036</v>
      </c>
      <c r="C43" s="92">
        <v>200000100239</v>
      </c>
      <c r="D43" s="92">
        <v>200538</v>
      </c>
      <c r="E43" s="101" t="s">
        <v>535</v>
      </c>
      <c r="F43" s="101" t="s">
        <v>536</v>
      </c>
      <c r="G43" s="63"/>
      <c r="H43" s="51">
        <v>74</v>
      </c>
      <c r="I43" s="51">
        <v>63</v>
      </c>
      <c r="J43" s="53">
        <f t="shared" si="0"/>
        <v>137</v>
      </c>
      <c r="K43" s="51">
        <v>80</v>
      </c>
      <c r="L43" s="51">
        <v>78</v>
      </c>
      <c r="M43" s="53">
        <f t="shared" si="1"/>
        <v>158</v>
      </c>
      <c r="N43" s="51">
        <v>88</v>
      </c>
      <c r="O43" s="51">
        <v>71</v>
      </c>
      <c r="P43" s="78">
        <f t="shared" si="2"/>
        <v>159</v>
      </c>
      <c r="Q43" s="51">
        <v>40</v>
      </c>
      <c r="R43" s="51">
        <v>25</v>
      </c>
      <c r="S43" s="53">
        <f t="shared" si="3"/>
        <v>65</v>
      </c>
      <c r="T43" s="51">
        <v>18</v>
      </c>
      <c r="U43" s="51">
        <v>20</v>
      </c>
      <c r="V43" s="53">
        <f t="shared" si="4"/>
        <v>38</v>
      </c>
      <c r="W43" s="51">
        <v>21</v>
      </c>
      <c r="X43" s="51">
        <v>22</v>
      </c>
      <c r="Y43" s="53">
        <f t="shared" si="5"/>
        <v>43</v>
      </c>
      <c r="Z43" s="51">
        <v>50</v>
      </c>
      <c r="AA43" s="51">
        <v>39</v>
      </c>
      <c r="AB43" s="53">
        <f t="shared" si="6"/>
        <v>89</v>
      </c>
      <c r="AC43" s="53">
        <v>49</v>
      </c>
      <c r="AD43" s="53">
        <f t="shared" si="7"/>
        <v>624</v>
      </c>
      <c r="AE43" s="40" t="s">
        <v>821</v>
      </c>
      <c r="AF43" s="56"/>
      <c r="AG43" s="93"/>
    </row>
    <row r="44" spans="1:33" ht="81" customHeight="1">
      <c r="A44" s="52">
        <v>37</v>
      </c>
      <c r="B44" s="92">
        <v>200090107037</v>
      </c>
      <c r="C44" s="92">
        <v>200000100240</v>
      </c>
      <c r="D44" s="92">
        <v>200539</v>
      </c>
      <c r="E44" s="102" t="s">
        <v>537</v>
      </c>
      <c r="F44" s="102" t="s">
        <v>538</v>
      </c>
      <c r="G44" s="63"/>
      <c r="H44" s="51">
        <v>78</v>
      </c>
      <c r="I44" s="51">
        <v>67</v>
      </c>
      <c r="J44" s="53">
        <f t="shared" si="0"/>
        <v>145</v>
      </c>
      <c r="K44" s="51">
        <v>102</v>
      </c>
      <c r="L44" s="51">
        <v>80</v>
      </c>
      <c r="M44" s="53">
        <f t="shared" si="1"/>
        <v>182</v>
      </c>
      <c r="N44" s="51">
        <v>90</v>
      </c>
      <c r="O44" s="51">
        <v>66</v>
      </c>
      <c r="P44" s="78">
        <f t="shared" si="2"/>
        <v>156</v>
      </c>
      <c r="Q44" s="51">
        <v>44</v>
      </c>
      <c r="R44" s="51">
        <v>25</v>
      </c>
      <c r="S44" s="53">
        <f t="shared" si="3"/>
        <v>69</v>
      </c>
      <c r="T44" s="51">
        <v>21</v>
      </c>
      <c r="U44" s="51">
        <v>21</v>
      </c>
      <c r="V44" s="53">
        <f t="shared" si="4"/>
        <v>42</v>
      </c>
      <c r="W44" s="51">
        <v>24</v>
      </c>
      <c r="X44" s="51">
        <v>21</v>
      </c>
      <c r="Y44" s="53">
        <f t="shared" si="5"/>
        <v>45</v>
      </c>
      <c r="Z44" s="51">
        <v>67</v>
      </c>
      <c r="AA44" s="51">
        <v>48</v>
      </c>
      <c r="AB44" s="53">
        <f t="shared" si="6"/>
        <v>115</v>
      </c>
      <c r="AC44" s="53">
        <v>49</v>
      </c>
      <c r="AD44" s="53">
        <f t="shared" si="7"/>
        <v>685</v>
      </c>
      <c r="AE44" s="40" t="s">
        <v>821</v>
      </c>
      <c r="AF44" s="56"/>
      <c r="AG44" s="93"/>
    </row>
    <row r="45" spans="1:33" ht="81" customHeight="1">
      <c r="A45" s="52">
        <v>38</v>
      </c>
      <c r="B45" s="92">
        <v>200090107038</v>
      </c>
      <c r="C45" s="92">
        <v>200000100241</v>
      </c>
      <c r="D45" s="92">
        <v>200540</v>
      </c>
      <c r="E45" s="102" t="s">
        <v>539</v>
      </c>
      <c r="F45" s="102" t="s">
        <v>540</v>
      </c>
      <c r="G45" s="63"/>
      <c r="H45" s="51">
        <v>88</v>
      </c>
      <c r="I45" s="51">
        <v>63</v>
      </c>
      <c r="J45" s="53">
        <f t="shared" si="0"/>
        <v>151</v>
      </c>
      <c r="K45" s="51"/>
      <c r="L45" s="51">
        <v>75</v>
      </c>
      <c r="M45" s="53">
        <f t="shared" si="1"/>
        <v>75</v>
      </c>
      <c r="N45" s="51">
        <v>92</v>
      </c>
      <c r="O45" s="51">
        <v>76</v>
      </c>
      <c r="P45" s="78">
        <f t="shared" si="2"/>
        <v>168</v>
      </c>
      <c r="Q45" s="51">
        <v>45</v>
      </c>
      <c r="R45" s="51">
        <v>29</v>
      </c>
      <c r="S45" s="53">
        <f t="shared" si="3"/>
        <v>74</v>
      </c>
      <c r="T45" s="51">
        <v>14</v>
      </c>
      <c r="U45" s="51">
        <v>19</v>
      </c>
      <c r="V45" s="53">
        <f t="shared" si="4"/>
        <v>33</v>
      </c>
      <c r="W45" s="51">
        <v>18</v>
      </c>
      <c r="X45" s="51">
        <v>23</v>
      </c>
      <c r="Y45" s="53">
        <f t="shared" si="5"/>
        <v>41</v>
      </c>
      <c r="Z45" s="51">
        <v>49</v>
      </c>
      <c r="AA45" s="51">
        <v>42</v>
      </c>
      <c r="AB45" s="53">
        <f t="shared" si="6"/>
        <v>91</v>
      </c>
      <c r="AC45" s="53">
        <v>49</v>
      </c>
      <c r="AD45" s="53">
        <f t="shared" si="7"/>
        <v>559</v>
      </c>
      <c r="AE45" s="40" t="s">
        <v>821</v>
      </c>
      <c r="AF45" s="60"/>
      <c r="AG45" s="93"/>
    </row>
    <row r="46" spans="1:33" ht="81" customHeight="1">
      <c r="A46" s="52">
        <v>39</v>
      </c>
      <c r="B46" s="92">
        <v>200090107039</v>
      </c>
      <c r="C46" s="92">
        <v>200000100242</v>
      </c>
      <c r="D46" s="92">
        <v>200541</v>
      </c>
      <c r="E46" s="102" t="s">
        <v>541</v>
      </c>
      <c r="F46" s="102" t="s">
        <v>542</v>
      </c>
      <c r="G46" s="63"/>
      <c r="H46" s="51">
        <v>84</v>
      </c>
      <c r="I46" s="51">
        <v>67</v>
      </c>
      <c r="J46" s="53">
        <f t="shared" si="0"/>
        <v>151</v>
      </c>
      <c r="K46" s="51">
        <v>82</v>
      </c>
      <c r="L46" s="51">
        <v>77</v>
      </c>
      <c r="M46" s="53">
        <f t="shared" si="1"/>
        <v>159</v>
      </c>
      <c r="N46" s="51">
        <v>96</v>
      </c>
      <c r="O46" s="51">
        <v>70</v>
      </c>
      <c r="P46" s="78">
        <f t="shared" si="2"/>
        <v>166</v>
      </c>
      <c r="Q46" s="51">
        <v>53</v>
      </c>
      <c r="R46" s="51">
        <v>28</v>
      </c>
      <c r="S46" s="53">
        <f t="shared" si="3"/>
        <v>81</v>
      </c>
      <c r="T46" s="51">
        <v>14</v>
      </c>
      <c r="U46" s="51">
        <v>20</v>
      </c>
      <c r="V46" s="53">
        <f t="shared" si="4"/>
        <v>34</v>
      </c>
      <c r="W46" s="51">
        <v>22</v>
      </c>
      <c r="X46" s="51">
        <v>22</v>
      </c>
      <c r="Y46" s="53">
        <f t="shared" si="5"/>
        <v>44</v>
      </c>
      <c r="Z46" s="51">
        <v>58</v>
      </c>
      <c r="AA46" s="51">
        <v>51</v>
      </c>
      <c r="AB46" s="53">
        <f t="shared" si="6"/>
        <v>109</v>
      </c>
      <c r="AC46" s="53">
        <v>49</v>
      </c>
      <c r="AD46" s="53">
        <f t="shared" si="7"/>
        <v>663</v>
      </c>
      <c r="AE46" s="40" t="s">
        <v>821</v>
      </c>
      <c r="AF46" s="56"/>
      <c r="AG46" s="93"/>
    </row>
    <row r="47" spans="1:33" ht="81" customHeight="1">
      <c r="A47" s="52">
        <v>40</v>
      </c>
      <c r="B47" s="92">
        <v>200090107040</v>
      </c>
      <c r="C47" s="92">
        <v>200000100243</v>
      </c>
      <c r="D47" s="92">
        <v>200542</v>
      </c>
      <c r="E47" s="102" t="s">
        <v>543</v>
      </c>
      <c r="F47" s="102" t="s">
        <v>544</v>
      </c>
      <c r="G47" s="63"/>
      <c r="H47" s="51">
        <v>86</v>
      </c>
      <c r="I47" s="51">
        <v>65</v>
      </c>
      <c r="J47" s="53">
        <f t="shared" si="0"/>
        <v>151</v>
      </c>
      <c r="K47" s="51">
        <v>74</v>
      </c>
      <c r="L47" s="51">
        <v>74</v>
      </c>
      <c r="M47" s="53">
        <f t="shared" si="1"/>
        <v>148</v>
      </c>
      <c r="N47" s="51">
        <v>90</v>
      </c>
      <c r="O47" s="51">
        <v>68</v>
      </c>
      <c r="P47" s="78">
        <f t="shared" si="2"/>
        <v>158</v>
      </c>
      <c r="Q47" s="51">
        <v>47</v>
      </c>
      <c r="R47" s="51">
        <v>31</v>
      </c>
      <c r="S47" s="53">
        <f t="shared" si="3"/>
        <v>78</v>
      </c>
      <c r="T47" s="51">
        <v>16</v>
      </c>
      <c r="U47" s="51">
        <v>19</v>
      </c>
      <c r="V47" s="53">
        <f t="shared" si="4"/>
        <v>35</v>
      </c>
      <c r="W47" s="51">
        <v>22</v>
      </c>
      <c r="X47" s="51">
        <v>21</v>
      </c>
      <c r="Y47" s="53">
        <f t="shared" si="5"/>
        <v>43</v>
      </c>
      <c r="Z47" s="51">
        <v>55</v>
      </c>
      <c r="AA47" s="51">
        <v>51</v>
      </c>
      <c r="AB47" s="53">
        <f t="shared" si="6"/>
        <v>106</v>
      </c>
      <c r="AC47" s="53">
        <v>49</v>
      </c>
      <c r="AD47" s="53">
        <f t="shared" si="7"/>
        <v>641</v>
      </c>
      <c r="AE47" s="40" t="s">
        <v>821</v>
      </c>
      <c r="AF47" s="56"/>
      <c r="AG47" s="93"/>
    </row>
    <row r="48" spans="1:33" ht="81" customHeight="1">
      <c r="A48" s="52">
        <v>41</v>
      </c>
      <c r="B48" s="92">
        <v>200090107041</v>
      </c>
      <c r="C48" s="92">
        <v>200000100244</v>
      </c>
      <c r="D48" s="92">
        <v>200543</v>
      </c>
      <c r="E48" s="101" t="s">
        <v>545</v>
      </c>
      <c r="F48" s="101" t="s">
        <v>546</v>
      </c>
      <c r="G48" s="63"/>
      <c r="H48" s="51">
        <v>96</v>
      </c>
      <c r="I48" s="51">
        <v>67</v>
      </c>
      <c r="J48" s="53">
        <f t="shared" si="0"/>
        <v>163</v>
      </c>
      <c r="K48" s="51">
        <v>64</v>
      </c>
      <c r="L48" s="51">
        <v>74</v>
      </c>
      <c r="M48" s="53">
        <f t="shared" si="1"/>
        <v>138</v>
      </c>
      <c r="N48" s="51">
        <v>98</v>
      </c>
      <c r="O48" s="51">
        <v>70</v>
      </c>
      <c r="P48" s="78">
        <f t="shared" si="2"/>
        <v>168</v>
      </c>
      <c r="Q48" s="51">
        <v>37</v>
      </c>
      <c r="R48" s="51">
        <v>28</v>
      </c>
      <c r="S48" s="53">
        <f t="shared" si="3"/>
        <v>65</v>
      </c>
      <c r="T48" s="51">
        <v>16</v>
      </c>
      <c r="U48" s="51">
        <v>20</v>
      </c>
      <c r="V48" s="53">
        <f t="shared" si="4"/>
        <v>36</v>
      </c>
      <c r="W48" s="51">
        <v>23</v>
      </c>
      <c r="X48" s="51">
        <v>22</v>
      </c>
      <c r="Y48" s="53">
        <f t="shared" si="5"/>
        <v>45</v>
      </c>
      <c r="Z48" s="51">
        <v>52</v>
      </c>
      <c r="AA48" s="51">
        <v>57</v>
      </c>
      <c r="AB48" s="53">
        <f t="shared" si="6"/>
        <v>109</v>
      </c>
      <c r="AC48" s="53">
        <v>50</v>
      </c>
      <c r="AD48" s="53">
        <f t="shared" si="7"/>
        <v>659</v>
      </c>
      <c r="AE48" s="40" t="s">
        <v>821</v>
      </c>
      <c r="AF48" s="56"/>
      <c r="AG48" s="93"/>
    </row>
    <row r="49" spans="1:33" ht="81" customHeight="1">
      <c r="A49" s="52">
        <v>42</v>
      </c>
      <c r="B49" s="92">
        <v>200090107042</v>
      </c>
      <c r="C49" s="92">
        <v>200000100245</v>
      </c>
      <c r="D49" s="92">
        <v>200544</v>
      </c>
      <c r="E49" s="101" t="s">
        <v>547</v>
      </c>
      <c r="F49" s="101" t="s">
        <v>548</v>
      </c>
      <c r="G49" s="63"/>
      <c r="H49" s="51">
        <v>78</v>
      </c>
      <c r="I49" s="51">
        <v>66</v>
      </c>
      <c r="J49" s="53">
        <f t="shared" si="0"/>
        <v>144</v>
      </c>
      <c r="K49" s="51"/>
      <c r="L49" s="51">
        <v>77</v>
      </c>
      <c r="M49" s="53">
        <f t="shared" si="1"/>
        <v>77</v>
      </c>
      <c r="N49" s="51">
        <v>80</v>
      </c>
      <c r="O49" s="51">
        <v>65</v>
      </c>
      <c r="P49" s="78">
        <f t="shared" si="2"/>
        <v>145</v>
      </c>
      <c r="Q49" s="51">
        <v>40</v>
      </c>
      <c r="R49" s="51">
        <v>31</v>
      </c>
      <c r="S49" s="53">
        <f t="shared" si="3"/>
        <v>71</v>
      </c>
      <c r="T49" s="51">
        <v>16</v>
      </c>
      <c r="U49" s="51">
        <v>19</v>
      </c>
      <c r="V49" s="53">
        <f t="shared" si="4"/>
        <v>35</v>
      </c>
      <c r="W49" s="51">
        <v>23</v>
      </c>
      <c r="X49" s="51">
        <v>21</v>
      </c>
      <c r="Y49" s="53">
        <f t="shared" si="5"/>
        <v>44</v>
      </c>
      <c r="Z49" s="51">
        <v>47</v>
      </c>
      <c r="AA49" s="51">
        <v>42</v>
      </c>
      <c r="AB49" s="53">
        <f t="shared" si="6"/>
        <v>89</v>
      </c>
      <c r="AC49" s="53">
        <v>50</v>
      </c>
      <c r="AD49" s="53">
        <f t="shared" si="7"/>
        <v>534</v>
      </c>
      <c r="AE49" s="40" t="s">
        <v>821</v>
      </c>
      <c r="AF49" s="56"/>
      <c r="AG49" s="93"/>
    </row>
    <row r="50" spans="1:33" ht="81" customHeight="1">
      <c r="A50" s="52">
        <v>43</v>
      </c>
      <c r="B50" s="92">
        <v>200090107043</v>
      </c>
      <c r="C50" s="92">
        <v>200000100246</v>
      </c>
      <c r="D50" s="92">
        <v>200545</v>
      </c>
      <c r="E50" s="101" t="s">
        <v>549</v>
      </c>
      <c r="F50" s="101" t="s">
        <v>550</v>
      </c>
      <c r="G50" s="63"/>
      <c r="H50" s="51">
        <v>70</v>
      </c>
      <c r="I50" s="51">
        <v>47</v>
      </c>
      <c r="J50" s="53">
        <f t="shared" si="0"/>
        <v>117</v>
      </c>
      <c r="K50" s="51">
        <v>68</v>
      </c>
      <c r="L50" s="51">
        <v>71</v>
      </c>
      <c r="M50" s="53">
        <f t="shared" si="1"/>
        <v>139</v>
      </c>
      <c r="N50" s="51">
        <v>88</v>
      </c>
      <c r="O50" s="51">
        <v>60</v>
      </c>
      <c r="P50" s="78">
        <f t="shared" si="2"/>
        <v>148</v>
      </c>
      <c r="Q50" s="51">
        <v>42</v>
      </c>
      <c r="R50" s="51">
        <v>16</v>
      </c>
      <c r="S50" s="53">
        <f t="shared" si="3"/>
        <v>58</v>
      </c>
      <c r="T50" s="51">
        <v>18</v>
      </c>
      <c r="U50" s="51">
        <v>20</v>
      </c>
      <c r="V50" s="53">
        <f t="shared" si="4"/>
        <v>38</v>
      </c>
      <c r="W50" s="51">
        <v>20</v>
      </c>
      <c r="X50" s="51">
        <v>21</v>
      </c>
      <c r="Y50" s="53">
        <f t="shared" si="5"/>
        <v>41</v>
      </c>
      <c r="Z50" s="51">
        <v>44</v>
      </c>
      <c r="AA50" s="51">
        <v>30</v>
      </c>
      <c r="AB50" s="53">
        <f t="shared" si="6"/>
        <v>74</v>
      </c>
      <c r="AC50" s="53">
        <v>50</v>
      </c>
      <c r="AD50" s="53">
        <f t="shared" si="7"/>
        <v>557</v>
      </c>
      <c r="AE50" s="40" t="s">
        <v>821</v>
      </c>
      <c r="AF50" s="56"/>
      <c r="AG50" s="93"/>
    </row>
    <row r="51" spans="1:33" ht="81" customHeight="1">
      <c r="A51" s="52">
        <v>44</v>
      </c>
      <c r="B51" s="53">
        <v>200090107044</v>
      </c>
      <c r="C51" s="53">
        <v>200000100247</v>
      </c>
      <c r="D51" s="53">
        <v>200546</v>
      </c>
      <c r="E51" s="102" t="s">
        <v>551</v>
      </c>
      <c r="F51" s="102" t="s">
        <v>552</v>
      </c>
      <c r="G51" s="63"/>
      <c r="H51" s="51" t="s">
        <v>820</v>
      </c>
      <c r="I51" s="51" t="s">
        <v>820</v>
      </c>
      <c r="J51" s="53">
        <f t="shared" si="0"/>
        <v>0</v>
      </c>
      <c r="K51" s="51" t="s">
        <v>820</v>
      </c>
      <c r="L51" s="51" t="s">
        <v>820</v>
      </c>
      <c r="M51" s="53">
        <f t="shared" si="1"/>
        <v>0</v>
      </c>
      <c r="N51" s="51" t="s">
        <v>836</v>
      </c>
      <c r="O51" s="51" t="s">
        <v>836</v>
      </c>
      <c r="P51" s="78">
        <f t="shared" si="2"/>
        <v>0</v>
      </c>
      <c r="Q51" s="51" t="s">
        <v>820</v>
      </c>
      <c r="R51" s="51">
        <v>5</v>
      </c>
      <c r="S51" s="53">
        <f t="shared" si="3"/>
        <v>5</v>
      </c>
      <c r="T51" s="51">
        <v>14</v>
      </c>
      <c r="U51" s="51">
        <v>20</v>
      </c>
      <c r="V51" s="53">
        <f t="shared" si="4"/>
        <v>34</v>
      </c>
      <c r="W51" s="51" t="s">
        <v>836</v>
      </c>
      <c r="X51" s="51" t="s">
        <v>836</v>
      </c>
      <c r="Y51" s="53">
        <f t="shared" si="5"/>
        <v>0</v>
      </c>
      <c r="Z51" s="51" t="s">
        <v>820</v>
      </c>
      <c r="AA51" s="51" t="s">
        <v>820</v>
      </c>
      <c r="AB51" s="53">
        <f t="shared" si="6"/>
        <v>0</v>
      </c>
      <c r="AC51" s="53">
        <v>49</v>
      </c>
      <c r="AD51" s="53">
        <f t="shared" si="7"/>
        <v>34</v>
      </c>
      <c r="AE51" s="178" t="s">
        <v>822</v>
      </c>
      <c r="AF51" s="56"/>
      <c r="AG51" s="93"/>
    </row>
    <row r="52" spans="1:33" ht="81" customHeight="1">
      <c r="A52" s="52">
        <v>45</v>
      </c>
      <c r="B52" s="53">
        <v>200090107045</v>
      </c>
      <c r="C52" s="53">
        <v>200000100248</v>
      </c>
      <c r="D52" s="53">
        <v>200547</v>
      </c>
      <c r="E52" s="103" t="s">
        <v>553</v>
      </c>
      <c r="F52" s="103" t="s">
        <v>554</v>
      </c>
      <c r="G52" s="63"/>
      <c r="H52" s="51">
        <v>66</v>
      </c>
      <c r="I52" s="51">
        <v>69</v>
      </c>
      <c r="J52" s="53">
        <f t="shared" si="0"/>
        <v>135</v>
      </c>
      <c r="K52" s="51"/>
      <c r="L52" s="51">
        <v>78</v>
      </c>
      <c r="M52" s="53">
        <f t="shared" si="1"/>
        <v>78</v>
      </c>
      <c r="N52" s="51">
        <v>80</v>
      </c>
      <c r="O52" s="51">
        <v>74</v>
      </c>
      <c r="P52" s="78">
        <f t="shared" si="2"/>
        <v>154</v>
      </c>
      <c r="Q52" s="51">
        <v>38</v>
      </c>
      <c r="R52" s="51">
        <v>33</v>
      </c>
      <c r="S52" s="53">
        <f t="shared" si="3"/>
        <v>71</v>
      </c>
      <c r="T52" s="51">
        <v>18</v>
      </c>
      <c r="U52" s="51">
        <v>20</v>
      </c>
      <c r="V52" s="53">
        <f t="shared" si="4"/>
        <v>38</v>
      </c>
      <c r="W52" s="51">
        <v>21</v>
      </c>
      <c r="X52" s="51">
        <v>22</v>
      </c>
      <c r="Y52" s="53">
        <f t="shared" si="5"/>
        <v>43</v>
      </c>
      <c r="Z52" s="51">
        <v>48</v>
      </c>
      <c r="AA52" s="51">
        <v>51</v>
      </c>
      <c r="AB52" s="53">
        <f t="shared" si="6"/>
        <v>99</v>
      </c>
      <c r="AC52" s="53">
        <v>49</v>
      </c>
      <c r="AD52" s="53">
        <f t="shared" si="7"/>
        <v>547</v>
      </c>
      <c r="AE52" s="40" t="s">
        <v>821</v>
      </c>
      <c r="AF52" s="56"/>
      <c r="AG52" s="93"/>
    </row>
    <row r="53" spans="1:33" ht="81" customHeight="1">
      <c r="A53" s="52">
        <v>46</v>
      </c>
      <c r="B53" s="92">
        <v>200090107046</v>
      </c>
      <c r="C53" s="92">
        <v>200000100249</v>
      </c>
      <c r="D53" s="92">
        <v>200548</v>
      </c>
      <c r="E53" s="103" t="s">
        <v>555</v>
      </c>
      <c r="F53" s="103" t="s">
        <v>556</v>
      </c>
      <c r="G53" s="63"/>
      <c r="H53" s="51">
        <v>94</v>
      </c>
      <c r="I53" s="51">
        <v>64</v>
      </c>
      <c r="J53" s="53">
        <f t="shared" si="0"/>
        <v>158</v>
      </c>
      <c r="K53" s="51">
        <v>90</v>
      </c>
      <c r="L53" s="51">
        <v>77</v>
      </c>
      <c r="M53" s="53">
        <f t="shared" si="1"/>
        <v>167</v>
      </c>
      <c r="N53" s="51">
        <v>80</v>
      </c>
      <c r="O53" s="51">
        <v>72</v>
      </c>
      <c r="P53" s="78">
        <f t="shared" si="2"/>
        <v>152</v>
      </c>
      <c r="Q53" s="51">
        <v>51</v>
      </c>
      <c r="R53" s="51">
        <v>28</v>
      </c>
      <c r="S53" s="53">
        <f t="shared" si="3"/>
        <v>79</v>
      </c>
      <c r="T53" s="51">
        <v>18</v>
      </c>
      <c r="U53" s="51">
        <v>21</v>
      </c>
      <c r="V53" s="53">
        <f t="shared" si="4"/>
        <v>39</v>
      </c>
      <c r="W53" s="51">
        <v>22</v>
      </c>
      <c r="X53" s="51">
        <v>21</v>
      </c>
      <c r="Y53" s="53">
        <f t="shared" si="5"/>
        <v>43</v>
      </c>
      <c r="Z53" s="51">
        <v>58</v>
      </c>
      <c r="AA53" s="51">
        <v>57</v>
      </c>
      <c r="AB53" s="53">
        <f t="shared" si="6"/>
        <v>115</v>
      </c>
      <c r="AC53" s="53">
        <v>49</v>
      </c>
      <c r="AD53" s="53">
        <f t="shared" si="7"/>
        <v>674</v>
      </c>
      <c r="AE53" s="40" t="s">
        <v>821</v>
      </c>
      <c r="AF53" s="56"/>
      <c r="AG53" s="93"/>
    </row>
    <row r="54" spans="1:33" ht="81" customHeight="1">
      <c r="A54" s="52">
        <v>47</v>
      </c>
      <c r="B54" s="92">
        <v>200090107047</v>
      </c>
      <c r="C54" s="92">
        <v>200000100250</v>
      </c>
      <c r="D54" s="92">
        <v>200549</v>
      </c>
      <c r="E54" s="103" t="s">
        <v>557</v>
      </c>
      <c r="F54" s="103" t="s">
        <v>558</v>
      </c>
      <c r="G54" s="63"/>
      <c r="H54" s="51">
        <v>94</v>
      </c>
      <c r="I54" s="51">
        <v>71</v>
      </c>
      <c r="J54" s="53">
        <f t="shared" si="0"/>
        <v>165</v>
      </c>
      <c r="K54" s="51">
        <v>84</v>
      </c>
      <c r="L54" s="51">
        <v>71</v>
      </c>
      <c r="M54" s="53">
        <f t="shared" si="1"/>
        <v>155</v>
      </c>
      <c r="N54" s="51">
        <v>108</v>
      </c>
      <c r="O54" s="51">
        <v>78</v>
      </c>
      <c r="P54" s="78">
        <f t="shared" si="2"/>
        <v>186</v>
      </c>
      <c r="Q54" s="51">
        <v>51</v>
      </c>
      <c r="R54" s="51">
        <v>31</v>
      </c>
      <c r="S54" s="53">
        <f t="shared" si="3"/>
        <v>82</v>
      </c>
      <c r="T54" s="51">
        <v>23</v>
      </c>
      <c r="U54" s="51">
        <v>21</v>
      </c>
      <c r="V54" s="53">
        <f t="shared" si="4"/>
        <v>44</v>
      </c>
      <c r="W54" s="51">
        <v>24</v>
      </c>
      <c r="X54" s="51">
        <v>24</v>
      </c>
      <c r="Y54" s="53">
        <f t="shared" si="5"/>
        <v>48</v>
      </c>
      <c r="Z54" s="51">
        <v>65</v>
      </c>
      <c r="AA54" s="51">
        <v>60</v>
      </c>
      <c r="AB54" s="53">
        <f t="shared" si="6"/>
        <v>125</v>
      </c>
      <c r="AC54" s="53">
        <v>49</v>
      </c>
      <c r="AD54" s="53">
        <f t="shared" si="7"/>
        <v>723</v>
      </c>
      <c r="AE54" s="40" t="s">
        <v>821</v>
      </c>
      <c r="AF54" s="56"/>
      <c r="AG54" s="93"/>
    </row>
    <row r="55" spans="1:33" ht="81" customHeight="1">
      <c r="A55" s="52">
        <v>48</v>
      </c>
      <c r="B55" s="92">
        <v>200090107048</v>
      </c>
      <c r="C55" s="92">
        <v>200000100251</v>
      </c>
      <c r="D55" s="92">
        <v>200550</v>
      </c>
      <c r="E55" s="101" t="s">
        <v>559</v>
      </c>
      <c r="F55" s="101" t="s">
        <v>560</v>
      </c>
      <c r="G55" s="63"/>
      <c r="H55" s="51">
        <v>96</v>
      </c>
      <c r="I55" s="51">
        <v>63</v>
      </c>
      <c r="J55" s="53">
        <f t="shared" si="0"/>
        <v>159</v>
      </c>
      <c r="K55" s="51">
        <v>94</v>
      </c>
      <c r="L55" s="51">
        <v>72</v>
      </c>
      <c r="M55" s="53">
        <f t="shared" si="1"/>
        <v>166</v>
      </c>
      <c r="N55" s="51">
        <v>92</v>
      </c>
      <c r="O55" s="51">
        <v>68</v>
      </c>
      <c r="P55" s="78">
        <f t="shared" si="2"/>
        <v>160</v>
      </c>
      <c r="Q55" s="51">
        <v>41</v>
      </c>
      <c r="R55" s="51">
        <v>33</v>
      </c>
      <c r="S55" s="53">
        <f t="shared" si="3"/>
        <v>74</v>
      </c>
      <c r="T55" s="51">
        <v>16</v>
      </c>
      <c r="U55" s="51">
        <v>20</v>
      </c>
      <c r="V55" s="53">
        <f t="shared" si="4"/>
        <v>36</v>
      </c>
      <c r="W55" s="51">
        <v>24</v>
      </c>
      <c r="X55" s="51">
        <v>21</v>
      </c>
      <c r="Y55" s="53">
        <f t="shared" si="5"/>
        <v>45</v>
      </c>
      <c r="Z55" s="51">
        <v>63</v>
      </c>
      <c r="AA55" s="51">
        <v>66</v>
      </c>
      <c r="AB55" s="53">
        <f t="shared" si="6"/>
        <v>129</v>
      </c>
      <c r="AC55" s="53">
        <v>49</v>
      </c>
      <c r="AD55" s="53">
        <f t="shared" si="7"/>
        <v>695</v>
      </c>
      <c r="AE55" s="40" t="s">
        <v>821</v>
      </c>
      <c r="AF55" s="60"/>
      <c r="AG55" s="93"/>
    </row>
    <row r="56" spans="1:33" ht="81" customHeight="1">
      <c r="A56" s="52">
        <v>49</v>
      </c>
      <c r="B56" s="92">
        <v>200090107049</v>
      </c>
      <c r="C56" s="92">
        <v>200000100252</v>
      </c>
      <c r="D56" s="92">
        <v>200551</v>
      </c>
      <c r="E56" s="102" t="s">
        <v>561</v>
      </c>
      <c r="F56" s="102" t="s">
        <v>562</v>
      </c>
      <c r="G56" s="63"/>
      <c r="H56" s="51">
        <v>84</v>
      </c>
      <c r="I56" s="51">
        <v>49</v>
      </c>
      <c r="J56" s="53">
        <f t="shared" si="0"/>
        <v>133</v>
      </c>
      <c r="K56" s="51">
        <v>88</v>
      </c>
      <c r="L56" s="51">
        <v>71</v>
      </c>
      <c r="M56" s="53">
        <f t="shared" si="1"/>
        <v>159</v>
      </c>
      <c r="N56" s="51">
        <v>98</v>
      </c>
      <c r="O56" s="51">
        <v>53</v>
      </c>
      <c r="P56" s="78">
        <f t="shared" si="2"/>
        <v>151</v>
      </c>
      <c r="Q56" s="51">
        <v>50</v>
      </c>
      <c r="R56" s="51">
        <v>22</v>
      </c>
      <c r="S56" s="53">
        <f t="shared" si="3"/>
        <v>72</v>
      </c>
      <c r="T56" s="51">
        <v>17</v>
      </c>
      <c r="U56" s="51">
        <v>19</v>
      </c>
      <c r="V56" s="53">
        <f t="shared" si="4"/>
        <v>36</v>
      </c>
      <c r="W56" s="51">
        <v>18</v>
      </c>
      <c r="X56" s="51">
        <v>20</v>
      </c>
      <c r="Y56" s="53">
        <f t="shared" si="5"/>
        <v>38</v>
      </c>
      <c r="Z56" s="51">
        <v>52</v>
      </c>
      <c r="AA56" s="51">
        <v>51</v>
      </c>
      <c r="AB56" s="53">
        <f t="shared" si="6"/>
        <v>103</v>
      </c>
      <c r="AC56" s="53">
        <v>49</v>
      </c>
      <c r="AD56" s="53">
        <f t="shared" si="7"/>
        <v>620</v>
      </c>
      <c r="AE56" s="40" t="s">
        <v>821</v>
      </c>
      <c r="AF56" s="56"/>
      <c r="AG56" s="93"/>
    </row>
    <row r="57" spans="1:33" ht="81" customHeight="1">
      <c r="A57" s="52">
        <v>50</v>
      </c>
      <c r="B57" s="92">
        <v>200090107050</v>
      </c>
      <c r="C57" s="92">
        <v>200000100253</v>
      </c>
      <c r="D57" s="92">
        <v>200552</v>
      </c>
      <c r="E57" s="102" t="s">
        <v>563</v>
      </c>
      <c r="F57" s="102" t="s">
        <v>564</v>
      </c>
      <c r="G57" s="63"/>
      <c r="H57" s="51">
        <v>92</v>
      </c>
      <c r="I57" s="51">
        <v>69</v>
      </c>
      <c r="J57" s="53">
        <f t="shared" si="0"/>
        <v>161</v>
      </c>
      <c r="K57" s="51">
        <v>82</v>
      </c>
      <c r="L57" s="51">
        <v>77</v>
      </c>
      <c r="M57" s="53">
        <f t="shared" si="1"/>
        <v>159</v>
      </c>
      <c r="N57" s="51">
        <v>90</v>
      </c>
      <c r="O57" s="51">
        <v>76</v>
      </c>
      <c r="P57" s="78">
        <f t="shared" si="2"/>
        <v>166</v>
      </c>
      <c r="Q57" s="51">
        <v>49</v>
      </c>
      <c r="R57" s="51">
        <v>28</v>
      </c>
      <c r="S57" s="53">
        <f t="shared" si="3"/>
        <v>77</v>
      </c>
      <c r="T57" s="51">
        <v>18</v>
      </c>
      <c r="U57" s="51">
        <v>18</v>
      </c>
      <c r="V57" s="53">
        <f t="shared" si="4"/>
        <v>36</v>
      </c>
      <c r="W57" s="51">
        <v>23</v>
      </c>
      <c r="X57" s="51">
        <v>24</v>
      </c>
      <c r="Y57" s="53">
        <f t="shared" si="5"/>
        <v>47</v>
      </c>
      <c r="Z57" s="51">
        <v>58</v>
      </c>
      <c r="AA57" s="51">
        <v>51</v>
      </c>
      <c r="AB57" s="53">
        <f t="shared" si="6"/>
        <v>109</v>
      </c>
      <c r="AC57" s="53">
        <v>49</v>
      </c>
      <c r="AD57" s="53">
        <f t="shared" si="7"/>
        <v>678</v>
      </c>
      <c r="AE57" s="40" t="s">
        <v>821</v>
      </c>
      <c r="AF57" s="56"/>
      <c r="AG57" s="93"/>
    </row>
    <row r="58" spans="1:33" ht="81" customHeight="1">
      <c r="A58" s="52">
        <v>51</v>
      </c>
      <c r="B58" s="92">
        <v>200090107051</v>
      </c>
      <c r="C58" s="92">
        <v>200000100254</v>
      </c>
      <c r="D58" s="92">
        <v>200553</v>
      </c>
      <c r="E58" s="102" t="s">
        <v>565</v>
      </c>
      <c r="F58" s="102" t="s">
        <v>566</v>
      </c>
      <c r="G58" s="63"/>
      <c r="H58" s="51">
        <v>80</v>
      </c>
      <c r="I58" s="51">
        <v>65</v>
      </c>
      <c r="J58" s="53">
        <f t="shared" si="0"/>
        <v>145</v>
      </c>
      <c r="K58" s="51">
        <v>70</v>
      </c>
      <c r="L58" s="51">
        <v>76</v>
      </c>
      <c r="M58" s="53">
        <f t="shared" si="1"/>
        <v>146</v>
      </c>
      <c r="N58" s="51">
        <v>80</v>
      </c>
      <c r="O58" s="51">
        <v>69</v>
      </c>
      <c r="P58" s="78">
        <f t="shared" si="2"/>
        <v>149</v>
      </c>
      <c r="Q58" s="51">
        <v>34</v>
      </c>
      <c r="R58" s="51">
        <v>25</v>
      </c>
      <c r="S58" s="53">
        <f t="shared" si="3"/>
        <v>59</v>
      </c>
      <c r="T58" s="51">
        <v>15</v>
      </c>
      <c r="U58" s="51">
        <v>18</v>
      </c>
      <c r="V58" s="53">
        <f t="shared" si="4"/>
        <v>33</v>
      </c>
      <c r="W58" s="51">
        <v>15</v>
      </c>
      <c r="X58" s="51">
        <v>22</v>
      </c>
      <c r="Y58" s="53">
        <f t="shared" si="5"/>
        <v>37</v>
      </c>
      <c r="Z58" s="51">
        <v>46</v>
      </c>
      <c r="AA58" s="51">
        <v>54</v>
      </c>
      <c r="AB58" s="53">
        <f t="shared" si="6"/>
        <v>100</v>
      </c>
      <c r="AC58" s="53">
        <v>49</v>
      </c>
      <c r="AD58" s="53">
        <f t="shared" si="7"/>
        <v>610</v>
      </c>
      <c r="AE58" s="40" t="s">
        <v>821</v>
      </c>
      <c r="AF58" s="60"/>
      <c r="AG58" s="93"/>
    </row>
    <row r="59" spans="1:33" ht="81" customHeight="1">
      <c r="A59" s="52">
        <v>52</v>
      </c>
      <c r="B59" s="92">
        <v>200090107052</v>
      </c>
      <c r="C59" s="92">
        <v>200000100255</v>
      </c>
      <c r="D59" s="92">
        <v>200554</v>
      </c>
      <c r="E59" s="101" t="s">
        <v>567</v>
      </c>
      <c r="F59" s="101" t="s">
        <v>568</v>
      </c>
      <c r="G59" s="63"/>
      <c r="H59" s="51">
        <v>76</v>
      </c>
      <c r="I59" s="51">
        <v>68</v>
      </c>
      <c r="J59" s="53">
        <f t="shared" si="0"/>
        <v>144</v>
      </c>
      <c r="K59" s="51"/>
      <c r="L59" s="51">
        <v>71</v>
      </c>
      <c r="M59" s="53">
        <f t="shared" si="1"/>
        <v>71</v>
      </c>
      <c r="N59" s="51">
        <v>80</v>
      </c>
      <c r="O59" s="51">
        <v>65</v>
      </c>
      <c r="P59" s="78">
        <f t="shared" si="2"/>
        <v>145</v>
      </c>
      <c r="Q59" s="51">
        <v>42</v>
      </c>
      <c r="R59" s="51">
        <v>28</v>
      </c>
      <c r="S59" s="53">
        <f t="shared" si="3"/>
        <v>70</v>
      </c>
      <c r="T59" s="51">
        <v>17</v>
      </c>
      <c r="U59" s="51">
        <v>18</v>
      </c>
      <c r="V59" s="53">
        <f t="shared" si="4"/>
        <v>35</v>
      </c>
      <c r="W59" s="51">
        <v>24</v>
      </c>
      <c r="X59" s="51">
        <v>21</v>
      </c>
      <c r="Y59" s="53">
        <f t="shared" si="5"/>
        <v>45</v>
      </c>
      <c r="Z59" s="51">
        <v>51</v>
      </c>
      <c r="AA59" s="51">
        <v>51</v>
      </c>
      <c r="AB59" s="53">
        <f t="shared" si="6"/>
        <v>102</v>
      </c>
      <c r="AC59" s="53">
        <v>49</v>
      </c>
      <c r="AD59" s="53">
        <f t="shared" si="7"/>
        <v>542</v>
      </c>
      <c r="AE59" s="40" t="s">
        <v>821</v>
      </c>
      <c r="AF59" s="56"/>
      <c r="AG59" s="93"/>
    </row>
    <row r="60" spans="1:33" ht="81" customHeight="1">
      <c r="A60" s="52">
        <v>53</v>
      </c>
      <c r="B60" s="92">
        <v>200090107053</v>
      </c>
      <c r="C60" s="92">
        <v>200000100256</v>
      </c>
      <c r="D60" s="92">
        <v>200555</v>
      </c>
      <c r="E60" s="101" t="s">
        <v>569</v>
      </c>
      <c r="F60" s="101" t="s">
        <v>570</v>
      </c>
      <c r="G60" s="63"/>
      <c r="H60" s="51">
        <v>80</v>
      </c>
      <c r="I60" s="51">
        <v>48</v>
      </c>
      <c r="J60" s="53">
        <f t="shared" si="0"/>
        <v>128</v>
      </c>
      <c r="K60" s="51">
        <v>80</v>
      </c>
      <c r="L60" s="51">
        <v>68</v>
      </c>
      <c r="M60" s="53">
        <f t="shared" si="1"/>
        <v>148</v>
      </c>
      <c r="N60" s="51">
        <v>106</v>
      </c>
      <c r="O60" s="51">
        <v>69</v>
      </c>
      <c r="P60" s="78">
        <f t="shared" si="2"/>
        <v>175</v>
      </c>
      <c r="Q60" s="51">
        <v>48</v>
      </c>
      <c r="R60" s="51">
        <v>19</v>
      </c>
      <c r="S60" s="53">
        <f t="shared" si="3"/>
        <v>67</v>
      </c>
      <c r="T60" s="51">
        <v>16</v>
      </c>
      <c r="U60" s="51">
        <v>20</v>
      </c>
      <c r="V60" s="53">
        <f t="shared" si="4"/>
        <v>36</v>
      </c>
      <c r="W60" s="51">
        <v>22</v>
      </c>
      <c r="X60" s="51">
        <v>22</v>
      </c>
      <c r="Y60" s="53">
        <f t="shared" si="5"/>
        <v>44</v>
      </c>
      <c r="Z60" s="51">
        <v>40</v>
      </c>
      <c r="AA60" s="51">
        <v>63</v>
      </c>
      <c r="AB60" s="53">
        <f t="shared" si="6"/>
        <v>103</v>
      </c>
      <c r="AC60" s="53">
        <v>49</v>
      </c>
      <c r="AD60" s="53">
        <f t="shared" si="7"/>
        <v>634</v>
      </c>
      <c r="AE60" s="40" t="s">
        <v>821</v>
      </c>
      <c r="AF60" s="60"/>
      <c r="AG60" s="93"/>
    </row>
    <row r="61" spans="1:33" ht="81" customHeight="1">
      <c r="A61" s="52">
        <v>54</v>
      </c>
      <c r="B61" s="92">
        <v>200090107054</v>
      </c>
      <c r="C61" s="92">
        <v>200000100257</v>
      </c>
      <c r="D61" s="92">
        <v>200556</v>
      </c>
      <c r="E61" s="101" t="s">
        <v>571</v>
      </c>
      <c r="F61" s="101" t="s">
        <v>572</v>
      </c>
      <c r="G61" s="63"/>
      <c r="H61" s="51" t="s">
        <v>820</v>
      </c>
      <c r="I61" s="51" t="s">
        <v>820</v>
      </c>
      <c r="J61" s="53">
        <f t="shared" si="0"/>
        <v>0</v>
      </c>
      <c r="K61" s="51" t="s">
        <v>820</v>
      </c>
      <c r="L61" s="51" t="s">
        <v>820</v>
      </c>
      <c r="M61" s="53">
        <f t="shared" si="1"/>
        <v>0</v>
      </c>
      <c r="N61" s="51" t="s">
        <v>836</v>
      </c>
      <c r="O61" s="51" t="s">
        <v>836</v>
      </c>
      <c r="P61" s="78">
        <f t="shared" si="2"/>
        <v>0</v>
      </c>
      <c r="Q61" s="51" t="s">
        <v>820</v>
      </c>
      <c r="R61" s="51">
        <v>3</v>
      </c>
      <c r="S61" s="53">
        <f t="shared" si="3"/>
        <v>3</v>
      </c>
      <c r="T61" s="51">
        <v>14</v>
      </c>
      <c r="U61" s="51">
        <v>19</v>
      </c>
      <c r="V61" s="53">
        <f t="shared" si="4"/>
        <v>33</v>
      </c>
      <c r="W61" s="51" t="s">
        <v>836</v>
      </c>
      <c r="X61" s="51" t="s">
        <v>836</v>
      </c>
      <c r="Y61" s="53">
        <f t="shared" si="5"/>
        <v>0</v>
      </c>
      <c r="Z61" s="51" t="s">
        <v>820</v>
      </c>
      <c r="AA61" s="51" t="s">
        <v>820</v>
      </c>
      <c r="AB61" s="53">
        <f t="shared" si="6"/>
        <v>0</v>
      </c>
      <c r="AC61" s="53">
        <v>50</v>
      </c>
      <c r="AD61" s="53">
        <f t="shared" si="7"/>
        <v>33</v>
      </c>
      <c r="AE61" s="178" t="s">
        <v>822</v>
      </c>
      <c r="AF61" s="56"/>
      <c r="AG61" s="93"/>
    </row>
    <row r="62" spans="1:33" ht="81" customHeight="1">
      <c r="A62" s="52">
        <v>55</v>
      </c>
      <c r="B62" s="92">
        <v>200090107055</v>
      </c>
      <c r="C62" s="92">
        <v>200000100258</v>
      </c>
      <c r="D62" s="92">
        <v>200557</v>
      </c>
      <c r="E62" s="101" t="s">
        <v>573</v>
      </c>
      <c r="F62" s="101" t="s">
        <v>574</v>
      </c>
      <c r="G62" s="94"/>
      <c r="H62" s="51">
        <v>94</v>
      </c>
      <c r="I62" s="51">
        <v>49</v>
      </c>
      <c r="J62" s="53">
        <f t="shared" si="0"/>
        <v>143</v>
      </c>
      <c r="K62" s="51">
        <v>80</v>
      </c>
      <c r="L62" s="51">
        <v>76</v>
      </c>
      <c r="M62" s="53">
        <f t="shared" si="1"/>
        <v>156</v>
      </c>
      <c r="N62" s="51">
        <v>92</v>
      </c>
      <c r="O62" s="51">
        <v>71</v>
      </c>
      <c r="P62" s="78">
        <f t="shared" si="2"/>
        <v>163</v>
      </c>
      <c r="Q62" s="51">
        <v>43</v>
      </c>
      <c r="R62" s="51">
        <v>28</v>
      </c>
      <c r="S62" s="53">
        <f t="shared" si="3"/>
        <v>71</v>
      </c>
      <c r="T62" s="51">
        <v>18</v>
      </c>
      <c r="U62" s="51">
        <v>21</v>
      </c>
      <c r="V62" s="53">
        <f t="shared" si="4"/>
        <v>39</v>
      </c>
      <c r="W62" s="51">
        <v>24</v>
      </c>
      <c r="X62" s="51">
        <v>22</v>
      </c>
      <c r="Y62" s="53">
        <f t="shared" si="5"/>
        <v>46</v>
      </c>
      <c r="Z62" s="51">
        <v>54</v>
      </c>
      <c r="AA62" s="51">
        <v>51</v>
      </c>
      <c r="AB62" s="53">
        <f t="shared" si="6"/>
        <v>105</v>
      </c>
      <c r="AC62" s="53">
        <v>50</v>
      </c>
      <c r="AD62" s="53">
        <f t="shared" si="7"/>
        <v>652</v>
      </c>
      <c r="AE62" s="40" t="s">
        <v>821</v>
      </c>
      <c r="AF62" s="56"/>
      <c r="AG62" s="93"/>
    </row>
    <row r="63" spans="1:33" ht="81" customHeight="1">
      <c r="A63" s="52">
        <v>56</v>
      </c>
      <c r="B63" s="7">
        <v>200090107056</v>
      </c>
      <c r="C63" s="7">
        <v>200000100259</v>
      </c>
      <c r="D63" s="7">
        <v>200558</v>
      </c>
      <c r="E63" s="116" t="s">
        <v>575</v>
      </c>
      <c r="F63" s="116" t="s">
        <v>576</v>
      </c>
      <c r="G63" s="104"/>
      <c r="H63" s="51">
        <v>84</v>
      </c>
      <c r="I63" s="51">
        <v>69</v>
      </c>
      <c r="J63" s="53">
        <f t="shared" si="0"/>
        <v>153</v>
      </c>
      <c r="K63" s="51">
        <v>90</v>
      </c>
      <c r="L63" s="51">
        <v>77</v>
      </c>
      <c r="M63" s="53">
        <f t="shared" si="1"/>
        <v>167</v>
      </c>
      <c r="N63" s="51">
        <v>94</v>
      </c>
      <c r="O63" s="51">
        <v>72</v>
      </c>
      <c r="P63" s="78">
        <f t="shared" si="2"/>
        <v>166</v>
      </c>
      <c r="Q63" s="51">
        <v>40</v>
      </c>
      <c r="R63" s="51">
        <v>26</v>
      </c>
      <c r="S63" s="53">
        <f t="shared" si="3"/>
        <v>66</v>
      </c>
      <c r="T63" s="51">
        <v>17</v>
      </c>
      <c r="U63" s="51">
        <v>20</v>
      </c>
      <c r="V63" s="53">
        <f t="shared" si="4"/>
        <v>37</v>
      </c>
      <c r="W63" s="51">
        <v>24</v>
      </c>
      <c r="X63" s="51">
        <v>22</v>
      </c>
      <c r="Y63" s="53">
        <f t="shared" si="5"/>
        <v>46</v>
      </c>
      <c r="Z63" s="51">
        <v>57</v>
      </c>
      <c r="AA63" s="51">
        <v>51</v>
      </c>
      <c r="AB63" s="53">
        <f t="shared" si="6"/>
        <v>108</v>
      </c>
      <c r="AC63" s="53">
        <v>50</v>
      </c>
      <c r="AD63" s="53">
        <f t="shared" si="7"/>
        <v>677</v>
      </c>
      <c r="AE63" s="40" t="s">
        <v>821</v>
      </c>
      <c r="AF63" s="104"/>
      <c r="AG63" s="93"/>
    </row>
    <row r="64" spans="1:33" ht="81" customHeight="1">
      <c r="A64" s="52">
        <v>57</v>
      </c>
      <c r="B64" s="39">
        <v>200090107057</v>
      </c>
      <c r="C64" s="39">
        <v>200000100260</v>
      </c>
      <c r="D64" s="39">
        <v>200559</v>
      </c>
      <c r="E64" s="25" t="s">
        <v>577</v>
      </c>
      <c r="F64" s="25" t="s">
        <v>578</v>
      </c>
      <c r="G64" s="105"/>
      <c r="H64" s="51">
        <v>102</v>
      </c>
      <c r="I64" s="51">
        <v>71</v>
      </c>
      <c r="J64" s="53">
        <f t="shared" si="0"/>
        <v>173</v>
      </c>
      <c r="K64" s="51">
        <v>66</v>
      </c>
      <c r="L64" s="51">
        <v>75</v>
      </c>
      <c r="M64" s="53">
        <f t="shared" si="1"/>
        <v>141</v>
      </c>
      <c r="N64" s="51">
        <v>102</v>
      </c>
      <c r="O64" s="51">
        <v>74</v>
      </c>
      <c r="P64" s="78">
        <f t="shared" si="2"/>
        <v>176</v>
      </c>
      <c r="Q64" s="51">
        <v>55</v>
      </c>
      <c r="R64" s="51">
        <v>29</v>
      </c>
      <c r="S64" s="53">
        <f t="shared" si="3"/>
        <v>84</v>
      </c>
      <c r="T64" s="51">
        <v>19</v>
      </c>
      <c r="U64" s="51">
        <v>19</v>
      </c>
      <c r="V64" s="53">
        <f t="shared" si="4"/>
        <v>38</v>
      </c>
      <c r="W64" s="51">
        <v>24</v>
      </c>
      <c r="X64" s="51">
        <v>23</v>
      </c>
      <c r="Y64" s="53">
        <f t="shared" si="5"/>
        <v>47</v>
      </c>
      <c r="Z64" s="51">
        <v>64</v>
      </c>
      <c r="AA64" s="51">
        <v>63</v>
      </c>
      <c r="AB64" s="53">
        <f t="shared" si="6"/>
        <v>127</v>
      </c>
      <c r="AC64" s="53">
        <v>49</v>
      </c>
      <c r="AD64" s="53">
        <f t="shared" si="7"/>
        <v>702</v>
      </c>
      <c r="AE64" s="40" t="s">
        <v>821</v>
      </c>
      <c r="AF64" s="105"/>
    </row>
    <row r="65" spans="1:32" ht="81" customHeight="1">
      <c r="A65" s="52">
        <v>58</v>
      </c>
      <c r="B65" s="39">
        <v>200090107058</v>
      </c>
      <c r="C65" s="39">
        <v>200000100261</v>
      </c>
      <c r="D65" s="39">
        <v>200560</v>
      </c>
      <c r="E65" s="117" t="s">
        <v>579</v>
      </c>
      <c r="F65" s="117" t="s">
        <v>580</v>
      </c>
      <c r="G65" s="105"/>
      <c r="H65" s="51">
        <v>96</v>
      </c>
      <c r="I65" s="51">
        <v>70</v>
      </c>
      <c r="J65" s="53">
        <f t="shared" si="0"/>
        <v>166</v>
      </c>
      <c r="K65" s="51"/>
      <c r="L65" s="51">
        <v>71</v>
      </c>
      <c r="M65" s="53">
        <f t="shared" si="1"/>
        <v>71</v>
      </c>
      <c r="N65" s="51">
        <v>80</v>
      </c>
      <c r="O65" s="51">
        <v>74</v>
      </c>
      <c r="P65" s="78">
        <f t="shared" si="2"/>
        <v>154</v>
      </c>
      <c r="Q65" s="51">
        <v>50</v>
      </c>
      <c r="R65" s="51">
        <v>24</v>
      </c>
      <c r="S65" s="53">
        <f t="shared" si="3"/>
        <v>74</v>
      </c>
      <c r="T65" s="51">
        <v>22</v>
      </c>
      <c r="U65" s="51">
        <v>20</v>
      </c>
      <c r="V65" s="53">
        <f t="shared" si="4"/>
        <v>42</v>
      </c>
      <c r="W65" s="51">
        <v>23</v>
      </c>
      <c r="X65" s="51">
        <v>23</v>
      </c>
      <c r="Y65" s="53">
        <f t="shared" si="5"/>
        <v>46</v>
      </c>
      <c r="Z65" s="51">
        <v>62</v>
      </c>
      <c r="AA65" s="51">
        <v>54</v>
      </c>
      <c r="AB65" s="53">
        <f t="shared" si="6"/>
        <v>116</v>
      </c>
      <c r="AC65" s="53">
        <v>49</v>
      </c>
      <c r="AD65" s="53">
        <f t="shared" si="7"/>
        <v>595</v>
      </c>
      <c r="AE65" s="40" t="s">
        <v>821</v>
      </c>
      <c r="AF65" s="105"/>
    </row>
    <row r="66" spans="1:32" ht="81" customHeight="1">
      <c r="A66" s="52">
        <v>59</v>
      </c>
      <c r="B66" s="39">
        <v>200090107059</v>
      </c>
      <c r="C66" s="39">
        <v>200000100262</v>
      </c>
      <c r="D66" s="39">
        <v>200561</v>
      </c>
      <c r="E66" s="117" t="s">
        <v>581</v>
      </c>
      <c r="F66" s="117" t="s">
        <v>582</v>
      </c>
      <c r="G66" s="105"/>
      <c r="H66" s="51">
        <v>78</v>
      </c>
      <c r="I66" s="51">
        <v>65</v>
      </c>
      <c r="J66" s="53">
        <f t="shared" si="0"/>
        <v>143</v>
      </c>
      <c r="K66" s="51">
        <v>80</v>
      </c>
      <c r="L66" s="51">
        <v>70</v>
      </c>
      <c r="M66" s="53">
        <f t="shared" si="1"/>
        <v>150</v>
      </c>
      <c r="N66" s="51">
        <v>78</v>
      </c>
      <c r="O66" s="51">
        <v>72</v>
      </c>
      <c r="P66" s="78">
        <f t="shared" si="2"/>
        <v>150</v>
      </c>
      <c r="Q66" s="51">
        <v>42</v>
      </c>
      <c r="R66" s="51">
        <v>27</v>
      </c>
      <c r="S66" s="53">
        <f t="shared" si="3"/>
        <v>69</v>
      </c>
      <c r="T66" s="51">
        <v>20</v>
      </c>
      <c r="U66" s="51">
        <v>20</v>
      </c>
      <c r="V66" s="53">
        <f t="shared" si="4"/>
        <v>40</v>
      </c>
      <c r="W66" s="51">
        <v>24</v>
      </c>
      <c r="X66" s="51">
        <v>22</v>
      </c>
      <c r="Y66" s="53">
        <f t="shared" si="5"/>
        <v>46</v>
      </c>
      <c r="Z66" s="51">
        <v>60</v>
      </c>
      <c r="AA66" s="51">
        <v>48</v>
      </c>
      <c r="AB66" s="53">
        <f t="shared" si="6"/>
        <v>108</v>
      </c>
      <c r="AC66" s="53">
        <v>49</v>
      </c>
      <c r="AD66" s="53">
        <f t="shared" si="7"/>
        <v>637</v>
      </c>
      <c r="AE66" s="40" t="s">
        <v>821</v>
      </c>
      <c r="AF66" s="105"/>
    </row>
    <row r="67" spans="1:32" ht="81" customHeight="1">
      <c r="A67" s="52">
        <v>60</v>
      </c>
      <c r="B67" s="39">
        <v>200090107060</v>
      </c>
      <c r="C67" s="39">
        <v>200000100263</v>
      </c>
      <c r="D67" s="39">
        <v>200562</v>
      </c>
      <c r="E67" s="117" t="s">
        <v>583</v>
      </c>
      <c r="F67" s="117" t="s">
        <v>584</v>
      </c>
      <c r="G67" s="105"/>
      <c r="H67" s="51">
        <v>74</v>
      </c>
      <c r="I67" s="51">
        <v>65</v>
      </c>
      <c r="J67" s="53">
        <f t="shared" si="0"/>
        <v>139</v>
      </c>
      <c r="K67" s="51">
        <v>72</v>
      </c>
      <c r="L67" s="51">
        <v>66</v>
      </c>
      <c r="M67" s="53">
        <f t="shared" si="1"/>
        <v>138</v>
      </c>
      <c r="N67" s="51">
        <v>94</v>
      </c>
      <c r="O67" s="51">
        <v>71</v>
      </c>
      <c r="P67" s="78">
        <f t="shared" si="2"/>
        <v>165</v>
      </c>
      <c r="Q67" s="51">
        <v>34</v>
      </c>
      <c r="R67" s="51">
        <v>21</v>
      </c>
      <c r="S67" s="53">
        <f t="shared" si="3"/>
        <v>55</v>
      </c>
      <c r="T67" s="51">
        <v>16</v>
      </c>
      <c r="U67" s="51">
        <v>20</v>
      </c>
      <c r="V67" s="53">
        <f t="shared" si="4"/>
        <v>36</v>
      </c>
      <c r="W67" s="51">
        <v>24</v>
      </c>
      <c r="X67" s="51">
        <v>22</v>
      </c>
      <c r="Y67" s="53">
        <f t="shared" si="5"/>
        <v>46</v>
      </c>
      <c r="Z67" s="51">
        <v>48</v>
      </c>
      <c r="AA67" s="51">
        <v>42</v>
      </c>
      <c r="AB67" s="53">
        <f t="shared" si="6"/>
        <v>90</v>
      </c>
      <c r="AC67" s="53">
        <v>49</v>
      </c>
      <c r="AD67" s="53">
        <f t="shared" si="7"/>
        <v>614</v>
      </c>
      <c r="AE67" s="40" t="s">
        <v>821</v>
      </c>
      <c r="AF67" s="105"/>
    </row>
    <row r="68" spans="1:32" ht="81" customHeight="1">
      <c r="A68" s="52">
        <v>61</v>
      </c>
      <c r="B68" s="39">
        <v>200090107061</v>
      </c>
      <c r="C68" s="39">
        <v>200000100264</v>
      </c>
      <c r="D68" s="39">
        <v>200564</v>
      </c>
      <c r="E68" s="117" t="s">
        <v>585</v>
      </c>
      <c r="F68" s="117" t="s">
        <v>586</v>
      </c>
      <c r="G68" s="105"/>
      <c r="H68" s="51">
        <v>76</v>
      </c>
      <c r="I68" s="51">
        <v>61</v>
      </c>
      <c r="J68" s="53">
        <f t="shared" si="0"/>
        <v>137</v>
      </c>
      <c r="K68" s="51">
        <v>64</v>
      </c>
      <c r="L68" s="51">
        <v>52</v>
      </c>
      <c r="M68" s="53">
        <f t="shared" si="1"/>
        <v>116</v>
      </c>
      <c r="N68" s="51">
        <v>78</v>
      </c>
      <c r="O68" s="51">
        <v>49</v>
      </c>
      <c r="P68" s="78">
        <f t="shared" si="2"/>
        <v>127</v>
      </c>
      <c r="Q68" s="51">
        <v>41</v>
      </c>
      <c r="R68" s="51">
        <v>16</v>
      </c>
      <c r="S68" s="53">
        <f t="shared" si="3"/>
        <v>57</v>
      </c>
      <c r="T68" s="51">
        <v>16</v>
      </c>
      <c r="U68" s="51">
        <v>19</v>
      </c>
      <c r="V68" s="53">
        <f t="shared" si="4"/>
        <v>35</v>
      </c>
      <c r="W68" s="51">
        <v>23</v>
      </c>
      <c r="X68" s="51">
        <v>22</v>
      </c>
      <c r="Y68" s="53">
        <f t="shared" si="5"/>
        <v>45</v>
      </c>
      <c r="Z68" s="51">
        <v>53</v>
      </c>
      <c r="AA68" s="51">
        <v>42</v>
      </c>
      <c r="AB68" s="53">
        <f t="shared" si="6"/>
        <v>95</v>
      </c>
      <c r="AC68" s="53">
        <v>49</v>
      </c>
      <c r="AD68" s="53">
        <f t="shared" si="7"/>
        <v>555</v>
      </c>
      <c r="AE68" s="40" t="s">
        <v>821</v>
      </c>
      <c r="AF68" s="105"/>
    </row>
    <row r="69" spans="1:32" ht="81" customHeight="1">
      <c r="A69" s="52">
        <v>62</v>
      </c>
      <c r="B69" s="39">
        <v>200090107062</v>
      </c>
      <c r="C69" s="39">
        <v>200000100265</v>
      </c>
      <c r="D69" s="39">
        <v>200565</v>
      </c>
      <c r="E69" s="117" t="s">
        <v>587</v>
      </c>
      <c r="F69" s="117" t="s">
        <v>588</v>
      </c>
      <c r="G69" s="105"/>
      <c r="H69" s="51" t="s">
        <v>820</v>
      </c>
      <c r="I69" s="51">
        <v>16</v>
      </c>
      <c r="J69" s="53">
        <f t="shared" si="0"/>
        <v>16</v>
      </c>
      <c r="K69" s="51"/>
      <c r="L69" s="51">
        <v>52</v>
      </c>
      <c r="M69" s="53">
        <f t="shared" si="1"/>
        <v>52</v>
      </c>
      <c r="N69" s="51" t="s">
        <v>820</v>
      </c>
      <c r="O69" s="51">
        <v>70</v>
      </c>
      <c r="P69" s="78">
        <f t="shared" si="2"/>
        <v>70</v>
      </c>
      <c r="Q69" s="51" t="s">
        <v>820</v>
      </c>
      <c r="R69" s="51">
        <v>19</v>
      </c>
      <c r="S69" s="53">
        <f t="shared" si="3"/>
        <v>19</v>
      </c>
      <c r="T69" s="51">
        <v>14</v>
      </c>
      <c r="U69" s="51">
        <v>20</v>
      </c>
      <c r="V69" s="53">
        <f t="shared" si="4"/>
        <v>34</v>
      </c>
      <c r="W69" s="51" t="s">
        <v>820</v>
      </c>
      <c r="X69" s="51">
        <v>22</v>
      </c>
      <c r="Y69" s="53">
        <f t="shared" si="5"/>
        <v>22</v>
      </c>
      <c r="Z69" s="51" t="s">
        <v>820</v>
      </c>
      <c r="AA69" s="51" t="s">
        <v>820</v>
      </c>
      <c r="AB69" s="53">
        <f t="shared" si="6"/>
        <v>0</v>
      </c>
      <c r="AC69" s="53">
        <v>49</v>
      </c>
      <c r="AD69" s="53">
        <f t="shared" si="7"/>
        <v>194</v>
      </c>
      <c r="AE69" s="178" t="s">
        <v>822</v>
      </c>
      <c r="AF69" s="105"/>
    </row>
    <row r="70" spans="1:32" ht="81" customHeight="1">
      <c r="A70" s="52">
        <v>63</v>
      </c>
      <c r="B70" s="39">
        <v>200090107063</v>
      </c>
      <c r="C70" s="39">
        <v>200000100266</v>
      </c>
      <c r="D70" s="39">
        <v>200566</v>
      </c>
      <c r="E70" s="117" t="s">
        <v>589</v>
      </c>
      <c r="F70" s="117" t="s">
        <v>590</v>
      </c>
      <c r="G70" s="105"/>
      <c r="H70" s="51">
        <v>90</v>
      </c>
      <c r="I70" s="51">
        <v>67</v>
      </c>
      <c r="J70" s="53">
        <f t="shared" si="0"/>
        <v>157</v>
      </c>
      <c r="K70" s="51">
        <v>80</v>
      </c>
      <c r="L70" s="51">
        <v>73</v>
      </c>
      <c r="M70" s="53">
        <f t="shared" si="1"/>
        <v>153</v>
      </c>
      <c r="N70" s="51">
        <v>64</v>
      </c>
      <c r="O70" s="51">
        <v>69</v>
      </c>
      <c r="P70" s="78">
        <f t="shared" si="2"/>
        <v>133</v>
      </c>
      <c r="Q70" s="51">
        <v>33</v>
      </c>
      <c r="R70" s="51">
        <v>26</v>
      </c>
      <c r="S70" s="53">
        <f t="shared" si="3"/>
        <v>59</v>
      </c>
      <c r="T70" s="51">
        <v>22</v>
      </c>
      <c r="U70" s="51">
        <v>20</v>
      </c>
      <c r="V70" s="53">
        <f t="shared" si="4"/>
        <v>42</v>
      </c>
      <c r="W70" s="51">
        <v>22</v>
      </c>
      <c r="X70" s="51">
        <v>21</v>
      </c>
      <c r="Y70" s="53">
        <f t="shared" si="5"/>
        <v>43</v>
      </c>
      <c r="Z70" s="51">
        <v>55</v>
      </c>
      <c r="AA70" s="51">
        <v>48</v>
      </c>
      <c r="AB70" s="53">
        <f t="shared" si="6"/>
        <v>103</v>
      </c>
      <c r="AC70" s="53">
        <v>49</v>
      </c>
      <c r="AD70" s="53">
        <f t="shared" si="7"/>
        <v>631</v>
      </c>
      <c r="AE70" s="40" t="s">
        <v>821</v>
      </c>
      <c r="AF70" s="105"/>
    </row>
  </sheetData>
  <mergeCells count="15">
    <mergeCell ref="A1:AG1"/>
    <mergeCell ref="W4:Y4"/>
    <mergeCell ref="Z4:AB4"/>
    <mergeCell ref="H4:J4"/>
    <mergeCell ref="K4:M4"/>
    <mergeCell ref="N4:P4"/>
    <mergeCell ref="Q4:S4"/>
    <mergeCell ref="T4:V4"/>
    <mergeCell ref="A2:AF2"/>
    <mergeCell ref="A4:A7"/>
    <mergeCell ref="B4:B7"/>
    <mergeCell ref="F4:F7"/>
    <mergeCell ref="D4:D7"/>
    <mergeCell ref="E4:E7"/>
    <mergeCell ref="C4:C7"/>
  </mergeCells>
  <conditionalFormatting sqref="J8:J70 M8:M70">
    <cfRule type="cellIs" dxfId="62" priority="16" stopIfTrue="1" operator="lessThan">
      <formula>80</formula>
    </cfRule>
  </conditionalFormatting>
  <conditionalFormatting sqref="N8:N70 S8:S70">
    <cfRule type="cellIs" dxfId="61" priority="15" stopIfTrue="1" operator="lessThan">
      <formula>40</formula>
    </cfRule>
  </conditionalFormatting>
  <conditionalFormatting sqref="Q8:Q70">
    <cfRule type="cellIs" dxfId="60" priority="11" stopIfTrue="1" operator="lessThan">
      <formula>20</formula>
    </cfRule>
  </conditionalFormatting>
  <conditionalFormatting sqref="W8:W70 T8:T70">
    <cfRule type="cellIs" dxfId="59" priority="9" stopIfTrue="1" operator="lessThan">
      <formula>13</formula>
    </cfRule>
  </conditionalFormatting>
  <conditionalFormatting sqref="V8:V70 Y8:Y70">
    <cfRule type="cellIs" dxfId="58" priority="8" stopIfTrue="1" operator="lessThan">
      <formula>25</formula>
    </cfRule>
  </conditionalFormatting>
  <conditionalFormatting sqref="Z8:Z70">
    <cfRule type="cellIs" dxfId="57" priority="5" stopIfTrue="1" operator="lessThan">
      <formula>38</formula>
    </cfRule>
  </conditionalFormatting>
  <conditionalFormatting sqref="AB8:AB70">
    <cfRule type="cellIs" dxfId="56" priority="4" stopIfTrue="1" operator="lessThan">
      <formula>75</formula>
    </cfRule>
  </conditionalFormatting>
  <conditionalFormatting sqref="H8:H70">
    <cfRule type="cellIs" dxfId="55" priority="3" stopIfTrue="1" operator="lessThan">
      <formula>36</formula>
    </cfRule>
  </conditionalFormatting>
  <conditionalFormatting sqref="K8:K70">
    <cfRule type="cellIs" dxfId="54" priority="2" stopIfTrue="1" operator="lessThan">
      <formula>36</formula>
    </cfRule>
  </conditionalFormatting>
  <conditionalFormatting sqref="P8:P70">
    <cfRule type="cellIs" dxfId="53" priority="1" stopIfTrue="1" operator="lessThan">
      <formula>80</formula>
    </cfRule>
  </conditionalFormatting>
  <pageMargins left="0.54" right="0.43307086614173229" top="0.59055118110236227" bottom="1.1417322834645669" header="0.31496062992125984" footer="0.59055118110236227"/>
  <pageSetup paperSize="8" scale="43" orientation="landscape" r:id="rId1"/>
  <headerFooter>
    <oddFooter>&amp;L&amp;16$ Non Credit Subjects     Date: 23.09.2020         Prepared by            Checked by&amp;C&amp;16Controller (GBPIET)        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I49"/>
  <sheetViews>
    <sheetView zoomScale="50" zoomScaleNormal="50" workbookViewId="0">
      <selection activeCell="G4" sqref="A4:IV4"/>
    </sheetView>
  </sheetViews>
  <sheetFormatPr defaultRowHeight="13.2"/>
  <cols>
    <col min="2" max="3" width="29.5546875" customWidth="1"/>
    <col min="4" max="4" width="24.44140625" customWidth="1"/>
    <col min="5" max="5" width="33.5546875" customWidth="1"/>
    <col min="6" max="6" width="39.5546875" customWidth="1"/>
    <col min="7" max="7" width="12.33203125" customWidth="1"/>
    <col min="32" max="33" width="13.109375" customWidth="1"/>
    <col min="34" max="34" width="24.33203125" customWidth="1"/>
    <col min="35" max="35" width="46.33203125" customWidth="1"/>
  </cols>
  <sheetData>
    <row r="1" spans="1:35" ht="63" customHeight="1">
      <c r="A1" s="180" t="s">
        <v>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</row>
    <row r="2" spans="1:35" ht="63" customHeight="1">
      <c r="A2" s="180" t="s">
        <v>21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</row>
    <row r="3" spans="1:35" ht="63" customHeight="1">
      <c r="A3" s="192" t="s">
        <v>60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</row>
    <row r="4" spans="1:35" ht="172.5" customHeight="1">
      <c r="A4" s="195" t="s">
        <v>1</v>
      </c>
      <c r="B4" s="195" t="s">
        <v>0</v>
      </c>
      <c r="C4" s="195" t="s">
        <v>20</v>
      </c>
      <c r="D4" s="195" t="s">
        <v>48</v>
      </c>
      <c r="E4" s="197" t="s">
        <v>49</v>
      </c>
      <c r="F4" s="197" t="s">
        <v>9</v>
      </c>
      <c r="G4" s="1" t="s">
        <v>5</v>
      </c>
      <c r="H4" s="185" t="s">
        <v>24</v>
      </c>
      <c r="I4" s="185"/>
      <c r="J4" s="185"/>
      <c r="K4" s="185" t="s">
        <v>838</v>
      </c>
      <c r="L4" s="185"/>
      <c r="M4" s="185"/>
      <c r="N4" s="185" t="s">
        <v>45</v>
      </c>
      <c r="O4" s="185"/>
      <c r="P4" s="185"/>
      <c r="Q4" s="186" t="s">
        <v>25</v>
      </c>
      <c r="R4" s="187"/>
      <c r="S4" s="188"/>
      <c r="T4" s="185" t="s">
        <v>841</v>
      </c>
      <c r="U4" s="185"/>
      <c r="V4" s="185"/>
      <c r="W4" s="185" t="s">
        <v>46</v>
      </c>
      <c r="X4" s="185"/>
      <c r="Y4" s="185"/>
      <c r="Z4" s="186" t="s">
        <v>27</v>
      </c>
      <c r="AA4" s="187"/>
      <c r="AB4" s="188"/>
      <c r="AC4" s="185" t="s">
        <v>47</v>
      </c>
      <c r="AD4" s="185"/>
      <c r="AE4" s="185"/>
      <c r="AF4" s="73" t="s">
        <v>42</v>
      </c>
      <c r="AG4" s="73" t="s">
        <v>11</v>
      </c>
      <c r="AH4" s="35" t="s">
        <v>14</v>
      </c>
      <c r="AI4" s="35" t="s">
        <v>50</v>
      </c>
    </row>
    <row r="5" spans="1:35" ht="61.5" customHeight="1">
      <c r="A5" s="195"/>
      <c r="B5" s="195"/>
      <c r="C5" s="195"/>
      <c r="D5" s="195"/>
      <c r="E5" s="197"/>
      <c r="F5" s="197"/>
      <c r="G5" s="2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6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39" t="s">
        <v>8</v>
      </c>
      <c r="AD5" s="39" t="s">
        <v>7</v>
      </c>
      <c r="AE5" s="39" t="s">
        <v>4</v>
      </c>
      <c r="AF5" s="7"/>
      <c r="AG5" s="11"/>
      <c r="AH5" s="2"/>
      <c r="AI5" s="79"/>
    </row>
    <row r="6" spans="1:35" ht="61.5" customHeight="1">
      <c r="A6" s="195"/>
      <c r="B6" s="195"/>
      <c r="C6" s="195"/>
      <c r="D6" s="195"/>
      <c r="E6" s="197"/>
      <c r="F6" s="197"/>
      <c r="G6" s="11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9">
        <v>90</v>
      </c>
      <c r="O6" s="39">
        <v>60</v>
      </c>
      <c r="P6" s="39">
        <f>SUM(N6:O6)</f>
        <v>150</v>
      </c>
      <c r="Q6" s="7">
        <v>120</v>
      </c>
      <c r="R6" s="7">
        <v>80</v>
      </c>
      <c r="S6" s="7">
        <f>SUM(Q6:R6)</f>
        <v>200</v>
      </c>
      <c r="T6" s="39">
        <v>60</v>
      </c>
      <c r="U6" s="39">
        <v>40</v>
      </c>
      <c r="V6" s="39">
        <f>SUM(T6:U6)</f>
        <v>100</v>
      </c>
      <c r="W6" s="39">
        <v>25</v>
      </c>
      <c r="X6" s="39">
        <v>25</v>
      </c>
      <c r="Y6" s="39">
        <f>SUM(W6:X6)</f>
        <v>50</v>
      </c>
      <c r="Z6" s="39">
        <v>25</v>
      </c>
      <c r="AA6" s="39">
        <v>25</v>
      </c>
      <c r="AB6" s="39">
        <f>SUM(Z6:AA6)</f>
        <v>50</v>
      </c>
      <c r="AC6" s="39">
        <v>75</v>
      </c>
      <c r="AD6" s="39">
        <v>75</v>
      </c>
      <c r="AE6" s="39">
        <f>SUM(AC6:AD6)</f>
        <v>150</v>
      </c>
      <c r="AF6" s="7">
        <v>50</v>
      </c>
      <c r="AG6" s="7">
        <f>J6+M6+P6+S6+Y6+AB6+AE6</f>
        <v>1000</v>
      </c>
      <c r="AH6" s="4"/>
      <c r="AI6" s="64"/>
    </row>
    <row r="7" spans="1:35" ht="55.5" customHeight="1">
      <c r="A7" s="196"/>
      <c r="B7" s="196"/>
      <c r="C7" s="196"/>
      <c r="D7" s="196"/>
      <c r="E7" s="198"/>
      <c r="F7" s="198"/>
      <c r="G7" s="80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23">
        <v>27</v>
      </c>
      <c r="O7" s="23"/>
      <c r="P7" s="23">
        <v>60</v>
      </c>
      <c r="Q7" s="12">
        <v>36</v>
      </c>
      <c r="R7" s="12"/>
      <c r="S7" s="12">
        <v>80</v>
      </c>
      <c r="T7" s="23">
        <v>18</v>
      </c>
      <c r="U7" s="23"/>
      <c r="V7" s="23">
        <v>40</v>
      </c>
      <c r="W7" s="23"/>
      <c r="X7" s="23"/>
      <c r="Y7" s="23">
        <v>25</v>
      </c>
      <c r="Z7" s="23"/>
      <c r="AA7" s="23"/>
      <c r="AB7" s="23">
        <v>25</v>
      </c>
      <c r="AC7" s="23"/>
      <c r="AD7" s="23"/>
      <c r="AE7" s="23">
        <v>75</v>
      </c>
      <c r="AF7" s="12"/>
      <c r="AG7" s="12">
        <v>500</v>
      </c>
      <c r="AH7" s="6"/>
      <c r="AI7" s="81"/>
    </row>
    <row r="8" spans="1:35" ht="76.5" customHeight="1">
      <c r="A8" s="157">
        <v>1</v>
      </c>
      <c r="B8" s="168">
        <v>200090120001</v>
      </c>
      <c r="C8" s="168">
        <v>200000100267</v>
      </c>
      <c r="D8" s="158">
        <v>200701</v>
      </c>
      <c r="E8" s="159" t="s">
        <v>738</v>
      </c>
      <c r="F8" s="159" t="s">
        <v>739</v>
      </c>
      <c r="G8" s="160"/>
      <c r="H8" s="161">
        <v>66</v>
      </c>
      <c r="I8" s="161">
        <v>68</v>
      </c>
      <c r="J8" s="143">
        <f>SUM(H8:I8)</f>
        <v>134</v>
      </c>
      <c r="K8" s="161">
        <v>60</v>
      </c>
      <c r="L8" s="161">
        <v>52</v>
      </c>
      <c r="M8" s="143">
        <f>SUM(K8:L8)</f>
        <v>112</v>
      </c>
      <c r="N8" s="161">
        <v>66</v>
      </c>
      <c r="O8" s="161">
        <v>42</v>
      </c>
      <c r="P8" s="143">
        <f>SUM(N8:O8)</f>
        <v>108</v>
      </c>
      <c r="Q8" s="161">
        <v>94</v>
      </c>
      <c r="R8" s="161">
        <v>59</v>
      </c>
      <c r="S8" s="143">
        <f>SUM(Q8:R8)</f>
        <v>153</v>
      </c>
      <c r="T8" s="157">
        <v>35</v>
      </c>
      <c r="U8" s="157">
        <v>28</v>
      </c>
      <c r="V8" s="143">
        <f>SUM(T8:U8)</f>
        <v>63</v>
      </c>
      <c r="W8" s="161">
        <v>21</v>
      </c>
      <c r="X8" s="162">
        <v>19</v>
      </c>
      <c r="Y8" s="143">
        <f>SUM(W8:X8)</f>
        <v>40</v>
      </c>
      <c r="Z8" s="162">
        <v>14</v>
      </c>
      <c r="AA8" s="161">
        <v>21</v>
      </c>
      <c r="AB8" s="143">
        <f>SUM(Z8:AA8)</f>
        <v>35</v>
      </c>
      <c r="AC8" s="161">
        <v>50</v>
      </c>
      <c r="AD8" s="161">
        <v>35</v>
      </c>
      <c r="AE8" s="143">
        <f>SUM(AC8:AD8)</f>
        <v>85</v>
      </c>
      <c r="AF8" s="163">
        <v>49</v>
      </c>
      <c r="AG8" s="143">
        <f>AE8+AB8+Y8+S8+P8+M8+J8</f>
        <v>667</v>
      </c>
      <c r="AH8" s="54" t="s">
        <v>821</v>
      </c>
      <c r="AI8" s="81"/>
    </row>
    <row r="9" spans="1:35" ht="76.5" customHeight="1">
      <c r="A9" s="164">
        <v>2</v>
      </c>
      <c r="B9" s="168">
        <v>200090120002</v>
      </c>
      <c r="C9" s="168">
        <v>200000100268</v>
      </c>
      <c r="D9" s="158">
        <v>200702</v>
      </c>
      <c r="E9" s="159" t="s">
        <v>740</v>
      </c>
      <c r="F9" s="159" t="s">
        <v>741</v>
      </c>
      <c r="G9" s="165"/>
      <c r="H9" s="161">
        <v>68</v>
      </c>
      <c r="I9" s="161">
        <v>68</v>
      </c>
      <c r="J9" s="143">
        <f t="shared" ref="J9:J49" si="0">SUM(H9:I9)</f>
        <v>136</v>
      </c>
      <c r="K9" s="161">
        <v>64</v>
      </c>
      <c r="L9" s="161">
        <v>60</v>
      </c>
      <c r="M9" s="143">
        <f t="shared" ref="M9:M49" si="1">SUM(K9:L9)</f>
        <v>124</v>
      </c>
      <c r="N9" s="161">
        <v>77</v>
      </c>
      <c r="O9" s="161">
        <v>50</v>
      </c>
      <c r="P9" s="143">
        <f t="shared" ref="P9:P49" si="2">SUM(N9:O9)</f>
        <v>127</v>
      </c>
      <c r="Q9" s="161">
        <v>98</v>
      </c>
      <c r="R9" s="161">
        <v>64</v>
      </c>
      <c r="S9" s="143">
        <f t="shared" ref="S9:S49" si="3">SUM(Q9:R9)</f>
        <v>162</v>
      </c>
      <c r="T9" s="157">
        <v>44</v>
      </c>
      <c r="U9" s="157">
        <v>31</v>
      </c>
      <c r="V9" s="143">
        <f t="shared" ref="V9:V49" si="4">SUM(T9:U9)</f>
        <v>75</v>
      </c>
      <c r="W9" s="161">
        <v>21</v>
      </c>
      <c r="X9" s="162">
        <v>19</v>
      </c>
      <c r="Y9" s="143">
        <f t="shared" ref="Y9:Y49" si="5">SUM(W9:X9)</f>
        <v>40</v>
      </c>
      <c r="Z9" s="162">
        <v>22</v>
      </c>
      <c r="AA9" s="161">
        <v>17</v>
      </c>
      <c r="AB9" s="143">
        <f t="shared" ref="AB9:AB49" si="6">SUM(Z9:AA9)</f>
        <v>39</v>
      </c>
      <c r="AC9" s="161">
        <v>51</v>
      </c>
      <c r="AD9" s="161">
        <v>46</v>
      </c>
      <c r="AE9" s="143">
        <f t="shared" ref="AE9:AE49" si="7">SUM(AC9:AD9)</f>
        <v>97</v>
      </c>
      <c r="AF9" s="163">
        <v>49</v>
      </c>
      <c r="AG9" s="143">
        <f t="shared" ref="AG9:AG49" si="8">AE9+AB9+Y9+S9+P9+M9+J9</f>
        <v>725</v>
      </c>
      <c r="AH9" s="54" t="s">
        <v>821</v>
      </c>
      <c r="AI9" s="81"/>
    </row>
    <row r="10" spans="1:35" ht="76.5" customHeight="1">
      <c r="A10" s="157">
        <v>3</v>
      </c>
      <c r="B10" s="168">
        <v>200090120003</v>
      </c>
      <c r="C10" s="168">
        <v>200000100269</v>
      </c>
      <c r="D10" s="158">
        <v>200703</v>
      </c>
      <c r="E10" s="159" t="s">
        <v>742</v>
      </c>
      <c r="F10" s="159" t="s">
        <v>743</v>
      </c>
      <c r="G10" s="165"/>
      <c r="H10" s="161">
        <v>76</v>
      </c>
      <c r="I10" s="161">
        <v>67</v>
      </c>
      <c r="J10" s="143">
        <f t="shared" si="0"/>
        <v>143</v>
      </c>
      <c r="K10" s="161">
        <v>68</v>
      </c>
      <c r="L10" s="161">
        <v>64</v>
      </c>
      <c r="M10" s="143">
        <f t="shared" si="1"/>
        <v>132</v>
      </c>
      <c r="N10" s="161">
        <v>74</v>
      </c>
      <c r="O10" s="161">
        <v>50</v>
      </c>
      <c r="P10" s="143">
        <f t="shared" si="2"/>
        <v>124</v>
      </c>
      <c r="Q10" s="161">
        <v>94</v>
      </c>
      <c r="R10" s="161">
        <v>65</v>
      </c>
      <c r="S10" s="143">
        <f t="shared" si="3"/>
        <v>159</v>
      </c>
      <c r="T10" s="157">
        <v>49</v>
      </c>
      <c r="U10" s="157">
        <v>30</v>
      </c>
      <c r="V10" s="143">
        <f t="shared" si="4"/>
        <v>79</v>
      </c>
      <c r="W10" s="161">
        <v>23</v>
      </c>
      <c r="X10" s="162">
        <v>21</v>
      </c>
      <c r="Y10" s="143">
        <f t="shared" si="5"/>
        <v>44</v>
      </c>
      <c r="Z10" s="162">
        <v>22</v>
      </c>
      <c r="AA10" s="161">
        <v>19</v>
      </c>
      <c r="AB10" s="143">
        <f t="shared" si="6"/>
        <v>41</v>
      </c>
      <c r="AC10" s="161">
        <v>59</v>
      </c>
      <c r="AD10" s="161">
        <v>57</v>
      </c>
      <c r="AE10" s="143">
        <f t="shared" si="7"/>
        <v>116</v>
      </c>
      <c r="AF10" s="163">
        <v>49</v>
      </c>
      <c r="AG10" s="143">
        <f t="shared" si="8"/>
        <v>759</v>
      </c>
      <c r="AH10" s="54" t="s">
        <v>821</v>
      </c>
      <c r="AI10" s="82"/>
    </row>
    <row r="11" spans="1:35" ht="76.5" customHeight="1">
      <c r="A11" s="164">
        <v>4</v>
      </c>
      <c r="B11" s="168">
        <v>200090120004</v>
      </c>
      <c r="C11" s="168">
        <v>200000100270</v>
      </c>
      <c r="D11" s="158">
        <v>200704</v>
      </c>
      <c r="E11" s="159" t="s">
        <v>744</v>
      </c>
      <c r="F11" s="159" t="s">
        <v>745</v>
      </c>
      <c r="G11" s="165"/>
      <c r="H11" s="161">
        <v>52</v>
      </c>
      <c r="I11" s="161">
        <v>66</v>
      </c>
      <c r="J11" s="143">
        <f t="shared" si="0"/>
        <v>118</v>
      </c>
      <c r="K11" s="161">
        <v>58</v>
      </c>
      <c r="L11" s="161">
        <v>53</v>
      </c>
      <c r="M11" s="143">
        <f t="shared" si="1"/>
        <v>111</v>
      </c>
      <c r="N11" s="161">
        <v>89</v>
      </c>
      <c r="O11" s="161">
        <v>42</v>
      </c>
      <c r="P11" s="143">
        <f t="shared" si="2"/>
        <v>131</v>
      </c>
      <c r="Q11" s="161">
        <v>88</v>
      </c>
      <c r="R11" s="161">
        <v>52</v>
      </c>
      <c r="S11" s="143">
        <f t="shared" si="3"/>
        <v>140</v>
      </c>
      <c r="T11" s="157">
        <v>36</v>
      </c>
      <c r="U11" s="157">
        <v>27</v>
      </c>
      <c r="V11" s="143">
        <f t="shared" si="4"/>
        <v>63</v>
      </c>
      <c r="W11" s="161">
        <v>18</v>
      </c>
      <c r="X11" s="162">
        <v>19</v>
      </c>
      <c r="Y11" s="143">
        <f t="shared" si="5"/>
        <v>37</v>
      </c>
      <c r="Z11" s="162">
        <v>18</v>
      </c>
      <c r="AA11" s="161">
        <v>16</v>
      </c>
      <c r="AB11" s="143">
        <f t="shared" si="6"/>
        <v>34</v>
      </c>
      <c r="AC11" s="161">
        <v>46</v>
      </c>
      <c r="AD11" s="161">
        <v>40</v>
      </c>
      <c r="AE11" s="143">
        <f t="shared" si="7"/>
        <v>86</v>
      </c>
      <c r="AF11" s="163">
        <v>49</v>
      </c>
      <c r="AG11" s="143">
        <f t="shared" si="8"/>
        <v>657</v>
      </c>
      <c r="AH11" s="54" t="s">
        <v>821</v>
      </c>
      <c r="AI11" s="82"/>
    </row>
    <row r="12" spans="1:35" ht="76.5" customHeight="1">
      <c r="A12" s="157">
        <v>5</v>
      </c>
      <c r="B12" s="168">
        <v>200090120005</v>
      </c>
      <c r="C12" s="168">
        <v>200000100271</v>
      </c>
      <c r="D12" s="158">
        <v>200705</v>
      </c>
      <c r="E12" s="159" t="s">
        <v>746</v>
      </c>
      <c r="F12" s="159" t="s">
        <v>747</v>
      </c>
      <c r="G12" s="165"/>
      <c r="H12" s="161">
        <v>46</v>
      </c>
      <c r="I12" s="161">
        <v>56</v>
      </c>
      <c r="J12" s="143">
        <f t="shared" si="0"/>
        <v>102</v>
      </c>
      <c r="K12" s="161">
        <v>48</v>
      </c>
      <c r="L12" s="161">
        <v>53</v>
      </c>
      <c r="M12" s="143">
        <f t="shared" si="1"/>
        <v>101</v>
      </c>
      <c r="N12" s="161">
        <v>52</v>
      </c>
      <c r="O12" s="161">
        <v>34</v>
      </c>
      <c r="P12" s="143">
        <f t="shared" si="2"/>
        <v>86</v>
      </c>
      <c r="Q12" s="161">
        <v>76</v>
      </c>
      <c r="R12" s="161">
        <v>47</v>
      </c>
      <c r="S12" s="143">
        <f t="shared" si="3"/>
        <v>123</v>
      </c>
      <c r="T12" s="157">
        <v>30</v>
      </c>
      <c r="U12" s="157">
        <v>26</v>
      </c>
      <c r="V12" s="143">
        <f t="shared" si="4"/>
        <v>56</v>
      </c>
      <c r="W12" s="161">
        <v>14</v>
      </c>
      <c r="X12" s="162">
        <v>19</v>
      </c>
      <c r="Y12" s="143">
        <f t="shared" si="5"/>
        <v>33</v>
      </c>
      <c r="Z12" s="162">
        <v>21</v>
      </c>
      <c r="AA12" s="161">
        <v>16</v>
      </c>
      <c r="AB12" s="143">
        <f t="shared" si="6"/>
        <v>37</v>
      </c>
      <c r="AC12" s="161">
        <v>37</v>
      </c>
      <c r="AD12" s="161">
        <v>39</v>
      </c>
      <c r="AE12" s="143">
        <f t="shared" si="7"/>
        <v>76</v>
      </c>
      <c r="AF12" s="163">
        <v>49</v>
      </c>
      <c r="AG12" s="143">
        <f t="shared" si="8"/>
        <v>558</v>
      </c>
      <c r="AH12" s="54" t="s">
        <v>821</v>
      </c>
      <c r="AI12" s="82"/>
    </row>
    <row r="13" spans="1:35" ht="76.5" customHeight="1">
      <c r="A13" s="164">
        <v>6</v>
      </c>
      <c r="B13" s="168">
        <v>200090120006</v>
      </c>
      <c r="C13" s="168">
        <v>200000100272</v>
      </c>
      <c r="D13" s="158">
        <v>200706</v>
      </c>
      <c r="E13" s="159" t="s">
        <v>748</v>
      </c>
      <c r="F13" s="159" t="s">
        <v>749</v>
      </c>
      <c r="G13" s="165"/>
      <c r="H13" s="161">
        <v>56</v>
      </c>
      <c r="I13" s="161">
        <v>60</v>
      </c>
      <c r="J13" s="143">
        <f t="shared" si="0"/>
        <v>116</v>
      </c>
      <c r="K13" s="161">
        <v>40</v>
      </c>
      <c r="L13" s="161">
        <v>56</v>
      </c>
      <c r="M13" s="143">
        <f t="shared" si="1"/>
        <v>96</v>
      </c>
      <c r="N13" s="161">
        <v>74</v>
      </c>
      <c r="O13" s="161">
        <v>32</v>
      </c>
      <c r="P13" s="143">
        <f t="shared" si="2"/>
        <v>106</v>
      </c>
      <c r="Q13" s="161">
        <v>68</v>
      </c>
      <c r="R13" s="161">
        <v>46</v>
      </c>
      <c r="S13" s="143">
        <f t="shared" si="3"/>
        <v>114</v>
      </c>
      <c r="T13" s="157">
        <v>25</v>
      </c>
      <c r="U13" s="157">
        <v>29</v>
      </c>
      <c r="V13" s="143">
        <f t="shared" si="4"/>
        <v>54</v>
      </c>
      <c r="W13" s="161">
        <v>18</v>
      </c>
      <c r="X13" s="162">
        <v>18</v>
      </c>
      <c r="Y13" s="143">
        <f t="shared" si="5"/>
        <v>36</v>
      </c>
      <c r="Z13" s="162">
        <v>14</v>
      </c>
      <c r="AA13" s="161">
        <v>15</v>
      </c>
      <c r="AB13" s="143">
        <f t="shared" si="6"/>
        <v>29</v>
      </c>
      <c r="AC13" s="161">
        <v>37</v>
      </c>
      <c r="AD13" s="161">
        <v>53</v>
      </c>
      <c r="AE13" s="143">
        <f t="shared" si="7"/>
        <v>90</v>
      </c>
      <c r="AF13" s="163">
        <v>50</v>
      </c>
      <c r="AG13" s="143">
        <f t="shared" si="8"/>
        <v>587</v>
      </c>
      <c r="AH13" s="54" t="s">
        <v>821</v>
      </c>
      <c r="AI13" s="82"/>
    </row>
    <row r="14" spans="1:35" ht="76.5" customHeight="1">
      <c r="A14" s="157">
        <v>7</v>
      </c>
      <c r="B14" s="168">
        <v>200090120007</v>
      </c>
      <c r="C14" s="168">
        <v>200000100273</v>
      </c>
      <c r="D14" s="158">
        <v>200707</v>
      </c>
      <c r="E14" s="159" t="s">
        <v>750</v>
      </c>
      <c r="F14" s="159" t="s">
        <v>751</v>
      </c>
      <c r="G14" s="165"/>
      <c r="H14" s="161">
        <v>74</v>
      </c>
      <c r="I14" s="161">
        <v>65</v>
      </c>
      <c r="J14" s="143">
        <f t="shared" si="0"/>
        <v>139</v>
      </c>
      <c r="K14" s="161">
        <v>60</v>
      </c>
      <c r="L14" s="161">
        <v>43</v>
      </c>
      <c r="M14" s="143">
        <f t="shared" si="1"/>
        <v>103</v>
      </c>
      <c r="N14" s="161">
        <v>54</v>
      </c>
      <c r="O14" s="161">
        <v>46</v>
      </c>
      <c r="P14" s="143">
        <f t="shared" si="2"/>
        <v>100</v>
      </c>
      <c r="Q14" s="161">
        <v>104</v>
      </c>
      <c r="R14" s="161">
        <v>67</v>
      </c>
      <c r="S14" s="143">
        <f t="shared" si="3"/>
        <v>171</v>
      </c>
      <c r="T14" s="157">
        <v>36</v>
      </c>
      <c r="U14" s="157">
        <v>23</v>
      </c>
      <c r="V14" s="143">
        <f t="shared" si="4"/>
        <v>59</v>
      </c>
      <c r="W14" s="161">
        <v>23</v>
      </c>
      <c r="X14" s="162">
        <v>20</v>
      </c>
      <c r="Y14" s="143">
        <f t="shared" si="5"/>
        <v>43</v>
      </c>
      <c r="Z14" s="162">
        <v>21</v>
      </c>
      <c r="AA14" s="161">
        <v>21</v>
      </c>
      <c r="AB14" s="143">
        <f t="shared" si="6"/>
        <v>42</v>
      </c>
      <c r="AC14" s="161">
        <v>54</v>
      </c>
      <c r="AD14" s="161">
        <v>52</v>
      </c>
      <c r="AE14" s="143">
        <f t="shared" si="7"/>
        <v>106</v>
      </c>
      <c r="AF14" s="163">
        <v>50</v>
      </c>
      <c r="AG14" s="143">
        <f t="shared" si="8"/>
        <v>704</v>
      </c>
      <c r="AH14" s="54" t="s">
        <v>821</v>
      </c>
      <c r="AI14" s="82"/>
    </row>
    <row r="15" spans="1:35" ht="76.5" customHeight="1">
      <c r="A15" s="164">
        <v>8</v>
      </c>
      <c r="B15" s="168">
        <v>200090120008</v>
      </c>
      <c r="C15" s="168">
        <v>200000100274</v>
      </c>
      <c r="D15" s="158">
        <v>200708</v>
      </c>
      <c r="E15" s="159" t="s">
        <v>752</v>
      </c>
      <c r="F15" s="159" t="s">
        <v>753</v>
      </c>
      <c r="G15" s="165"/>
      <c r="H15" s="161">
        <v>70</v>
      </c>
      <c r="I15" s="161">
        <v>69</v>
      </c>
      <c r="J15" s="143">
        <f t="shared" si="0"/>
        <v>139</v>
      </c>
      <c r="K15" s="161">
        <v>68</v>
      </c>
      <c r="L15" s="161">
        <v>50</v>
      </c>
      <c r="M15" s="143">
        <f t="shared" si="1"/>
        <v>118</v>
      </c>
      <c r="N15" s="161">
        <v>84</v>
      </c>
      <c r="O15" s="161">
        <v>53</v>
      </c>
      <c r="P15" s="143">
        <f t="shared" si="2"/>
        <v>137</v>
      </c>
      <c r="Q15" s="161">
        <v>104</v>
      </c>
      <c r="R15" s="161">
        <v>69</v>
      </c>
      <c r="S15" s="143">
        <f t="shared" si="3"/>
        <v>173</v>
      </c>
      <c r="T15" s="157">
        <v>41</v>
      </c>
      <c r="U15" s="157">
        <v>28</v>
      </c>
      <c r="V15" s="143">
        <f t="shared" si="4"/>
        <v>69</v>
      </c>
      <c r="W15" s="161">
        <v>22</v>
      </c>
      <c r="X15" s="162">
        <v>21</v>
      </c>
      <c r="Y15" s="143">
        <f t="shared" si="5"/>
        <v>43</v>
      </c>
      <c r="Z15" s="162">
        <v>24</v>
      </c>
      <c r="AA15" s="161">
        <v>20</v>
      </c>
      <c r="AB15" s="143">
        <f t="shared" si="6"/>
        <v>44</v>
      </c>
      <c r="AC15" s="161">
        <v>59</v>
      </c>
      <c r="AD15" s="161">
        <v>57</v>
      </c>
      <c r="AE15" s="143">
        <f t="shared" si="7"/>
        <v>116</v>
      </c>
      <c r="AF15" s="163">
        <v>50</v>
      </c>
      <c r="AG15" s="143">
        <f t="shared" si="8"/>
        <v>770</v>
      </c>
      <c r="AH15" s="54" t="s">
        <v>821</v>
      </c>
      <c r="AI15" s="82"/>
    </row>
    <row r="16" spans="1:35" ht="76.5" customHeight="1">
      <c r="A16" s="157">
        <v>9</v>
      </c>
      <c r="B16" s="168">
        <v>200090120009</v>
      </c>
      <c r="C16" s="168">
        <v>200000100275</v>
      </c>
      <c r="D16" s="158">
        <v>200709</v>
      </c>
      <c r="E16" s="159" t="s">
        <v>754</v>
      </c>
      <c r="F16" s="159" t="s">
        <v>755</v>
      </c>
      <c r="G16" s="165"/>
      <c r="H16" s="161">
        <v>80</v>
      </c>
      <c r="I16" s="161">
        <v>63</v>
      </c>
      <c r="J16" s="143">
        <f t="shared" si="0"/>
        <v>143</v>
      </c>
      <c r="K16" s="161">
        <v>62</v>
      </c>
      <c r="L16" s="161">
        <v>63</v>
      </c>
      <c r="M16" s="143">
        <f t="shared" si="1"/>
        <v>125</v>
      </c>
      <c r="N16" s="161">
        <v>87</v>
      </c>
      <c r="O16" s="161">
        <v>43</v>
      </c>
      <c r="P16" s="143">
        <f t="shared" si="2"/>
        <v>130</v>
      </c>
      <c r="Q16" s="161">
        <v>102</v>
      </c>
      <c r="R16" s="161">
        <v>64</v>
      </c>
      <c r="S16" s="143">
        <f t="shared" si="3"/>
        <v>166</v>
      </c>
      <c r="T16" s="157">
        <v>32</v>
      </c>
      <c r="U16" s="157">
        <v>32</v>
      </c>
      <c r="V16" s="143">
        <f t="shared" si="4"/>
        <v>64</v>
      </c>
      <c r="W16" s="161">
        <v>23</v>
      </c>
      <c r="X16" s="162">
        <v>21</v>
      </c>
      <c r="Y16" s="143">
        <f t="shared" si="5"/>
        <v>44</v>
      </c>
      <c r="Z16" s="162">
        <v>21</v>
      </c>
      <c r="AA16" s="161">
        <v>18</v>
      </c>
      <c r="AB16" s="143">
        <f t="shared" si="6"/>
        <v>39</v>
      </c>
      <c r="AC16" s="161">
        <v>50</v>
      </c>
      <c r="AD16" s="161">
        <v>53</v>
      </c>
      <c r="AE16" s="143">
        <f t="shared" si="7"/>
        <v>103</v>
      </c>
      <c r="AF16" s="163">
        <v>49</v>
      </c>
      <c r="AG16" s="143">
        <f t="shared" si="8"/>
        <v>750</v>
      </c>
      <c r="AH16" s="54" t="s">
        <v>821</v>
      </c>
      <c r="AI16" s="82"/>
    </row>
    <row r="17" spans="1:35" ht="76.5" customHeight="1">
      <c r="A17" s="164">
        <v>10</v>
      </c>
      <c r="B17" s="168">
        <v>200090120010</v>
      </c>
      <c r="C17" s="168">
        <v>200000100276</v>
      </c>
      <c r="D17" s="158">
        <v>200710</v>
      </c>
      <c r="E17" s="159" t="s">
        <v>756</v>
      </c>
      <c r="F17" s="159" t="s">
        <v>757</v>
      </c>
      <c r="G17" s="165"/>
      <c r="H17" s="161">
        <v>64</v>
      </c>
      <c r="I17" s="161">
        <v>65</v>
      </c>
      <c r="J17" s="143">
        <f t="shared" si="0"/>
        <v>129</v>
      </c>
      <c r="K17" s="161">
        <v>62</v>
      </c>
      <c r="L17" s="161">
        <v>56</v>
      </c>
      <c r="M17" s="143">
        <f t="shared" si="1"/>
        <v>118</v>
      </c>
      <c r="N17" s="161">
        <v>78</v>
      </c>
      <c r="O17" s="161">
        <v>45</v>
      </c>
      <c r="P17" s="143">
        <f t="shared" si="2"/>
        <v>123</v>
      </c>
      <c r="Q17" s="161">
        <v>96</v>
      </c>
      <c r="R17" s="161">
        <v>58</v>
      </c>
      <c r="S17" s="143">
        <f t="shared" si="3"/>
        <v>154</v>
      </c>
      <c r="T17" s="157">
        <v>37</v>
      </c>
      <c r="U17" s="157">
        <v>28</v>
      </c>
      <c r="V17" s="143">
        <f t="shared" si="4"/>
        <v>65</v>
      </c>
      <c r="W17" s="161">
        <v>21</v>
      </c>
      <c r="X17" s="162">
        <v>20</v>
      </c>
      <c r="Y17" s="143">
        <f t="shared" si="5"/>
        <v>41</v>
      </c>
      <c r="Z17" s="162">
        <v>18</v>
      </c>
      <c r="AA17" s="161">
        <v>16</v>
      </c>
      <c r="AB17" s="143">
        <f t="shared" si="6"/>
        <v>34</v>
      </c>
      <c r="AC17" s="161">
        <v>56</v>
      </c>
      <c r="AD17" s="161">
        <v>57</v>
      </c>
      <c r="AE17" s="143">
        <f t="shared" si="7"/>
        <v>113</v>
      </c>
      <c r="AF17" s="163">
        <v>49</v>
      </c>
      <c r="AG17" s="143">
        <f t="shared" si="8"/>
        <v>712</v>
      </c>
      <c r="AH17" s="54" t="s">
        <v>821</v>
      </c>
      <c r="AI17" s="82"/>
    </row>
    <row r="18" spans="1:35" ht="76.5" customHeight="1">
      <c r="A18" s="157">
        <v>11</v>
      </c>
      <c r="B18" s="168">
        <v>200090120011</v>
      </c>
      <c r="C18" s="168">
        <v>200000100277</v>
      </c>
      <c r="D18" s="158">
        <v>200711</v>
      </c>
      <c r="E18" s="159" t="s">
        <v>758</v>
      </c>
      <c r="F18" s="159" t="s">
        <v>759</v>
      </c>
      <c r="G18" s="165"/>
      <c r="H18" s="161">
        <v>84</v>
      </c>
      <c r="I18" s="161">
        <v>69</v>
      </c>
      <c r="J18" s="143">
        <f t="shared" si="0"/>
        <v>153</v>
      </c>
      <c r="K18" s="161">
        <v>58</v>
      </c>
      <c r="L18" s="161">
        <v>58</v>
      </c>
      <c r="M18" s="143">
        <f t="shared" si="1"/>
        <v>116</v>
      </c>
      <c r="N18" s="161">
        <v>84</v>
      </c>
      <c r="O18" s="161">
        <v>46</v>
      </c>
      <c r="P18" s="143">
        <f t="shared" si="2"/>
        <v>130</v>
      </c>
      <c r="Q18" s="161">
        <v>96</v>
      </c>
      <c r="R18" s="161">
        <v>67</v>
      </c>
      <c r="S18" s="143">
        <f t="shared" si="3"/>
        <v>163</v>
      </c>
      <c r="T18" s="157">
        <v>44</v>
      </c>
      <c r="U18" s="157">
        <v>29</v>
      </c>
      <c r="V18" s="143">
        <f t="shared" si="4"/>
        <v>73</v>
      </c>
      <c r="W18" s="161">
        <v>22</v>
      </c>
      <c r="X18" s="162">
        <v>22</v>
      </c>
      <c r="Y18" s="143">
        <f t="shared" si="5"/>
        <v>44</v>
      </c>
      <c r="Z18" s="162">
        <v>19</v>
      </c>
      <c r="AA18" s="161">
        <v>19</v>
      </c>
      <c r="AB18" s="143">
        <f t="shared" si="6"/>
        <v>38</v>
      </c>
      <c r="AC18" s="161">
        <v>51</v>
      </c>
      <c r="AD18" s="161">
        <v>54</v>
      </c>
      <c r="AE18" s="143">
        <f t="shared" si="7"/>
        <v>105</v>
      </c>
      <c r="AF18" s="163">
        <v>49</v>
      </c>
      <c r="AG18" s="143">
        <f t="shared" si="8"/>
        <v>749</v>
      </c>
      <c r="AH18" s="54" t="s">
        <v>821</v>
      </c>
      <c r="AI18" s="82"/>
    </row>
    <row r="19" spans="1:35" ht="76.5" customHeight="1">
      <c r="A19" s="164">
        <v>12</v>
      </c>
      <c r="B19" s="168">
        <v>200090120012</v>
      </c>
      <c r="C19" s="168">
        <v>200000100278</v>
      </c>
      <c r="D19" s="158">
        <v>200712</v>
      </c>
      <c r="E19" s="159" t="s">
        <v>760</v>
      </c>
      <c r="F19" s="159" t="s">
        <v>761</v>
      </c>
      <c r="G19" s="165"/>
      <c r="H19" s="161">
        <v>74</v>
      </c>
      <c r="I19" s="161">
        <v>66</v>
      </c>
      <c r="J19" s="143">
        <f t="shared" si="0"/>
        <v>140</v>
      </c>
      <c r="K19" s="161">
        <v>62</v>
      </c>
      <c r="L19" s="161">
        <v>38</v>
      </c>
      <c r="M19" s="143">
        <f t="shared" si="1"/>
        <v>100</v>
      </c>
      <c r="N19" s="161">
        <v>71</v>
      </c>
      <c r="O19" s="161">
        <v>39</v>
      </c>
      <c r="P19" s="143">
        <f t="shared" si="2"/>
        <v>110</v>
      </c>
      <c r="Q19" s="161">
        <v>96</v>
      </c>
      <c r="R19" s="161">
        <v>65</v>
      </c>
      <c r="S19" s="143">
        <f t="shared" si="3"/>
        <v>161</v>
      </c>
      <c r="T19" s="157">
        <v>44</v>
      </c>
      <c r="U19" s="157">
        <v>20</v>
      </c>
      <c r="V19" s="143">
        <f t="shared" si="4"/>
        <v>64</v>
      </c>
      <c r="W19" s="161">
        <v>20</v>
      </c>
      <c r="X19" s="162">
        <v>19</v>
      </c>
      <c r="Y19" s="143">
        <f t="shared" si="5"/>
        <v>39</v>
      </c>
      <c r="Z19" s="162">
        <v>16</v>
      </c>
      <c r="AA19" s="161">
        <v>21</v>
      </c>
      <c r="AB19" s="143">
        <f t="shared" si="6"/>
        <v>37</v>
      </c>
      <c r="AC19" s="161">
        <v>47</v>
      </c>
      <c r="AD19" s="161">
        <v>40</v>
      </c>
      <c r="AE19" s="143">
        <f t="shared" si="7"/>
        <v>87</v>
      </c>
      <c r="AF19" s="163">
        <v>49</v>
      </c>
      <c r="AG19" s="143">
        <f t="shared" si="8"/>
        <v>674</v>
      </c>
      <c r="AH19" s="54" t="s">
        <v>821</v>
      </c>
      <c r="AI19" s="82"/>
    </row>
    <row r="20" spans="1:35" ht="76.5" customHeight="1">
      <c r="A20" s="157">
        <v>13</v>
      </c>
      <c r="B20" s="168">
        <v>200090120013</v>
      </c>
      <c r="C20" s="168">
        <v>200000100279</v>
      </c>
      <c r="D20" s="158">
        <v>200713</v>
      </c>
      <c r="E20" s="159" t="s">
        <v>762</v>
      </c>
      <c r="F20" s="159" t="s">
        <v>763</v>
      </c>
      <c r="G20" s="165"/>
      <c r="H20" s="161">
        <v>58</v>
      </c>
      <c r="I20" s="161">
        <v>61</v>
      </c>
      <c r="J20" s="143">
        <f t="shared" si="0"/>
        <v>119</v>
      </c>
      <c r="K20" s="161">
        <v>54</v>
      </c>
      <c r="L20" s="161">
        <v>48</v>
      </c>
      <c r="M20" s="143">
        <f t="shared" si="1"/>
        <v>102</v>
      </c>
      <c r="N20" s="161">
        <v>47</v>
      </c>
      <c r="O20" s="161">
        <v>42</v>
      </c>
      <c r="P20" s="143">
        <f t="shared" si="2"/>
        <v>89</v>
      </c>
      <c r="Q20" s="161">
        <v>78</v>
      </c>
      <c r="R20" s="161">
        <v>54</v>
      </c>
      <c r="S20" s="143">
        <f t="shared" si="3"/>
        <v>132</v>
      </c>
      <c r="T20" s="157">
        <v>15</v>
      </c>
      <c r="U20" s="157">
        <v>25</v>
      </c>
      <c r="V20" s="143">
        <f t="shared" si="4"/>
        <v>40</v>
      </c>
      <c r="W20" s="161">
        <v>15</v>
      </c>
      <c r="X20" s="162">
        <v>18</v>
      </c>
      <c r="Y20" s="143">
        <f t="shared" si="5"/>
        <v>33</v>
      </c>
      <c r="Z20" s="162">
        <v>16</v>
      </c>
      <c r="AA20" s="161">
        <v>15</v>
      </c>
      <c r="AB20" s="143">
        <f t="shared" si="6"/>
        <v>31</v>
      </c>
      <c r="AC20" s="161">
        <v>46</v>
      </c>
      <c r="AD20" s="161">
        <v>34</v>
      </c>
      <c r="AE20" s="143">
        <f t="shared" si="7"/>
        <v>80</v>
      </c>
      <c r="AF20" s="163">
        <v>49</v>
      </c>
      <c r="AG20" s="143">
        <f t="shared" si="8"/>
        <v>586</v>
      </c>
      <c r="AH20" s="54" t="s">
        <v>821</v>
      </c>
      <c r="AI20" s="82" t="s">
        <v>837</v>
      </c>
    </row>
    <row r="21" spans="1:35" ht="76.5" customHeight="1">
      <c r="A21" s="164">
        <v>14</v>
      </c>
      <c r="B21" s="168">
        <v>200090120014</v>
      </c>
      <c r="C21" s="168">
        <v>200000100280</v>
      </c>
      <c r="D21" s="158">
        <v>200714</v>
      </c>
      <c r="E21" s="159" t="s">
        <v>96</v>
      </c>
      <c r="F21" s="159" t="s">
        <v>764</v>
      </c>
      <c r="G21" s="165"/>
      <c r="H21" s="161">
        <v>84</v>
      </c>
      <c r="I21" s="161">
        <v>68</v>
      </c>
      <c r="J21" s="143">
        <f t="shared" si="0"/>
        <v>152</v>
      </c>
      <c r="K21" s="161">
        <v>82</v>
      </c>
      <c r="L21" s="161">
        <v>72</v>
      </c>
      <c r="M21" s="143">
        <f t="shared" si="1"/>
        <v>154</v>
      </c>
      <c r="N21" s="161">
        <v>80</v>
      </c>
      <c r="O21" s="161">
        <v>49</v>
      </c>
      <c r="P21" s="143">
        <f t="shared" si="2"/>
        <v>129</v>
      </c>
      <c r="Q21" s="161">
        <v>108</v>
      </c>
      <c r="R21" s="161">
        <v>65</v>
      </c>
      <c r="S21" s="143">
        <f t="shared" si="3"/>
        <v>173</v>
      </c>
      <c r="T21" s="157">
        <v>51</v>
      </c>
      <c r="U21" s="157">
        <v>35</v>
      </c>
      <c r="V21" s="143">
        <f t="shared" si="4"/>
        <v>86</v>
      </c>
      <c r="W21" s="161">
        <v>23</v>
      </c>
      <c r="X21" s="162">
        <v>20</v>
      </c>
      <c r="Y21" s="143">
        <f t="shared" si="5"/>
        <v>43</v>
      </c>
      <c r="Z21" s="162">
        <v>22</v>
      </c>
      <c r="AA21" s="161">
        <v>20</v>
      </c>
      <c r="AB21" s="143">
        <f t="shared" si="6"/>
        <v>42</v>
      </c>
      <c r="AC21" s="161">
        <v>55</v>
      </c>
      <c r="AD21" s="161">
        <v>52</v>
      </c>
      <c r="AE21" s="143">
        <f t="shared" si="7"/>
        <v>107</v>
      </c>
      <c r="AF21" s="163">
        <v>49</v>
      </c>
      <c r="AG21" s="143">
        <f t="shared" si="8"/>
        <v>800</v>
      </c>
      <c r="AH21" s="54" t="s">
        <v>821</v>
      </c>
      <c r="AI21" s="82"/>
    </row>
    <row r="22" spans="1:35" ht="76.5" customHeight="1">
      <c r="A22" s="157">
        <v>15</v>
      </c>
      <c r="B22" s="168">
        <v>200090120015</v>
      </c>
      <c r="C22" s="168">
        <v>200000100281</v>
      </c>
      <c r="D22" s="158">
        <v>200715</v>
      </c>
      <c r="E22" s="159" t="s">
        <v>765</v>
      </c>
      <c r="F22" s="159" t="s">
        <v>766</v>
      </c>
      <c r="G22" s="165"/>
      <c r="H22" s="161">
        <v>74</v>
      </c>
      <c r="I22" s="161">
        <v>71</v>
      </c>
      <c r="J22" s="143">
        <f t="shared" si="0"/>
        <v>145</v>
      </c>
      <c r="K22" s="161">
        <v>60</v>
      </c>
      <c r="L22" s="161">
        <v>65</v>
      </c>
      <c r="M22" s="143">
        <f t="shared" si="1"/>
        <v>125</v>
      </c>
      <c r="N22" s="161">
        <v>60</v>
      </c>
      <c r="O22" s="161">
        <v>52</v>
      </c>
      <c r="P22" s="143">
        <f t="shared" si="2"/>
        <v>112</v>
      </c>
      <c r="Q22" s="161">
        <v>90</v>
      </c>
      <c r="R22" s="161">
        <v>67</v>
      </c>
      <c r="S22" s="143">
        <f t="shared" si="3"/>
        <v>157</v>
      </c>
      <c r="T22" s="157">
        <v>42</v>
      </c>
      <c r="U22" s="157">
        <v>32</v>
      </c>
      <c r="V22" s="143">
        <f t="shared" si="4"/>
        <v>74</v>
      </c>
      <c r="W22" s="161">
        <v>20</v>
      </c>
      <c r="X22" s="162">
        <v>20</v>
      </c>
      <c r="Y22" s="143">
        <f t="shared" si="5"/>
        <v>40</v>
      </c>
      <c r="Z22" s="162">
        <v>18</v>
      </c>
      <c r="AA22" s="161">
        <v>21</v>
      </c>
      <c r="AB22" s="143">
        <f t="shared" si="6"/>
        <v>39</v>
      </c>
      <c r="AC22" s="161">
        <v>57</v>
      </c>
      <c r="AD22" s="161">
        <v>59</v>
      </c>
      <c r="AE22" s="143">
        <f t="shared" si="7"/>
        <v>116</v>
      </c>
      <c r="AF22" s="163">
        <v>49</v>
      </c>
      <c r="AG22" s="143">
        <f t="shared" si="8"/>
        <v>734</v>
      </c>
      <c r="AH22" s="54" t="s">
        <v>821</v>
      </c>
      <c r="AI22" s="82"/>
    </row>
    <row r="23" spans="1:35" ht="76.5" customHeight="1">
      <c r="A23" s="164">
        <v>16</v>
      </c>
      <c r="B23" s="168">
        <v>200090120016</v>
      </c>
      <c r="C23" s="168">
        <v>200000100282</v>
      </c>
      <c r="D23" s="158">
        <v>200716</v>
      </c>
      <c r="E23" s="159" t="s">
        <v>767</v>
      </c>
      <c r="F23" s="159" t="s">
        <v>768</v>
      </c>
      <c r="G23" s="165"/>
      <c r="H23" s="161">
        <v>60</v>
      </c>
      <c r="I23" s="161">
        <v>65</v>
      </c>
      <c r="J23" s="143">
        <f t="shared" si="0"/>
        <v>125</v>
      </c>
      <c r="K23" s="161">
        <v>66</v>
      </c>
      <c r="L23" s="161">
        <v>53</v>
      </c>
      <c r="M23" s="143">
        <f t="shared" si="1"/>
        <v>119</v>
      </c>
      <c r="N23" s="161">
        <v>89</v>
      </c>
      <c r="O23" s="161">
        <v>40</v>
      </c>
      <c r="P23" s="143">
        <f t="shared" si="2"/>
        <v>129</v>
      </c>
      <c r="Q23" s="161">
        <v>84</v>
      </c>
      <c r="R23" s="161">
        <v>53</v>
      </c>
      <c r="S23" s="143">
        <f t="shared" si="3"/>
        <v>137</v>
      </c>
      <c r="T23" s="157">
        <v>41</v>
      </c>
      <c r="U23" s="157">
        <v>25</v>
      </c>
      <c r="V23" s="143">
        <f t="shared" si="4"/>
        <v>66</v>
      </c>
      <c r="W23" s="161">
        <v>23</v>
      </c>
      <c r="X23" s="162">
        <v>21</v>
      </c>
      <c r="Y23" s="143">
        <f t="shared" si="5"/>
        <v>44</v>
      </c>
      <c r="Z23" s="162">
        <v>17</v>
      </c>
      <c r="AA23" s="161">
        <v>18</v>
      </c>
      <c r="AB23" s="143">
        <f t="shared" si="6"/>
        <v>35</v>
      </c>
      <c r="AC23" s="161">
        <v>51</v>
      </c>
      <c r="AD23" s="161">
        <v>40</v>
      </c>
      <c r="AE23" s="143">
        <f t="shared" si="7"/>
        <v>91</v>
      </c>
      <c r="AF23" s="163">
        <v>49</v>
      </c>
      <c r="AG23" s="143">
        <f t="shared" si="8"/>
        <v>680</v>
      </c>
      <c r="AH23" s="54" t="s">
        <v>821</v>
      </c>
      <c r="AI23" s="82"/>
    </row>
    <row r="24" spans="1:35" ht="76.5" customHeight="1">
      <c r="A24" s="157">
        <v>17</v>
      </c>
      <c r="B24" s="168">
        <v>200090120017</v>
      </c>
      <c r="C24" s="168">
        <v>200000100283</v>
      </c>
      <c r="D24" s="158">
        <v>200717</v>
      </c>
      <c r="E24" s="159" t="s">
        <v>769</v>
      </c>
      <c r="F24" s="159" t="s">
        <v>770</v>
      </c>
      <c r="G24" s="165"/>
      <c r="H24" s="161">
        <v>70</v>
      </c>
      <c r="I24" s="161">
        <v>57</v>
      </c>
      <c r="J24" s="143">
        <f t="shared" si="0"/>
        <v>127</v>
      </c>
      <c r="K24" s="161">
        <v>52</v>
      </c>
      <c r="L24" s="161">
        <v>56</v>
      </c>
      <c r="M24" s="143">
        <f t="shared" si="1"/>
        <v>108</v>
      </c>
      <c r="N24" s="161" t="s">
        <v>820</v>
      </c>
      <c r="O24" s="161">
        <v>41</v>
      </c>
      <c r="P24" s="143">
        <f t="shared" si="2"/>
        <v>41</v>
      </c>
      <c r="Q24" s="161">
        <v>100</v>
      </c>
      <c r="R24" s="161">
        <v>63</v>
      </c>
      <c r="S24" s="143">
        <f t="shared" si="3"/>
        <v>163</v>
      </c>
      <c r="T24" s="157">
        <v>26</v>
      </c>
      <c r="U24" s="157">
        <v>26</v>
      </c>
      <c r="V24" s="143">
        <f t="shared" si="4"/>
        <v>52</v>
      </c>
      <c r="W24" s="166">
        <v>22</v>
      </c>
      <c r="X24" s="162">
        <v>18</v>
      </c>
      <c r="Y24" s="143">
        <f t="shared" si="5"/>
        <v>40</v>
      </c>
      <c r="Z24" s="162">
        <v>18</v>
      </c>
      <c r="AA24" s="161">
        <v>20</v>
      </c>
      <c r="AB24" s="143">
        <f t="shared" si="6"/>
        <v>38</v>
      </c>
      <c r="AC24" s="161">
        <v>51</v>
      </c>
      <c r="AD24" s="161">
        <v>48</v>
      </c>
      <c r="AE24" s="143">
        <f t="shared" si="7"/>
        <v>99</v>
      </c>
      <c r="AF24" s="163">
        <v>49</v>
      </c>
      <c r="AG24" s="143">
        <f t="shared" si="8"/>
        <v>616</v>
      </c>
      <c r="AH24" s="57" t="s">
        <v>824</v>
      </c>
      <c r="AI24" s="82" t="s">
        <v>828</v>
      </c>
    </row>
    <row r="25" spans="1:35" ht="76.5" customHeight="1">
      <c r="A25" s="164">
        <v>18</v>
      </c>
      <c r="B25" s="168">
        <v>200090120018</v>
      </c>
      <c r="C25" s="168">
        <v>200000100284</v>
      </c>
      <c r="D25" s="158">
        <v>200718</v>
      </c>
      <c r="E25" s="159" t="s">
        <v>771</v>
      </c>
      <c r="F25" s="159" t="s">
        <v>772</v>
      </c>
      <c r="G25" s="165"/>
      <c r="H25" s="161">
        <v>62</v>
      </c>
      <c r="I25" s="161">
        <v>56</v>
      </c>
      <c r="J25" s="143">
        <f t="shared" si="0"/>
        <v>118</v>
      </c>
      <c r="K25" s="161">
        <v>52</v>
      </c>
      <c r="L25" s="161">
        <v>49</v>
      </c>
      <c r="M25" s="143">
        <f t="shared" si="1"/>
        <v>101</v>
      </c>
      <c r="N25" s="161">
        <v>83</v>
      </c>
      <c r="O25" s="161">
        <v>43</v>
      </c>
      <c r="P25" s="143">
        <f t="shared" si="2"/>
        <v>126</v>
      </c>
      <c r="Q25" s="161">
        <v>82</v>
      </c>
      <c r="R25" s="161">
        <v>53</v>
      </c>
      <c r="S25" s="143">
        <f t="shared" si="3"/>
        <v>135</v>
      </c>
      <c r="T25" s="157">
        <v>25</v>
      </c>
      <c r="U25" s="157">
        <v>26</v>
      </c>
      <c r="V25" s="143">
        <f t="shared" si="4"/>
        <v>51</v>
      </c>
      <c r="W25" s="161">
        <v>19</v>
      </c>
      <c r="X25" s="162">
        <v>19</v>
      </c>
      <c r="Y25" s="143">
        <f t="shared" si="5"/>
        <v>38</v>
      </c>
      <c r="Z25" s="162">
        <v>13</v>
      </c>
      <c r="AA25" s="161">
        <v>15</v>
      </c>
      <c r="AB25" s="143">
        <f t="shared" si="6"/>
        <v>28</v>
      </c>
      <c r="AC25" s="161">
        <v>47</v>
      </c>
      <c r="AD25" s="161">
        <v>54</v>
      </c>
      <c r="AE25" s="143">
        <f t="shared" si="7"/>
        <v>101</v>
      </c>
      <c r="AF25" s="163">
        <v>49</v>
      </c>
      <c r="AG25" s="143">
        <f t="shared" si="8"/>
        <v>647</v>
      </c>
      <c r="AH25" s="54" t="s">
        <v>821</v>
      </c>
      <c r="AI25" s="82"/>
    </row>
    <row r="26" spans="1:35" ht="76.5" customHeight="1">
      <c r="A26" s="157">
        <v>19</v>
      </c>
      <c r="B26" s="168">
        <v>200090120019</v>
      </c>
      <c r="C26" s="168">
        <v>200000100285</v>
      </c>
      <c r="D26" s="158">
        <v>200719</v>
      </c>
      <c r="E26" s="159" t="s">
        <v>773</v>
      </c>
      <c r="F26" s="159" t="s">
        <v>414</v>
      </c>
      <c r="G26" s="165"/>
      <c r="H26" s="161">
        <v>68</v>
      </c>
      <c r="I26" s="161">
        <v>65</v>
      </c>
      <c r="J26" s="143">
        <f t="shared" si="0"/>
        <v>133</v>
      </c>
      <c r="K26" s="161">
        <v>68</v>
      </c>
      <c r="L26" s="161">
        <v>56</v>
      </c>
      <c r="M26" s="143">
        <f t="shared" si="1"/>
        <v>124</v>
      </c>
      <c r="N26" s="161">
        <v>77</v>
      </c>
      <c r="O26" s="161">
        <v>50</v>
      </c>
      <c r="P26" s="143">
        <f t="shared" si="2"/>
        <v>127</v>
      </c>
      <c r="Q26" s="161">
        <v>98</v>
      </c>
      <c r="R26" s="161">
        <v>62</v>
      </c>
      <c r="S26" s="143">
        <f t="shared" si="3"/>
        <v>160</v>
      </c>
      <c r="T26" s="157">
        <v>39</v>
      </c>
      <c r="U26" s="157">
        <v>27</v>
      </c>
      <c r="V26" s="143">
        <f t="shared" si="4"/>
        <v>66</v>
      </c>
      <c r="W26" s="161">
        <v>19</v>
      </c>
      <c r="X26" s="162">
        <v>19</v>
      </c>
      <c r="Y26" s="143">
        <f t="shared" si="5"/>
        <v>38</v>
      </c>
      <c r="Z26" s="162">
        <v>22</v>
      </c>
      <c r="AA26" s="161">
        <v>19</v>
      </c>
      <c r="AB26" s="143">
        <f t="shared" si="6"/>
        <v>41</v>
      </c>
      <c r="AC26" s="161">
        <v>52</v>
      </c>
      <c r="AD26" s="161">
        <v>41</v>
      </c>
      <c r="AE26" s="143">
        <f t="shared" si="7"/>
        <v>93</v>
      </c>
      <c r="AF26" s="163">
        <v>50</v>
      </c>
      <c r="AG26" s="143">
        <f t="shared" si="8"/>
        <v>716</v>
      </c>
      <c r="AH26" s="54" t="s">
        <v>821</v>
      </c>
      <c r="AI26" s="82"/>
    </row>
    <row r="27" spans="1:35" ht="76.5" customHeight="1">
      <c r="A27" s="164">
        <v>20</v>
      </c>
      <c r="B27" s="168">
        <v>200090120020</v>
      </c>
      <c r="C27" s="168">
        <v>200000100286</v>
      </c>
      <c r="D27" s="158">
        <v>200720</v>
      </c>
      <c r="E27" s="159" t="s">
        <v>774</v>
      </c>
      <c r="F27" s="159" t="s">
        <v>775</v>
      </c>
      <c r="G27" s="165"/>
      <c r="H27" s="161">
        <v>74</v>
      </c>
      <c r="I27" s="161">
        <v>69</v>
      </c>
      <c r="J27" s="143">
        <f t="shared" si="0"/>
        <v>143</v>
      </c>
      <c r="K27" s="161">
        <v>50</v>
      </c>
      <c r="L27" s="161">
        <v>65</v>
      </c>
      <c r="M27" s="143">
        <f t="shared" si="1"/>
        <v>115</v>
      </c>
      <c r="N27" s="161">
        <v>84</v>
      </c>
      <c r="O27" s="161">
        <v>48</v>
      </c>
      <c r="P27" s="143">
        <f t="shared" si="2"/>
        <v>132</v>
      </c>
      <c r="Q27" s="161">
        <v>98</v>
      </c>
      <c r="R27" s="161">
        <v>66</v>
      </c>
      <c r="S27" s="143">
        <f t="shared" si="3"/>
        <v>164</v>
      </c>
      <c r="T27" s="157">
        <v>41</v>
      </c>
      <c r="U27" s="157">
        <v>31</v>
      </c>
      <c r="V27" s="143">
        <f t="shared" si="4"/>
        <v>72</v>
      </c>
      <c r="W27" s="161">
        <v>22</v>
      </c>
      <c r="X27" s="162">
        <v>20</v>
      </c>
      <c r="Y27" s="143">
        <f t="shared" si="5"/>
        <v>42</v>
      </c>
      <c r="Z27" s="162">
        <v>23</v>
      </c>
      <c r="AA27" s="161">
        <v>21</v>
      </c>
      <c r="AB27" s="143">
        <f t="shared" si="6"/>
        <v>44</v>
      </c>
      <c r="AC27" s="161">
        <v>53</v>
      </c>
      <c r="AD27" s="161">
        <v>54</v>
      </c>
      <c r="AE27" s="143">
        <f t="shared" si="7"/>
        <v>107</v>
      </c>
      <c r="AF27" s="163">
        <v>50</v>
      </c>
      <c r="AG27" s="143">
        <f t="shared" si="8"/>
        <v>747</v>
      </c>
      <c r="AH27" s="54" t="s">
        <v>821</v>
      </c>
      <c r="AI27" s="82"/>
    </row>
    <row r="28" spans="1:35" ht="76.5" customHeight="1">
      <c r="A28" s="157">
        <v>21</v>
      </c>
      <c r="B28" s="168">
        <v>200090120021</v>
      </c>
      <c r="C28" s="168">
        <v>200000100287</v>
      </c>
      <c r="D28" s="158">
        <v>200721</v>
      </c>
      <c r="E28" s="159" t="s">
        <v>776</v>
      </c>
      <c r="F28" s="159" t="s">
        <v>777</v>
      </c>
      <c r="G28" s="165"/>
      <c r="H28" s="161">
        <v>64</v>
      </c>
      <c r="I28" s="161">
        <v>30</v>
      </c>
      <c r="J28" s="143">
        <f t="shared" si="0"/>
        <v>94</v>
      </c>
      <c r="K28" s="161">
        <v>58</v>
      </c>
      <c r="L28" s="161">
        <v>40</v>
      </c>
      <c r="M28" s="143">
        <f t="shared" si="1"/>
        <v>98</v>
      </c>
      <c r="N28" s="161">
        <v>71</v>
      </c>
      <c r="O28" s="161">
        <v>24</v>
      </c>
      <c r="P28" s="143">
        <f t="shared" si="2"/>
        <v>95</v>
      </c>
      <c r="Q28" s="161">
        <v>94</v>
      </c>
      <c r="R28" s="161">
        <v>58</v>
      </c>
      <c r="S28" s="143">
        <f t="shared" si="3"/>
        <v>152</v>
      </c>
      <c r="T28" s="157">
        <v>44</v>
      </c>
      <c r="U28" s="157">
        <v>22</v>
      </c>
      <c r="V28" s="143">
        <f t="shared" si="4"/>
        <v>66</v>
      </c>
      <c r="W28" s="161">
        <v>23</v>
      </c>
      <c r="X28" s="162">
        <v>16</v>
      </c>
      <c r="Y28" s="143">
        <f t="shared" si="5"/>
        <v>39</v>
      </c>
      <c r="Z28" s="162">
        <v>20</v>
      </c>
      <c r="AA28" s="161">
        <v>15</v>
      </c>
      <c r="AB28" s="143">
        <f t="shared" si="6"/>
        <v>35</v>
      </c>
      <c r="AC28" s="161">
        <v>54</v>
      </c>
      <c r="AD28" s="161">
        <v>36</v>
      </c>
      <c r="AE28" s="143">
        <f t="shared" si="7"/>
        <v>90</v>
      </c>
      <c r="AF28" s="163">
        <v>50</v>
      </c>
      <c r="AG28" s="143">
        <f t="shared" si="8"/>
        <v>603</v>
      </c>
      <c r="AH28" s="54" t="s">
        <v>821</v>
      </c>
      <c r="AI28" s="82"/>
    </row>
    <row r="29" spans="1:35" ht="76.5" customHeight="1">
      <c r="A29" s="164">
        <v>22</v>
      </c>
      <c r="B29" s="168">
        <v>200090120022</v>
      </c>
      <c r="C29" s="168">
        <v>200000100288</v>
      </c>
      <c r="D29" s="158">
        <v>200722</v>
      </c>
      <c r="E29" s="159" t="s">
        <v>778</v>
      </c>
      <c r="F29" s="159" t="s">
        <v>779</v>
      </c>
      <c r="G29" s="165"/>
      <c r="H29" s="161">
        <v>80</v>
      </c>
      <c r="I29" s="161">
        <v>66</v>
      </c>
      <c r="J29" s="143">
        <f t="shared" si="0"/>
        <v>146</v>
      </c>
      <c r="K29" s="161">
        <v>92</v>
      </c>
      <c r="L29" s="161">
        <v>72</v>
      </c>
      <c r="M29" s="143">
        <f t="shared" si="1"/>
        <v>164</v>
      </c>
      <c r="N29" s="161">
        <v>89</v>
      </c>
      <c r="O29" s="161">
        <v>32</v>
      </c>
      <c r="P29" s="143">
        <f t="shared" si="2"/>
        <v>121</v>
      </c>
      <c r="Q29" s="161">
        <v>108</v>
      </c>
      <c r="R29" s="161">
        <v>63</v>
      </c>
      <c r="S29" s="143">
        <f t="shared" si="3"/>
        <v>171</v>
      </c>
      <c r="T29" s="157">
        <v>46</v>
      </c>
      <c r="U29" s="157">
        <v>36</v>
      </c>
      <c r="V29" s="143">
        <f t="shared" si="4"/>
        <v>82</v>
      </c>
      <c r="W29" s="161">
        <v>16</v>
      </c>
      <c r="X29" s="162">
        <v>19</v>
      </c>
      <c r="Y29" s="143">
        <f t="shared" si="5"/>
        <v>35</v>
      </c>
      <c r="Z29" s="162">
        <v>23</v>
      </c>
      <c r="AA29" s="161">
        <v>21</v>
      </c>
      <c r="AB29" s="143">
        <f t="shared" si="6"/>
        <v>44</v>
      </c>
      <c r="AC29" s="161">
        <v>40</v>
      </c>
      <c r="AD29" s="161">
        <v>46</v>
      </c>
      <c r="AE29" s="143">
        <f t="shared" si="7"/>
        <v>86</v>
      </c>
      <c r="AF29" s="163">
        <v>49</v>
      </c>
      <c r="AG29" s="143">
        <f t="shared" si="8"/>
        <v>767</v>
      </c>
      <c r="AH29" s="54" t="s">
        <v>821</v>
      </c>
      <c r="AI29" s="82"/>
    </row>
    <row r="30" spans="1:35" ht="76.5" customHeight="1">
      <c r="A30" s="157">
        <v>23</v>
      </c>
      <c r="B30" s="168">
        <v>200090120023</v>
      </c>
      <c r="C30" s="168">
        <v>200000100289</v>
      </c>
      <c r="D30" s="158">
        <v>200724</v>
      </c>
      <c r="E30" s="159" t="s">
        <v>780</v>
      </c>
      <c r="F30" s="159" t="s">
        <v>781</v>
      </c>
      <c r="G30" s="165"/>
      <c r="H30" s="161">
        <v>72</v>
      </c>
      <c r="I30" s="161">
        <v>58</v>
      </c>
      <c r="J30" s="143">
        <f t="shared" si="0"/>
        <v>130</v>
      </c>
      <c r="K30" s="161">
        <v>54</v>
      </c>
      <c r="L30" s="161">
        <v>55</v>
      </c>
      <c r="M30" s="143">
        <f t="shared" si="1"/>
        <v>109</v>
      </c>
      <c r="N30" s="161">
        <v>77</v>
      </c>
      <c r="O30" s="161">
        <v>43</v>
      </c>
      <c r="P30" s="143">
        <f t="shared" si="2"/>
        <v>120</v>
      </c>
      <c r="Q30" s="161">
        <v>76</v>
      </c>
      <c r="R30" s="161">
        <v>59</v>
      </c>
      <c r="S30" s="143">
        <f t="shared" si="3"/>
        <v>135</v>
      </c>
      <c r="T30" s="157">
        <v>26</v>
      </c>
      <c r="U30" s="157">
        <v>26</v>
      </c>
      <c r="V30" s="143">
        <f t="shared" si="4"/>
        <v>52</v>
      </c>
      <c r="W30" s="161">
        <v>24</v>
      </c>
      <c r="X30" s="162">
        <v>20</v>
      </c>
      <c r="Y30" s="143">
        <f t="shared" si="5"/>
        <v>44</v>
      </c>
      <c r="Z30" s="162">
        <v>17</v>
      </c>
      <c r="AA30" s="161">
        <v>15</v>
      </c>
      <c r="AB30" s="143">
        <f t="shared" si="6"/>
        <v>32</v>
      </c>
      <c r="AC30" s="161">
        <v>51</v>
      </c>
      <c r="AD30" s="161">
        <v>49</v>
      </c>
      <c r="AE30" s="143">
        <f t="shared" si="7"/>
        <v>100</v>
      </c>
      <c r="AF30" s="163">
        <v>49</v>
      </c>
      <c r="AG30" s="143">
        <f t="shared" si="8"/>
        <v>670</v>
      </c>
      <c r="AH30" s="54" t="s">
        <v>821</v>
      </c>
      <c r="AI30" s="82"/>
    </row>
    <row r="31" spans="1:35" ht="76.5" customHeight="1">
      <c r="A31" s="164">
        <v>24</v>
      </c>
      <c r="B31" s="168">
        <v>200090120024</v>
      </c>
      <c r="C31" s="168">
        <v>200000100290</v>
      </c>
      <c r="D31" s="158">
        <v>200725</v>
      </c>
      <c r="E31" s="159" t="s">
        <v>782</v>
      </c>
      <c r="F31" s="159" t="s">
        <v>783</v>
      </c>
      <c r="G31" s="165"/>
      <c r="H31" s="161">
        <v>58</v>
      </c>
      <c r="I31" s="161">
        <v>65</v>
      </c>
      <c r="J31" s="143">
        <f t="shared" si="0"/>
        <v>123</v>
      </c>
      <c r="K31" s="161">
        <v>58</v>
      </c>
      <c r="L31" s="161">
        <v>60</v>
      </c>
      <c r="M31" s="143">
        <f t="shared" si="1"/>
        <v>118</v>
      </c>
      <c r="N31" s="161">
        <v>62</v>
      </c>
      <c r="O31" s="161">
        <v>39</v>
      </c>
      <c r="P31" s="143">
        <f t="shared" si="2"/>
        <v>101</v>
      </c>
      <c r="Q31" s="161">
        <v>84</v>
      </c>
      <c r="R31" s="161">
        <v>65</v>
      </c>
      <c r="S31" s="143">
        <f t="shared" si="3"/>
        <v>149</v>
      </c>
      <c r="T31" s="157">
        <v>35</v>
      </c>
      <c r="U31" s="157">
        <v>31</v>
      </c>
      <c r="V31" s="143">
        <f t="shared" si="4"/>
        <v>66</v>
      </c>
      <c r="W31" s="161">
        <v>22</v>
      </c>
      <c r="X31" s="162">
        <v>20</v>
      </c>
      <c r="Y31" s="143">
        <f t="shared" si="5"/>
        <v>42</v>
      </c>
      <c r="Z31" s="162">
        <v>21</v>
      </c>
      <c r="AA31" s="161">
        <v>19</v>
      </c>
      <c r="AB31" s="143">
        <f t="shared" si="6"/>
        <v>40</v>
      </c>
      <c r="AC31" s="161">
        <v>49</v>
      </c>
      <c r="AD31" s="161">
        <v>51</v>
      </c>
      <c r="AE31" s="143">
        <f t="shared" si="7"/>
        <v>100</v>
      </c>
      <c r="AF31" s="163">
        <v>49</v>
      </c>
      <c r="AG31" s="143">
        <f t="shared" si="8"/>
        <v>673</v>
      </c>
      <c r="AH31" s="54" t="s">
        <v>821</v>
      </c>
      <c r="AI31" s="82"/>
    </row>
    <row r="32" spans="1:35" ht="76.5" customHeight="1">
      <c r="A32" s="157">
        <v>25</v>
      </c>
      <c r="B32" s="168">
        <v>200090120025</v>
      </c>
      <c r="C32" s="168">
        <v>200000100291</v>
      </c>
      <c r="D32" s="158">
        <v>200726</v>
      </c>
      <c r="E32" s="159" t="s">
        <v>784</v>
      </c>
      <c r="F32" s="159" t="s">
        <v>785</v>
      </c>
      <c r="G32" s="165"/>
      <c r="H32" s="161">
        <v>40</v>
      </c>
      <c r="I32" s="161">
        <v>59</v>
      </c>
      <c r="J32" s="143">
        <f t="shared" si="0"/>
        <v>99</v>
      </c>
      <c r="K32" s="161">
        <v>40</v>
      </c>
      <c r="L32" s="161">
        <v>34</v>
      </c>
      <c r="M32" s="143">
        <f t="shared" si="1"/>
        <v>74</v>
      </c>
      <c r="N32" s="161">
        <v>32</v>
      </c>
      <c r="O32" s="161">
        <v>30</v>
      </c>
      <c r="P32" s="143">
        <f t="shared" si="2"/>
        <v>62</v>
      </c>
      <c r="Q32" s="161">
        <v>52</v>
      </c>
      <c r="R32" s="161">
        <v>47</v>
      </c>
      <c r="S32" s="143">
        <f t="shared" si="3"/>
        <v>99</v>
      </c>
      <c r="T32" s="157">
        <v>20</v>
      </c>
      <c r="U32" s="157">
        <v>22</v>
      </c>
      <c r="V32" s="143">
        <f t="shared" si="4"/>
        <v>42</v>
      </c>
      <c r="W32" s="161">
        <v>17</v>
      </c>
      <c r="X32" s="162">
        <v>20</v>
      </c>
      <c r="Y32" s="143">
        <f t="shared" si="5"/>
        <v>37</v>
      </c>
      <c r="Z32" s="162">
        <v>13</v>
      </c>
      <c r="AA32" s="161">
        <v>15</v>
      </c>
      <c r="AB32" s="143">
        <f t="shared" si="6"/>
        <v>28</v>
      </c>
      <c r="AC32" s="161">
        <v>31</v>
      </c>
      <c r="AD32" s="161">
        <v>39</v>
      </c>
      <c r="AE32" s="143">
        <f t="shared" si="7"/>
        <v>70</v>
      </c>
      <c r="AF32" s="163">
        <v>49</v>
      </c>
      <c r="AG32" s="143">
        <f t="shared" si="8"/>
        <v>469</v>
      </c>
      <c r="AH32" s="54" t="s">
        <v>821</v>
      </c>
      <c r="AI32" s="82" t="s">
        <v>830</v>
      </c>
    </row>
    <row r="33" spans="1:35" ht="76.5" customHeight="1">
      <c r="A33" s="164">
        <v>26</v>
      </c>
      <c r="B33" s="168">
        <v>200090120026</v>
      </c>
      <c r="C33" s="168">
        <v>200000100292</v>
      </c>
      <c r="D33" s="158">
        <v>200727</v>
      </c>
      <c r="E33" s="159" t="s">
        <v>786</v>
      </c>
      <c r="F33" s="159" t="s">
        <v>787</v>
      </c>
      <c r="G33" s="165"/>
      <c r="H33" s="161">
        <v>40</v>
      </c>
      <c r="I33" s="161">
        <v>66</v>
      </c>
      <c r="J33" s="143">
        <f t="shared" si="0"/>
        <v>106</v>
      </c>
      <c r="K33" s="161">
        <v>60</v>
      </c>
      <c r="L33" s="161">
        <v>57</v>
      </c>
      <c r="M33" s="143">
        <f t="shared" si="1"/>
        <v>117</v>
      </c>
      <c r="N33" s="161">
        <v>54</v>
      </c>
      <c r="O33" s="161">
        <v>43</v>
      </c>
      <c r="P33" s="143">
        <f t="shared" si="2"/>
        <v>97</v>
      </c>
      <c r="Q33" s="161">
        <v>96</v>
      </c>
      <c r="R33" s="161">
        <v>60</v>
      </c>
      <c r="S33" s="143">
        <f t="shared" si="3"/>
        <v>156</v>
      </c>
      <c r="T33" s="157">
        <v>40</v>
      </c>
      <c r="U33" s="157">
        <v>27</v>
      </c>
      <c r="V33" s="143">
        <f t="shared" si="4"/>
        <v>67</v>
      </c>
      <c r="W33" s="161">
        <v>19</v>
      </c>
      <c r="X33" s="162">
        <v>19</v>
      </c>
      <c r="Y33" s="143">
        <f t="shared" si="5"/>
        <v>38</v>
      </c>
      <c r="Z33" s="162">
        <v>16</v>
      </c>
      <c r="AA33" s="161">
        <v>18</v>
      </c>
      <c r="AB33" s="143">
        <f t="shared" si="6"/>
        <v>34</v>
      </c>
      <c r="AC33" s="161">
        <v>41</v>
      </c>
      <c r="AD33" s="161">
        <v>52</v>
      </c>
      <c r="AE33" s="143">
        <f t="shared" si="7"/>
        <v>93</v>
      </c>
      <c r="AF33" s="163">
        <v>49</v>
      </c>
      <c r="AG33" s="143">
        <f t="shared" si="8"/>
        <v>641</v>
      </c>
      <c r="AH33" s="54" t="s">
        <v>821</v>
      </c>
      <c r="AI33" s="82"/>
    </row>
    <row r="34" spans="1:35" ht="76.5" customHeight="1">
      <c r="A34" s="157">
        <v>27</v>
      </c>
      <c r="B34" s="168">
        <v>200090120027</v>
      </c>
      <c r="C34" s="168">
        <v>200000100293</v>
      </c>
      <c r="D34" s="158">
        <v>200728</v>
      </c>
      <c r="E34" s="159" t="s">
        <v>788</v>
      </c>
      <c r="F34" s="159" t="s">
        <v>789</v>
      </c>
      <c r="G34" s="165"/>
      <c r="H34" s="161">
        <v>42</v>
      </c>
      <c r="I34" s="161">
        <v>54</v>
      </c>
      <c r="J34" s="143">
        <f t="shared" si="0"/>
        <v>96</v>
      </c>
      <c r="K34" s="161">
        <v>48</v>
      </c>
      <c r="L34" s="161">
        <v>45</v>
      </c>
      <c r="M34" s="143">
        <f t="shared" si="1"/>
        <v>93</v>
      </c>
      <c r="N34" s="161">
        <v>39</v>
      </c>
      <c r="O34" s="161">
        <v>40</v>
      </c>
      <c r="P34" s="143">
        <f t="shared" si="2"/>
        <v>79</v>
      </c>
      <c r="Q34" s="161">
        <v>90</v>
      </c>
      <c r="R34" s="161">
        <v>54</v>
      </c>
      <c r="S34" s="143">
        <f t="shared" si="3"/>
        <v>144</v>
      </c>
      <c r="T34" s="157">
        <v>34</v>
      </c>
      <c r="U34" s="157">
        <v>24</v>
      </c>
      <c r="V34" s="143">
        <f t="shared" si="4"/>
        <v>58</v>
      </c>
      <c r="W34" s="161">
        <v>14</v>
      </c>
      <c r="X34" s="162">
        <v>18</v>
      </c>
      <c r="Y34" s="143">
        <f t="shared" si="5"/>
        <v>32</v>
      </c>
      <c r="Z34" s="162">
        <v>15</v>
      </c>
      <c r="AA34" s="161">
        <v>15</v>
      </c>
      <c r="AB34" s="143">
        <f t="shared" si="6"/>
        <v>30</v>
      </c>
      <c r="AC34" s="161">
        <v>51</v>
      </c>
      <c r="AD34" s="161">
        <v>50</v>
      </c>
      <c r="AE34" s="143">
        <f t="shared" si="7"/>
        <v>101</v>
      </c>
      <c r="AF34" s="163">
        <v>49</v>
      </c>
      <c r="AG34" s="143">
        <f t="shared" si="8"/>
        <v>575</v>
      </c>
      <c r="AH34" s="54" t="s">
        <v>821</v>
      </c>
      <c r="AI34" s="82"/>
    </row>
    <row r="35" spans="1:35" ht="76.5" customHeight="1">
      <c r="A35" s="164">
        <v>28</v>
      </c>
      <c r="B35" s="168">
        <v>200090120028</v>
      </c>
      <c r="C35" s="168">
        <v>200000100294</v>
      </c>
      <c r="D35" s="158">
        <v>200729</v>
      </c>
      <c r="E35" s="159" t="s">
        <v>790</v>
      </c>
      <c r="F35" s="159" t="s">
        <v>791</v>
      </c>
      <c r="G35" s="165"/>
      <c r="H35" s="161">
        <v>84</v>
      </c>
      <c r="I35" s="161">
        <v>69</v>
      </c>
      <c r="J35" s="143">
        <f t="shared" si="0"/>
        <v>153</v>
      </c>
      <c r="K35" s="161">
        <v>62</v>
      </c>
      <c r="L35" s="161">
        <v>44</v>
      </c>
      <c r="M35" s="143">
        <f t="shared" si="1"/>
        <v>106</v>
      </c>
      <c r="N35" s="161" t="s">
        <v>820</v>
      </c>
      <c r="O35" s="161">
        <v>43</v>
      </c>
      <c r="P35" s="143">
        <f t="shared" si="2"/>
        <v>43</v>
      </c>
      <c r="Q35" s="161">
        <v>80</v>
      </c>
      <c r="R35" s="161">
        <v>66</v>
      </c>
      <c r="S35" s="143">
        <f t="shared" si="3"/>
        <v>146</v>
      </c>
      <c r="T35" s="157">
        <v>44</v>
      </c>
      <c r="U35" s="157">
        <v>23</v>
      </c>
      <c r="V35" s="143">
        <f t="shared" si="4"/>
        <v>67</v>
      </c>
      <c r="W35" s="161">
        <v>22</v>
      </c>
      <c r="X35" s="162">
        <v>18</v>
      </c>
      <c r="Y35" s="143">
        <f t="shared" si="5"/>
        <v>40</v>
      </c>
      <c r="Z35" s="162">
        <v>19</v>
      </c>
      <c r="AA35" s="161">
        <v>20</v>
      </c>
      <c r="AB35" s="143">
        <f t="shared" si="6"/>
        <v>39</v>
      </c>
      <c r="AC35" s="161">
        <v>53</v>
      </c>
      <c r="AD35" s="161">
        <v>50</v>
      </c>
      <c r="AE35" s="143">
        <f t="shared" si="7"/>
        <v>103</v>
      </c>
      <c r="AF35" s="163">
        <v>49</v>
      </c>
      <c r="AG35" s="143">
        <f t="shared" si="8"/>
        <v>630</v>
      </c>
      <c r="AH35" s="57" t="s">
        <v>824</v>
      </c>
      <c r="AI35" s="82" t="s">
        <v>828</v>
      </c>
    </row>
    <row r="36" spans="1:35" ht="76.5" customHeight="1">
      <c r="A36" s="157">
        <v>29</v>
      </c>
      <c r="B36" s="168">
        <v>200090120029</v>
      </c>
      <c r="C36" s="168">
        <v>200000100295</v>
      </c>
      <c r="D36" s="158">
        <v>200730</v>
      </c>
      <c r="E36" s="159" t="s">
        <v>792</v>
      </c>
      <c r="F36" s="159" t="s">
        <v>793</v>
      </c>
      <c r="G36" s="165"/>
      <c r="H36" s="161">
        <v>60</v>
      </c>
      <c r="I36" s="161">
        <v>65</v>
      </c>
      <c r="J36" s="143">
        <f t="shared" si="0"/>
        <v>125</v>
      </c>
      <c r="K36" s="161">
        <v>72</v>
      </c>
      <c r="L36" s="161">
        <v>58</v>
      </c>
      <c r="M36" s="143">
        <f t="shared" si="1"/>
        <v>130</v>
      </c>
      <c r="N36" s="161">
        <v>74</v>
      </c>
      <c r="O36" s="161">
        <v>49</v>
      </c>
      <c r="P36" s="143">
        <f t="shared" si="2"/>
        <v>123</v>
      </c>
      <c r="Q36" s="161">
        <v>88</v>
      </c>
      <c r="R36" s="161">
        <v>62</v>
      </c>
      <c r="S36" s="143">
        <f t="shared" si="3"/>
        <v>150</v>
      </c>
      <c r="T36" s="157">
        <v>25</v>
      </c>
      <c r="U36" s="157">
        <v>28</v>
      </c>
      <c r="V36" s="143">
        <f t="shared" si="4"/>
        <v>53</v>
      </c>
      <c r="W36" s="161">
        <v>24</v>
      </c>
      <c r="X36" s="162">
        <v>18</v>
      </c>
      <c r="Y36" s="143">
        <f t="shared" si="5"/>
        <v>42</v>
      </c>
      <c r="Z36" s="162">
        <v>19</v>
      </c>
      <c r="AA36" s="161">
        <v>17</v>
      </c>
      <c r="AB36" s="143">
        <f t="shared" si="6"/>
        <v>36</v>
      </c>
      <c r="AC36" s="161">
        <v>49</v>
      </c>
      <c r="AD36" s="161">
        <v>51</v>
      </c>
      <c r="AE36" s="143">
        <f t="shared" si="7"/>
        <v>100</v>
      </c>
      <c r="AF36" s="163">
        <v>49</v>
      </c>
      <c r="AG36" s="143">
        <f t="shared" si="8"/>
        <v>706</v>
      </c>
      <c r="AH36" s="54" t="s">
        <v>821</v>
      </c>
      <c r="AI36" s="82"/>
    </row>
    <row r="37" spans="1:35" ht="76.5" customHeight="1">
      <c r="A37" s="164">
        <v>30</v>
      </c>
      <c r="B37" s="168">
        <v>200090120030</v>
      </c>
      <c r="C37" s="168">
        <v>200000100296</v>
      </c>
      <c r="D37" s="158">
        <v>200731</v>
      </c>
      <c r="E37" s="159" t="s">
        <v>794</v>
      </c>
      <c r="F37" s="159" t="s">
        <v>795</v>
      </c>
      <c r="G37" s="165"/>
      <c r="H37" s="161">
        <v>56</v>
      </c>
      <c r="I37" s="161">
        <v>63</v>
      </c>
      <c r="J37" s="143">
        <f t="shared" si="0"/>
        <v>119</v>
      </c>
      <c r="K37" s="161">
        <v>44</v>
      </c>
      <c r="L37" s="161">
        <v>53</v>
      </c>
      <c r="M37" s="143">
        <f t="shared" si="1"/>
        <v>97</v>
      </c>
      <c r="N37" s="161">
        <v>65</v>
      </c>
      <c r="O37" s="161">
        <v>44</v>
      </c>
      <c r="P37" s="143">
        <f t="shared" si="2"/>
        <v>109</v>
      </c>
      <c r="Q37" s="161">
        <v>88</v>
      </c>
      <c r="R37" s="161">
        <v>64</v>
      </c>
      <c r="S37" s="143">
        <f t="shared" si="3"/>
        <v>152</v>
      </c>
      <c r="T37" s="157">
        <v>35</v>
      </c>
      <c r="U37" s="157">
        <v>28</v>
      </c>
      <c r="V37" s="143">
        <f t="shared" si="4"/>
        <v>63</v>
      </c>
      <c r="W37" s="161">
        <v>20</v>
      </c>
      <c r="X37" s="162">
        <v>19</v>
      </c>
      <c r="Y37" s="143">
        <f t="shared" si="5"/>
        <v>39</v>
      </c>
      <c r="Z37" s="162">
        <v>20</v>
      </c>
      <c r="AA37" s="161">
        <v>19</v>
      </c>
      <c r="AB37" s="143">
        <f t="shared" si="6"/>
        <v>39</v>
      </c>
      <c r="AC37" s="161">
        <v>50</v>
      </c>
      <c r="AD37" s="161">
        <v>51</v>
      </c>
      <c r="AE37" s="143">
        <f t="shared" si="7"/>
        <v>101</v>
      </c>
      <c r="AF37" s="163">
        <v>49</v>
      </c>
      <c r="AG37" s="143">
        <f t="shared" si="8"/>
        <v>656</v>
      </c>
      <c r="AH37" s="54" t="s">
        <v>821</v>
      </c>
      <c r="AI37" s="82"/>
    </row>
    <row r="38" spans="1:35" ht="76.5" customHeight="1">
      <c r="A38" s="157">
        <v>31</v>
      </c>
      <c r="B38" s="168">
        <v>200090120031</v>
      </c>
      <c r="C38" s="168">
        <v>200000100297</v>
      </c>
      <c r="D38" s="158">
        <v>200732</v>
      </c>
      <c r="E38" s="159" t="s">
        <v>796</v>
      </c>
      <c r="F38" s="159" t="s">
        <v>797</v>
      </c>
      <c r="G38" s="165"/>
      <c r="H38" s="161">
        <v>80</v>
      </c>
      <c r="I38" s="161">
        <v>66</v>
      </c>
      <c r="J38" s="143">
        <f t="shared" si="0"/>
        <v>146</v>
      </c>
      <c r="K38" s="161">
        <v>56</v>
      </c>
      <c r="L38" s="161">
        <v>67</v>
      </c>
      <c r="M38" s="143">
        <f t="shared" si="1"/>
        <v>123</v>
      </c>
      <c r="N38" s="161">
        <v>77</v>
      </c>
      <c r="O38" s="161">
        <v>49</v>
      </c>
      <c r="P38" s="143">
        <f t="shared" si="2"/>
        <v>126</v>
      </c>
      <c r="Q38" s="161">
        <v>92</v>
      </c>
      <c r="R38" s="161">
        <v>63</v>
      </c>
      <c r="S38" s="143">
        <f t="shared" si="3"/>
        <v>155</v>
      </c>
      <c r="T38" s="157">
        <v>32</v>
      </c>
      <c r="U38" s="157">
        <v>33</v>
      </c>
      <c r="V38" s="143">
        <f t="shared" si="4"/>
        <v>65</v>
      </c>
      <c r="W38" s="161">
        <v>24</v>
      </c>
      <c r="X38" s="162">
        <v>20</v>
      </c>
      <c r="Y38" s="143">
        <f t="shared" si="5"/>
        <v>44</v>
      </c>
      <c r="Z38" s="162">
        <v>20</v>
      </c>
      <c r="AA38" s="161">
        <v>22</v>
      </c>
      <c r="AB38" s="143">
        <f t="shared" si="6"/>
        <v>42</v>
      </c>
      <c r="AC38" s="161">
        <v>56</v>
      </c>
      <c r="AD38" s="161">
        <v>56</v>
      </c>
      <c r="AE38" s="143">
        <f t="shared" si="7"/>
        <v>112</v>
      </c>
      <c r="AF38" s="163">
        <v>50</v>
      </c>
      <c r="AG38" s="143">
        <f t="shared" si="8"/>
        <v>748</v>
      </c>
      <c r="AH38" s="54" t="s">
        <v>821</v>
      </c>
      <c r="AI38" s="82"/>
    </row>
    <row r="39" spans="1:35" ht="76.5" customHeight="1">
      <c r="A39" s="164">
        <v>32</v>
      </c>
      <c r="B39" s="168">
        <v>200090120032</v>
      </c>
      <c r="C39" s="168">
        <v>200000100298</v>
      </c>
      <c r="D39" s="158">
        <v>200733</v>
      </c>
      <c r="E39" s="159" t="s">
        <v>798</v>
      </c>
      <c r="F39" s="159" t="s">
        <v>799</v>
      </c>
      <c r="G39" s="165"/>
      <c r="H39" s="161">
        <v>82</v>
      </c>
      <c r="I39" s="161">
        <v>65</v>
      </c>
      <c r="J39" s="143">
        <f t="shared" si="0"/>
        <v>147</v>
      </c>
      <c r="K39" s="161">
        <v>54</v>
      </c>
      <c r="L39" s="161">
        <v>52</v>
      </c>
      <c r="M39" s="143">
        <f t="shared" si="1"/>
        <v>106</v>
      </c>
      <c r="N39" s="161">
        <v>56</v>
      </c>
      <c r="O39" s="161">
        <v>45</v>
      </c>
      <c r="P39" s="143">
        <f t="shared" si="2"/>
        <v>101</v>
      </c>
      <c r="Q39" s="161">
        <v>82</v>
      </c>
      <c r="R39" s="161">
        <v>65</v>
      </c>
      <c r="S39" s="143">
        <f t="shared" si="3"/>
        <v>147</v>
      </c>
      <c r="T39" s="157">
        <v>35</v>
      </c>
      <c r="U39" s="157">
        <v>26</v>
      </c>
      <c r="V39" s="143">
        <f t="shared" si="4"/>
        <v>61</v>
      </c>
      <c r="W39" s="161">
        <v>19</v>
      </c>
      <c r="X39" s="162">
        <v>21</v>
      </c>
      <c r="Y39" s="143">
        <f t="shared" si="5"/>
        <v>40</v>
      </c>
      <c r="Z39" s="162">
        <v>18</v>
      </c>
      <c r="AA39" s="161">
        <v>19</v>
      </c>
      <c r="AB39" s="143">
        <f t="shared" si="6"/>
        <v>37</v>
      </c>
      <c r="AC39" s="161">
        <v>45</v>
      </c>
      <c r="AD39" s="161">
        <v>50</v>
      </c>
      <c r="AE39" s="143">
        <f t="shared" si="7"/>
        <v>95</v>
      </c>
      <c r="AF39" s="163">
        <v>50</v>
      </c>
      <c r="AG39" s="143">
        <f t="shared" si="8"/>
        <v>673</v>
      </c>
      <c r="AH39" s="54" t="s">
        <v>821</v>
      </c>
      <c r="AI39" s="82"/>
    </row>
    <row r="40" spans="1:35" ht="76.5" customHeight="1">
      <c r="A40" s="157">
        <v>33</v>
      </c>
      <c r="B40" s="168">
        <v>200090120033</v>
      </c>
      <c r="C40" s="168">
        <v>200000100299</v>
      </c>
      <c r="D40" s="158">
        <v>200734</v>
      </c>
      <c r="E40" s="159" t="s">
        <v>800</v>
      </c>
      <c r="F40" s="159" t="s">
        <v>801</v>
      </c>
      <c r="G40" s="165"/>
      <c r="H40" s="161">
        <v>84</v>
      </c>
      <c r="I40" s="161">
        <v>72</v>
      </c>
      <c r="J40" s="143">
        <f t="shared" si="0"/>
        <v>156</v>
      </c>
      <c r="K40" s="161">
        <v>82</v>
      </c>
      <c r="L40" s="161">
        <v>73</v>
      </c>
      <c r="M40" s="143">
        <f t="shared" si="1"/>
        <v>155</v>
      </c>
      <c r="N40" s="161">
        <v>86</v>
      </c>
      <c r="O40" s="161">
        <v>55</v>
      </c>
      <c r="P40" s="143">
        <f t="shared" si="2"/>
        <v>141</v>
      </c>
      <c r="Q40" s="161">
        <v>106</v>
      </c>
      <c r="R40" s="161">
        <v>72</v>
      </c>
      <c r="S40" s="143">
        <f t="shared" si="3"/>
        <v>178</v>
      </c>
      <c r="T40" s="157">
        <v>49</v>
      </c>
      <c r="U40" s="157">
        <v>35</v>
      </c>
      <c r="V40" s="143">
        <f t="shared" si="4"/>
        <v>84</v>
      </c>
      <c r="W40" s="161">
        <v>24</v>
      </c>
      <c r="X40" s="162">
        <v>23</v>
      </c>
      <c r="Y40" s="143">
        <f t="shared" si="5"/>
        <v>47</v>
      </c>
      <c r="Z40" s="162">
        <v>24</v>
      </c>
      <c r="AA40" s="161">
        <v>24</v>
      </c>
      <c r="AB40" s="143">
        <f t="shared" si="6"/>
        <v>48</v>
      </c>
      <c r="AC40" s="161">
        <v>55</v>
      </c>
      <c r="AD40" s="161">
        <v>55</v>
      </c>
      <c r="AE40" s="143">
        <f t="shared" si="7"/>
        <v>110</v>
      </c>
      <c r="AF40" s="163">
        <v>50</v>
      </c>
      <c r="AG40" s="143">
        <f t="shared" si="8"/>
        <v>835</v>
      </c>
      <c r="AH40" s="54" t="s">
        <v>821</v>
      </c>
      <c r="AI40" s="82"/>
    </row>
    <row r="41" spans="1:35" ht="76.5" customHeight="1">
      <c r="A41" s="164">
        <v>34</v>
      </c>
      <c r="B41" s="168">
        <v>200090120034</v>
      </c>
      <c r="C41" s="168">
        <v>200000100300</v>
      </c>
      <c r="D41" s="158">
        <v>200735</v>
      </c>
      <c r="E41" s="159" t="s">
        <v>802</v>
      </c>
      <c r="F41" s="159" t="s">
        <v>803</v>
      </c>
      <c r="G41" s="165"/>
      <c r="H41" s="161">
        <v>82</v>
      </c>
      <c r="I41" s="161">
        <v>70</v>
      </c>
      <c r="J41" s="143">
        <f t="shared" si="0"/>
        <v>152</v>
      </c>
      <c r="K41" s="161">
        <v>58</v>
      </c>
      <c r="L41" s="161">
        <v>66</v>
      </c>
      <c r="M41" s="143">
        <f t="shared" si="1"/>
        <v>124</v>
      </c>
      <c r="N41" s="161">
        <v>69</v>
      </c>
      <c r="O41" s="161">
        <v>49</v>
      </c>
      <c r="P41" s="143">
        <f t="shared" si="2"/>
        <v>118</v>
      </c>
      <c r="Q41" s="161">
        <v>96</v>
      </c>
      <c r="R41" s="161">
        <v>68</v>
      </c>
      <c r="S41" s="143">
        <f t="shared" si="3"/>
        <v>164</v>
      </c>
      <c r="T41" s="157">
        <v>39</v>
      </c>
      <c r="U41" s="157">
        <v>33</v>
      </c>
      <c r="V41" s="143">
        <f t="shared" si="4"/>
        <v>72</v>
      </c>
      <c r="W41" s="161">
        <v>20</v>
      </c>
      <c r="X41" s="162">
        <v>19</v>
      </c>
      <c r="Y41" s="143">
        <f t="shared" si="5"/>
        <v>39</v>
      </c>
      <c r="Z41" s="162">
        <v>18</v>
      </c>
      <c r="AA41" s="161">
        <v>21</v>
      </c>
      <c r="AB41" s="143">
        <f t="shared" si="6"/>
        <v>39</v>
      </c>
      <c r="AC41" s="161">
        <v>58</v>
      </c>
      <c r="AD41" s="161">
        <v>55</v>
      </c>
      <c r="AE41" s="143">
        <f t="shared" si="7"/>
        <v>113</v>
      </c>
      <c r="AF41" s="163">
        <v>49</v>
      </c>
      <c r="AG41" s="143">
        <f t="shared" si="8"/>
        <v>749</v>
      </c>
      <c r="AH41" s="54" t="s">
        <v>821</v>
      </c>
      <c r="AI41" s="82"/>
    </row>
    <row r="42" spans="1:35" ht="76.5" customHeight="1">
      <c r="A42" s="157">
        <v>35</v>
      </c>
      <c r="B42" s="168">
        <v>200090120035</v>
      </c>
      <c r="C42" s="168">
        <v>200000100301</v>
      </c>
      <c r="D42" s="158">
        <v>200736</v>
      </c>
      <c r="E42" s="159" t="s">
        <v>804</v>
      </c>
      <c r="F42" s="159" t="s">
        <v>805</v>
      </c>
      <c r="G42" s="165"/>
      <c r="H42" s="161">
        <v>66</v>
      </c>
      <c r="I42" s="161">
        <v>69</v>
      </c>
      <c r="J42" s="143">
        <f t="shared" si="0"/>
        <v>135</v>
      </c>
      <c r="K42" s="161">
        <v>72</v>
      </c>
      <c r="L42" s="161">
        <v>56</v>
      </c>
      <c r="M42" s="143">
        <f t="shared" si="1"/>
        <v>128</v>
      </c>
      <c r="N42" s="161">
        <v>78</v>
      </c>
      <c r="O42" s="161">
        <v>49</v>
      </c>
      <c r="P42" s="143">
        <f t="shared" si="2"/>
        <v>127</v>
      </c>
      <c r="Q42" s="161">
        <v>104</v>
      </c>
      <c r="R42" s="161">
        <v>75</v>
      </c>
      <c r="S42" s="143">
        <f t="shared" si="3"/>
        <v>179</v>
      </c>
      <c r="T42" s="157">
        <v>33</v>
      </c>
      <c r="U42" s="157">
        <v>27</v>
      </c>
      <c r="V42" s="143">
        <f t="shared" si="4"/>
        <v>60</v>
      </c>
      <c r="W42" s="161">
        <v>17</v>
      </c>
      <c r="X42" s="162">
        <v>17</v>
      </c>
      <c r="Y42" s="143">
        <f t="shared" si="5"/>
        <v>34</v>
      </c>
      <c r="Z42" s="162">
        <v>17</v>
      </c>
      <c r="AA42" s="161">
        <v>23</v>
      </c>
      <c r="AB42" s="143">
        <f t="shared" si="6"/>
        <v>40</v>
      </c>
      <c r="AC42" s="161">
        <v>54</v>
      </c>
      <c r="AD42" s="161">
        <v>52</v>
      </c>
      <c r="AE42" s="143">
        <f t="shared" si="7"/>
        <v>106</v>
      </c>
      <c r="AF42" s="163">
        <v>49</v>
      </c>
      <c r="AG42" s="143">
        <f t="shared" si="8"/>
        <v>749</v>
      </c>
      <c r="AH42" s="54" t="s">
        <v>821</v>
      </c>
      <c r="AI42" s="82"/>
    </row>
    <row r="43" spans="1:35" ht="76.5" customHeight="1">
      <c r="A43" s="164">
        <v>36</v>
      </c>
      <c r="B43" s="168">
        <v>200090120036</v>
      </c>
      <c r="C43" s="168">
        <v>200000100302</v>
      </c>
      <c r="D43" s="158">
        <v>200737</v>
      </c>
      <c r="E43" s="159" t="s">
        <v>806</v>
      </c>
      <c r="F43" s="159" t="s">
        <v>807</v>
      </c>
      <c r="G43" s="165"/>
      <c r="H43" s="161">
        <v>78</v>
      </c>
      <c r="I43" s="161">
        <v>69</v>
      </c>
      <c r="J43" s="143">
        <f t="shared" si="0"/>
        <v>147</v>
      </c>
      <c r="K43" s="161">
        <v>64</v>
      </c>
      <c r="L43" s="161">
        <v>63</v>
      </c>
      <c r="M43" s="143">
        <f t="shared" si="1"/>
        <v>127</v>
      </c>
      <c r="N43" s="161">
        <v>81</v>
      </c>
      <c r="O43" s="161">
        <v>52</v>
      </c>
      <c r="P43" s="143">
        <f t="shared" si="2"/>
        <v>133</v>
      </c>
      <c r="Q43" s="161">
        <v>96</v>
      </c>
      <c r="R43" s="161">
        <v>67</v>
      </c>
      <c r="S43" s="143">
        <f t="shared" si="3"/>
        <v>163</v>
      </c>
      <c r="T43" s="157">
        <v>43</v>
      </c>
      <c r="U43" s="157">
        <v>32</v>
      </c>
      <c r="V43" s="143">
        <f t="shared" si="4"/>
        <v>75</v>
      </c>
      <c r="W43" s="161">
        <v>20</v>
      </c>
      <c r="X43" s="162">
        <v>19</v>
      </c>
      <c r="Y43" s="143">
        <f t="shared" si="5"/>
        <v>39</v>
      </c>
      <c r="Z43" s="162">
        <v>18</v>
      </c>
      <c r="AA43" s="161">
        <v>22</v>
      </c>
      <c r="AB43" s="143">
        <f t="shared" si="6"/>
        <v>40</v>
      </c>
      <c r="AC43" s="161">
        <v>51</v>
      </c>
      <c r="AD43" s="161">
        <v>53</v>
      </c>
      <c r="AE43" s="143">
        <f t="shared" si="7"/>
        <v>104</v>
      </c>
      <c r="AF43" s="163">
        <v>49</v>
      </c>
      <c r="AG43" s="143">
        <f t="shared" si="8"/>
        <v>753</v>
      </c>
      <c r="AH43" s="54" t="s">
        <v>821</v>
      </c>
      <c r="AI43" s="82"/>
    </row>
    <row r="44" spans="1:35" ht="76.5" customHeight="1">
      <c r="A44" s="157">
        <v>37</v>
      </c>
      <c r="B44" s="168">
        <v>200090120037</v>
      </c>
      <c r="C44" s="168">
        <v>200000100303</v>
      </c>
      <c r="D44" s="158">
        <v>200738</v>
      </c>
      <c r="E44" s="159" t="s">
        <v>808</v>
      </c>
      <c r="F44" s="159" t="s">
        <v>809</v>
      </c>
      <c r="G44" s="165"/>
      <c r="H44" s="161">
        <v>72</v>
      </c>
      <c r="I44" s="161">
        <v>65</v>
      </c>
      <c r="J44" s="143">
        <f t="shared" si="0"/>
        <v>137</v>
      </c>
      <c r="K44" s="161">
        <v>64</v>
      </c>
      <c r="L44" s="161">
        <v>68</v>
      </c>
      <c r="M44" s="143">
        <f t="shared" si="1"/>
        <v>132</v>
      </c>
      <c r="N44" s="161">
        <v>83</v>
      </c>
      <c r="O44" s="161">
        <v>48</v>
      </c>
      <c r="P44" s="143">
        <f t="shared" si="2"/>
        <v>131</v>
      </c>
      <c r="Q44" s="161">
        <v>102</v>
      </c>
      <c r="R44" s="161">
        <v>64</v>
      </c>
      <c r="S44" s="143">
        <f t="shared" si="3"/>
        <v>166</v>
      </c>
      <c r="T44" s="157">
        <v>37</v>
      </c>
      <c r="U44" s="157">
        <v>35</v>
      </c>
      <c r="V44" s="143">
        <f t="shared" si="4"/>
        <v>72</v>
      </c>
      <c r="W44" s="161">
        <v>24</v>
      </c>
      <c r="X44" s="162">
        <v>20</v>
      </c>
      <c r="Y44" s="143">
        <f t="shared" si="5"/>
        <v>44</v>
      </c>
      <c r="Z44" s="162">
        <v>21</v>
      </c>
      <c r="AA44" s="161">
        <v>19</v>
      </c>
      <c r="AB44" s="143">
        <f t="shared" si="6"/>
        <v>40</v>
      </c>
      <c r="AC44" s="161">
        <v>52</v>
      </c>
      <c r="AD44" s="161">
        <v>52</v>
      </c>
      <c r="AE44" s="143">
        <f t="shared" si="7"/>
        <v>104</v>
      </c>
      <c r="AF44" s="163">
        <v>49</v>
      </c>
      <c r="AG44" s="143">
        <f t="shared" si="8"/>
        <v>754</v>
      </c>
      <c r="AH44" s="54" t="s">
        <v>821</v>
      </c>
      <c r="AI44" s="82"/>
    </row>
    <row r="45" spans="1:35" ht="76.5" customHeight="1">
      <c r="A45" s="164">
        <v>38</v>
      </c>
      <c r="B45" s="168">
        <v>200090120038</v>
      </c>
      <c r="C45" s="168">
        <v>200000100304</v>
      </c>
      <c r="D45" s="158">
        <v>200739</v>
      </c>
      <c r="E45" s="159" t="s">
        <v>810</v>
      </c>
      <c r="F45" s="159" t="s">
        <v>811</v>
      </c>
      <c r="G45" s="165"/>
      <c r="H45" s="161">
        <v>60</v>
      </c>
      <c r="I45" s="161">
        <v>64</v>
      </c>
      <c r="J45" s="143">
        <f t="shared" si="0"/>
        <v>124</v>
      </c>
      <c r="K45" s="161">
        <v>56</v>
      </c>
      <c r="L45" s="161">
        <v>50</v>
      </c>
      <c r="M45" s="143">
        <f t="shared" si="1"/>
        <v>106</v>
      </c>
      <c r="N45" s="161">
        <v>74</v>
      </c>
      <c r="O45" s="161">
        <v>47</v>
      </c>
      <c r="P45" s="143">
        <f t="shared" si="2"/>
        <v>121</v>
      </c>
      <c r="Q45" s="161">
        <v>98</v>
      </c>
      <c r="R45" s="167">
        <v>66</v>
      </c>
      <c r="S45" s="143">
        <f t="shared" si="3"/>
        <v>164</v>
      </c>
      <c r="T45" s="157">
        <v>44</v>
      </c>
      <c r="U45" s="157">
        <v>26</v>
      </c>
      <c r="V45" s="143">
        <f t="shared" si="4"/>
        <v>70</v>
      </c>
      <c r="W45" s="161">
        <v>20</v>
      </c>
      <c r="X45" s="162">
        <v>19</v>
      </c>
      <c r="Y45" s="143">
        <f t="shared" si="5"/>
        <v>39</v>
      </c>
      <c r="Z45" s="162">
        <v>23</v>
      </c>
      <c r="AA45" s="161">
        <v>20</v>
      </c>
      <c r="AB45" s="143">
        <f t="shared" si="6"/>
        <v>43</v>
      </c>
      <c r="AC45" s="161">
        <v>52</v>
      </c>
      <c r="AD45" s="161">
        <v>50</v>
      </c>
      <c r="AE45" s="143">
        <f t="shared" si="7"/>
        <v>102</v>
      </c>
      <c r="AF45" s="163">
        <v>49</v>
      </c>
      <c r="AG45" s="143">
        <f t="shared" si="8"/>
        <v>699</v>
      </c>
      <c r="AH45" s="54" t="s">
        <v>821</v>
      </c>
      <c r="AI45" s="83"/>
    </row>
    <row r="46" spans="1:35" ht="76.5" customHeight="1">
      <c r="A46" s="157">
        <v>39</v>
      </c>
      <c r="B46" s="168">
        <v>200090120039</v>
      </c>
      <c r="C46" s="168">
        <v>200000100305</v>
      </c>
      <c r="D46" s="158">
        <v>200740</v>
      </c>
      <c r="E46" s="159" t="s">
        <v>812</v>
      </c>
      <c r="F46" s="159" t="s">
        <v>813</v>
      </c>
      <c r="G46" s="165"/>
      <c r="H46" s="161">
        <v>90</v>
      </c>
      <c r="I46" s="161">
        <v>69</v>
      </c>
      <c r="J46" s="143">
        <f t="shared" si="0"/>
        <v>159</v>
      </c>
      <c r="K46" s="161">
        <v>84</v>
      </c>
      <c r="L46" s="161">
        <v>54</v>
      </c>
      <c r="M46" s="143">
        <f t="shared" si="1"/>
        <v>138</v>
      </c>
      <c r="N46" s="161">
        <v>77</v>
      </c>
      <c r="O46" s="161">
        <v>54</v>
      </c>
      <c r="P46" s="143">
        <f t="shared" si="2"/>
        <v>131</v>
      </c>
      <c r="Q46" s="161">
        <v>102</v>
      </c>
      <c r="R46" s="161">
        <v>70</v>
      </c>
      <c r="S46" s="143">
        <f t="shared" si="3"/>
        <v>172</v>
      </c>
      <c r="T46" s="157">
        <v>43</v>
      </c>
      <c r="U46" s="157">
        <v>27</v>
      </c>
      <c r="V46" s="143">
        <f t="shared" si="4"/>
        <v>70</v>
      </c>
      <c r="W46" s="161">
        <v>23</v>
      </c>
      <c r="X46" s="162">
        <v>19</v>
      </c>
      <c r="Y46" s="143">
        <f t="shared" si="5"/>
        <v>42</v>
      </c>
      <c r="Z46" s="162">
        <v>22</v>
      </c>
      <c r="AA46" s="161">
        <v>21</v>
      </c>
      <c r="AB46" s="143">
        <f t="shared" si="6"/>
        <v>43</v>
      </c>
      <c r="AC46" s="161">
        <v>65</v>
      </c>
      <c r="AD46" s="161">
        <v>61</v>
      </c>
      <c r="AE46" s="143">
        <f t="shared" si="7"/>
        <v>126</v>
      </c>
      <c r="AF46" s="163">
        <v>49</v>
      </c>
      <c r="AG46" s="143">
        <f t="shared" si="8"/>
        <v>811</v>
      </c>
      <c r="AH46" s="54" t="s">
        <v>821</v>
      </c>
      <c r="AI46" s="82"/>
    </row>
    <row r="47" spans="1:35" ht="76.5" customHeight="1">
      <c r="A47" s="164">
        <v>40</v>
      </c>
      <c r="B47" s="168">
        <v>200090120040</v>
      </c>
      <c r="C47" s="168">
        <v>200000100306</v>
      </c>
      <c r="D47" s="158">
        <v>200741</v>
      </c>
      <c r="E47" s="159" t="s">
        <v>814</v>
      </c>
      <c r="F47" s="159" t="s">
        <v>815</v>
      </c>
      <c r="G47" s="165"/>
      <c r="H47" s="161">
        <v>66</v>
      </c>
      <c r="I47" s="161">
        <v>63</v>
      </c>
      <c r="J47" s="143">
        <f t="shared" si="0"/>
        <v>129</v>
      </c>
      <c r="K47" s="161">
        <v>62</v>
      </c>
      <c r="L47" s="161">
        <v>51</v>
      </c>
      <c r="M47" s="143">
        <f t="shared" si="1"/>
        <v>113</v>
      </c>
      <c r="N47" s="161" t="s">
        <v>820</v>
      </c>
      <c r="O47" s="161">
        <v>43</v>
      </c>
      <c r="P47" s="143">
        <f t="shared" si="2"/>
        <v>43</v>
      </c>
      <c r="Q47" s="161">
        <v>102</v>
      </c>
      <c r="R47" s="161">
        <v>49</v>
      </c>
      <c r="S47" s="143">
        <f t="shared" si="3"/>
        <v>151</v>
      </c>
      <c r="T47" s="157">
        <v>45</v>
      </c>
      <c r="U47" s="157">
        <v>25</v>
      </c>
      <c r="V47" s="143">
        <f t="shared" si="4"/>
        <v>70</v>
      </c>
      <c r="W47" s="161">
        <v>21</v>
      </c>
      <c r="X47" s="162">
        <v>20</v>
      </c>
      <c r="Y47" s="143">
        <f t="shared" si="5"/>
        <v>41</v>
      </c>
      <c r="Z47" s="162">
        <v>20</v>
      </c>
      <c r="AA47" s="161">
        <v>15</v>
      </c>
      <c r="AB47" s="143">
        <f t="shared" si="6"/>
        <v>35</v>
      </c>
      <c r="AC47" s="161">
        <v>51</v>
      </c>
      <c r="AD47" s="161">
        <v>49</v>
      </c>
      <c r="AE47" s="143">
        <f t="shared" si="7"/>
        <v>100</v>
      </c>
      <c r="AF47" s="163">
        <v>49</v>
      </c>
      <c r="AG47" s="143">
        <f t="shared" si="8"/>
        <v>612</v>
      </c>
      <c r="AH47" s="57" t="s">
        <v>824</v>
      </c>
      <c r="AI47" s="82" t="s">
        <v>828</v>
      </c>
    </row>
    <row r="48" spans="1:35" ht="76.5" customHeight="1">
      <c r="A48" s="157">
        <v>41</v>
      </c>
      <c r="B48" s="168">
        <v>200090120041</v>
      </c>
      <c r="C48" s="168">
        <v>200000100307</v>
      </c>
      <c r="D48" s="158">
        <v>200742</v>
      </c>
      <c r="E48" s="159" t="s">
        <v>816</v>
      </c>
      <c r="F48" s="159" t="s">
        <v>817</v>
      </c>
      <c r="G48" s="165"/>
      <c r="H48" s="161">
        <v>82</v>
      </c>
      <c r="I48" s="161">
        <v>66</v>
      </c>
      <c r="J48" s="143">
        <f t="shared" si="0"/>
        <v>148</v>
      </c>
      <c r="K48" s="161">
        <v>62</v>
      </c>
      <c r="L48" s="161">
        <v>51</v>
      </c>
      <c r="M48" s="143">
        <f t="shared" si="1"/>
        <v>113</v>
      </c>
      <c r="N48" s="161">
        <v>62</v>
      </c>
      <c r="O48" s="161">
        <v>50</v>
      </c>
      <c r="P48" s="143">
        <f t="shared" si="2"/>
        <v>112</v>
      </c>
      <c r="Q48" s="161">
        <v>86</v>
      </c>
      <c r="R48" s="161">
        <v>68</v>
      </c>
      <c r="S48" s="143">
        <f t="shared" si="3"/>
        <v>154</v>
      </c>
      <c r="T48" s="157">
        <v>46</v>
      </c>
      <c r="U48" s="157">
        <v>28</v>
      </c>
      <c r="V48" s="143">
        <f t="shared" si="4"/>
        <v>74</v>
      </c>
      <c r="W48" s="161">
        <v>23</v>
      </c>
      <c r="X48" s="162">
        <v>19</v>
      </c>
      <c r="Y48" s="143">
        <f t="shared" si="5"/>
        <v>42</v>
      </c>
      <c r="Z48" s="162">
        <v>22</v>
      </c>
      <c r="AA48" s="161">
        <v>21</v>
      </c>
      <c r="AB48" s="143">
        <f t="shared" si="6"/>
        <v>43</v>
      </c>
      <c r="AC48" s="161">
        <v>53</v>
      </c>
      <c r="AD48" s="161">
        <v>58</v>
      </c>
      <c r="AE48" s="143">
        <f t="shared" si="7"/>
        <v>111</v>
      </c>
      <c r="AF48" s="163">
        <v>50</v>
      </c>
      <c r="AG48" s="143">
        <f t="shared" si="8"/>
        <v>723</v>
      </c>
      <c r="AH48" s="54" t="s">
        <v>821</v>
      </c>
      <c r="AI48" s="82"/>
    </row>
    <row r="49" spans="1:35" ht="76.5" customHeight="1">
      <c r="A49" s="164">
        <v>42</v>
      </c>
      <c r="B49" s="168">
        <v>200090120042</v>
      </c>
      <c r="C49" s="168">
        <v>200000100308</v>
      </c>
      <c r="D49" s="158">
        <v>200743</v>
      </c>
      <c r="E49" s="159" t="s">
        <v>818</v>
      </c>
      <c r="F49" s="159" t="s">
        <v>819</v>
      </c>
      <c r="G49" s="165"/>
      <c r="H49" s="161">
        <v>80</v>
      </c>
      <c r="I49" s="161">
        <v>64</v>
      </c>
      <c r="J49" s="143">
        <f t="shared" si="0"/>
        <v>144</v>
      </c>
      <c r="K49" s="161">
        <v>70</v>
      </c>
      <c r="L49" s="161">
        <v>66</v>
      </c>
      <c r="M49" s="143">
        <f t="shared" si="1"/>
        <v>136</v>
      </c>
      <c r="N49" s="161">
        <v>69</v>
      </c>
      <c r="O49" s="161">
        <v>44</v>
      </c>
      <c r="P49" s="143">
        <f t="shared" si="2"/>
        <v>113</v>
      </c>
      <c r="Q49" s="161">
        <v>92</v>
      </c>
      <c r="R49" s="161">
        <v>61</v>
      </c>
      <c r="S49" s="143">
        <f t="shared" si="3"/>
        <v>153</v>
      </c>
      <c r="T49" s="157">
        <v>31</v>
      </c>
      <c r="U49" s="157">
        <v>31</v>
      </c>
      <c r="V49" s="143">
        <f t="shared" si="4"/>
        <v>62</v>
      </c>
      <c r="W49" s="161">
        <v>21</v>
      </c>
      <c r="X49" s="162">
        <v>20</v>
      </c>
      <c r="Y49" s="143">
        <f t="shared" si="5"/>
        <v>41</v>
      </c>
      <c r="Z49" s="162">
        <v>17</v>
      </c>
      <c r="AA49" s="161">
        <v>17</v>
      </c>
      <c r="AB49" s="143">
        <f t="shared" si="6"/>
        <v>34</v>
      </c>
      <c r="AC49" s="161">
        <v>56</v>
      </c>
      <c r="AD49" s="161">
        <v>51</v>
      </c>
      <c r="AE49" s="143">
        <f t="shared" si="7"/>
        <v>107</v>
      </c>
      <c r="AF49" s="163">
        <v>50</v>
      </c>
      <c r="AG49" s="143">
        <f t="shared" si="8"/>
        <v>728</v>
      </c>
      <c r="AH49" s="54" t="s">
        <v>821</v>
      </c>
      <c r="AI49" s="82"/>
    </row>
  </sheetData>
  <mergeCells count="17">
    <mergeCell ref="N4:P4"/>
    <mergeCell ref="Q4:S4"/>
    <mergeCell ref="T4:V4"/>
    <mergeCell ref="A1:AH1"/>
    <mergeCell ref="A2:AH2"/>
    <mergeCell ref="A3:AH3"/>
    <mergeCell ref="A4:A7"/>
    <mergeCell ref="B4:B7"/>
    <mergeCell ref="C4:C7"/>
    <mergeCell ref="D4:D7"/>
    <mergeCell ref="E4:E7"/>
    <mergeCell ref="W4:Y4"/>
    <mergeCell ref="Z4:AB4"/>
    <mergeCell ref="AC4:AE4"/>
    <mergeCell ref="F4:F7"/>
    <mergeCell ref="H4:J4"/>
    <mergeCell ref="K4:M4"/>
  </mergeCells>
  <conditionalFormatting sqref="AB8:AB49 AE8:AE49">
    <cfRule type="cellIs" dxfId="52" priority="26" stopIfTrue="1" operator="lessThan">
      <formula>25</formula>
    </cfRule>
  </conditionalFormatting>
  <conditionalFormatting sqref="Z8:Z49">
    <cfRule type="cellIs" dxfId="51" priority="25" stopIfTrue="1" operator="lessThan">
      <formula>13</formula>
    </cfRule>
  </conditionalFormatting>
  <conditionalFormatting sqref="AG8:AG49">
    <cfRule type="cellIs" dxfId="50" priority="24" stopIfTrue="1" operator="lessThan">
      <formula>500</formula>
    </cfRule>
  </conditionalFormatting>
  <conditionalFormatting sqref="H8:H49 K8:K49 Q8:Q49">
    <cfRule type="cellIs" dxfId="49" priority="23" stopIfTrue="1" operator="lessThan">
      <formula>30</formula>
    </cfRule>
  </conditionalFormatting>
  <conditionalFormatting sqref="P8:P49 M8:M49 S8:S49 J8:J49">
    <cfRule type="cellIs" dxfId="48" priority="22" stopIfTrue="1" operator="lessThan">
      <formula>60</formula>
    </cfRule>
  </conditionalFormatting>
  <conditionalFormatting sqref="N8:N49">
    <cfRule type="cellIs" dxfId="47" priority="21" stopIfTrue="1" operator="lessThan">
      <formula>27</formula>
    </cfRule>
  </conditionalFormatting>
  <conditionalFormatting sqref="T8:T49">
    <cfRule type="cellIs" dxfId="46" priority="20" stopIfTrue="1" operator="lessThan">
      <formula>18</formula>
    </cfRule>
  </conditionalFormatting>
  <conditionalFormatting sqref="V8:V49">
    <cfRule type="cellIs" dxfId="45" priority="19" stopIfTrue="1" operator="lessThan">
      <formula>40</formula>
    </cfRule>
  </conditionalFormatting>
  <conditionalFormatting sqref="AE8:AE49">
    <cfRule type="cellIs" dxfId="44" priority="2" stopIfTrue="1" operator="lessThan">
      <formula>75</formula>
    </cfRule>
    <cfRule type="cellIs" dxfId="43" priority="18" stopIfTrue="1" operator="lessThan">
      <formula>75</formula>
    </cfRule>
  </conditionalFormatting>
  <conditionalFormatting sqref="U11">
    <cfRule type="cellIs" dxfId="42" priority="17" stopIfTrue="1" operator="lessThan">
      <formula>18</formula>
    </cfRule>
  </conditionalFormatting>
  <conditionalFormatting sqref="V11">
    <cfRule type="cellIs" dxfId="41" priority="16" stopIfTrue="1" operator="lessThan">
      <formula>18</formula>
    </cfRule>
  </conditionalFormatting>
  <conditionalFormatting sqref="U26">
    <cfRule type="cellIs" dxfId="40" priority="15" stopIfTrue="1" operator="lessThan">
      <formula>18</formula>
    </cfRule>
  </conditionalFormatting>
  <conditionalFormatting sqref="V26">
    <cfRule type="cellIs" dxfId="39" priority="14" stopIfTrue="1" operator="lessThan">
      <formula>18</formula>
    </cfRule>
  </conditionalFormatting>
  <conditionalFormatting sqref="U38">
    <cfRule type="cellIs" dxfId="38" priority="13" stopIfTrue="1" operator="lessThan">
      <formula>18</formula>
    </cfRule>
  </conditionalFormatting>
  <conditionalFormatting sqref="V38">
    <cfRule type="cellIs" dxfId="37" priority="12" stopIfTrue="1" operator="lessThan">
      <formula>18</formula>
    </cfRule>
  </conditionalFormatting>
  <conditionalFormatting sqref="U44">
    <cfRule type="cellIs" dxfId="36" priority="11" stopIfTrue="1" operator="lessThan">
      <formula>18</formula>
    </cfRule>
  </conditionalFormatting>
  <conditionalFormatting sqref="V44">
    <cfRule type="cellIs" dxfId="35" priority="10" stopIfTrue="1" operator="lessThan">
      <formula>18</formula>
    </cfRule>
  </conditionalFormatting>
  <conditionalFormatting sqref="U46">
    <cfRule type="cellIs" dxfId="34" priority="9" stopIfTrue="1" operator="lessThan">
      <formula>18</formula>
    </cfRule>
  </conditionalFormatting>
  <conditionalFormatting sqref="V46">
    <cfRule type="cellIs" dxfId="33" priority="8" stopIfTrue="1" operator="lessThan">
      <formula>18</formula>
    </cfRule>
  </conditionalFormatting>
  <conditionalFormatting sqref="U47">
    <cfRule type="cellIs" dxfId="32" priority="7" stopIfTrue="1" operator="lessThan">
      <formula>18</formula>
    </cfRule>
  </conditionalFormatting>
  <conditionalFormatting sqref="V47">
    <cfRule type="cellIs" dxfId="31" priority="6" stopIfTrue="1" operator="lessThan">
      <formula>18</formula>
    </cfRule>
  </conditionalFormatting>
  <conditionalFormatting sqref="N7">
    <cfRule type="cellIs" dxfId="30" priority="1" stopIfTrue="1" operator="lessThan">
      <formula>27</formula>
    </cfRule>
  </conditionalFormatting>
  <pageMargins left="0.70866141732283472" right="0.70866141732283472" top="0.74803149606299213" bottom="1.8110236220472442" header="0.31496062992125984" footer="0.62992125984251968"/>
  <pageSetup paperSize="8" scale="39" orientation="landscape" r:id="rId1"/>
  <headerFooter>
    <oddFooter>&amp;L&amp;"Arial,Bold"&amp;14($) Non Credit Subject(s)      Date: 06.09.2021                    Praperad By          Checked By&amp;C&amp;"Arial,Bold"&amp;16Examination Controller (GBPIET)                    DIRECTOR&amp;R&amp;"Arial,Bold"&amp;16CONTROLLER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F22"/>
  <sheetViews>
    <sheetView topLeftCell="A10" zoomScale="60" zoomScaleNormal="60" workbookViewId="0">
      <selection activeCell="E13" sqref="E13"/>
    </sheetView>
  </sheetViews>
  <sheetFormatPr defaultRowHeight="13.2"/>
  <cols>
    <col min="2" max="4" width="27.109375" customWidth="1"/>
    <col min="5" max="5" width="33.109375" customWidth="1"/>
    <col min="6" max="6" width="35" customWidth="1"/>
    <col min="7" max="7" width="11.5546875" customWidth="1"/>
    <col min="28" max="28" width="13.109375" customWidth="1"/>
    <col min="29" max="29" width="16.33203125" customWidth="1"/>
    <col min="30" max="30" width="17.33203125" customWidth="1"/>
    <col min="31" max="31" width="22" customWidth="1"/>
    <col min="32" max="32" width="25.109375" customWidth="1"/>
  </cols>
  <sheetData>
    <row r="1" spans="1:32" ht="70.5" customHeight="1">
      <c r="A1" s="191" t="s">
        <v>18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</row>
    <row r="2" spans="1:32" ht="70.5" customHeight="1">
      <c r="A2" s="191" t="s">
        <v>21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</row>
    <row r="3" spans="1:32" ht="70.5" customHeight="1">
      <c r="A3" s="192" t="s">
        <v>61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</row>
    <row r="4" spans="1:32" ht="144.7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45" t="s">
        <v>5</v>
      </c>
      <c r="H4" s="185" t="s">
        <v>36</v>
      </c>
      <c r="I4" s="185"/>
      <c r="J4" s="185"/>
      <c r="K4" s="185" t="s">
        <v>838</v>
      </c>
      <c r="L4" s="185"/>
      <c r="M4" s="185"/>
      <c r="N4" s="185" t="s">
        <v>28</v>
      </c>
      <c r="O4" s="185"/>
      <c r="P4" s="185"/>
      <c r="Q4" s="185" t="s">
        <v>35</v>
      </c>
      <c r="R4" s="185"/>
      <c r="S4" s="185"/>
      <c r="T4" s="185" t="s">
        <v>22</v>
      </c>
      <c r="U4" s="185"/>
      <c r="V4" s="185"/>
      <c r="W4" s="185" t="s">
        <v>842</v>
      </c>
      <c r="X4" s="185"/>
      <c r="Y4" s="185"/>
      <c r="Z4" s="185" t="s">
        <v>37</v>
      </c>
      <c r="AA4" s="185"/>
      <c r="AB4" s="185"/>
      <c r="AC4" s="100" t="s">
        <v>29</v>
      </c>
      <c r="AD4" s="100" t="s">
        <v>10</v>
      </c>
      <c r="AE4" s="71" t="s">
        <v>13</v>
      </c>
      <c r="AF4" s="72" t="s">
        <v>12</v>
      </c>
    </row>
    <row r="5" spans="1:32" ht="38.25" customHeight="1">
      <c r="A5" s="181"/>
      <c r="B5" s="181"/>
      <c r="C5" s="181"/>
      <c r="D5" s="181"/>
      <c r="E5" s="183"/>
      <c r="F5" s="183"/>
      <c r="G5" s="45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19"/>
      <c r="AF5" s="19"/>
    </row>
    <row r="6" spans="1:32" ht="38.25" customHeight="1">
      <c r="A6" s="181"/>
      <c r="B6" s="181"/>
      <c r="C6" s="181"/>
      <c r="D6" s="181"/>
      <c r="E6" s="183"/>
      <c r="F6" s="183"/>
      <c r="G6" s="45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AB6+Y6+V6+P6+M6+J6</f>
        <v>850</v>
      </c>
      <c r="AE6" s="21"/>
      <c r="AF6" s="21"/>
    </row>
    <row r="7" spans="1:32" ht="15.6">
      <c r="A7" s="182"/>
      <c r="B7" s="182"/>
      <c r="C7" s="182"/>
      <c r="D7" s="182"/>
      <c r="E7" s="184"/>
      <c r="F7" s="184"/>
      <c r="G7" s="4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12">
        <v>36</v>
      </c>
      <c r="O7" s="12"/>
      <c r="P7" s="12">
        <v>80</v>
      </c>
      <c r="Q7" s="12">
        <v>18</v>
      </c>
      <c r="R7" s="12"/>
      <c r="S7" s="12">
        <v>40</v>
      </c>
      <c r="T7" s="12">
        <v>13</v>
      </c>
      <c r="U7" s="12"/>
      <c r="V7" s="12">
        <v>25</v>
      </c>
      <c r="W7" s="12">
        <v>13</v>
      </c>
      <c r="X7" s="12"/>
      <c r="Y7" s="12">
        <v>25</v>
      </c>
      <c r="Z7" s="12">
        <v>38</v>
      </c>
      <c r="AA7" s="12"/>
      <c r="AB7" s="12">
        <v>75</v>
      </c>
      <c r="AC7" s="12"/>
      <c r="AD7" s="7">
        <v>425</v>
      </c>
      <c r="AE7" s="24"/>
      <c r="AF7" s="24"/>
    </row>
    <row r="8" spans="1:32" ht="72" customHeight="1">
      <c r="A8" s="172">
        <v>1</v>
      </c>
      <c r="B8" s="156">
        <v>200090230001</v>
      </c>
      <c r="C8" s="156">
        <v>200000100370</v>
      </c>
      <c r="D8" s="106">
        <v>200901</v>
      </c>
      <c r="E8" s="107" t="s">
        <v>82</v>
      </c>
      <c r="F8" s="108" t="s">
        <v>710</v>
      </c>
      <c r="G8" s="154"/>
      <c r="H8" s="67">
        <v>66</v>
      </c>
      <c r="I8" s="67">
        <v>27</v>
      </c>
      <c r="J8" s="65">
        <f>SUM(H8:I8)</f>
        <v>93</v>
      </c>
      <c r="K8" s="67">
        <v>50</v>
      </c>
      <c r="L8" s="67">
        <v>58</v>
      </c>
      <c r="M8" s="65">
        <f>SUM(K8:L8)</f>
        <v>108</v>
      </c>
      <c r="N8" s="67" t="s">
        <v>820</v>
      </c>
      <c r="O8" s="68">
        <v>52</v>
      </c>
      <c r="P8" s="65">
        <f>SUM(O8)</f>
        <v>52</v>
      </c>
      <c r="Q8" s="67"/>
      <c r="R8" s="67"/>
      <c r="S8" s="65"/>
      <c r="T8" s="67">
        <v>13</v>
      </c>
      <c r="U8" s="67">
        <v>13</v>
      </c>
      <c r="V8" s="65">
        <f>SUM(T8:U8)</f>
        <v>26</v>
      </c>
      <c r="W8" s="67">
        <v>19</v>
      </c>
      <c r="X8" s="67">
        <v>20</v>
      </c>
      <c r="Y8" s="65">
        <f>SUM(W8:X8)</f>
        <v>39</v>
      </c>
      <c r="Z8" s="173">
        <v>41</v>
      </c>
      <c r="AA8" s="173">
        <v>40</v>
      </c>
      <c r="AB8" s="65">
        <f>SUM(Z8:AA8)</f>
        <v>81</v>
      </c>
      <c r="AC8" s="150">
        <v>49</v>
      </c>
      <c r="AD8" s="65">
        <f>AB8+Y8+V8+P8+M8+J8</f>
        <v>399</v>
      </c>
      <c r="AE8" s="171" t="s">
        <v>824</v>
      </c>
      <c r="AF8" s="170"/>
    </row>
    <row r="9" spans="1:32" ht="72" customHeight="1">
      <c r="A9" s="172">
        <v>2</v>
      </c>
      <c r="B9" s="156">
        <v>200090230002</v>
      </c>
      <c r="C9" s="156">
        <v>200000100371</v>
      </c>
      <c r="D9" s="106">
        <v>200902</v>
      </c>
      <c r="E9" s="107" t="s">
        <v>711</v>
      </c>
      <c r="F9" s="108" t="s">
        <v>712</v>
      </c>
      <c r="G9" s="154"/>
      <c r="H9" s="67">
        <v>82</v>
      </c>
      <c r="I9" s="67">
        <v>67</v>
      </c>
      <c r="J9" s="65">
        <f t="shared" ref="J9:J22" si="0">SUM(H9:I9)</f>
        <v>149</v>
      </c>
      <c r="K9" s="67">
        <v>48</v>
      </c>
      <c r="L9" s="67">
        <v>60</v>
      </c>
      <c r="M9" s="65">
        <f t="shared" ref="M9:M22" si="1">SUM(K9:L9)</f>
        <v>108</v>
      </c>
      <c r="N9" s="67">
        <v>68</v>
      </c>
      <c r="O9" s="68">
        <v>59</v>
      </c>
      <c r="P9" s="65">
        <f>SUM(N9:O9)</f>
        <v>127</v>
      </c>
      <c r="Q9" s="67"/>
      <c r="R9" s="67"/>
      <c r="S9" s="65"/>
      <c r="T9" s="67">
        <v>19</v>
      </c>
      <c r="U9" s="67">
        <v>23</v>
      </c>
      <c r="V9" s="65">
        <f t="shared" ref="V9:V22" si="2">SUM(T9:U9)</f>
        <v>42</v>
      </c>
      <c r="W9" s="67">
        <v>18</v>
      </c>
      <c r="X9" s="67">
        <v>22</v>
      </c>
      <c r="Y9" s="65">
        <f t="shared" ref="Y9:Y22" si="3">SUM(W9:X9)</f>
        <v>40</v>
      </c>
      <c r="Z9" s="68">
        <v>41</v>
      </c>
      <c r="AA9" s="68">
        <v>48</v>
      </c>
      <c r="AB9" s="65">
        <f t="shared" ref="AB9:AB22" si="4">SUM(Z9:AA9)</f>
        <v>89</v>
      </c>
      <c r="AC9" s="150">
        <v>49</v>
      </c>
      <c r="AD9" s="65">
        <f t="shared" ref="AD9:AD22" si="5">AB9+Y9+V9+P9+M9+J9</f>
        <v>555</v>
      </c>
      <c r="AE9" s="143" t="s">
        <v>821</v>
      </c>
      <c r="AF9" s="169"/>
    </row>
    <row r="10" spans="1:32" ht="72" customHeight="1">
      <c r="A10" s="172">
        <v>3</v>
      </c>
      <c r="B10" s="174">
        <v>200090230003</v>
      </c>
      <c r="C10" s="174">
        <v>200000100372</v>
      </c>
      <c r="D10" s="175">
        <v>200903</v>
      </c>
      <c r="E10" s="118" t="s">
        <v>713</v>
      </c>
      <c r="F10" s="118" t="s">
        <v>714</v>
      </c>
      <c r="G10" s="176"/>
      <c r="H10" s="67">
        <v>66</v>
      </c>
      <c r="I10" s="67">
        <v>66</v>
      </c>
      <c r="J10" s="65">
        <f t="shared" si="0"/>
        <v>132</v>
      </c>
      <c r="K10" s="67">
        <v>36</v>
      </c>
      <c r="L10" s="67">
        <v>66</v>
      </c>
      <c r="M10" s="65">
        <f t="shared" si="1"/>
        <v>102</v>
      </c>
      <c r="N10" s="67">
        <v>108</v>
      </c>
      <c r="O10" s="68">
        <v>69</v>
      </c>
      <c r="P10" s="65">
        <f t="shared" ref="P10:P22" si="6">SUM(N10:O10)</f>
        <v>177</v>
      </c>
      <c r="Q10" s="67"/>
      <c r="R10" s="67"/>
      <c r="S10" s="65"/>
      <c r="T10" s="67">
        <v>14</v>
      </c>
      <c r="U10" s="67">
        <v>21</v>
      </c>
      <c r="V10" s="65">
        <f t="shared" si="2"/>
        <v>35</v>
      </c>
      <c r="W10" s="67">
        <v>22</v>
      </c>
      <c r="X10" s="67">
        <v>22</v>
      </c>
      <c r="Y10" s="65">
        <f t="shared" si="3"/>
        <v>44</v>
      </c>
      <c r="Z10" s="68">
        <v>60</v>
      </c>
      <c r="AA10" s="68">
        <v>60</v>
      </c>
      <c r="AB10" s="65">
        <f t="shared" si="4"/>
        <v>120</v>
      </c>
      <c r="AC10" s="150">
        <v>49</v>
      </c>
      <c r="AD10" s="65">
        <f t="shared" si="5"/>
        <v>610</v>
      </c>
      <c r="AE10" s="143" t="s">
        <v>821</v>
      </c>
      <c r="AF10" s="169"/>
    </row>
    <row r="11" spans="1:32" ht="72" customHeight="1">
      <c r="A11" s="172">
        <v>4</v>
      </c>
      <c r="B11" s="174">
        <v>200090230004</v>
      </c>
      <c r="C11" s="174">
        <v>200000100373</v>
      </c>
      <c r="D11" s="175">
        <v>200905</v>
      </c>
      <c r="E11" s="118" t="s">
        <v>715</v>
      </c>
      <c r="F11" s="118" t="s">
        <v>716</v>
      </c>
      <c r="G11" s="176"/>
      <c r="H11" s="67">
        <v>86</v>
      </c>
      <c r="I11" s="67">
        <v>70</v>
      </c>
      <c r="J11" s="65">
        <f t="shared" si="0"/>
        <v>156</v>
      </c>
      <c r="K11" s="67">
        <v>86</v>
      </c>
      <c r="L11" s="67">
        <v>69</v>
      </c>
      <c r="M11" s="65">
        <f t="shared" si="1"/>
        <v>155</v>
      </c>
      <c r="N11" s="67">
        <v>86</v>
      </c>
      <c r="O11" s="68">
        <v>58</v>
      </c>
      <c r="P11" s="65">
        <f t="shared" si="6"/>
        <v>144</v>
      </c>
      <c r="Q11" s="67"/>
      <c r="R11" s="67"/>
      <c r="S11" s="65"/>
      <c r="T11" s="67">
        <v>20</v>
      </c>
      <c r="U11" s="67">
        <v>20</v>
      </c>
      <c r="V11" s="65">
        <f t="shared" si="2"/>
        <v>40</v>
      </c>
      <c r="W11" s="67">
        <v>22</v>
      </c>
      <c r="X11" s="67">
        <v>20</v>
      </c>
      <c r="Y11" s="65">
        <f t="shared" si="3"/>
        <v>42</v>
      </c>
      <c r="Z11" s="68">
        <v>62</v>
      </c>
      <c r="AA11" s="68">
        <v>63</v>
      </c>
      <c r="AB11" s="65">
        <f t="shared" si="4"/>
        <v>125</v>
      </c>
      <c r="AC11" s="150">
        <v>49</v>
      </c>
      <c r="AD11" s="65">
        <f t="shared" si="5"/>
        <v>662</v>
      </c>
      <c r="AE11" s="143" t="s">
        <v>821</v>
      </c>
      <c r="AF11" s="169"/>
    </row>
    <row r="12" spans="1:32" ht="72" customHeight="1">
      <c r="A12" s="172">
        <v>5</v>
      </c>
      <c r="B12" s="174">
        <v>200090230005</v>
      </c>
      <c r="C12" s="174">
        <v>200000100374</v>
      </c>
      <c r="D12" s="175">
        <v>200906</v>
      </c>
      <c r="E12" s="118" t="s">
        <v>717</v>
      </c>
      <c r="F12" s="118" t="s">
        <v>718</v>
      </c>
      <c r="G12" s="176"/>
      <c r="H12" s="67">
        <v>84</v>
      </c>
      <c r="I12" s="67">
        <v>71</v>
      </c>
      <c r="J12" s="65">
        <f t="shared" si="0"/>
        <v>155</v>
      </c>
      <c r="K12" s="67">
        <v>62</v>
      </c>
      <c r="L12" s="67">
        <v>66</v>
      </c>
      <c r="M12" s="65">
        <f t="shared" si="1"/>
        <v>128</v>
      </c>
      <c r="N12" s="67">
        <v>86</v>
      </c>
      <c r="O12" s="68">
        <v>60</v>
      </c>
      <c r="P12" s="65">
        <f t="shared" si="6"/>
        <v>146</v>
      </c>
      <c r="Q12" s="67"/>
      <c r="R12" s="67"/>
      <c r="S12" s="65"/>
      <c r="T12" s="67">
        <v>20</v>
      </c>
      <c r="U12" s="67">
        <v>20</v>
      </c>
      <c r="V12" s="65">
        <f t="shared" si="2"/>
        <v>40</v>
      </c>
      <c r="W12" s="67">
        <v>20</v>
      </c>
      <c r="X12" s="67">
        <v>19</v>
      </c>
      <c r="Y12" s="65">
        <f t="shared" si="3"/>
        <v>39</v>
      </c>
      <c r="Z12" s="68">
        <v>66</v>
      </c>
      <c r="AA12" s="68">
        <v>69</v>
      </c>
      <c r="AB12" s="65">
        <f t="shared" si="4"/>
        <v>135</v>
      </c>
      <c r="AC12" s="150">
        <v>49</v>
      </c>
      <c r="AD12" s="65">
        <f t="shared" si="5"/>
        <v>643</v>
      </c>
      <c r="AE12" s="143" t="s">
        <v>821</v>
      </c>
      <c r="AF12" s="169"/>
    </row>
    <row r="13" spans="1:32" ht="72" customHeight="1">
      <c r="A13" s="172">
        <v>6</v>
      </c>
      <c r="B13" s="174">
        <v>200090230006</v>
      </c>
      <c r="C13" s="174">
        <v>200000100375</v>
      </c>
      <c r="D13" s="175">
        <v>200907</v>
      </c>
      <c r="E13" s="118" t="s">
        <v>849</v>
      </c>
      <c r="F13" s="118" t="s">
        <v>719</v>
      </c>
      <c r="G13" s="176"/>
      <c r="H13" s="67">
        <v>88</v>
      </c>
      <c r="I13" s="67">
        <v>70</v>
      </c>
      <c r="J13" s="65">
        <f t="shared" si="0"/>
        <v>158</v>
      </c>
      <c r="K13" s="67">
        <v>64</v>
      </c>
      <c r="L13" s="67">
        <v>62</v>
      </c>
      <c r="M13" s="65">
        <f t="shared" si="1"/>
        <v>126</v>
      </c>
      <c r="N13" s="67">
        <v>88</v>
      </c>
      <c r="O13" s="68">
        <v>51</v>
      </c>
      <c r="P13" s="65">
        <f t="shared" si="6"/>
        <v>139</v>
      </c>
      <c r="Q13" s="67"/>
      <c r="R13" s="67"/>
      <c r="S13" s="65"/>
      <c r="T13" s="67">
        <v>14</v>
      </c>
      <c r="U13" s="67">
        <v>19</v>
      </c>
      <c r="V13" s="65">
        <f t="shared" si="2"/>
        <v>33</v>
      </c>
      <c r="W13" s="67">
        <v>21</v>
      </c>
      <c r="X13" s="67">
        <v>21</v>
      </c>
      <c r="Y13" s="65">
        <f t="shared" si="3"/>
        <v>42</v>
      </c>
      <c r="Z13" s="68">
        <v>66</v>
      </c>
      <c r="AA13" s="68">
        <v>72</v>
      </c>
      <c r="AB13" s="65">
        <f t="shared" si="4"/>
        <v>138</v>
      </c>
      <c r="AC13" s="150">
        <v>50</v>
      </c>
      <c r="AD13" s="65">
        <f t="shared" si="5"/>
        <v>636</v>
      </c>
      <c r="AE13" s="143" t="s">
        <v>821</v>
      </c>
      <c r="AF13" s="169"/>
    </row>
    <row r="14" spans="1:32" ht="72" customHeight="1">
      <c r="A14" s="172">
        <v>7</v>
      </c>
      <c r="B14" s="174">
        <v>200090230007</v>
      </c>
      <c r="C14" s="174">
        <v>200000100376</v>
      </c>
      <c r="D14" s="175">
        <v>200908</v>
      </c>
      <c r="E14" s="118" t="s">
        <v>720</v>
      </c>
      <c r="F14" s="118" t="s">
        <v>721</v>
      </c>
      <c r="G14" s="176"/>
      <c r="H14" s="67">
        <v>92</v>
      </c>
      <c r="I14" s="67">
        <v>68</v>
      </c>
      <c r="J14" s="65">
        <f t="shared" si="0"/>
        <v>160</v>
      </c>
      <c r="K14" s="67">
        <v>78</v>
      </c>
      <c r="L14" s="67">
        <v>61</v>
      </c>
      <c r="M14" s="65">
        <f t="shared" si="1"/>
        <v>139</v>
      </c>
      <c r="N14" s="67">
        <v>80</v>
      </c>
      <c r="O14" s="68">
        <v>65</v>
      </c>
      <c r="P14" s="65">
        <f t="shared" si="6"/>
        <v>145</v>
      </c>
      <c r="Q14" s="67"/>
      <c r="R14" s="67"/>
      <c r="S14" s="65"/>
      <c r="T14" s="67">
        <v>22</v>
      </c>
      <c r="U14" s="67">
        <v>23</v>
      </c>
      <c r="V14" s="65">
        <f t="shared" si="2"/>
        <v>45</v>
      </c>
      <c r="W14" s="67">
        <v>22</v>
      </c>
      <c r="X14" s="67">
        <v>23</v>
      </c>
      <c r="Y14" s="65">
        <f t="shared" si="3"/>
        <v>45</v>
      </c>
      <c r="Z14" s="68">
        <v>66</v>
      </c>
      <c r="AA14" s="68">
        <v>69</v>
      </c>
      <c r="AB14" s="65">
        <f t="shared" si="4"/>
        <v>135</v>
      </c>
      <c r="AC14" s="150">
        <v>50</v>
      </c>
      <c r="AD14" s="65">
        <f t="shared" si="5"/>
        <v>669</v>
      </c>
      <c r="AE14" s="143" t="s">
        <v>821</v>
      </c>
      <c r="AF14" s="169"/>
    </row>
    <row r="15" spans="1:32" ht="72" customHeight="1">
      <c r="A15" s="172">
        <v>8</v>
      </c>
      <c r="B15" s="174">
        <v>200090230008</v>
      </c>
      <c r="C15" s="174">
        <v>200000100377</v>
      </c>
      <c r="D15" s="175">
        <v>200909</v>
      </c>
      <c r="E15" s="118" t="s">
        <v>722</v>
      </c>
      <c r="F15" s="118" t="s">
        <v>723</v>
      </c>
      <c r="G15" s="176"/>
      <c r="H15" s="67">
        <v>106</v>
      </c>
      <c r="I15" s="67">
        <v>70</v>
      </c>
      <c r="J15" s="65">
        <f t="shared" si="0"/>
        <v>176</v>
      </c>
      <c r="K15" s="67">
        <v>94</v>
      </c>
      <c r="L15" s="67">
        <v>73</v>
      </c>
      <c r="M15" s="65">
        <f t="shared" si="1"/>
        <v>167</v>
      </c>
      <c r="N15" s="67">
        <v>82</v>
      </c>
      <c r="O15" s="68">
        <v>61</v>
      </c>
      <c r="P15" s="65">
        <f t="shared" si="6"/>
        <v>143</v>
      </c>
      <c r="Q15" s="67"/>
      <c r="R15" s="67"/>
      <c r="S15" s="65"/>
      <c r="T15" s="67">
        <v>20</v>
      </c>
      <c r="U15" s="67">
        <v>20</v>
      </c>
      <c r="V15" s="65">
        <f t="shared" si="2"/>
        <v>40</v>
      </c>
      <c r="W15" s="67">
        <v>22</v>
      </c>
      <c r="X15" s="67">
        <v>23</v>
      </c>
      <c r="Y15" s="65">
        <f t="shared" si="3"/>
        <v>45</v>
      </c>
      <c r="Z15" s="68">
        <v>72</v>
      </c>
      <c r="AA15" s="68">
        <v>69</v>
      </c>
      <c r="AB15" s="65">
        <f t="shared" si="4"/>
        <v>141</v>
      </c>
      <c r="AC15" s="150">
        <v>50</v>
      </c>
      <c r="AD15" s="65">
        <f t="shared" si="5"/>
        <v>712</v>
      </c>
      <c r="AE15" s="143" t="s">
        <v>821</v>
      </c>
      <c r="AF15" s="169"/>
    </row>
    <row r="16" spans="1:32" ht="72" customHeight="1">
      <c r="A16" s="172">
        <v>9</v>
      </c>
      <c r="B16" s="174">
        <v>200090230009</v>
      </c>
      <c r="C16" s="174">
        <v>200000100378</v>
      </c>
      <c r="D16" s="175">
        <v>200910</v>
      </c>
      <c r="E16" s="118" t="s">
        <v>724</v>
      </c>
      <c r="F16" s="118" t="s">
        <v>725</v>
      </c>
      <c r="G16" s="176"/>
      <c r="H16" s="67">
        <v>70</v>
      </c>
      <c r="I16" s="67">
        <v>66</v>
      </c>
      <c r="J16" s="65">
        <f t="shared" si="0"/>
        <v>136</v>
      </c>
      <c r="K16" s="67">
        <v>70</v>
      </c>
      <c r="L16" s="67">
        <v>67</v>
      </c>
      <c r="M16" s="65">
        <f t="shared" si="1"/>
        <v>137</v>
      </c>
      <c r="N16" s="67">
        <v>96</v>
      </c>
      <c r="O16" s="68">
        <v>55</v>
      </c>
      <c r="P16" s="65">
        <f t="shared" si="6"/>
        <v>151</v>
      </c>
      <c r="Q16" s="67"/>
      <c r="R16" s="67"/>
      <c r="S16" s="65"/>
      <c r="T16" s="67">
        <v>19</v>
      </c>
      <c r="U16" s="67">
        <v>20</v>
      </c>
      <c r="V16" s="65">
        <f t="shared" si="2"/>
        <v>39</v>
      </c>
      <c r="W16" s="67">
        <v>22</v>
      </c>
      <c r="X16" s="67">
        <v>21</v>
      </c>
      <c r="Y16" s="65">
        <f t="shared" si="3"/>
        <v>43</v>
      </c>
      <c r="Z16" s="68">
        <v>66</v>
      </c>
      <c r="AA16" s="68">
        <v>69</v>
      </c>
      <c r="AB16" s="65">
        <f t="shared" si="4"/>
        <v>135</v>
      </c>
      <c r="AC16" s="150">
        <v>49</v>
      </c>
      <c r="AD16" s="65">
        <f t="shared" si="5"/>
        <v>641</v>
      </c>
      <c r="AE16" s="143" t="s">
        <v>821</v>
      </c>
      <c r="AF16" s="169"/>
    </row>
    <row r="17" spans="1:32" ht="72" customHeight="1">
      <c r="A17" s="172">
        <v>10</v>
      </c>
      <c r="B17" s="174">
        <v>200090230010</v>
      </c>
      <c r="C17" s="174">
        <v>200000100379</v>
      </c>
      <c r="D17" s="175">
        <v>200911</v>
      </c>
      <c r="E17" s="118" t="s">
        <v>726</v>
      </c>
      <c r="F17" s="118" t="s">
        <v>727</v>
      </c>
      <c r="G17" s="176"/>
      <c r="H17" s="67">
        <v>94</v>
      </c>
      <c r="I17" s="67">
        <v>65</v>
      </c>
      <c r="J17" s="65">
        <f t="shared" si="0"/>
        <v>159</v>
      </c>
      <c r="K17" s="67">
        <v>44</v>
      </c>
      <c r="L17" s="67">
        <v>68</v>
      </c>
      <c r="M17" s="65">
        <f t="shared" si="1"/>
        <v>112</v>
      </c>
      <c r="N17" s="67">
        <v>80</v>
      </c>
      <c r="O17" s="68">
        <v>69</v>
      </c>
      <c r="P17" s="65">
        <f t="shared" si="6"/>
        <v>149</v>
      </c>
      <c r="Q17" s="67"/>
      <c r="R17" s="67"/>
      <c r="S17" s="65"/>
      <c r="T17" s="67">
        <v>22</v>
      </c>
      <c r="U17" s="67">
        <v>21</v>
      </c>
      <c r="V17" s="65">
        <f t="shared" si="2"/>
        <v>43</v>
      </c>
      <c r="W17" s="67">
        <v>22</v>
      </c>
      <c r="X17" s="67">
        <v>20</v>
      </c>
      <c r="Y17" s="65">
        <f t="shared" si="3"/>
        <v>42</v>
      </c>
      <c r="Z17" s="68">
        <v>52</v>
      </c>
      <c r="AA17" s="68">
        <v>63</v>
      </c>
      <c r="AB17" s="65">
        <f t="shared" si="4"/>
        <v>115</v>
      </c>
      <c r="AC17" s="150">
        <v>49</v>
      </c>
      <c r="AD17" s="65">
        <f t="shared" si="5"/>
        <v>620</v>
      </c>
      <c r="AE17" s="143" t="s">
        <v>821</v>
      </c>
      <c r="AF17" s="169"/>
    </row>
    <row r="18" spans="1:32" ht="72" customHeight="1">
      <c r="A18" s="172">
        <v>11</v>
      </c>
      <c r="B18" s="174">
        <v>200090230011</v>
      </c>
      <c r="C18" s="174">
        <v>200000100380</v>
      </c>
      <c r="D18" s="175">
        <v>200913</v>
      </c>
      <c r="E18" s="118" t="s">
        <v>728</v>
      </c>
      <c r="F18" s="118" t="s">
        <v>729</v>
      </c>
      <c r="G18" s="176"/>
      <c r="H18" s="67">
        <v>64</v>
      </c>
      <c r="I18" s="67">
        <v>71</v>
      </c>
      <c r="J18" s="65">
        <f t="shared" si="0"/>
        <v>135</v>
      </c>
      <c r="K18" s="67">
        <v>48</v>
      </c>
      <c r="L18" s="67">
        <v>58</v>
      </c>
      <c r="M18" s="65">
        <f t="shared" si="1"/>
        <v>106</v>
      </c>
      <c r="N18" s="67" t="s">
        <v>820</v>
      </c>
      <c r="O18" s="68">
        <v>54</v>
      </c>
      <c r="P18" s="65">
        <f t="shared" si="6"/>
        <v>54</v>
      </c>
      <c r="Q18" s="67"/>
      <c r="R18" s="67"/>
      <c r="S18" s="65"/>
      <c r="T18" s="67">
        <v>20</v>
      </c>
      <c r="U18" s="67">
        <v>22</v>
      </c>
      <c r="V18" s="65">
        <f t="shared" si="2"/>
        <v>42</v>
      </c>
      <c r="W18" s="67">
        <v>18</v>
      </c>
      <c r="X18" s="67">
        <v>23</v>
      </c>
      <c r="Y18" s="65">
        <f t="shared" si="3"/>
        <v>41</v>
      </c>
      <c r="Z18" s="68">
        <v>52</v>
      </c>
      <c r="AA18" s="68">
        <v>66</v>
      </c>
      <c r="AB18" s="65">
        <f t="shared" si="4"/>
        <v>118</v>
      </c>
      <c r="AC18" s="150">
        <v>49</v>
      </c>
      <c r="AD18" s="65">
        <f t="shared" si="5"/>
        <v>496</v>
      </c>
      <c r="AE18" s="171" t="s">
        <v>824</v>
      </c>
      <c r="AF18" s="169"/>
    </row>
    <row r="19" spans="1:32" ht="72" customHeight="1">
      <c r="A19" s="172">
        <v>12</v>
      </c>
      <c r="B19" s="174">
        <v>200090230012</v>
      </c>
      <c r="C19" s="174">
        <v>200000100381</v>
      </c>
      <c r="D19" s="175">
        <v>200915</v>
      </c>
      <c r="E19" s="118" t="s">
        <v>730</v>
      </c>
      <c r="F19" s="118" t="s">
        <v>731</v>
      </c>
      <c r="G19" s="176"/>
      <c r="H19" s="67">
        <v>86</v>
      </c>
      <c r="I19" s="67">
        <v>69</v>
      </c>
      <c r="J19" s="65">
        <f t="shared" si="0"/>
        <v>155</v>
      </c>
      <c r="K19" s="67">
        <v>66</v>
      </c>
      <c r="L19" s="67">
        <v>69</v>
      </c>
      <c r="M19" s="65">
        <f t="shared" si="1"/>
        <v>135</v>
      </c>
      <c r="N19" s="67">
        <v>80</v>
      </c>
      <c r="O19" s="68">
        <v>51</v>
      </c>
      <c r="P19" s="65">
        <f t="shared" si="6"/>
        <v>131</v>
      </c>
      <c r="Q19" s="67"/>
      <c r="R19" s="67"/>
      <c r="S19" s="65"/>
      <c r="T19" s="67">
        <v>18</v>
      </c>
      <c r="U19" s="67">
        <v>20</v>
      </c>
      <c r="V19" s="65">
        <f t="shared" si="2"/>
        <v>38</v>
      </c>
      <c r="W19" s="67">
        <v>19</v>
      </c>
      <c r="X19" s="67">
        <v>21</v>
      </c>
      <c r="Y19" s="65">
        <f t="shared" si="3"/>
        <v>40</v>
      </c>
      <c r="Z19" s="68">
        <v>67</v>
      </c>
      <c r="AA19" s="68">
        <v>72</v>
      </c>
      <c r="AB19" s="65">
        <f t="shared" si="4"/>
        <v>139</v>
      </c>
      <c r="AC19" s="150">
        <v>49</v>
      </c>
      <c r="AD19" s="65">
        <f t="shared" si="5"/>
        <v>638</v>
      </c>
      <c r="AE19" s="143" t="s">
        <v>821</v>
      </c>
      <c r="AF19" s="169"/>
    </row>
    <row r="20" spans="1:32" ht="72" customHeight="1">
      <c r="A20" s="172">
        <v>13</v>
      </c>
      <c r="B20" s="174">
        <v>200090230013</v>
      </c>
      <c r="C20" s="174">
        <v>200000100382</v>
      </c>
      <c r="D20" s="175">
        <v>200917</v>
      </c>
      <c r="E20" s="118" t="s">
        <v>732</v>
      </c>
      <c r="F20" s="118" t="s">
        <v>733</v>
      </c>
      <c r="G20" s="176"/>
      <c r="H20" s="67">
        <v>94</v>
      </c>
      <c r="I20" s="67">
        <v>68</v>
      </c>
      <c r="J20" s="65">
        <f t="shared" si="0"/>
        <v>162</v>
      </c>
      <c r="K20" s="67">
        <v>64</v>
      </c>
      <c r="L20" s="67">
        <v>66</v>
      </c>
      <c r="M20" s="65">
        <f t="shared" si="1"/>
        <v>130</v>
      </c>
      <c r="N20" s="67">
        <v>92</v>
      </c>
      <c r="O20" s="68">
        <v>63</v>
      </c>
      <c r="P20" s="65">
        <f t="shared" si="6"/>
        <v>155</v>
      </c>
      <c r="Q20" s="67"/>
      <c r="R20" s="67"/>
      <c r="S20" s="65"/>
      <c r="T20" s="67">
        <v>20</v>
      </c>
      <c r="U20" s="67">
        <v>21</v>
      </c>
      <c r="V20" s="65">
        <f t="shared" si="2"/>
        <v>41</v>
      </c>
      <c r="W20" s="67">
        <v>18</v>
      </c>
      <c r="X20" s="67">
        <v>20</v>
      </c>
      <c r="Y20" s="65">
        <f t="shared" si="3"/>
        <v>38</v>
      </c>
      <c r="Z20" s="68">
        <v>59</v>
      </c>
      <c r="AA20" s="68">
        <v>66</v>
      </c>
      <c r="AB20" s="65">
        <f t="shared" si="4"/>
        <v>125</v>
      </c>
      <c r="AC20" s="150">
        <v>49</v>
      </c>
      <c r="AD20" s="65">
        <f t="shared" si="5"/>
        <v>651</v>
      </c>
      <c r="AE20" s="143" t="s">
        <v>821</v>
      </c>
      <c r="AF20" s="169"/>
    </row>
    <row r="21" spans="1:32" ht="72" customHeight="1">
      <c r="A21" s="172">
        <v>14</v>
      </c>
      <c r="B21" s="174">
        <v>200090230014</v>
      </c>
      <c r="C21" s="174">
        <v>200000100383</v>
      </c>
      <c r="D21" s="175">
        <v>200918</v>
      </c>
      <c r="E21" s="118" t="s">
        <v>734</v>
      </c>
      <c r="F21" s="118" t="s">
        <v>735</v>
      </c>
      <c r="G21" s="176"/>
      <c r="H21" s="67">
        <v>68</v>
      </c>
      <c r="I21" s="67">
        <v>67</v>
      </c>
      <c r="J21" s="65">
        <f t="shared" si="0"/>
        <v>135</v>
      </c>
      <c r="K21" s="67">
        <v>52</v>
      </c>
      <c r="L21" s="67">
        <v>68</v>
      </c>
      <c r="M21" s="65">
        <f t="shared" si="1"/>
        <v>120</v>
      </c>
      <c r="N21" s="67" t="s">
        <v>820</v>
      </c>
      <c r="O21" s="68">
        <v>67</v>
      </c>
      <c r="P21" s="65">
        <f t="shared" si="6"/>
        <v>67</v>
      </c>
      <c r="Q21" s="67"/>
      <c r="R21" s="67"/>
      <c r="S21" s="65"/>
      <c r="T21" s="67">
        <v>17</v>
      </c>
      <c r="U21" s="67">
        <v>19</v>
      </c>
      <c r="V21" s="65">
        <f t="shared" si="2"/>
        <v>36</v>
      </c>
      <c r="W21" s="67">
        <v>21</v>
      </c>
      <c r="X21" s="67">
        <v>22</v>
      </c>
      <c r="Y21" s="65">
        <f t="shared" si="3"/>
        <v>43</v>
      </c>
      <c r="Z21" s="68">
        <v>52</v>
      </c>
      <c r="AA21" s="68">
        <v>57</v>
      </c>
      <c r="AB21" s="65">
        <f t="shared" si="4"/>
        <v>109</v>
      </c>
      <c r="AC21" s="150">
        <v>49</v>
      </c>
      <c r="AD21" s="65">
        <f t="shared" si="5"/>
        <v>510</v>
      </c>
      <c r="AE21" s="143" t="s">
        <v>821</v>
      </c>
      <c r="AF21" s="169"/>
    </row>
    <row r="22" spans="1:32" ht="72" customHeight="1">
      <c r="A22" s="172">
        <v>15</v>
      </c>
      <c r="B22" s="174">
        <v>200090230015</v>
      </c>
      <c r="C22" s="174">
        <v>200000100384</v>
      </c>
      <c r="D22" s="175">
        <v>200919</v>
      </c>
      <c r="E22" s="118" t="s">
        <v>736</v>
      </c>
      <c r="F22" s="118" t="s">
        <v>737</v>
      </c>
      <c r="G22" s="176"/>
      <c r="H22" s="67">
        <v>48</v>
      </c>
      <c r="I22" s="67">
        <v>62</v>
      </c>
      <c r="J22" s="65">
        <f t="shared" si="0"/>
        <v>110</v>
      </c>
      <c r="K22" s="67">
        <v>48</v>
      </c>
      <c r="L22" s="67">
        <v>58</v>
      </c>
      <c r="M22" s="65">
        <f t="shared" si="1"/>
        <v>106</v>
      </c>
      <c r="N22" s="67">
        <v>78</v>
      </c>
      <c r="O22" s="68">
        <v>51</v>
      </c>
      <c r="P22" s="65">
        <f t="shared" si="6"/>
        <v>129</v>
      </c>
      <c r="Q22" s="67"/>
      <c r="R22" s="67"/>
      <c r="S22" s="65"/>
      <c r="T22" s="67">
        <v>14</v>
      </c>
      <c r="U22" s="67">
        <v>18</v>
      </c>
      <c r="V22" s="65">
        <f t="shared" si="2"/>
        <v>32</v>
      </c>
      <c r="W22" s="67">
        <v>17</v>
      </c>
      <c r="X22" s="67">
        <v>19</v>
      </c>
      <c r="Y22" s="65">
        <f t="shared" si="3"/>
        <v>36</v>
      </c>
      <c r="Z22" s="68">
        <v>55</v>
      </c>
      <c r="AA22" s="68">
        <v>57</v>
      </c>
      <c r="AB22" s="65">
        <f t="shared" si="4"/>
        <v>112</v>
      </c>
      <c r="AC22" s="150">
        <v>49</v>
      </c>
      <c r="AD22" s="65">
        <f t="shared" si="5"/>
        <v>525</v>
      </c>
      <c r="AE22" s="143" t="s">
        <v>821</v>
      </c>
      <c r="AF22" s="169"/>
    </row>
  </sheetData>
  <mergeCells count="16">
    <mergeCell ref="A1:AF1"/>
    <mergeCell ref="A2:AF2"/>
    <mergeCell ref="A3:AF3"/>
    <mergeCell ref="A4:A7"/>
    <mergeCell ref="B4:B7"/>
    <mergeCell ref="C4:C7"/>
    <mergeCell ref="D4:D7"/>
    <mergeCell ref="E4:E7"/>
    <mergeCell ref="F4:F7"/>
    <mergeCell ref="Z4:AB4"/>
    <mergeCell ref="H4:J4"/>
    <mergeCell ref="K4:M4"/>
    <mergeCell ref="N4:P4"/>
    <mergeCell ref="Q4:S4"/>
    <mergeCell ref="T4:V4"/>
    <mergeCell ref="W4:Y4"/>
  </mergeCells>
  <conditionalFormatting sqref="Y8:Y22 AB8:AB22">
    <cfRule type="cellIs" dxfId="29" priority="15" stopIfTrue="1" operator="lessThan">
      <formula>25</formula>
    </cfRule>
  </conditionalFormatting>
  <conditionalFormatting sqref="AD8:AD22">
    <cfRule type="cellIs" dxfId="28" priority="14" stopIfTrue="1" operator="lessThan">
      <formula>500</formula>
    </cfRule>
  </conditionalFormatting>
  <conditionalFormatting sqref="T8:T22 W8:W22">
    <cfRule type="cellIs" dxfId="27" priority="13" stopIfTrue="1" operator="lessThan">
      <formula>13</formula>
    </cfRule>
  </conditionalFormatting>
  <conditionalFormatting sqref="H8:H22 K8:K22 N8:N22 Q8:Q22">
    <cfRule type="cellIs" dxfId="26" priority="12" stopIfTrue="1" operator="lessThan">
      <formula>30</formula>
    </cfRule>
  </conditionalFormatting>
  <conditionalFormatting sqref="V8:V22">
    <cfRule type="cellIs" dxfId="25" priority="10" stopIfTrue="1" operator="lessThan">
      <formula>25</formula>
    </cfRule>
  </conditionalFormatting>
  <conditionalFormatting sqref="P8:P22">
    <cfRule type="cellIs" dxfId="24" priority="8" stopIfTrue="1" operator="lessThan">
      <formula>60</formula>
    </cfRule>
  </conditionalFormatting>
  <conditionalFormatting sqref="S8:S22">
    <cfRule type="cellIs" dxfId="23" priority="7" stopIfTrue="1" operator="lessThan">
      <formula>80</formula>
    </cfRule>
  </conditionalFormatting>
  <conditionalFormatting sqref="J8:J22">
    <cfRule type="cellIs" dxfId="22" priority="6" stopIfTrue="1" operator="lessThan">
      <formula>80</formula>
    </cfRule>
  </conditionalFormatting>
  <conditionalFormatting sqref="M8:M22">
    <cfRule type="cellIs" dxfId="21" priority="5" stopIfTrue="1" operator="lessThan">
      <formula>80</formula>
    </cfRule>
  </conditionalFormatting>
  <conditionalFormatting sqref="I8:I22">
    <cfRule type="cellIs" dxfId="20" priority="4" stopIfTrue="1" operator="lessThan">
      <formula>30</formula>
    </cfRule>
  </conditionalFormatting>
  <conditionalFormatting sqref="AA8:AA22">
    <cfRule type="cellIs" dxfId="19" priority="1" stopIfTrue="1" operator="lessThan">
      <formula>13</formula>
    </cfRule>
  </conditionalFormatting>
  <pageMargins left="0.70866141732283472" right="0.70866141732283472" top="0.74803149606299213" bottom="0.74803149606299213" header="0.31496062992125984" footer="0.31496062992125984"/>
  <pageSetup paperSize="8" scale="4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58"/>
  <sheetViews>
    <sheetView topLeftCell="C30" zoomScale="50" zoomScaleNormal="50" workbookViewId="0">
      <selection activeCell="AD6" sqref="AD6"/>
    </sheetView>
  </sheetViews>
  <sheetFormatPr defaultRowHeight="13.2"/>
  <cols>
    <col min="1" max="1" width="14.33203125" customWidth="1"/>
    <col min="2" max="2" width="36.6640625" customWidth="1"/>
    <col min="3" max="3" width="33.33203125" customWidth="1"/>
    <col min="4" max="4" width="30.6640625" customWidth="1"/>
    <col min="5" max="5" width="29.44140625" customWidth="1"/>
    <col min="6" max="6" width="37.88671875" customWidth="1"/>
    <col min="7" max="7" width="13" customWidth="1"/>
    <col min="8" max="28" width="10.33203125" customWidth="1"/>
    <col min="29" max="29" width="18.33203125" customWidth="1"/>
    <col min="30" max="30" width="20" customWidth="1"/>
    <col min="31" max="31" width="30.6640625" customWidth="1"/>
    <col min="32" max="32" width="33.6640625" customWidth="1"/>
  </cols>
  <sheetData>
    <row r="1" spans="1:32" ht="63.75" customHeight="1">
      <c r="A1" s="199" t="s">
        <v>19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</row>
    <row r="2" spans="1:32" ht="63.75" customHeight="1">
      <c r="A2" s="199" t="s">
        <v>21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</row>
    <row r="3" spans="1:32" ht="63.75" customHeight="1">
      <c r="A3" s="201" t="s">
        <v>56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</row>
    <row r="4" spans="1:32" ht="181.5" customHeight="1">
      <c r="A4" s="195" t="s">
        <v>1</v>
      </c>
      <c r="B4" s="195" t="s">
        <v>0</v>
      </c>
      <c r="C4" s="195" t="s">
        <v>20</v>
      </c>
      <c r="D4" s="195" t="s">
        <v>48</v>
      </c>
      <c r="E4" s="197" t="s">
        <v>49</v>
      </c>
      <c r="F4" s="197" t="s">
        <v>9</v>
      </c>
      <c r="G4" s="3" t="s">
        <v>5</v>
      </c>
      <c r="H4" s="185" t="s">
        <v>51</v>
      </c>
      <c r="I4" s="185"/>
      <c r="J4" s="185"/>
      <c r="K4" s="185" t="s">
        <v>838</v>
      </c>
      <c r="L4" s="185"/>
      <c r="M4" s="185"/>
      <c r="N4" s="185" t="s">
        <v>28</v>
      </c>
      <c r="O4" s="185"/>
      <c r="P4" s="185"/>
      <c r="Q4" s="185" t="s">
        <v>31</v>
      </c>
      <c r="R4" s="185"/>
      <c r="S4" s="185"/>
      <c r="T4" s="185" t="s">
        <v>52</v>
      </c>
      <c r="U4" s="185"/>
      <c r="V4" s="185"/>
      <c r="W4" s="185" t="s">
        <v>33</v>
      </c>
      <c r="X4" s="185"/>
      <c r="Y4" s="185"/>
      <c r="Z4" s="185" t="s">
        <v>32</v>
      </c>
      <c r="AA4" s="185"/>
      <c r="AB4" s="185"/>
      <c r="AC4" s="61" t="s">
        <v>34</v>
      </c>
      <c r="AD4" s="50" t="s">
        <v>10</v>
      </c>
      <c r="AE4" s="35" t="s">
        <v>13</v>
      </c>
      <c r="AF4" s="35" t="s">
        <v>12</v>
      </c>
    </row>
    <row r="5" spans="1:32" ht="39" customHeight="1">
      <c r="A5" s="195"/>
      <c r="B5" s="195"/>
      <c r="C5" s="195"/>
      <c r="D5" s="195"/>
      <c r="E5" s="197"/>
      <c r="F5" s="197"/>
      <c r="G5" s="5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5"/>
      <c r="AF5" s="37"/>
    </row>
    <row r="6" spans="1:32" ht="39" customHeight="1">
      <c r="A6" s="195"/>
      <c r="B6" s="195"/>
      <c r="C6" s="195"/>
      <c r="D6" s="195"/>
      <c r="E6" s="197"/>
      <c r="F6" s="197"/>
      <c r="G6" s="74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5">
        <v>25</v>
      </c>
      <c r="U6" s="75">
        <v>25</v>
      </c>
      <c r="V6" s="75">
        <f>SUM(T6:U6)</f>
        <v>50</v>
      </c>
      <c r="W6" s="75">
        <v>25</v>
      </c>
      <c r="X6" s="75">
        <v>25</v>
      </c>
      <c r="Y6" s="75">
        <f>SUM(W6:X6)</f>
        <v>50</v>
      </c>
      <c r="Z6" s="75">
        <v>75</v>
      </c>
      <c r="AA6" s="75">
        <v>75</v>
      </c>
      <c r="AB6" s="75">
        <f>SUM(Z6:AA6)</f>
        <v>150</v>
      </c>
      <c r="AC6" s="75">
        <v>50</v>
      </c>
      <c r="AD6" s="65">
        <v>850</v>
      </c>
      <c r="AE6" s="4"/>
      <c r="AF6" s="28"/>
    </row>
    <row r="7" spans="1:32" ht="39" customHeight="1">
      <c r="A7" s="196"/>
      <c r="B7" s="196"/>
      <c r="C7" s="196"/>
      <c r="D7" s="196"/>
      <c r="E7" s="198"/>
      <c r="F7" s="198"/>
      <c r="G7" s="7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12">
        <v>36</v>
      </c>
      <c r="O7" s="12"/>
      <c r="P7" s="12">
        <v>80</v>
      </c>
      <c r="Q7" s="12">
        <v>18</v>
      </c>
      <c r="R7" s="12"/>
      <c r="S7" s="12">
        <v>40</v>
      </c>
      <c r="T7" s="77">
        <v>13</v>
      </c>
      <c r="U7" s="77"/>
      <c r="V7" s="77">
        <v>25</v>
      </c>
      <c r="W7" s="77">
        <v>13</v>
      </c>
      <c r="X7" s="77"/>
      <c r="Y7" s="77">
        <v>25</v>
      </c>
      <c r="Z7" s="77">
        <v>38</v>
      </c>
      <c r="AA7" s="77"/>
      <c r="AB7" s="77">
        <v>75</v>
      </c>
      <c r="AC7" s="77"/>
      <c r="AD7" s="122">
        <v>425</v>
      </c>
      <c r="AE7" s="6"/>
      <c r="AF7" s="38"/>
    </row>
    <row r="8" spans="1:32" s="47" customFormat="1" ht="74.25" customHeight="1">
      <c r="A8" s="52">
        <v>1</v>
      </c>
      <c r="B8" s="65">
        <v>200090102001</v>
      </c>
      <c r="C8" s="65">
        <v>200000100066</v>
      </c>
      <c r="D8" s="65">
        <v>200101</v>
      </c>
      <c r="E8" s="66" t="s">
        <v>62</v>
      </c>
      <c r="F8" s="66" t="s">
        <v>63</v>
      </c>
      <c r="G8" s="63"/>
      <c r="H8" s="67">
        <v>84</v>
      </c>
      <c r="I8" s="67">
        <v>69</v>
      </c>
      <c r="J8" s="65">
        <f>SUM(H8:I8)</f>
        <v>153</v>
      </c>
      <c r="K8" s="69">
        <v>72</v>
      </c>
      <c r="L8" s="67">
        <v>68</v>
      </c>
      <c r="M8" s="65">
        <f>SUM(K8:L8)</f>
        <v>140</v>
      </c>
      <c r="N8" s="69">
        <v>102</v>
      </c>
      <c r="O8" s="67">
        <v>68</v>
      </c>
      <c r="P8" s="65">
        <f>SUM(N8:O8)</f>
        <v>170</v>
      </c>
      <c r="Q8" s="67">
        <v>47</v>
      </c>
      <c r="R8" s="67">
        <v>33</v>
      </c>
      <c r="S8" s="65">
        <f>SUM(Q8:R8)</f>
        <v>80</v>
      </c>
      <c r="T8" s="67">
        <v>20</v>
      </c>
      <c r="U8" s="67">
        <v>22</v>
      </c>
      <c r="V8" s="65">
        <f>SUM(T8:U8)</f>
        <v>42</v>
      </c>
      <c r="W8" s="67">
        <v>20</v>
      </c>
      <c r="X8" s="67">
        <v>20</v>
      </c>
      <c r="Y8" s="65">
        <f>SUM(W8:X8)</f>
        <v>40</v>
      </c>
      <c r="Z8" s="67">
        <v>53</v>
      </c>
      <c r="AA8" s="67">
        <v>60</v>
      </c>
      <c r="AB8" s="65">
        <f>SUM(Z8:AA8)</f>
        <v>113</v>
      </c>
      <c r="AC8" s="65">
        <v>49</v>
      </c>
      <c r="AD8" s="123">
        <f>AB8+Y8+V8+P8+M8+J8</f>
        <v>658</v>
      </c>
      <c r="AE8" s="54" t="s">
        <v>821</v>
      </c>
      <c r="AF8" s="55"/>
    </row>
    <row r="9" spans="1:32" s="47" customFormat="1" ht="74.25" customHeight="1">
      <c r="A9" s="52">
        <v>2</v>
      </c>
      <c r="B9" s="106">
        <v>200090102002</v>
      </c>
      <c r="C9" s="106">
        <v>200000100067</v>
      </c>
      <c r="D9" s="106">
        <v>200102</v>
      </c>
      <c r="E9" s="66" t="s">
        <v>64</v>
      </c>
      <c r="F9" s="66" t="s">
        <v>65</v>
      </c>
      <c r="G9" s="63"/>
      <c r="H9" s="67">
        <v>90</v>
      </c>
      <c r="I9" s="67">
        <v>69</v>
      </c>
      <c r="J9" s="65">
        <f t="shared" ref="J9:J55" si="0">SUM(H9:I9)</f>
        <v>159</v>
      </c>
      <c r="K9" s="69">
        <v>102</v>
      </c>
      <c r="L9" s="67">
        <v>74</v>
      </c>
      <c r="M9" s="65">
        <f t="shared" ref="M9:M55" si="1">SUM(K9:L9)</f>
        <v>176</v>
      </c>
      <c r="N9" s="69">
        <v>108</v>
      </c>
      <c r="O9" s="67">
        <v>70</v>
      </c>
      <c r="P9" s="65">
        <f t="shared" ref="P9:P55" si="2">SUM(N9:O9)</f>
        <v>178</v>
      </c>
      <c r="Q9" s="67">
        <v>44</v>
      </c>
      <c r="R9" s="67">
        <v>32</v>
      </c>
      <c r="S9" s="65">
        <f t="shared" ref="S9:S55" si="3">SUM(Q9:R9)</f>
        <v>76</v>
      </c>
      <c r="T9" s="67">
        <v>20</v>
      </c>
      <c r="U9" s="67">
        <v>22</v>
      </c>
      <c r="V9" s="65">
        <f t="shared" ref="V9:V55" si="4">SUM(T9:U9)</f>
        <v>42</v>
      </c>
      <c r="W9" s="67">
        <v>21</v>
      </c>
      <c r="X9" s="67">
        <v>20</v>
      </c>
      <c r="Y9" s="65">
        <f t="shared" ref="Y9:Y55" si="5">SUM(W9:X9)</f>
        <v>41</v>
      </c>
      <c r="Z9" s="67">
        <v>72</v>
      </c>
      <c r="AA9" s="67">
        <v>66</v>
      </c>
      <c r="AB9" s="65">
        <f t="shared" ref="AB9:AB55" si="6">SUM(Z9:AA9)</f>
        <v>138</v>
      </c>
      <c r="AC9" s="65">
        <v>49</v>
      </c>
      <c r="AD9" s="123">
        <f t="shared" ref="AD9:AD55" si="7">AB9+Y9+V9+P9+M9+J9</f>
        <v>734</v>
      </c>
      <c r="AE9" s="54" t="s">
        <v>821</v>
      </c>
      <c r="AF9" s="55"/>
    </row>
    <row r="10" spans="1:32" s="47" customFormat="1" ht="74.25" customHeight="1">
      <c r="A10" s="52">
        <v>3</v>
      </c>
      <c r="B10" s="106">
        <v>200090102003</v>
      </c>
      <c r="C10" s="106">
        <v>200000100068</v>
      </c>
      <c r="D10" s="106">
        <v>200103</v>
      </c>
      <c r="E10" s="95" t="s">
        <v>66</v>
      </c>
      <c r="F10" s="66" t="s">
        <v>67</v>
      </c>
      <c r="G10" s="63"/>
      <c r="H10" s="67">
        <v>94</v>
      </c>
      <c r="I10" s="67">
        <v>70</v>
      </c>
      <c r="J10" s="65">
        <f t="shared" si="0"/>
        <v>164</v>
      </c>
      <c r="K10" s="69">
        <v>70</v>
      </c>
      <c r="L10" s="67">
        <v>69</v>
      </c>
      <c r="M10" s="65">
        <f t="shared" si="1"/>
        <v>139</v>
      </c>
      <c r="N10" s="69">
        <v>110</v>
      </c>
      <c r="O10" s="67">
        <v>65</v>
      </c>
      <c r="P10" s="65">
        <f t="shared" si="2"/>
        <v>175</v>
      </c>
      <c r="Q10" s="67">
        <v>50</v>
      </c>
      <c r="R10" s="67">
        <v>34</v>
      </c>
      <c r="S10" s="65">
        <f t="shared" si="3"/>
        <v>84</v>
      </c>
      <c r="T10" s="67">
        <v>24</v>
      </c>
      <c r="U10" s="67">
        <v>22</v>
      </c>
      <c r="V10" s="65">
        <f t="shared" si="4"/>
        <v>46</v>
      </c>
      <c r="W10" s="67">
        <v>19</v>
      </c>
      <c r="X10" s="67">
        <v>18</v>
      </c>
      <c r="Y10" s="65">
        <f t="shared" si="5"/>
        <v>37</v>
      </c>
      <c r="Z10" s="67">
        <v>64</v>
      </c>
      <c r="AA10" s="67">
        <v>63</v>
      </c>
      <c r="AB10" s="65">
        <f t="shared" si="6"/>
        <v>127</v>
      </c>
      <c r="AC10" s="65">
        <v>49</v>
      </c>
      <c r="AD10" s="123">
        <f t="shared" si="7"/>
        <v>688</v>
      </c>
      <c r="AE10" s="54" t="s">
        <v>821</v>
      </c>
      <c r="AF10" s="55"/>
    </row>
    <row r="11" spans="1:32" s="47" customFormat="1" ht="74.25" customHeight="1">
      <c r="A11" s="52">
        <v>4</v>
      </c>
      <c r="B11" s="106">
        <v>200090102004</v>
      </c>
      <c r="C11" s="106">
        <v>200000100069</v>
      </c>
      <c r="D11" s="106">
        <v>200104</v>
      </c>
      <c r="E11" s="95" t="s">
        <v>68</v>
      </c>
      <c r="F11" s="66" t="s">
        <v>69</v>
      </c>
      <c r="G11" s="63"/>
      <c r="H11" s="67">
        <v>92</v>
      </c>
      <c r="I11" s="67">
        <v>67</v>
      </c>
      <c r="J11" s="65">
        <f t="shared" si="0"/>
        <v>159</v>
      </c>
      <c r="K11" s="69">
        <v>80</v>
      </c>
      <c r="L11" s="67">
        <v>65</v>
      </c>
      <c r="M11" s="65">
        <f t="shared" si="1"/>
        <v>145</v>
      </c>
      <c r="N11" s="69">
        <v>108</v>
      </c>
      <c r="O11" s="67">
        <v>68</v>
      </c>
      <c r="P11" s="65">
        <f t="shared" si="2"/>
        <v>176</v>
      </c>
      <c r="Q11" s="67">
        <v>52</v>
      </c>
      <c r="R11" s="67">
        <v>33</v>
      </c>
      <c r="S11" s="65">
        <f t="shared" si="3"/>
        <v>85</v>
      </c>
      <c r="T11" s="67">
        <v>19</v>
      </c>
      <c r="U11" s="67">
        <v>22</v>
      </c>
      <c r="V11" s="65">
        <f t="shared" si="4"/>
        <v>41</v>
      </c>
      <c r="W11" s="67">
        <v>22</v>
      </c>
      <c r="X11" s="67">
        <v>21</v>
      </c>
      <c r="Y11" s="65">
        <f t="shared" si="5"/>
        <v>43</v>
      </c>
      <c r="Z11" s="67">
        <v>68</v>
      </c>
      <c r="AA11" s="67">
        <v>60</v>
      </c>
      <c r="AB11" s="65">
        <f t="shared" si="6"/>
        <v>128</v>
      </c>
      <c r="AC11" s="65">
        <v>49</v>
      </c>
      <c r="AD11" s="123">
        <f t="shared" si="7"/>
        <v>692</v>
      </c>
      <c r="AE11" s="54" t="s">
        <v>821</v>
      </c>
      <c r="AF11" s="55"/>
    </row>
    <row r="12" spans="1:32" s="47" customFormat="1" ht="74.25" customHeight="1">
      <c r="A12" s="52">
        <v>5</v>
      </c>
      <c r="B12" s="106">
        <v>200090102005</v>
      </c>
      <c r="C12" s="106">
        <v>200000100070</v>
      </c>
      <c r="D12" s="106">
        <v>200105</v>
      </c>
      <c r="E12" s="66" t="s">
        <v>70</v>
      </c>
      <c r="F12" s="66" t="s">
        <v>71</v>
      </c>
      <c r="G12" s="63"/>
      <c r="H12" s="67">
        <v>70</v>
      </c>
      <c r="I12" s="67">
        <v>67</v>
      </c>
      <c r="J12" s="65">
        <f t="shared" si="0"/>
        <v>137</v>
      </c>
      <c r="K12" s="69">
        <v>68</v>
      </c>
      <c r="L12" s="67">
        <v>65</v>
      </c>
      <c r="M12" s="65">
        <f t="shared" si="1"/>
        <v>133</v>
      </c>
      <c r="N12" s="69">
        <v>110</v>
      </c>
      <c r="O12" s="67">
        <v>70</v>
      </c>
      <c r="P12" s="65">
        <f t="shared" si="2"/>
        <v>180</v>
      </c>
      <c r="Q12" s="67">
        <v>45</v>
      </c>
      <c r="R12" s="67">
        <v>31</v>
      </c>
      <c r="S12" s="65">
        <f t="shared" si="3"/>
        <v>76</v>
      </c>
      <c r="T12" s="67">
        <v>16</v>
      </c>
      <c r="U12" s="67">
        <v>20</v>
      </c>
      <c r="V12" s="65">
        <f t="shared" si="4"/>
        <v>36</v>
      </c>
      <c r="W12" s="67">
        <v>21</v>
      </c>
      <c r="X12" s="67">
        <v>20</v>
      </c>
      <c r="Y12" s="65">
        <f t="shared" si="5"/>
        <v>41</v>
      </c>
      <c r="Z12" s="67">
        <v>53</v>
      </c>
      <c r="AA12" s="67">
        <v>57</v>
      </c>
      <c r="AB12" s="65">
        <f t="shared" si="6"/>
        <v>110</v>
      </c>
      <c r="AC12" s="65">
        <v>49</v>
      </c>
      <c r="AD12" s="123">
        <f t="shared" si="7"/>
        <v>637</v>
      </c>
      <c r="AE12" s="54" t="s">
        <v>821</v>
      </c>
      <c r="AF12" s="55"/>
    </row>
    <row r="13" spans="1:32" s="47" customFormat="1" ht="74.25" customHeight="1">
      <c r="A13" s="52">
        <v>6</v>
      </c>
      <c r="B13" s="106">
        <v>200090102006</v>
      </c>
      <c r="C13" s="106">
        <v>200000100071</v>
      </c>
      <c r="D13" s="106">
        <v>200106</v>
      </c>
      <c r="E13" s="95" t="s">
        <v>72</v>
      </c>
      <c r="F13" s="66" t="s">
        <v>73</v>
      </c>
      <c r="G13" s="63"/>
      <c r="H13" s="67">
        <v>72</v>
      </c>
      <c r="I13" s="67">
        <v>62</v>
      </c>
      <c r="J13" s="65">
        <f t="shared" si="0"/>
        <v>134</v>
      </c>
      <c r="K13" s="69">
        <v>56</v>
      </c>
      <c r="L13" s="67">
        <v>66</v>
      </c>
      <c r="M13" s="65">
        <f t="shared" si="1"/>
        <v>122</v>
      </c>
      <c r="N13" s="69">
        <v>94</v>
      </c>
      <c r="O13" s="67">
        <v>72</v>
      </c>
      <c r="P13" s="65">
        <f t="shared" si="2"/>
        <v>166</v>
      </c>
      <c r="Q13" s="67">
        <v>42</v>
      </c>
      <c r="R13" s="67">
        <v>30</v>
      </c>
      <c r="S13" s="65">
        <f t="shared" si="3"/>
        <v>72</v>
      </c>
      <c r="T13" s="67">
        <v>22</v>
      </c>
      <c r="U13" s="67">
        <v>22</v>
      </c>
      <c r="V13" s="65">
        <f t="shared" si="4"/>
        <v>44</v>
      </c>
      <c r="W13" s="67">
        <v>23</v>
      </c>
      <c r="X13" s="67">
        <v>24</v>
      </c>
      <c r="Y13" s="65">
        <f t="shared" si="5"/>
        <v>47</v>
      </c>
      <c r="Z13" s="67">
        <v>64</v>
      </c>
      <c r="AA13" s="67">
        <v>63</v>
      </c>
      <c r="AB13" s="65">
        <f t="shared" si="6"/>
        <v>127</v>
      </c>
      <c r="AC13" s="65">
        <v>50</v>
      </c>
      <c r="AD13" s="123">
        <f t="shared" si="7"/>
        <v>640</v>
      </c>
      <c r="AE13" s="54" t="s">
        <v>821</v>
      </c>
      <c r="AF13" s="55"/>
    </row>
    <row r="14" spans="1:32" s="47" customFormat="1" ht="74.25" customHeight="1">
      <c r="A14" s="52">
        <v>7</v>
      </c>
      <c r="B14" s="106">
        <v>200090102007</v>
      </c>
      <c r="C14" s="106">
        <v>200000100072</v>
      </c>
      <c r="D14" s="106">
        <v>200107</v>
      </c>
      <c r="E14" s="95" t="s">
        <v>74</v>
      </c>
      <c r="F14" s="66" t="s">
        <v>75</v>
      </c>
      <c r="G14" s="63"/>
      <c r="H14" s="67">
        <v>72</v>
      </c>
      <c r="I14" s="67">
        <v>65</v>
      </c>
      <c r="J14" s="65">
        <f t="shared" si="0"/>
        <v>137</v>
      </c>
      <c r="K14" s="69">
        <v>82</v>
      </c>
      <c r="L14" s="67">
        <v>65</v>
      </c>
      <c r="M14" s="65">
        <f t="shared" si="1"/>
        <v>147</v>
      </c>
      <c r="N14" s="69">
        <v>104</v>
      </c>
      <c r="O14" s="67">
        <v>67</v>
      </c>
      <c r="P14" s="65">
        <f t="shared" si="2"/>
        <v>171</v>
      </c>
      <c r="Q14" s="67">
        <v>51</v>
      </c>
      <c r="R14" s="67">
        <v>33</v>
      </c>
      <c r="S14" s="65">
        <f t="shared" si="3"/>
        <v>84</v>
      </c>
      <c r="T14" s="67">
        <v>20</v>
      </c>
      <c r="U14" s="67">
        <v>20</v>
      </c>
      <c r="V14" s="65">
        <f t="shared" si="4"/>
        <v>40</v>
      </c>
      <c r="W14" s="67">
        <v>22</v>
      </c>
      <c r="X14" s="67">
        <v>21</v>
      </c>
      <c r="Y14" s="65">
        <f t="shared" si="5"/>
        <v>43</v>
      </c>
      <c r="Z14" s="67">
        <v>72</v>
      </c>
      <c r="AA14" s="67">
        <v>66</v>
      </c>
      <c r="AB14" s="65">
        <f t="shared" si="6"/>
        <v>138</v>
      </c>
      <c r="AC14" s="65">
        <v>50</v>
      </c>
      <c r="AD14" s="123">
        <f t="shared" si="7"/>
        <v>676</v>
      </c>
      <c r="AE14" s="54" t="s">
        <v>821</v>
      </c>
      <c r="AF14" s="55"/>
    </row>
    <row r="15" spans="1:32" s="47" customFormat="1" ht="74.25" customHeight="1">
      <c r="A15" s="52">
        <v>8</v>
      </c>
      <c r="B15" s="106">
        <v>200090102008</v>
      </c>
      <c r="C15" s="106">
        <v>200000100073</v>
      </c>
      <c r="D15" s="106">
        <v>200108</v>
      </c>
      <c r="E15" s="66" t="s">
        <v>76</v>
      </c>
      <c r="F15" s="66" t="s">
        <v>77</v>
      </c>
      <c r="G15" s="63"/>
      <c r="H15" s="67">
        <v>84</v>
      </c>
      <c r="I15" s="67">
        <v>63</v>
      </c>
      <c r="J15" s="65">
        <f t="shared" si="0"/>
        <v>147</v>
      </c>
      <c r="K15" s="69">
        <v>84</v>
      </c>
      <c r="L15" s="67">
        <v>67</v>
      </c>
      <c r="M15" s="65">
        <f t="shared" si="1"/>
        <v>151</v>
      </c>
      <c r="N15" s="69">
        <v>110</v>
      </c>
      <c r="O15" s="67">
        <v>67</v>
      </c>
      <c r="P15" s="65">
        <f t="shared" si="2"/>
        <v>177</v>
      </c>
      <c r="Q15" s="67">
        <v>46</v>
      </c>
      <c r="R15" s="67">
        <v>32</v>
      </c>
      <c r="S15" s="65">
        <f t="shared" si="3"/>
        <v>78</v>
      </c>
      <c r="T15" s="67">
        <v>14</v>
      </c>
      <c r="U15" s="67">
        <v>20</v>
      </c>
      <c r="V15" s="65">
        <f t="shared" si="4"/>
        <v>34</v>
      </c>
      <c r="W15" s="67">
        <v>23</v>
      </c>
      <c r="X15" s="67">
        <v>24</v>
      </c>
      <c r="Y15" s="65">
        <f t="shared" si="5"/>
        <v>47</v>
      </c>
      <c r="Z15" s="67">
        <v>62</v>
      </c>
      <c r="AA15" s="67">
        <v>63</v>
      </c>
      <c r="AB15" s="65">
        <f t="shared" si="6"/>
        <v>125</v>
      </c>
      <c r="AC15" s="65">
        <v>50</v>
      </c>
      <c r="AD15" s="123">
        <f t="shared" si="7"/>
        <v>681</v>
      </c>
      <c r="AE15" s="54" t="s">
        <v>821</v>
      </c>
      <c r="AF15" s="55"/>
    </row>
    <row r="16" spans="1:32" s="47" customFormat="1" ht="74.25" customHeight="1">
      <c r="A16" s="52">
        <v>9</v>
      </c>
      <c r="B16" s="106">
        <v>200090102009</v>
      </c>
      <c r="C16" s="106">
        <v>200000100074</v>
      </c>
      <c r="D16" s="106">
        <v>200109</v>
      </c>
      <c r="E16" s="95" t="s">
        <v>78</v>
      </c>
      <c r="F16" s="66" t="s">
        <v>79</v>
      </c>
      <c r="G16" s="63"/>
      <c r="H16" s="67">
        <v>84</v>
      </c>
      <c r="I16" s="67">
        <v>75</v>
      </c>
      <c r="J16" s="65">
        <f t="shared" si="0"/>
        <v>159</v>
      </c>
      <c r="K16" s="69">
        <v>76</v>
      </c>
      <c r="L16" s="67">
        <v>56</v>
      </c>
      <c r="M16" s="65">
        <f t="shared" si="1"/>
        <v>132</v>
      </c>
      <c r="N16" s="69">
        <v>106</v>
      </c>
      <c r="O16" s="67">
        <v>68</v>
      </c>
      <c r="P16" s="65">
        <f t="shared" si="2"/>
        <v>174</v>
      </c>
      <c r="Q16" s="67">
        <v>50</v>
      </c>
      <c r="R16" s="67">
        <v>31</v>
      </c>
      <c r="S16" s="65">
        <f t="shared" si="3"/>
        <v>81</v>
      </c>
      <c r="T16" s="67">
        <v>24</v>
      </c>
      <c r="U16" s="67">
        <v>24</v>
      </c>
      <c r="V16" s="65">
        <f t="shared" si="4"/>
        <v>48</v>
      </c>
      <c r="W16" s="67">
        <v>18</v>
      </c>
      <c r="X16" s="67">
        <v>17</v>
      </c>
      <c r="Y16" s="65">
        <f t="shared" si="5"/>
        <v>35</v>
      </c>
      <c r="Z16" s="67">
        <v>73</v>
      </c>
      <c r="AA16" s="67">
        <v>69</v>
      </c>
      <c r="AB16" s="65">
        <f t="shared" si="6"/>
        <v>142</v>
      </c>
      <c r="AC16" s="65">
        <v>49</v>
      </c>
      <c r="AD16" s="123">
        <f t="shared" si="7"/>
        <v>690</v>
      </c>
      <c r="AE16" s="54" t="s">
        <v>821</v>
      </c>
      <c r="AF16" s="55"/>
    </row>
    <row r="17" spans="1:32" s="47" customFormat="1" ht="74.25" customHeight="1">
      <c r="A17" s="52">
        <v>10</v>
      </c>
      <c r="B17" s="106">
        <v>200090102010</v>
      </c>
      <c r="C17" s="106">
        <v>200000100075</v>
      </c>
      <c r="D17" s="106">
        <v>200110</v>
      </c>
      <c r="E17" s="95" t="s">
        <v>80</v>
      </c>
      <c r="F17" s="66" t="s">
        <v>81</v>
      </c>
      <c r="G17" s="63"/>
      <c r="H17" s="67">
        <v>52</v>
      </c>
      <c r="I17" s="67">
        <v>63</v>
      </c>
      <c r="J17" s="65">
        <f t="shared" si="0"/>
        <v>115</v>
      </c>
      <c r="K17" s="69">
        <v>66</v>
      </c>
      <c r="L17" s="67">
        <v>67</v>
      </c>
      <c r="M17" s="65">
        <f t="shared" si="1"/>
        <v>133</v>
      </c>
      <c r="N17" s="69">
        <v>114</v>
      </c>
      <c r="O17" s="67">
        <v>70</v>
      </c>
      <c r="P17" s="65">
        <f t="shared" si="2"/>
        <v>184</v>
      </c>
      <c r="Q17" s="67">
        <v>40</v>
      </c>
      <c r="R17" s="67">
        <v>34</v>
      </c>
      <c r="S17" s="65">
        <f t="shared" si="3"/>
        <v>74</v>
      </c>
      <c r="T17" s="67">
        <v>20</v>
      </c>
      <c r="U17" s="67">
        <v>22</v>
      </c>
      <c r="V17" s="65">
        <f t="shared" si="4"/>
        <v>42</v>
      </c>
      <c r="W17" s="67">
        <v>20</v>
      </c>
      <c r="X17" s="67">
        <v>19</v>
      </c>
      <c r="Y17" s="65">
        <f t="shared" si="5"/>
        <v>39</v>
      </c>
      <c r="Z17" s="67">
        <v>72</v>
      </c>
      <c r="AA17" s="67">
        <v>63</v>
      </c>
      <c r="AB17" s="65">
        <f t="shared" si="6"/>
        <v>135</v>
      </c>
      <c r="AC17" s="65">
        <v>49</v>
      </c>
      <c r="AD17" s="123">
        <f t="shared" si="7"/>
        <v>648</v>
      </c>
      <c r="AE17" s="54" t="s">
        <v>821</v>
      </c>
      <c r="AF17" s="55"/>
    </row>
    <row r="18" spans="1:32" s="47" customFormat="1" ht="74.25" customHeight="1">
      <c r="A18" s="52">
        <v>11</v>
      </c>
      <c r="B18" s="106">
        <v>200090102011</v>
      </c>
      <c r="C18" s="106">
        <v>200000100076</v>
      </c>
      <c r="D18" s="106">
        <v>200111</v>
      </c>
      <c r="E18" s="95" t="s">
        <v>82</v>
      </c>
      <c r="F18" s="66" t="s">
        <v>83</v>
      </c>
      <c r="G18" s="63"/>
      <c r="H18" s="67">
        <v>88</v>
      </c>
      <c r="I18" s="67">
        <v>68</v>
      </c>
      <c r="J18" s="65">
        <f t="shared" si="0"/>
        <v>156</v>
      </c>
      <c r="K18" s="69">
        <v>82</v>
      </c>
      <c r="L18" s="67">
        <v>67</v>
      </c>
      <c r="M18" s="65">
        <f t="shared" si="1"/>
        <v>149</v>
      </c>
      <c r="N18" s="69">
        <v>104</v>
      </c>
      <c r="O18" s="67">
        <v>69</v>
      </c>
      <c r="P18" s="65">
        <f t="shared" si="2"/>
        <v>173</v>
      </c>
      <c r="Q18" s="67">
        <v>51</v>
      </c>
      <c r="R18" s="67">
        <v>32</v>
      </c>
      <c r="S18" s="65">
        <f t="shared" si="3"/>
        <v>83</v>
      </c>
      <c r="T18" s="67">
        <v>17</v>
      </c>
      <c r="U18" s="67">
        <v>24</v>
      </c>
      <c r="V18" s="65">
        <f t="shared" si="4"/>
        <v>41</v>
      </c>
      <c r="W18" s="67">
        <v>21</v>
      </c>
      <c r="X18" s="67">
        <v>22</v>
      </c>
      <c r="Y18" s="65">
        <f t="shared" si="5"/>
        <v>43</v>
      </c>
      <c r="Z18" s="67">
        <v>61</v>
      </c>
      <c r="AA18" s="67">
        <v>66</v>
      </c>
      <c r="AB18" s="65">
        <f t="shared" si="6"/>
        <v>127</v>
      </c>
      <c r="AC18" s="65">
        <v>49</v>
      </c>
      <c r="AD18" s="123">
        <f t="shared" si="7"/>
        <v>689</v>
      </c>
      <c r="AE18" s="54" t="s">
        <v>821</v>
      </c>
      <c r="AF18" s="55"/>
    </row>
    <row r="19" spans="1:32" s="47" customFormat="1" ht="74.25" customHeight="1">
      <c r="A19" s="52">
        <v>12</v>
      </c>
      <c r="B19" s="106">
        <v>200090102012</v>
      </c>
      <c r="C19" s="106">
        <v>200000100077</v>
      </c>
      <c r="D19" s="106">
        <v>200112</v>
      </c>
      <c r="E19" s="95" t="s">
        <v>84</v>
      </c>
      <c r="F19" s="66" t="s">
        <v>85</v>
      </c>
      <c r="G19" s="63"/>
      <c r="H19" s="67">
        <v>68</v>
      </c>
      <c r="I19" s="67">
        <v>67</v>
      </c>
      <c r="J19" s="65">
        <f t="shared" si="0"/>
        <v>135</v>
      </c>
      <c r="K19" s="69">
        <v>62</v>
      </c>
      <c r="L19" s="67">
        <v>66</v>
      </c>
      <c r="M19" s="65">
        <f t="shared" si="1"/>
        <v>128</v>
      </c>
      <c r="N19" s="69">
        <v>108</v>
      </c>
      <c r="O19" s="67">
        <v>66</v>
      </c>
      <c r="P19" s="65">
        <f t="shared" si="2"/>
        <v>174</v>
      </c>
      <c r="Q19" s="67">
        <v>49</v>
      </c>
      <c r="R19" s="67">
        <v>32</v>
      </c>
      <c r="S19" s="65">
        <f t="shared" si="3"/>
        <v>81</v>
      </c>
      <c r="T19" s="67">
        <v>16</v>
      </c>
      <c r="U19" s="67">
        <v>20</v>
      </c>
      <c r="V19" s="65">
        <f t="shared" si="4"/>
        <v>36</v>
      </c>
      <c r="W19" s="67">
        <v>20</v>
      </c>
      <c r="X19" s="67">
        <v>21</v>
      </c>
      <c r="Y19" s="65">
        <f t="shared" si="5"/>
        <v>41</v>
      </c>
      <c r="Z19" s="67">
        <v>61</v>
      </c>
      <c r="AA19" s="67">
        <v>48</v>
      </c>
      <c r="AB19" s="65">
        <f t="shared" si="6"/>
        <v>109</v>
      </c>
      <c r="AC19" s="65">
        <v>49</v>
      </c>
      <c r="AD19" s="123">
        <f t="shared" si="7"/>
        <v>623</v>
      </c>
      <c r="AE19" s="54" t="s">
        <v>821</v>
      </c>
      <c r="AF19" s="55"/>
    </row>
    <row r="20" spans="1:32" s="47" customFormat="1" ht="74.25" customHeight="1">
      <c r="A20" s="52">
        <v>13</v>
      </c>
      <c r="B20" s="106">
        <v>200090102013</v>
      </c>
      <c r="C20" s="106">
        <v>200000100078</v>
      </c>
      <c r="D20" s="106">
        <v>200114</v>
      </c>
      <c r="E20" s="95" t="s">
        <v>86</v>
      </c>
      <c r="F20" s="66" t="s">
        <v>87</v>
      </c>
      <c r="G20" s="63"/>
      <c r="H20" s="67">
        <v>76</v>
      </c>
      <c r="I20" s="67">
        <v>67</v>
      </c>
      <c r="J20" s="65">
        <f t="shared" si="0"/>
        <v>143</v>
      </c>
      <c r="K20" s="69">
        <v>54</v>
      </c>
      <c r="L20" s="67">
        <v>63</v>
      </c>
      <c r="M20" s="65">
        <f t="shared" si="1"/>
        <v>117</v>
      </c>
      <c r="N20" s="69">
        <v>114</v>
      </c>
      <c r="O20" s="67">
        <v>70</v>
      </c>
      <c r="P20" s="65">
        <f t="shared" si="2"/>
        <v>184</v>
      </c>
      <c r="Q20" s="67">
        <v>48</v>
      </c>
      <c r="R20" s="67">
        <v>32</v>
      </c>
      <c r="S20" s="65">
        <f t="shared" si="3"/>
        <v>80</v>
      </c>
      <c r="T20" s="67">
        <v>15</v>
      </c>
      <c r="U20" s="67">
        <v>20</v>
      </c>
      <c r="V20" s="65">
        <f t="shared" si="4"/>
        <v>35</v>
      </c>
      <c r="W20" s="67">
        <v>19</v>
      </c>
      <c r="X20" s="67">
        <v>20</v>
      </c>
      <c r="Y20" s="65">
        <f t="shared" si="5"/>
        <v>39</v>
      </c>
      <c r="Z20" s="67">
        <v>59</v>
      </c>
      <c r="AA20" s="67">
        <v>60</v>
      </c>
      <c r="AB20" s="65">
        <f t="shared" si="6"/>
        <v>119</v>
      </c>
      <c r="AC20" s="65">
        <v>49</v>
      </c>
      <c r="AD20" s="123">
        <f t="shared" si="7"/>
        <v>637</v>
      </c>
      <c r="AE20" s="54" t="s">
        <v>821</v>
      </c>
      <c r="AF20" s="55"/>
    </row>
    <row r="21" spans="1:32" s="47" customFormat="1" ht="74.25" customHeight="1">
      <c r="A21" s="52">
        <v>14</v>
      </c>
      <c r="B21" s="106">
        <v>200090102014</v>
      </c>
      <c r="C21" s="106">
        <v>200000100079</v>
      </c>
      <c r="D21" s="106">
        <v>200115</v>
      </c>
      <c r="E21" s="95" t="s">
        <v>88</v>
      </c>
      <c r="F21" s="66" t="s">
        <v>89</v>
      </c>
      <c r="G21" s="63"/>
      <c r="H21" s="67">
        <v>72</v>
      </c>
      <c r="I21" s="67">
        <v>71</v>
      </c>
      <c r="J21" s="65">
        <f t="shared" si="0"/>
        <v>143</v>
      </c>
      <c r="K21" s="69">
        <v>74</v>
      </c>
      <c r="L21" s="67">
        <v>55</v>
      </c>
      <c r="M21" s="65">
        <f t="shared" si="1"/>
        <v>129</v>
      </c>
      <c r="N21" s="69">
        <v>102</v>
      </c>
      <c r="O21" s="67">
        <v>74</v>
      </c>
      <c r="P21" s="65">
        <f t="shared" si="2"/>
        <v>176</v>
      </c>
      <c r="Q21" s="67">
        <v>45</v>
      </c>
      <c r="R21" s="67">
        <v>31</v>
      </c>
      <c r="S21" s="65">
        <f t="shared" si="3"/>
        <v>76</v>
      </c>
      <c r="T21" s="67">
        <v>18</v>
      </c>
      <c r="U21" s="67">
        <v>20</v>
      </c>
      <c r="V21" s="65">
        <f t="shared" si="4"/>
        <v>38</v>
      </c>
      <c r="W21" s="67">
        <v>20</v>
      </c>
      <c r="X21" s="67">
        <v>21</v>
      </c>
      <c r="Y21" s="65">
        <f t="shared" si="5"/>
        <v>41</v>
      </c>
      <c r="Z21" s="67">
        <v>66</v>
      </c>
      <c r="AA21" s="67">
        <v>63</v>
      </c>
      <c r="AB21" s="65">
        <f t="shared" si="6"/>
        <v>129</v>
      </c>
      <c r="AC21" s="65">
        <v>49</v>
      </c>
      <c r="AD21" s="123">
        <f t="shared" si="7"/>
        <v>656</v>
      </c>
      <c r="AE21" s="54" t="s">
        <v>821</v>
      </c>
      <c r="AF21" s="55"/>
    </row>
    <row r="22" spans="1:32" s="47" customFormat="1" ht="74.25" customHeight="1">
      <c r="A22" s="52">
        <v>15</v>
      </c>
      <c r="B22" s="106">
        <v>200090102015</v>
      </c>
      <c r="C22" s="106">
        <v>200000100080</v>
      </c>
      <c r="D22" s="106">
        <v>200116</v>
      </c>
      <c r="E22" s="66" t="s">
        <v>90</v>
      </c>
      <c r="F22" s="66" t="s">
        <v>91</v>
      </c>
      <c r="G22" s="63"/>
      <c r="H22" s="67">
        <v>96</v>
      </c>
      <c r="I22" s="67">
        <v>62</v>
      </c>
      <c r="J22" s="65">
        <f t="shared" si="0"/>
        <v>158</v>
      </c>
      <c r="K22" s="69">
        <v>90</v>
      </c>
      <c r="L22" s="67">
        <v>60</v>
      </c>
      <c r="M22" s="65">
        <f t="shared" si="1"/>
        <v>150</v>
      </c>
      <c r="N22" s="69">
        <v>104</v>
      </c>
      <c r="O22" s="67">
        <v>67</v>
      </c>
      <c r="P22" s="65">
        <f t="shared" si="2"/>
        <v>171</v>
      </c>
      <c r="Q22" s="67">
        <v>41</v>
      </c>
      <c r="R22" s="67">
        <v>32</v>
      </c>
      <c r="S22" s="65">
        <f t="shared" si="3"/>
        <v>73</v>
      </c>
      <c r="T22" s="67">
        <v>16</v>
      </c>
      <c r="U22" s="67">
        <v>18</v>
      </c>
      <c r="V22" s="65">
        <f t="shared" si="4"/>
        <v>34</v>
      </c>
      <c r="W22" s="67">
        <v>19</v>
      </c>
      <c r="X22" s="67">
        <v>21</v>
      </c>
      <c r="Y22" s="65">
        <f t="shared" si="5"/>
        <v>40</v>
      </c>
      <c r="Z22" s="67">
        <v>52</v>
      </c>
      <c r="AA22" s="67">
        <v>51</v>
      </c>
      <c r="AB22" s="65">
        <f t="shared" si="6"/>
        <v>103</v>
      </c>
      <c r="AC22" s="65">
        <v>49</v>
      </c>
      <c r="AD22" s="123">
        <f t="shared" si="7"/>
        <v>656</v>
      </c>
      <c r="AE22" s="54" t="s">
        <v>821</v>
      </c>
      <c r="AF22" s="55"/>
    </row>
    <row r="23" spans="1:32" s="47" customFormat="1" ht="74.25" customHeight="1">
      <c r="A23" s="52">
        <v>16</v>
      </c>
      <c r="B23" s="106">
        <v>200090102016</v>
      </c>
      <c r="C23" s="106">
        <v>200000100081</v>
      </c>
      <c r="D23" s="106">
        <v>200117</v>
      </c>
      <c r="E23" s="66" t="s">
        <v>92</v>
      </c>
      <c r="F23" s="66" t="s">
        <v>93</v>
      </c>
      <c r="G23" s="63"/>
      <c r="H23" s="67">
        <v>48</v>
      </c>
      <c r="I23" s="67">
        <v>49</v>
      </c>
      <c r="J23" s="65">
        <f t="shared" si="0"/>
        <v>97</v>
      </c>
      <c r="K23" s="69">
        <v>62</v>
      </c>
      <c r="L23" s="67">
        <v>41</v>
      </c>
      <c r="M23" s="65">
        <f t="shared" si="1"/>
        <v>103</v>
      </c>
      <c r="N23" s="69">
        <v>38</v>
      </c>
      <c r="O23" s="67">
        <v>51</v>
      </c>
      <c r="P23" s="65">
        <f t="shared" si="2"/>
        <v>89</v>
      </c>
      <c r="Q23" s="67">
        <v>31</v>
      </c>
      <c r="R23" s="67">
        <v>26</v>
      </c>
      <c r="S23" s="65">
        <f t="shared" si="3"/>
        <v>57</v>
      </c>
      <c r="T23" s="67">
        <v>13</v>
      </c>
      <c r="U23" s="67">
        <v>16</v>
      </c>
      <c r="V23" s="65">
        <f t="shared" si="4"/>
        <v>29</v>
      </c>
      <c r="W23" s="67">
        <v>18</v>
      </c>
      <c r="X23" s="67">
        <v>19</v>
      </c>
      <c r="Y23" s="65">
        <f t="shared" si="5"/>
        <v>37</v>
      </c>
      <c r="Z23" s="67">
        <v>43</v>
      </c>
      <c r="AA23" s="67">
        <v>45</v>
      </c>
      <c r="AB23" s="65">
        <f t="shared" si="6"/>
        <v>88</v>
      </c>
      <c r="AC23" s="65">
        <v>49</v>
      </c>
      <c r="AD23" s="123">
        <f t="shared" si="7"/>
        <v>443</v>
      </c>
      <c r="AE23" s="54" t="s">
        <v>821</v>
      </c>
      <c r="AF23" s="55"/>
    </row>
    <row r="24" spans="1:32" s="47" customFormat="1" ht="74.25" customHeight="1">
      <c r="A24" s="52">
        <v>17</v>
      </c>
      <c r="B24" s="65">
        <v>200090102017</v>
      </c>
      <c r="C24" s="65">
        <v>200000100082</v>
      </c>
      <c r="D24" s="65">
        <v>200119</v>
      </c>
      <c r="E24" s="95" t="s">
        <v>94</v>
      </c>
      <c r="F24" s="66" t="s">
        <v>95</v>
      </c>
      <c r="G24" s="63"/>
      <c r="H24" s="67">
        <v>88</v>
      </c>
      <c r="I24" s="67">
        <v>51</v>
      </c>
      <c r="J24" s="65">
        <f t="shared" si="0"/>
        <v>139</v>
      </c>
      <c r="K24" s="69">
        <v>102</v>
      </c>
      <c r="L24" s="67">
        <v>72</v>
      </c>
      <c r="M24" s="65">
        <f t="shared" si="1"/>
        <v>174</v>
      </c>
      <c r="N24" s="69">
        <v>108</v>
      </c>
      <c r="O24" s="67">
        <v>68</v>
      </c>
      <c r="P24" s="65">
        <f t="shared" si="2"/>
        <v>176</v>
      </c>
      <c r="Q24" s="67">
        <v>53</v>
      </c>
      <c r="R24" s="67">
        <v>30</v>
      </c>
      <c r="S24" s="65">
        <f t="shared" si="3"/>
        <v>83</v>
      </c>
      <c r="T24" s="67">
        <v>17</v>
      </c>
      <c r="U24" s="67">
        <v>20</v>
      </c>
      <c r="V24" s="65">
        <f t="shared" si="4"/>
        <v>37</v>
      </c>
      <c r="W24" s="67">
        <v>19</v>
      </c>
      <c r="X24" s="67">
        <v>20</v>
      </c>
      <c r="Y24" s="65">
        <f t="shared" si="5"/>
        <v>39</v>
      </c>
      <c r="Z24" s="67">
        <v>62</v>
      </c>
      <c r="AA24" s="67">
        <v>63</v>
      </c>
      <c r="AB24" s="65">
        <f t="shared" si="6"/>
        <v>125</v>
      </c>
      <c r="AC24" s="65">
        <v>49</v>
      </c>
      <c r="AD24" s="123">
        <f t="shared" si="7"/>
        <v>690</v>
      </c>
      <c r="AE24" s="54" t="s">
        <v>821</v>
      </c>
      <c r="AF24" s="55"/>
    </row>
    <row r="25" spans="1:32" s="47" customFormat="1" ht="74.25" customHeight="1">
      <c r="A25" s="52">
        <v>18</v>
      </c>
      <c r="B25" s="106">
        <v>200090102018</v>
      </c>
      <c r="C25" s="106">
        <v>200000100083</v>
      </c>
      <c r="D25" s="106">
        <v>200120</v>
      </c>
      <c r="E25" s="95" t="s">
        <v>96</v>
      </c>
      <c r="F25" s="66" t="s">
        <v>97</v>
      </c>
      <c r="G25" s="63"/>
      <c r="H25" s="67">
        <v>92</v>
      </c>
      <c r="I25" s="67">
        <v>69</v>
      </c>
      <c r="J25" s="65">
        <f t="shared" si="0"/>
        <v>161</v>
      </c>
      <c r="K25" s="69">
        <v>98</v>
      </c>
      <c r="L25" s="67">
        <v>70</v>
      </c>
      <c r="M25" s="65">
        <f t="shared" si="1"/>
        <v>168</v>
      </c>
      <c r="N25" s="69">
        <v>106</v>
      </c>
      <c r="O25" s="67">
        <v>71</v>
      </c>
      <c r="P25" s="65">
        <f t="shared" si="2"/>
        <v>177</v>
      </c>
      <c r="Q25" s="67">
        <v>51</v>
      </c>
      <c r="R25" s="67">
        <v>34</v>
      </c>
      <c r="S25" s="65">
        <f t="shared" si="3"/>
        <v>85</v>
      </c>
      <c r="T25" s="67">
        <v>20</v>
      </c>
      <c r="U25" s="67">
        <v>20</v>
      </c>
      <c r="V25" s="65">
        <f t="shared" si="4"/>
        <v>40</v>
      </c>
      <c r="W25" s="67">
        <v>22</v>
      </c>
      <c r="X25" s="67">
        <v>23</v>
      </c>
      <c r="Y25" s="65">
        <f t="shared" si="5"/>
        <v>45</v>
      </c>
      <c r="Z25" s="67">
        <v>70</v>
      </c>
      <c r="AA25" s="67">
        <v>63</v>
      </c>
      <c r="AB25" s="65">
        <f t="shared" si="6"/>
        <v>133</v>
      </c>
      <c r="AC25" s="65">
        <v>50</v>
      </c>
      <c r="AD25" s="123">
        <f t="shared" si="7"/>
        <v>724</v>
      </c>
      <c r="AE25" s="54" t="s">
        <v>821</v>
      </c>
      <c r="AF25" s="55"/>
    </row>
    <row r="26" spans="1:32" s="47" customFormat="1" ht="74.25" customHeight="1">
      <c r="A26" s="52">
        <v>19</v>
      </c>
      <c r="B26" s="106">
        <v>200090102019</v>
      </c>
      <c r="C26" s="106">
        <v>200000100084</v>
      </c>
      <c r="D26" s="106">
        <v>200121</v>
      </c>
      <c r="E26" s="95" t="s">
        <v>98</v>
      </c>
      <c r="F26" s="66" t="s">
        <v>99</v>
      </c>
      <c r="G26" s="63"/>
      <c r="H26" s="67">
        <v>90</v>
      </c>
      <c r="I26" s="67">
        <v>65</v>
      </c>
      <c r="J26" s="65">
        <f t="shared" si="0"/>
        <v>155</v>
      </c>
      <c r="K26" s="69">
        <v>64</v>
      </c>
      <c r="L26" s="67">
        <v>61</v>
      </c>
      <c r="M26" s="65">
        <f t="shared" si="1"/>
        <v>125</v>
      </c>
      <c r="N26" s="69">
        <v>104</v>
      </c>
      <c r="O26" s="67">
        <v>71</v>
      </c>
      <c r="P26" s="65">
        <f t="shared" si="2"/>
        <v>175</v>
      </c>
      <c r="Q26" s="67">
        <v>47</v>
      </c>
      <c r="R26" s="67">
        <v>33</v>
      </c>
      <c r="S26" s="65">
        <f t="shared" si="3"/>
        <v>80</v>
      </c>
      <c r="T26" s="67">
        <v>16</v>
      </c>
      <c r="U26" s="67">
        <v>18</v>
      </c>
      <c r="V26" s="65">
        <f t="shared" si="4"/>
        <v>34</v>
      </c>
      <c r="W26" s="67">
        <v>20</v>
      </c>
      <c r="X26" s="67">
        <v>21</v>
      </c>
      <c r="Y26" s="65">
        <f t="shared" si="5"/>
        <v>41</v>
      </c>
      <c r="Z26" s="67">
        <v>64</v>
      </c>
      <c r="AA26" s="67">
        <v>63</v>
      </c>
      <c r="AB26" s="65">
        <f t="shared" si="6"/>
        <v>127</v>
      </c>
      <c r="AC26" s="65">
        <v>50</v>
      </c>
      <c r="AD26" s="123">
        <f t="shared" si="7"/>
        <v>657</v>
      </c>
      <c r="AE26" s="54" t="s">
        <v>821</v>
      </c>
      <c r="AF26" s="55"/>
    </row>
    <row r="27" spans="1:32" s="47" customFormat="1" ht="74.25" customHeight="1">
      <c r="A27" s="52">
        <v>20</v>
      </c>
      <c r="B27" s="106">
        <v>200090102020</v>
      </c>
      <c r="C27" s="106">
        <v>200000100085</v>
      </c>
      <c r="D27" s="106">
        <v>200122</v>
      </c>
      <c r="E27" s="95" t="s">
        <v>100</v>
      </c>
      <c r="F27" s="66" t="s">
        <v>101</v>
      </c>
      <c r="G27" s="63"/>
      <c r="H27" s="67">
        <v>94</v>
      </c>
      <c r="I27" s="67">
        <v>69</v>
      </c>
      <c r="J27" s="65">
        <f t="shared" si="0"/>
        <v>163</v>
      </c>
      <c r="K27" s="69">
        <v>88</v>
      </c>
      <c r="L27" s="67">
        <v>62</v>
      </c>
      <c r="M27" s="65">
        <f t="shared" si="1"/>
        <v>150</v>
      </c>
      <c r="N27" s="69">
        <v>108</v>
      </c>
      <c r="O27" s="67">
        <v>75</v>
      </c>
      <c r="P27" s="65">
        <f t="shared" si="2"/>
        <v>183</v>
      </c>
      <c r="Q27" s="67">
        <v>50</v>
      </c>
      <c r="R27" s="67">
        <v>35</v>
      </c>
      <c r="S27" s="65">
        <f t="shared" si="3"/>
        <v>85</v>
      </c>
      <c r="T27" s="67">
        <v>21</v>
      </c>
      <c r="U27" s="67">
        <v>20</v>
      </c>
      <c r="V27" s="65">
        <f t="shared" si="4"/>
        <v>41</v>
      </c>
      <c r="W27" s="67">
        <v>22</v>
      </c>
      <c r="X27" s="67">
        <v>23</v>
      </c>
      <c r="Y27" s="65">
        <f t="shared" si="5"/>
        <v>45</v>
      </c>
      <c r="Z27" s="67">
        <v>68</v>
      </c>
      <c r="AA27" s="67">
        <v>63</v>
      </c>
      <c r="AB27" s="65">
        <f t="shared" si="6"/>
        <v>131</v>
      </c>
      <c r="AC27" s="65">
        <v>50</v>
      </c>
      <c r="AD27" s="123">
        <f t="shared" si="7"/>
        <v>713</v>
      </c>
      <c r="AE27" s="54" t="s">
        <v>821</v>
      </c>
      <c r="AF27" s="55"/>
    </row>
    <row r="28" spans="1:32" s="47" customFormat="1" ht="74.25" customHeight="1">
      <c r="A28" s="52">
        <v>21</v>
      </c>
      <c r="B28" s="106">
        <v>200090102021</v>
      </c>
      <c r="C28" s="106">
        <v>200000100086</v>
      </c>
      <c r="D28" s="106">
        <v>200123</v>
      </c>
      <c r="E28" s="95" t="s">
        <v>102</v>
      </c>
      <c r="F28" s="66" t="s">
        <v>103</v>
      </c>
      <c r="G28" s="63"/>
      <c r="H28" s="67">
        <v>98</v>
      </c>
      <c r="I28" s="67">
        <v>53</v>
      </c>
      <c r="J28" s="65">
        <f t="shared" si="0"/>
        <v>151</v>
      </c>
      <c r="K28" s="69">
        <v>68</v>
      </c>
      <c r="L28" s="67">
        <v>61</v>
      </c>
      <c r="M28" s="65">
        <f t="shared" si="1"/>
        <v>129</v>
      </c>
      <c r="N28" s="69">
        <v>114</v>
      </c>
      <c r="O28" s="67">
        <v>75</v>
      </c>
      <c r="P28" s="65">
        <f t="shared" si="2"/>
        <v>189</v>
      </c>
      <c r="Q28" s="67">
        <v>50</v>
      </c>
      <c r="R28" s="67">
        <v>31</v>
      </c>
      <c r="S28" s="65">
        <f t="shared" si="3"/>
        <v>81</v>
      </c>
      <c r="T28" s="67">
        <v>18</v>
      </c>
      <c r="U28" s="67">
        <v>16</v>
      </c>
      <c r="V28" s="65">
        <f t="shared" si="4"/>
        <v>34</v>
      </c>
      <c r="W28" s="67">
        <v>21</v>
      </c>
      <c r="X28" s="67">
        <v>20</v>
      </c>
      <c r="Y28" s="65">
        <f t="shared" si="5"/>
        <v>41</v>
      </c>
      <c r="Z28" s="67">
        <v>61</v>
      </c>
      <c r="AA28" s="67">
        <v>54</v>
      </c>
      <c r="AB28" s="65">
        <f t="shared" si="6"/>
        <v>115</v>
      </c>
      <c r="AC28" s="65">
        <v>49</v>
      </c>
      <c r="AD28" s="123">
        <f t="shared" si="7"/>
        <v>659</v>
      </c>
      <c r="AE28" s="54" t="s">
        <v>821</v>
      </c>
      <c r="AF28" s="55"/>
    </row>
    <row r="29" spans="1:32" s="47" customFormat="1" ht="74.25" customHeight="1">
      <c r="A29" s="52">
        <v>22</v>
      </c>
      <c r="B29" s="106">
        <v>200090102022</v>
      </c>
      <c r="C29" s="106">
        <v>200000100087</v>
      </c>
      <c r="D29" s="106">
        <v>200124</v>
      </c>
      <c r="E29" s="95" t="s">
        <v>104</v>
      </c>
      <c r="F29" s="66" t="s">
        <v>105</v>
      </c>
      <c r="G29" s="63"/>
      <c r="H29" s="67">
        <v>90</v>
      </c>
      <c r="I29" s="67">
        <v>61</v>
      </c>
      <c r="J29" s="65">
        <f t="shared" si="0"/>
        <v>151</v>
      </c>
      <c r="K29" s="69">
        <v>74</v>
      </c>
      <c r="L29" s="67">
        <v>65</v>
      </c>
      <c r="M29" s="65">
        <f t="shared" si="1"/>
        <v>139</v>
      </c>
      <c r="N29" s="69">
        <v>110</v>
      </c>
      <c r="O29" s="67">
        <v>69</v>
      </c>
      <c r="P29" s="65">
        <f t="shared" si="2"/>
        <v>179</v>
      </c>
      <c r="Q29" s="67">
        <v>52</v>
      </c>
      <c r="R29" s="67">
        <v>32</v>
      </c>
      <c r="S29" s="65">
        <f t="shared" si="3"/>
        <v>84</v>
      </c>
      <c r="T29" s="67">
        <v>16</v>
      </c>
      <c r="U29" s="67">
        <v>18</v>
      </c>
      <c r="V29" s="65">
        <f t="shared" si="4"/>
        <v>34</v>
      </c>
      <c r="W29" s="67">
        <v>23</v>
      </c>
      <c r="X29" s="67">
        <v>24</v>
      </c>
      <c r="Y29" s="65">
        <f t="shared" si="5"/>
        <v>47</v>
      </c>
      <c r="Z29" s="67">
        <v>61</v>
      </c>
      <c r="AA29" s="67">
        <v>63</v>
      </c>
      <c r="AB29" s="65">
        <f t="shared" si="6"/>
        <v>124</v>
      </c>
      <c r="AC29" s="65">
        <v>49</v>
      </c>
      <c r="AD29" s="123">
        <f t="shared" si="7"/>
        <v>674</v>
      </c>
      <c r="AE29" s="54" t="s">
        <v>821</v>
      </c>
      <c r="AF29" s="55"/>
    </row>
    <row r="30" spans="1:32" s="47" customFormat="1" ht="74.25" customHeight="1">
      <c r="A30" s="52">
        <v>23</v>
      </c>
      <c r="B30" s="106">
        <v>200090102023</v>
      </c>
      <c r="C30" s="106">
        <v>200000100088</v>
      </c>
      <c r="D30" s="106">
        <v>200125</v>
      </c>
      <c r="E30" s="95" t="s">
        <v>106</v>
      </c>
      <c r="F30" s="66" t="s">
        <v>107</v>
      </c>
      <c r="G30" s="63"/>
      <c r="H30" s="67" t="s">
        <v>820</v>
      </c>
      <c r="I30" s="67">
        <v>16</v>
      </c>
      <c r="J30" s="65">
        <f t="shared" si="0"/>
        <v>16</v>
      </c>
      <c r="K30" s="69" t="s">
        <v>820</v>
      </c>
      <c r="L30" s="67" t="s">
        <v>820</v>
      </c>
      <c r="M30" s="65">
        <f t="shared" si="1"/>
        <v>0</v>
      </c>
      <c r="N30" s="69" t="s">
        <v>820</v>
      </c>
      <c r="O30" s="67" t="s">
        <v>820</v>
      </c>
      <c r="P30" s="65">
        <f t="shared" si="2"/>
        <v>0</v>
      </c>
      <c r="Q30" s="67" t="s">
        <v>820</v>
      </c>
      <c r="R30" s="67" t="s">
        <v>820</v>
      </c>
      <c r="S30" s="65">
        <f t="shared" si="3"/>
        <v>0</v>
      </c>
      <c r="T30" s="67" t="s">
        <v>820</v>
      </c>
      <c r="U30" s="67">
        <v>6</v>
      </c>
      <c r="V30" s="65">
        <f t="shared" si="4"/>
        <v>6</v>
      </c>
      <c r="W30" s="67" t="s">
        <v>820</v>
      </c>
      <c r="X30" s="67" t="s">
        <v>820</v>
      </c>
      <c r="Y30" s="65">
        <f t="shared" si="5"/>
        <v>0</v>
      </c>
      <c r="Z30" s="67" t="s">
        <v>820</v>
      </c>
      <c r="AA30" s="67" t="s">
        <v>820</v>
      </c>
      <c r="AB30" s="65">
        <f t="shared" si="6"/>
        <v>0</v>
      </c>
      <c r="AC30" s="65">
        <v>49</v>
      </c>
      <c r="AD30" s="123">
        <f t="shared" si="7"/>
        <v>22</v>
      </c>
      <c r="AE30" s="114" t="s">
        <v>822</v>
      </c>
      <c r="AF30" s="55"/>
    </row>
    <row r="31" spans="1:32" s="47" customFormat="1" ht="74.25" customHeight="1">
      <c r="A31" s="52">
        <v>24</v>
      </c>
      <c r="B31" s="106">
        <v>200090102024</v>
      </c>
      <c r="C31" s="106">
        <v>200000100089</v>
      </c>
      <c r="D31" s="106">
        <v>200126</v>
      </c>
      <c r="E31" s="66" t="s">
        <v>108</v>
      </c>
      <c r="F31" s="66" t="s">
        <v>109</v>
      </c>
      <c r="G31" s="63"/>
      <c r="H31" s="67">
        <v>102</v>
      </c>
      <c r="I31" s="67">
        <v>66</v>
      </c>
      <c r="J31" s="65">
        <f t="shared" si="0"/>
        <v>168</v>
      </c>
      <c r="K31" s="69">
        <v>64</v>
      </c>
      <c r="L31" s="67">
        <v>70</v>
      </c>
      <c r="M31" s="65">
        <f t="shared" si="1"/>
        <v>134</v>
      </c>
      <c r="N31" s="69">
        <v>94</v>
      </c>
      <c r="O31" s="67">
        <v>71</v>
      </c>
      <c r="P31" s="65">
        <f t="shared" si="2"/>
        <v>165</v>
      </c>
      <c r="Q31" s="67">
        <v>43</v>
      </c>
      <c r="R31" s="67">
        <v>30</v>
      </c>
      <c r="S31" s="65">
        <f t="shared" si="3"/>
        <v>73</v>
      </c>
      <c r="T31" s="67">
        <v>17</v>
      </c>
      <c r="U31" s="67">
        <v>22</v>
      </c>
      <c r="V31" s="65">
        <f t="shared" si="4"/>
        <v>39</v>
      </c>
      <c r="W31" s="67">
        <v>19</v>
      </c>
      <c r="X31" s="67">
        <v>20</v>
      </c>
      <c r="Y31" s="65">
        <f t="shared" si="5"/>
        <v>39</v>
      </c>
      <c r="Z31" s="67">
        <v>56</v>
      </c>
      <c r="AA31" s="67">
        <v>63</v>
      </c>
      <c r="AB31" s="65">
        <f t="shared" si="6"/>
        <v>119</v>
      </c>
      <c r="AC31" s="65">
        <v>49</v>
      </c>
      <c r="AD31" s="123">
        <f t="shared" si="7"/>
        <v>664</v>
      </c>
      <c r="AE31" s="54" t="s">
        <v>821</v>
      </c>
      <c r="AF31" s="55"/>
    </row>
    <row r="32" spans="1:32" s="47" customFormat="1" ht="74.25" customHeight="1">
      <c r="A32" s="52">
        <v>25</v>
      </c>
      <c r="B32" s="106">
        <v>200090102025</v>
      </c>
      <c r="C32" s="106">
        <v>200000100090</v>
      </c>
      <c r="D32" s="106">
        <v>200127</v>
      </c>
      <c r="E32" s="66" t="s">
        <v>110</v>
      </c>
      <c r="F32" s="66" t="s">
        <v>111</v>
      </c>
      <c r="G32" s="63"/>
      <c r="H32" s="67">
        <v>76</v>
      </c>
      <c r="I32" s="67">
        <v>71</v>
      </c>
      <c r="J32" s="65">
        <f t="shared" si="0"/>
        <v>147</v>
      </c>
      <c r="K32" s="69">
        <v>72</v>
      </c>
      <c r="L32" s="67">
        <v>69</v>
      </c>
      <c r="M32" s="65">
        <f t="shared" si="1"/>
        <v>141</v>
      </c>
      <c r="N32" s="69">
        <v>110</v>
      </c>
      <c r="O32" s="67">
        <v>71</v>
      </c>
      <c r="P32" s="65">
        <f t="shared" si="2"/>
        <v>181</v>
      </c>
      <c r="Q32" s="67">
        <v>47</v>
      </c>
      <c r="R32" s="67">
        <v>34</v>
      </c>
      <c r="S32" s="65">
        <f t="shared" si="3"/>
        <v>81</v>
      </c>
      <c r="T32" s="67">
        <v>17</v>
      </c>
      <c r="U32" s="67">
        <v>22</v>
      </c>
      <c r="V32" s="65">
        <f t="shared" si="4"/>
        <v>39</v>
      </c>
      <c r="W32" s="67">
        <v>22</v>
      </c>
      <c r="X32" s="67">
        <v>22</v>
      </c>
      <c r="Y32" s="65">
        <f t="shared" si="5"/>
        <v>44</v>
      </c>
      <c r="Z32" s="67">
        <v>73</v>
      </c>
      <c r="AA32" s="67">
        <v>66</v>
      </c>
      <c r="AB32" s="65">
        <f t="shared" si="6"/>
        <v>139</v>
      </c>
      <c r="AC32" s="65">
        <v>49</v>
      </c>
      <c r="AD32" s="123">
        <f t="shared" si="7"/>
        <v>691</v>
      </c>
      <c r="AE32" s="54" t="s">
        <v>821</v>
      </c>
      <c r="AF32" s="55"/>
    </row>
    <row r="33" spans="1:32" s="47" customFormat="1" ht="74.25" customHeight="1">
      <c r="A33" s="52">
        <v>26</v>
      </c>
      <c r="B33" s="65">
        <v>200090102026</v>
      </c>
      <c r="C33" s="65">
        <v>200000100091</v>
      </c>
      <c r="D33" s="65">
        <v>200128</v>
      </c>
      <c r="E33" s="95" t="s">
        <v>112</v>
      </c>
      <c r="F33" s="66" t="s">
        <v>113</v>
      </c>
      <c r="G33" s="63"/>
      <c r="H33" s="67">
        <v>74</v>
      </c>
      <c r="I33" s="67">
        <v>51</v>
      </c>
      <c r="J33" s="65">
        <f t="shared" si="0"/>
        <v>125</v>
      </c>
      <c r="K33" s="69">
        <v>52</v>
      </c>
      <c r="L33" s="67">
        <v>61</v>
      </c>
      <c r="M33" s="65">
        <f t="shared" si="1"/>
        <v>113</v>
      </c>
      <c r="N33" s="69">
        <v>104</v>
      </c>
      <c r="O33" s="67">
        <v>64</v>
      </c>
      <c r="P33" s="65">
        <f t="shared" si="2"/>
        <v>168</v>
      </c>
      <c r="Q33" s="67">
        <v>43</v>
      </c>
      <c r="R33" s="67">
        <v>29</v>
      </c>
      <c r="S33" s="65">
        <f t="shared" si="3"/>
        <v>72</v>
      </c>
      <c r="T33" s="67">
        <v>13</v>
      </c>
      <c r="U33" s="67">
        <v>10</v>
      </c>
      <c r="V33" s="65">
        <f t="shared" si="4"/>
        <v>23</v>
      </c>
      <c r="W33" s="67">
        <v>21</v>
      </c>
      <c r="X33" s="67">
        <v>20</v>
      </c>
      <c r="Y33" s="65">
        <f t="shared" si="5"/>
        <v>41</v>
      </c>
      <c r="Z33" s="67">
        <v>60</v>
      </c>
      <c r="AA33" s="67">
        <v>51</v>
      </c>
      <c r="AB33" s="65">
        <f t="shared" si="6"/>
        <v>111</v>
      </c>
      <c r="AC33" s="65">
        <v>49</v>
      </c>
      <c r="AD33" s="123">
        <f t="shared" si="7"/>
        <v>581</v>
      </c>
      <c r="AE33" s="54" t="s">
        <v>821</v>
      </c>
      <c r="AF33" s="119" t="s">
        <v>823</v>
      </c>
    </row>
    <row r="34" spans="1:32" s="47" customFormat="1" ht="74.25" customHeight="1">
      <c r="A34" s="52">
        <v>27</v>
      </c>
      <c r="B34" s="106">
        <v>200090102027</v>
      </c>
      <c r="C34" s="106">
        <v>200000100092</v>
      </c>
      <c r="D34" s="106">
        <v>200129</v>
      </c>
      <c r="E34" s="95" t="s">
        <v>114</v>
      </c>
      <c r="F34" s="66" t="s">
        <v>115</v>
      </c>
      <c r="G34" s="63"/>
      <c r="H34" s="67">
        <v>84</v>
      </c>
      <c r="I34" s="67">
        <v>65</v>
      </c>
      <c r="J34" s="65">
        <f t="shared" si="0"/>
        <v>149</v>
      </c>
      <c r="K34" s="69">
        <v>18</v>
      </c>
      <c r="L34" s="67">
        <v>68</v>
      </c>
      <c r="M34" s="65">
        <f t="shared" si="1"/>
        <v>86</v>
      </c>
      <c r="N34" s="69">
        <v>112</v>
      </c>
      <c r="O34" s="67">
        <v>74</v>
      </c>
      <c r="P34" s="65">
        <f t="shared" si="2"/>
        <v>186</v>
      </c>
      <c r="Q34" s="67">
        <v>50</v>
      </c>
      <c r="R34" s="67">
        <v>34</v>
      </c>
      <c r="S34" s="65">
        <f t="shared" si="3"/>
        <v>84</v>
      </c>
      <c r="T34" s="67">
        <v>20</v>
      </c>
      <c r="U34" s="67">
        <v>20</v>
      </c>
      <c r="V34" s="65">
        <f t="shared" si="4"/>
        <v>40</v>
      </c>
      <c r="W34" s="67">
        <v>19</v>
      </c>
      <c r="X34" s="67">
        <v>20</v>
      </c>
      <c r="Y34" s="65">
        <f t="shared" si="5"/>
        <v>39</v>
      </c>
      <c r="Z34" s="67">
        <v>62</v>
      </c>
      <c r="AA34" s="67">
        <v>54</v>
      </c>
      <c r="AB34" s="65">
        <f t="shared" si="6"/>
        <v>116</v>
      </c>
      <c r="AC34" s="65">
        <v>49</v>
      </c>
      <c r="AD34" s="123">
        <f t="shared" si="7"/>
        <v>616</v>
      </c>
      <c r="AE34" s="57" t="s">
        <v>824</v>
      </c>
      <c r="AF34" s="119" t="s">
        <v>825</v>
      </c>
    </row>
    <row r="35" spans="1:32" s="47" customFormat="1" ht="74.25" customHeight="1">
      <c r="A35" s="52">
        <v>28</v>
      </c>
      <c r="B35" s="65">
        <v>200090102028</v>
      </c>
      <c r="C35" s="65">
        <v>200000100093</v>
      </c>
      <c r="D35" s="65">
        <v>200130</v>
      </c>
      <c r="E35" s="95" t="s">
        <v>116</v>
      </c>
      <c r="F35" s="66" t="s">
        <v>117</v>
      </c>
      <c r="G35" s="63"/>
      <c r="H35" s="67">
        <v>76</v>
      </c>
      <c r="I35" s="67">
        <v>57</v>
      </c>
      <c r="J35" s="65">
        <f t="shared" si="0"/>
        <v>133</v>
      </c>
      <c r="K35" s="69">
        <v>54</v>
      </c>
      <c r="L35" s="67">
        <v>49</v>
      </c>
      <c r="M35" s="65">
        <f t="shared" si="1"/>
        <v>103</v>
      </c>
      <c r="N35" s="69">
        <v>102</v>
      </c>
      <c r="O35" s="67">
        <v>60</v>
      </c>
      <c r="P35" s="65">
        <f t="shared" si="2"/>
        <v>162</v>
      </c>
      <c r="Q35" s="67">
        <v>43</v>
      </c>
      <c r="R35" s="67">
        <v>26</v>
      </c>
      <c r="S35" s="65">
        <f t="shared" si="3"/>
        <v>69</v>
      </c>
      <c r="T35" s="67">
        <v>13</v>
      </c>
      <c r="U35" s="67">
        <v>14</v>
      </c>
      <c r="V35" s="65">
        <f t="shared" si="4"/>
        <v>27</v>
      </c>
      <c r="W35" s="67">
        <v>17</v>
      </c>
      <c r="X35" s="67">
        <v>18</v>
      </c>
      <c r="Y35" s="65">
        <f t="shared" si="5"/>
        <v>35</v>
      </c>
      <c r="Z35" s="67">
        <v>50</v>
      </c>
      <c r="AA35" s="67">
        <v>51</v>
      </c>
      <c r="AB35" s="65">
        <f t="shared" si="6"/>
        <v>101</v>
      </c>
      <c r="AC35" s="65">
        <v>49</v>
      </c>
      <c r="AD35" s="123">
        <f t="shared" si="7"/>
        <v>561</v>
      </c>
      <c r="AE35" s="54" t="s">
        <v>821</v>
      </c>
      <c r="AF35" s="55"/>
    </row>
    <row r="36" spans="1:32" s="47" customFormat="1" ht="74.25" customHeight="1">
      <c r="A36" s="52">
        <v>29</v>
      </c>
      <c r="B36" s="106">
        <v>200090102029</v>
      </c>
      <c r="C36" s="106">
        <v>200000100094</v>
      </c>
      <c r="D36" s="106">
        <v>200131</v>
      </c>
      <c r="E36" s="66" t="s">
        <v>118</v>
      </c>
      <c r="F36" s="66" t="s">
        <v>119</v>
      </c>
      <c r="G36" s="63"/>
      <c r="H36" s="67">
        <v>70</v>
      </c>
      <c r="I36" s="67">
        <v>61</v>
      </c>
      <c r="J36" s="65">
        <f t="shared" si="0"/>
        <v>131</v>
      </c>
      <c r="K36" s="69">
        <v>62</v>
      </c>
      <c r="L36" s="67">
        <v>64</v>
      </c>
      <c r="M36" s="65">
        <f t="shared" si="1"/>
        <v>126</v>
      </c>
      <c r="N36" s="69">
        <v>116</v>
      </c>
      <c r="O36" s="67">
        <v>60</v>
      </c>
      <c r="P36" s="65">
        <f t="shared" si="2"/>
        <v>176</v>
      </c>
      <c r="Q36" s="67">
        <v>48</v>
      </c>
      <c r="R36" s="67">
        <v>29</v>
      </c>
      <c r="S36" s="65">
        <f t="shared" si="3"/>
        <v>77</v>
      </c>
      <c r="T36" s="67">
        <v>18</v>
      </c>
      <c r="U36" s="67">
        <v>16</v>
      </c>
      <c r="V36" s="65">
        <f t="shared" si="4"/>
        <v>34</v>
      </c>
      <c r="W36" s="67">
        <v>21</v>
      </c>
      <c r="X36" s="67">
        <v>20</v>
      </c>
      <c r="Y36" s="65">
        <f t="shared" si="5"/>
        <v>41</v>
      </c>
      <c r="Z36" s="67">
        <v>59</v>
      </c>
      <c r="AA36" s="67">
        <v>57</v>
      </c>
      <c r="AB36" s="65">
        <f t="shared" si="6"/>
        <v>116</v>
      </c>
      <c r="AC36" s="65">
        <v>49</v>
      </c>
      <c r="AD36" s="123">
        <f t="shared" si="7"/>
        <v>624</v>
      </c>
      <c r="AE36" s="54" t="s">
        <v>821</v>
      </c>
      <c r="AF36" s="55"/>
    </row>
    <row r="37" spans="1:32" s="47" customFormat="1" ht="74.25" customHeight="1">
      <c r="A37" s="52">
        <v>30</v>
      </c>
      <c r="B37" s="106">
        <v>200090102030</v>
      </c>
      <c r="C37" s="106">
        <v>200000100095</v>
      </c>
      <c r="D37" s="106">
        <v>200132</v>
      </c>
      <c r="E37" s="95" t="s">
        <v>120</v>
      </c>
      <c r="F37" s="66" t="s">
        <v>121</v>
      </c>
      <c r="G37" s="63"/>
      <c r="H37" s="67">
        <v>72</v>
      </c>
      <c r="I37" s="67">
        <v>66</v>
      </c>
      <c r="J37" s="65">
        <f t="shared" si="0"/>
        <v>138</v>
      </c>
      <c r="K37" s="69">
        <v>80</v>
      </c>
      <c r="L37" s="67">
        <v>64</v>
      </c>
      <c r="M37" s="65">
        <f t="shared" si="1"/>
        <v>144</v>
      </c>
      <c r="N37" s="69">
        <v>94</v>
      </c>
      <c r="O37" s="67">
        <v>70</v>
      </c>
      <c r="P37" s="65">
        <f t="shared" si="2"/>
        <v>164</v>
      </c>
      <c r="Q37" s="67">
        <v>46</v>
      </c>
      <c r="R37" s="67">
        <v>35</v>
      </c>
      <c r="S37" s="65">
        <f t="shared" si="3"/>
        <v>81</v>
      </c>
      <c r="T37" s="67">
        <v>22</v>
      </c>
      <c r="U37" s="67">
        <v>20</v>
      </c>
      <c r="V37" s="65">
        <f t="shared" si="4"/>
        <v>42</v>
      </c>
      <c r="W37" s="67">
        <v>20</v>
      </c>
      <c r="X37" s="67">
        <v>20</v>
      </c>
      <c r="Y37" s="65">
        <f t="shared" si="5"/>
        <v>40</v>
      </c>
      <c r="Z37" s="67">
        <v>67</v>
      </c>
      <c r="AA37" s="67">
        <v>48</v>
      </c>
      <c r="AB37" s="65">
        <f t="shared" si="6"/>
        <v>115</v>
      </c>
      <c r="AC37" s="65">
        <v>50</v>
      </c>
      <c r="AD37" s="123">
        <f t="shared" si="7"/>
        <v>643</v>
      </c>
      <c r="AE37" s="54" t="s">
        <v>821</v>
      </c>
      <c r="AF37" s="55"/>
    </row>
    <row r="38" spans="1:32" s="47" customFormat="1" ht="74.25" customHeight="1">
      <c r="A38" s="52">
        <v>31</v>
      </c>
      <c r="B38" s="106">
        <v>200090102031</v>
      </c>
      <c r="C38" s="106">
        <v>200000100096</v>
      </c>
      <c r="D38" s="106">
        <v>200133</v>
      </c>
      <c r="E38" s="95" t="s">
        <v>122</v>
      </c>
      <c r="F38" s="66" t="s">
        <v>123</v>
      </c>
      <c r="G38" s="63"/>
      <c r="H38" s="67">
        <v>76</v>
      </c>
      <c r="I38" s="67">
        <v>64</v>
      </c>
      <c r="J38" s="65">
        <f t="shared" si="0"/>
        <v>140</v>
      </c>
      <c r="K38" s="69">
        <v>60</v>
      </c>
      <c r="L38" s="67">
        <v>51</v>
      </c>
      <c r="M38" s="65">
        <f t="shared" si="1"/>
        <v>111</v>
      </c>
      <c r="N38" s="69">
        <v>102</v>
      </c>
      <c r="O38" s="67">
        <v>62</v>
      </c>
      <c r="P38" s="65">
        <f t="shared" si="2"/>
        <v>164</v>
      </c>
      <c r="Q38" s="67">
        <v>47</v>
      </c>
      <c r="R38" s="67">
        <v>31</v>
      </c>
      <c r="S38" s="65">
        <f t="shared" si="3"/>
        <v>78</v>
      </c>
      <c r="T38" s="67">
        <v>20</v>
      </c>
      <c r="U38" s="67">
        <v>22</v>
      </c>
      <c r="V38" s="65">
        <f t="shared" si="4"/>
        <v>42</v>
      </c>
      <c r="W38" s="67">
        <v>22</v>
      </c>
      <c r="X38" s="67">
        <v>20</v>
      </c>
      <c r="Y38" s="65">
        <f t="shared" si="5"/>
        <v>42</v>
      </c>
      <c r="Z38" s="67">
        <v>55</v>
      </c>
      <c r="AA38" s="67">
        <v>66</v>
      </c>
      <c r="AB38" s="65">
        <f t="shared" si="6"/>
        <v>121</v>
      </c>
      <c r="AC38" s="65">
        <v>50</v>
      </c>
      <c r="AD38" s="123">
        <f t="shared" si="7"/>
        <v>620</v>
      </c>
      <c r="AE38" s="54" t="s">
        <v>821</v>
      </c>
      <c r="AF38" s="55"/>
    </row>
    <row r="39" spans="1:32" s="47" customFormat="1" ht="74.25" customHeight="1">
      <c r="A39" s="52">
        <v>32</v>
      </c>
      <c r="B39" s="106">
        <v>200090102032</v>
      </c>
      <c r="C39" s="106">
        <v>200000100097</v>
      </c>
      <c r="D39" s="106">
        <v>200134</v>
      </c>
      <c r="E39" s="66" t="s">
        <v>124</v>
      </c>
      <c r="F39" s="66" t="s">
        <v>125</v>
      </c>
      <c r="G39" s="63"/>
      <c r="H39" s="67">
        <v>82</v>
      </c>
      <c r="I39" s="67">
        <v>71</v>
      </c>
      <c r="J39" s="65">
        <f t="shared" si="0"/>
        <v>153</v>
      </c>
      <c r="K39" s="69">
        <v>60</v>
      </c>
      <c r="L39" s="67">
        <v>62</v>
      </c>
      <c r="M39" s="65">
        <f t="shared" si="1"/>
        <v>122</v>
      </c>
      <c r="N39" s="69">
        <v>70</v>
      </c>
      <c r="O39" s="67">
        <v>66</v>
      </c>
      <c r="P39" s="65">
        <f t="shared" si="2"/>
        <v>136</v>
      </c>
      <c r="Q39" s="67">
        <v>30</v>
      </c>
      <c r="R39" s="67">
        <v>28</v>
      </c>
      <c r="S39" s="65">
        <f t="shared" si="3"/>
        <v>58</v>
      </c>
      <c r="T39" s="67">
        <v>19</v>
      </c>
      <c r="U39" s="67">
        <v>18</v>
      </c>
      <c r="V39" s="65">
        <f t="shared" si="4"/>
        <v>37</v>
      </c>
      <c r="W39" s="67">
        <v>22</v>
      </c>
      <c r="X39" s="67">
        <v>20</v>
      </c>
      <c r="Y39" s="65">
        <f t="shared" si="5"/>
        <v>42</v>
      </c>
      <c r="Z39" s="67">
        <v>55</v>
      </c>
      <c r="AA39" s="67">
        <v>60</v>
      </c>
      <c r="AB39" s="65">
        <f t="shared" si="6"/>
        <v>115</v>
      </c>
      <c r="AC39" s="65">
        <v>50</v>
      </c>
      <c r="AD39" s="123">
        <f t="shared" si="7"/>
        <v>605</v>
      </c>
      <c r="AE39" s="54" t="s">
        <v>821</v>
      </c>
      <c r="AF39" s="55"/>
    </row>
    <row r="40" spans="1:32" s="47" customFormat="1" ht="74.25" customHeight="1">
      <c r="A40" s="52">
        <v>33</v>
      </c>
      <c r="B40" s="106">
        <v>200090102033</v>
      </c>
      <c r="C40" s="106">
        <v>200000100098</v>
      </c>
      <c r="D40" s="106">
        <v>200135</v>
      </c>
      <c r="E40" s="66" t="s">
        <v>126</v>
      </c>
      <c r="F40" s="66" t="s">
        <v>127</v>
      </c>
      <c r="G40" s="63"/>
      <c r="H40" s="67">
        <v>72</v>
      </c>
      <c r="I40" s="67">
        <v>65</v>
      </c>
      <c r="J40" s="65">
        <f t="shared" si="0"/>
        <v>137</v>
      </c>
      <c r="K40" s="69">
        <v>56</v>
      </c>
      <c r="L40" s="67">
        <v>65</v>
      </c>
      <c r="M40" s="65">
        <f t="shared" si="1"/>
        <v>121</v>
      </c>
      <c r="N40" s="69">
        <v>70</v>
      </c>
      <c r="O40" s="67">
        <v>67</v>
      </c>
      <c r="P40" s="65">
        <f t="shared" si="2"/>
        <v>137</v>
      </c>
      <c r="Q40" s="67">
        <v>46</v>
      </c>
      <c r="R40" s="67">
        <v>34</v>
      </c>
      <c r="S40" s="65">
        <f t="shared" si="3"/>
        <v>80</v>
      </c>
      <c r="T40" s="67">
        <v>17</v>
      </c>
      <c r="U40" s="67">
        <v>22</v>
      </c>
      <c r="V40" s="65">
        <f t="shared" si="4"/>
        <v>39</v>
      </c>
      <c r="W40" s="67">
        <v>21</v>
      </c>
      <c r="X40" s="67">
        <v>21</v>
      </c>
      <c r="Y40" s="65">
        <f t="shared" si="5"/>
        <v>42</v>
      </c>
      <c r="Z40" s="67">
        <v>57</v>
      </c>
      <c r="AA40" s="67">
        <v>63</v>
      </c>
      <c r="AB40" s="65">
        <f t="shared" si="6"/>
        <v>120</v>
      </c>
      <c r="AC40" s="65">
        <v>49</v>
      </c>
      <c r="AD40" s="123">
        <f t="shared" si="7"/>
        <v>596</v>
      </c>
      <c r="AE40" s="54" t="s">
        <v>821</v>
      </c>
      <c r="AF40" s="55"/>
    </row>
    <row r="41" spans="1:32" s="47" customFormat="1" ht="74.25" customHeight="1">
      <c r="A41" s="52">
        <v>34</v>
      </c>
      <c r="B41" s="106">
        <v>200090102034</v>
      </c>
      <c r="C41" s="106">
        <v>200000100099</v>
      </c>
      <c r="D41" s="106">
        <v>200138</v>
      </c>
      <c r="E41" s="66" t="s">
        <v>128</v>
      </c>
      <c r="F41" s="66" t="s">
        <v>129</v>
      </c>
      <c r="G41" s="63"/>
      <c r="H41" s="67">
        <v>90</v>
      </c>
      <c r="I41" s="67">
        <v>69</v>
      </c>
      <c r="J41" s="65">
        <f t="shared" si="0"/>
        <v>159</v>
      </c>
      <c r="K41" s="69">
        <v>98</v>
      </c>
      <c r="L41" s="67">
        <v>72</v>
      </c>
      <c r="M41" s="65">
        <f t="shared" si="1"/>
        <v>170</v>
      </c>
      <c r="N41" s="69">
        <v>104</v>
      </c>
      <c r="O41" s="67">
        <v>73</v>
      </c>
      <c r="P41" s="65">
        <f t="shared" si="2"/>
        <v>177</v>
      </c>
      <c r="Q41" s="67">
        <v>55</v>
      </c>
      <c r="R41" s="67">
        <v>34</v>
      </c>
      <c r="S41" s="65">
        <f t="shared" si="3"/>
        <v>89</v>
      </c>
      <c r="T41" s="68">
        <v>23</v>
      </c>
      <c r="U41" s="67">
        <v>20</v>
      </c>
      <c r="V41" s="65">
        <f t="shared" si="4"/>
        <v>43</v>
      </c>
      <c r="W41" s="68">
        <v>20</v>
      </c>
      <c r="X41" s="67">
        <v>21</v>
      </c>
      <c r="Y41" s="65">
        <f t="shared" si="5"/>
        <v>41</v>
      </c>
      <c r="Z41" s="67">
        <v>72</v>
      </c>
      <c r="AA41" s="67">
        <v>63</v>
      </c>
      <c r="AB41" s="65">
        <f t="shared" si="6"/>
        <v>135</v>
      </c>
      <c r="AC41" s="65">
        <v>49</v>
      </c>
      <c r="AD41" s="123">
        <f t="shared" si="7"/>
        <v>725</v>
      </c>
      <c r="AE41" s="54" t="s">
        <v>821</v>
      </c>
      <c r="AF41" s="55"/>
    </row>
    <row r="42" spans="1:32" s="47" customFormat="1" ht="74.25" customHeight="1">
      <c r="A42" s="52">
        <v>35</v>
      </c>
      <c r="B42" s="106">
        <v>200090102035</v>
      </c>
      <c r="C42" s="106">
        <v>200000100100</v>
      </c>
      <c r="D42" s="106">
        <v>200140</v>
      </c>
      <c r="E42" s="66" t="s">
        <v>130</v>
      </c>
      <c r="F42" s="66" t="s">
        <v>131</v>
      </c>
      <c r="G42" s="63"/>
      <c r="H42" s="67">
        <v>64</v>
      </c>
      <c r="I42" s="67">
        <v>59</v>
      </c>
      <c r="J42" s="65">
        <f t="shared" si="0"/>
        <v>123</v>
      </c>
      <c r="K42" s="69">
        <v>62</v>
      </c>
      <c r="L42" s="67">
        <v>64</v>
      </c>
      <c r="M42" s="65">
        <f t="shared" si="1"/>
        <v>126</v>
      </c>
      <c r="N42" s="69">
        <v>96</v>
      </c>
      <c r="O42" s="67">
        <v>70</v>
      </c>
      <c r="P42" s="65">
        <f t="shared" si="2"/>
        <v>166</v>
      </c>
      <c r="Q42" s="67">
        <v>35</v>
      </c>
      <c r="R42" s="67">
        <v>31</v>
      </c>
      <c r="S42" s="65">
        <f t="shared" si="3"/>
        <v>66</v>
      </c>
      <c r="T42" s="68">
        <v>16</v>
      </c>
      <c r="U42" s="67">
        <v>22</v>
      </c>
      <c r="V42" s="65">
        <f t="shared" si="4"/>
        <v>38</v>
      </c>
      <c r="W42" s="68">
        <v>20</v>
      </c>
      <c r="X42" s="67">
        <v>21</v>
      </c>
      <c r="Y42" s="65">
        <f t="shared" si="5"/>
        <v>41</v>
      </c>
      <c r="Z42" s="67">
        <v>51</v>
      </c>
      <c r="AA42" s="67">
        <v>54</v>
      </c>
      <c r="AB42" s="65">
        <f t="shared" si="6"/>
        <v>105</v>
      </c>
      <c r="AC42" s="65">
        <v>49</v>
      </c>
      <c r="AD42" s="123">
        <f t="shared" si="7"/>
        <v>599</v>
      </c>
      <c r="AE42" s="54" t="s">
        <v>821</v>
      </c>
      <c r="AF42" s="55"/>
    </row>
    <row r="43" spans="1:32" s="47" customFormat="1" ht="74.25" customHeight="1">
      <c r="A43" s="52">
        <v>36</v>
      </c>
      <c r="B43" s="106">
        <v>200090102036</v>
      </c>
      <c r="C43" s="106">
        <v>200000100101</v>
      </c>
      <c r="D43" s="106">
        <v>200141</v>
      </c>
      <c r="E43" s="66" t="s">
        <v>132</v>
      </c>
      <c r="F43" s="66" t="s">
        <v>133</v>
      </c>
      <c r="G43" s="63"/>
      <c r="H43" s="67">
        <v>70</v>
      </c>
      <c r="I43" s="67">
        <v>53</v>
      </c>
      <c r="J43" s="65">
        <f t="shared" si="0"/>
        <v>123</v>
      </c>
      <c r="K43" s="69">
        <v>70</v>
      </c>
      <c r="L43" s="67">
        <v>64</v>
      </c>
      <c r="M43" s="65">
        <f t="shared" si="1"/>
        <v>134</v>
      </c>
      <c r="N43" s="69">
        <v>78</v>
      </c>
      <c r="O43" s="67">
        <v>70</v>
      </c>
      <c r="P43" s="65">
        <f t="shared" si="2"/>
        <v>148</v>
      </c>
      <c r="Q43" s="67">
        <v>46</v>
      </c>
      <c r="R43" s="67">
        <v>31</v>
      </c>
      <c r="S43" s="65">
        <f t="shared" si="3"/>
        <v>77</v>
      </c>
      <c r="T43" s="68">
        <v>19</v>
      </c>
      <c r="U43" s="67">
        <v>22</v>
      </c>
      <c r="V43" s="65">
        <f t="shared" si="4"/>
        <v>41</v>
      </c>
      <c r="W43" s="68">
        <v>17</v>
      </c>
      <c r="X43" s="67">
        <v>16</v>
      </c>
      <c r="Y43" s="65">
        <f t="shared" si="5"/>
        <v>33</v>
      </c>
      <c r="Z43" s="67">
        <v>55</v>
      </c>
      <c r="AA43" s="67">
        <v>69</v>
      </c>
      <c r="AB43" s="65">
        <f t="shared" si="6"/>
        <v>124</v>
      </c>
      <c r="AC43" s="65">
        <v>49</v>
      </c>
      <c r="AD43" s="123">
        <f t="shared" si="7"/>
        <v>603</v>
      </c>
      <c r="AE43" s="54" t="s">
        <v>821</v>
      </c>
      <c r="AF43" s="55"/>
    </row>
    <row r="44" spans="1:32" s="47" customFormat="1" ht="74.25" customHeight="1">
      <c r="A44" s="52">
        <v>37</v>
      </c>
      <c r="B44" s="106">
        <v>200090102037</v>
      </c>
      <c r="C44" s="106">
        <v>200000100102</v>
      </c>
      <c r="D44" s="106">
        <v>200142</v>
      </c>
      <c r="E44" s="66" t="s">
        <v>134</v>
      </c>
      <c r="F44" s="66" t="s">
        <v>135</v>
      </c>
      <c r="G44" s="63"/>
      <c r="H44" s="67">
        <v>76</v>
      </c>
      <c r="I44" s="67">
        <v>61</v>
      </c>
      <c r="J44" s="65">
        <f t="shared" si="0"/>
        <v>137</v>
      </c>
      <c r="K44" s="69">
        <v>74</v>
      </c>
      <c r="L44" s="67">
        <v>53</v>
      </c>
      <c r="M44" s="65">
        <f t="shared" si="1"/>
        <v>127</v>
      </c>
      <c r="N44" s="69">
        <v>88</v>
      </c>
      <c r="O44" s="67">
        <v>68</v>
      </c>
      <c r="P44" s="65">
        <f t="shared" si="2"/>
        <v>156</v>
      </c>
      <c r="Q44" s="67">
        <v>43</v>
      </c>
      <c r="R44" s="67">
        <v>31</v>
      </c>
      <c r="S44" s="65">
        <f t="shared" si="3"/>
        <v>74</v>
      </c>
      <c r="T44" s="67">
        <v>17</v>
      </c>
      <c r="U44" s="67">
        <v>24</v>
      </c>
      <c r="V44" s="65">
        <f t="shared" si="4"/>
        <v>41</v>
      </c>
      <c r="W44" s="67">
        <v>21</v>
      </c>
      <c r="X44" s="67">
        <v>20</v>
      </c>
      <c r="Y44" s="65">
        <f t="shared" si="5"/>
        <v>41</v>
      </c>
      <c r="Z44" s="67">
        <v>64</v>
      </c>
      <c r="AA44" s="67">
        <v>54</v>
      </c>
      <c r="AB44" s="65">
        <f t="shared" si="6"/>
        <v>118</v>
      </c>
      <c r="AC44" s="65">
        <v>49</v>
      </c>
      <c r="AD44" s="123">
        <f t="shared" si="7"/>
        <v>620</v>
      </c>
      <c r="AE44" s="54" t="s">
        <v>821</v>
      </c>
      <c r="AF44" s="55"/>
    </row>
    <row r="45" spans="1:32" s="47" customFormat="1" ht="74.25" customHeight="1">
      <c r="A45" s="52">
        <v>38</v>
      </c>
      <c r="B45" s="106">
        <v>200090102038</v>
      </c>
      <c r="C45" s="106">
        <v>200000100103</v>
      </c>
      <c r="D45" s="106">
        <v>200143</v>
      </c>
      <c r="E45" s="66" t="s">
        <v>136</v>
      </c>
      <c r="F45" s="66" t="s">
        <v>137</v>
      </c>
      <c r="G45" s="63"/>
      <c r="H45" s="67">
        <v>88</v>
      </c>
      <c r="I45" s="67">
        <v>60</v>
      </c>
      <c r="J45" s="65">
        <f t="shared" si="0"/>
        <v>148</v>
      </c>
      <c r="K45" s="69">
        <v>88</v>
      </c>
      <c r="L45" s="67">
        <v>47</v>
      </c>
      <c r="M45" s="65">
        <f t="shared" si="1"/>
        <v>135</v>
      </c>
      <c r="N45" s="69">
        <v>116</v>
      </c>
      <c r="O45" s="67">
        <v>67</v>
      </c>
      <c r="P45" s="65">
        <f t="shared" si="2"/>
        <v>183</v>
      </c>
      <c r="Q45" s="67">
        <v>49</v>
      </c>
      <c r="R45" s="67">
        <v>31</v>
      </c>
      <c r="S45" s="65">
        <f t="shared" si="3"/>
        <v>80</v>
      </c>
      <c r="T45" s="67">
        <v>17</v>
      </c>
      <c r="U45" s="67">
        <v>22</v>
      </c>
      <c r="V45" s="65">
        <f t="shared" si="4"/>
        <v>39</v>
      </c>
      <c r="W45" s="67">
        <v>20</v>
      </c>
      <c r="X45" s="67">
        <v>20</v>
      </c>
      <c r="Y45" s="65">
        <f t="shared" si="5"/>
        <v>40</v>
      </c>
      <c r="Z45" s="67">
        <v>60</v>
      </c>
      <c r="AA45" s="67">
        <v>63</v>
      </c>
      <c r="AB45" s="65">
        <f t="shared" si="6"/>
        <v>123</v>
      </c>
      <c r="AC45" s="65">
        <v>49</v>
      </c>
      <c r="AD45" s="123">
        <f t="shared" si="7"/>
        <v>668</v>
      </c>
      <c r="AE45" s="54" t="s">
        <v>821</v>
      </c>
      <c r="AF45" s="55"/>
    </row>
    <row r="46" spans="1:32" s="47" customFormat="1" ht="74.25" customHeight="1">
      <c r="A46" s="52">
        <v>39</v>
      </c>
      <c r="B46" s="106">
        <v>200090102039</v>
      </c>
      <c r="C46" s="106">
        <v>200000100104</v>
      </c>
      <c r="D46" s="106">
        <v>200144</v>
      </c>
      <c r="E46" s="66" t="s">
        <v>138</v>
      </c>
      <c r="F46" s="66" t="s">
        <v>139</v>
      </c>
      <c r="G46" s="63"/>
      <c r="H46" s="67">
        <v>86</v>
      </c>
      <c r="I46" s="67">
        <v>60</v>
      </c>
      <c r="J46" s="65">
        <f t="shared" si="0"/>
        <v>146</v>
      </c>
      <c r="K46" s="69">
        <v>86</v>
      </c>
      <c r="L46" s="67">
        <v>65</v>
      </c>
      <c r="M46" s="65">
        <f t="shared" si="1"/>
        <v>151</v>
      </c>
      <c r="N46" s="69">
        <v>100</v>
      </c>
      <c r="O46" s="67">
        <v>67</v>
      </c>
      <c r="P46" s="65">
        <f t="shared" si="2"/>
        <v>167</v>
      </c>
      <c r="Q46" s="67">
        <v>42</v>
      </c>
      <c r="R46" s="67">
        <v>31</v>
      </c>
      <c r="S46" s="65">
        <f t="shared" si="3"/>
        <v>73</v>
      </c>
      <c r="T46" s="67">
        <v>18</v>
      </c>
      <c r="U46" s="67">
        <v>22</v>
      </c>
      <c r="V46" s="65">
        <f t="shared" si="4"/>
        <v>40</v>
      </c>
      <c r="W46" s="67">
        <v>19</v>
      </c>
      <c r="X46" s="67">
        <v>19</v>
      </c>
      <c r="Y46" s="65">
        <f t="shared" si="5"/>
        <v>38</v>
      </c>
      <c r="Z46" s="67">
        <v>60</v>
      </c>
      <c r="AA46" s="67">
        <v>45</v>
      </c>
      <c r="AB46" s="65">
        <f t="shared" si="6"/>
        <v>105</v>
      </c>
      <c r="AC46" s="65">
        <v>49</v>
      </c>
      <c r="AD46" s="123">
        <f t="shared" si="7"/>
        <v>647</v>
      </c>
      <c r="AE46" s="54" t="s">
        <v>821</v>
      </c>
      <c r="AF46" s="55"/>
    </row>
    <row r="47" spans="1:32" s="47" customFormat="1" ht="74.25" customHeight="1">
      <c r="A47" s="52">
        <v>40</v>
      </c>
      <c r="B47" s="106">
        <v>200090102040</v>
      </c>
      <c r="C47" s="106">
        <v>200000100105</v>
      </c>
      <c r="D47" s="106">
        <v>200145</v>
      </c>
      <c r="E47" s="66" t="s">
        <v>140</v>
      </c>
      <c r="F47" s="66" t="s">
        <v>141</v>
      </c>
      <c r="G47" s="63"/>
      <c r="H47" s="67">
        <v>88</v>
      </c>
      <c r="I47" s="67">
        <v>59</v>
      </c>
      <c r="J47" s="65">
        <f t="shared" si="0"/>
        <v>147</v>
      </c>
      <c r="K47" s="69">
        <v>82</v>
      </c>
      <c r="L47" s="67">
        <v>67</v>
      </c>
      <c r="M47" s="65">
        <f t="shared" si="1"/>
        <v>149</v>
      </c>
      <c r="N47" s="69">
        <v>118</v>
      </c>
      <c r="O47" s="67">
        <v>61</v>
      </c>
      <c r="P47" s="65">
        <f t="shared" si="2"/>
        <v>179</v>
      </c>
      <c r="Q47" s="67">
        <v>50</v>
      </c>
      <c r="R47" s="67">
        <v>32</v>
      </c>
      <c r="S47" s="65">
        <f t="shared" si="3"/>
        <v>82</v>
      </c>
      <c r="T47" s="68">
        <v>19</v>
      </c>
      <c r="U47" s="67">
        <v>22</v>
      </c>
      <c r="V47" s="65">
        <f t="shared" si="4"/>
        <v>41</v>
      </c>
      <c r="W47" s="68">
        <v>22</v>
      </c>
      <c r="X47" s="67">
        <v>22</v>
      </c>
      <c r="Y47" s="65">
        <f t="shared" si="5"/>
        <v>44</v>
      </c>
      <c r="Z47" s="67">
        <v>65</v>
      </c>
      <c r="AA47" s="67">
        <v>66</v>
      </c>
      <c r="AB47" s="65">
        <f t="shared" si="6"/>
        <v>131</v>
      </c>
      <c r="AC47" s="65">
        <v>49</v>
      </c>
      <c r="AD47" s="123">
        <f t="shared" si="7"/>
        <v>691</v>
      </c>
      <c r="AE47" s="54" t="s">
        <v>821</v>
      </c>
      <c r="AF47" s="55"/>
    </row>
    <row r="48" spans="1:32" s="47" customFormat="1" ht="74.25" customHeight="1">
      <c r="A48" s="52">
        <v>41</v>
      </c>
      <c r="B48" s="106">
        <v>200090102041</v>
      </c>
      <c r="C48" s="106">
        <v>200000100106</v>
      </c>
      <c r="D48" s="106">
        <v>200146</v>
      </c>
      <c r="E48" s="66" t="s">
        <v>142</v>
      </c>
      <c r="F48" s="66" t="s">
        <v>143</v>
      </c>
      <c r="G48" s="63"/>
      <c r="H48" s="67">
        <v>94</v>
      </c>
      <c r="I48" s="67">
        <v>65</v>
      </c>
      <c r="J48" s="65">
        <f t="shared" si="0"/>
        <v>159</v>
      </c>
      <c r="K48" s="69">
        <v>84</v>
      </c>
      <c r="L48" s="67">
        <v>65</v>
      </c>
      <c r="M48" s="65">
        <f t="shared" si="1"/>
        <v>149</v>
      </c>
      <c r="N48" s="69">
        <v>102</v>
      </c>
      <c r="O48" s="67">
        <v>60</v>
      </c>
      <c r="P48" s="65">
        <f t="shared" si="2"/>
        <v>162</v>
      </c>
      <c r="Q48" s="67">
        <v>44</v>
      </c>
      <c r="R48" s="67">
        <v>30</v>
      </c>
      <c r="S48" s="65">
        <f t="shared" si="3"/>
        <v>74</v>
      </c>
      <c r="T48" s="68">
        <v>20</v>
      </c>
      <c r="U48" s="67">
        <v>20</v>
      </c>
      <c r="V48" s="65">
        <f t="shared" si="4"/>
        <v>40</v>
      </c>
      <c r="W48" s="68">
        <v>17</v>
      </c>
      <c r="X48" s="67">
        <v>18</v>
      </c>
      <c r="Y48" s="65">
        <f t="shared" si="5"/>
        <v>35</v>
      </c>
      <c r="Z48" s="67">
        <v>60</v>
      </c>
      <c r="AA48" s="67">
        <v>66</v>
      </c>
      <c r="AB48" s="65">
        <f t="shared" si="6"/>
        <v>126</v>
      </c>
      <c r="AC48" s="65">
        <v>50</v>
      </c>
      <c r="AD48" s="123">
        <f t="shared" si="7"/>
        <v>671</v>
      </c>
      <c r="AE48" s="54" t="s">
        <v>821</v>
      </c>
      <c r="AF48" s="55"/>
    </row>
    <row r="49" spans="1:32" s="47" customFormat="1" ht="74.25" customHeight="1">
      <c r="A49" s="52">
        <v>42</v>
      </c>
      <c r="B49" s="106">
        <v>200090102042</v>
      </c>
      <c r="C49" s="106">
        <v>200000100107</v>
      </c>
      <c r="D49" s="106">
        <v>200147</v>
      </c>
      <c r="E49" s="66" t="s">
        <v>144</v>
      </c>
      <c r="F49" s="66" t="s">
        <v>145</v>
      </c>
      <c r="G49" s="63"/>
      <c r="H49" s="67">
        <v>74</v>
      </c>
      <c r="I49" s="67">
        <v>30</v>
      </c>
      <c r="J49" s="65">
        <f t="shared" si="0"/>
        <v>104</v>
      </c>
      <c r="K49" s="69">
        <v>64</v>
      </c>
      <c r="L49" s="67">
        <v>43</v>
      </c>
      <c r="M49" s="65">
        <f t="shared" si="1"/>
        <v>107</v>
      </c>
      <c r="N49" s="69">
        <v>110</v>
      </c>
      <c r="O49" s="67">
        <v>67</v>
      </c>
      <c r="P49" s="65">
        <f t="shared" si="2"/>
        <v>177</v>
      </c>
      <c r="Q49" s="67">
        <v>40</v>
      </c>
      <c r="R49" s="67">
        <v>25</v>
      </c>
      <c r="S49" s="65">
        <f t="shared" si="3"/>
        <v>65</v>
      </c>
      <c r="T49" s="68">
        <v>15</v>
      </c>
      <c r="U49" s="67">
        <v>20</v>
      </c>
      <c r="V49" s="65">
        <f t="shared" si="4"/>
        <v>35</v>
      </c>
      <c r="W49" s="68">
        <v>17</v>
      </c>
      <c r="X49" s="67">
        <v>16</v>
      </c>
      <c r="Y49" s="65">
        <f t="shared" si="5"/>
        <v>33</v>
      </c>
      <c r="Z49" s="67">
        <v>55</v>
      </c>
      <c r="AA49" s="69">
        <v>54</v>
      </c>
      <c r="AB49" s="65">
        <f t="shared" si="6"/>
        <v>109</v>
      </c>
      <c r="AC49" s="65">
        <v>50</v>
      </c>
      <c r="AD49" s="123">
        <f t="shared" si="7"/>
        <v>565</v>
      </c>
      <c r="AE49" s="54" t="s">
        <v>821</v>
      </c>
      <c r="AF49" s="55"/>
    </row>
    <row r="50" spans="1:32" s="47" customFormat="1" ht="74.25" customHeight="1">
      <c r="A50" s="52">
        <v>43</v>
      </c>
      <c r="B50" s="106">
        <v>200090102043</v>
      </c>
      <c r="C50" s="106">
        <v>200000100108</v>
      </c>
      <c r="D50" s="106">
        <v>200149</v>
      </c>
      <c r="E50" s="66" t="s">
        <v>146</v>
      </c>
      <c r="F50" s="66" t="s">
        <v>147</v>
      </c>
      <c r="G50" s="90"/>
      <c r="H50" s="67">
        <v>78</v>
      </c>
      <c r="I50" s="69">
        <v>67</v>
      </c>
      <c r="J50" s="65">
        <f t="shared" si="0"/>
        <v>145</v>
      </c>
      <c r="K50" s="69">
        <v>80</v>
      </c>
      <c r="L50" s="69">
        <v>63</v>
      </c>
      <c r="M50" s="65">
        <f t="shared" si="1"/>
        <v>143</v>
      </c>
      <c r="N50" s="69">
        <v>92</v>
      </c>
      <c r="O50" s="67">
        <v>61</v>
      </c>
      <c r="P50" s="65">
        <f t="shared" si="2"/>
        <v>153</v>
      </c>
      <c r="Q50" s="67">
        <v>42</v>
      </c>
      <c r="R50" s="69">
        <v>31</v>
      </c>
      <c r="S50" s="65">
        <f t="shared" si="3"/>
        <v>73</v>
      </c>
      <c r="T50" s="68">
        <v>19</v>
      </c>
      <c r="U50" s="69">
        <v>22</v>
      </c>
      <c r="V50" s="65">
        <f t="shared" si="4"/>
        <v>41</v>
      </c>
      <c r="W50" s="68">
        <v>20</v>
      </c>
      <c r="X50" s="69">
        <v>21</v>
      </c>
      <c r="Y50" s="65">
        <f t="shared" si="5"/>
        <v>41</v>
      </c>
      <c r="Z50" s="69">
        <v>65</v>
      </c>
      <c r="AA50" s="69">
        <v>66</v>
      </c>
      <c r="AB50" s="65">
        <f t="shared" si="6"/>
        <v>131</v>
      </c>
      <c r="AC50" s="65">
        <v>50</v>
      </c>
      <c r="AD50" s="123">
        <f t="shared" si="7"/>
        <v>654</v>
      </c>
      <c r="AE50" s="54" t="s">
        <v>821</v>
      </c>
      <c r="AF50" s="55"/>
    </row>
    <row r="51" spans="1:32" ht="74.25" customHeight="1">
      <c r="A51" s="52">
        <v>44</v>
      </c>
      <c r="B51" s="106">
        <v>200090102044</v>
      </c>
      <c r="C51" s="106">
        <v>200000100109</v>
      </c>
      <c r="D51" s="106">
        <v>200150</v>
      </c>
      <c r="E51" s="66" t="s">
        <v>148</v>
      </c>
      <c r="F51" s="66" t="s">
        <v>149</v>
      </c>
      <c r="G51" s="96"/>
      <c r="H51" s="69">
        <v>82</v>
      </c>
      <c r="I51" s="69">
        <v>66</v>
      </c>
      <c r="J51" s="65">
        <f t="shared" si="0"/>
        <v>148</v>
      </c>
      <c r="K51" s="69">
        <v>64</v>
      </c>
      <c r="L51" s="69">
        <v>65</v>
      </c>
      <c r="M51" s="65">
        <f t="shared" si="1"/>
        <v>129</v>
      </c>
      <c r="N51" s="69">
        <v>104</v>
      </c>
      <c r="O51" s="69">
        <v>68</v>
      </c>
      <c r="P51" s="65">
        <f t="shared" si="2"/>
        <v>172</v>
      </c>
      <c r="Q51" s="69">
        <v>48</v>
      </c>
      <c r="R51" s="69">
        <v>32</v>
      </c>
      <c r="S51" s="65">
        <f t="shared" si="3"/>
        <v>80</v>
      </c>
      <c r="T51" s="69">
        <v>15</v>
      </c>
      <c r="U51" s="69">
        <v>22</v>
      </c>
      <c r="V51" s="65">
        <f t="shared" si="4"/>
        <v>37</v>
      </c>
      <c r="W51" s="69">
        <v>19</v>
      </c>
      <c r="X51" s="69">
        <v>21</v>
      </c>
      <c r="Y51" s="65">
        <f t="shared" si="5"/>
        <v>40</v>
      </c>
      <c r="Z51" s="69">
        <v>64</v>
      </c>
      <c r="AA51" s="69">
        <v>60</v>
      </c>
      <c r="AB51" s="65">
        <f t="shared" si="6"/>
        <v>124</v>
      </c>
      <c r="AC51" s="65">
        <v>49</v>
      </c>
      <c r="AD51" s="123">
        <f t="shared" si="7"/>
        <v>650</v>
      </c>
      <c r="AE51" s="54" t="s">
        <v>821</v>
      </c>
      <c r="AF51" s="55"/>
    </row>
    <row r="52" spans="1:32" ht="74.25" customHeight="1">
      <c r="A52" s="52">
        <v>45</v>
      </c>
      <c r="B52" s="106">
        <v>200090102045</v>
      </c>
      <c r="C52" s="106">
        <v>200000100110</v>
      </c>
      <c r="D52" s="106">
        <v>200151</v>
      </c>
      <c r="E52" s="66" t="s">
        <v>150</v>
      </c>
      <c r="F52" s="66" t="s">
        <v>151</v>
      </c>
      <c r="G52" s="97"/>
      <c r="H52" s="69">
        <v>74</v>
      </c>
      <c r="I52" s="69">
        <v>61</v>
      </c>
      <c r="J52" s="65">
        <f t="shared" si="0"/>
        <v>135</v>
      </c>
      <c r="K52" s="69">
        <v>66</v>
      </c>
      <c r="L52" s="69">
        <v>66</v>
      </c>
      <c r="M52" s="65">
        <f t="shared" si="1"/>
        <v>132</v>
      </c>
      <c r="N52" s="69">
        <v>108</v>
      </c>
      <c r="O52" s="69">
        <v>68</v>
      </c>
      <c r="P52" s="65">
        <f t="shared" si="2"/>
        <v>176</v>
      </c>
      <c r="Q52" s="69">
        <v>47</v>
      </c>
      <c r="R52" s="69">
        <v>33</v>
      </c>
      <c r="S52" s="65">
        <f t="shared" si="3"/>
        <v>80</v>
      </c>
      <c r="T52" s="69">
        <v>14</v>
      </c>
      <c r="U52" s="69">
        <v>20</v>
      </c>
      <c r="V52" s="65">
        <f t="shared" si="4"/>
        <v>34</v>
      </c>
      <c r="W52" s="69">
        <v>19</v>
      </c>
      <c r="X52" s="69">
        <v>21</v>
      </c>
      <c r="Y52" s="65">
        <f t="shared" si="5"/>
        <v>40</v>
      </c>
      <c r="Z52" s="69">
        <v>66</v>
      </c>
      <c r="AA52" s="69">
        <v>60</v>
      </c>
      <c r="AB52" s="65">
        <f t="shared" si="6"/>
        <v>126</v>
      </c>
      <c r="AC52" s="65">
        <v>49</v>
      </c>
      <c r="AD52" s="123">
        <f t="shared" si="7"/>
        <v>643</v>
      </c>
      <c r="AE52" s="54" t="s">
        <v>821</v>
      </c>
      <c r="AF52" s="55"/>
    </row>
    <row r="53" spans="1:32" ht="74.25" customHeight="1">
      <c r="A53" s="52">
        <v>46</v>
      </c>
      <c r="B53" s="106">
        <v>200090102046</v>
      </c>
      <c r="C53" s="106">
        <v>200000100111</v>
      </c>
      <c r="D53" s="106">
        <v>200152</v>
      </c>
      <c r="E53" s="66" t="s">
        <v>152</v>
      </c>
      <c r="F53" s="66" t="s">
        <v>153</v>
      </c>
      <c r="G53" s="97"/>
      <c r="H53" s="69">
        <v>84</v>
      </c>
      <c r="I53" s="69">
        <v>60</v>
      </c>
      <c r="J53" s="65">
        <f t="shared" si="0"/>
        <v>144</v>
      </c>
      <c r="K53" s="69">
        <v>76</v>
      </c>
      <c r="L53" s="69">
        <v>66</v>
      </c>
      <c r="M53" s="65">
        <f t="shared" si="1"/>
        <v>142</v>
      </c>
      <c r="N53" s="69">
        <v>114</v>
      </c>
      <c r="O53" s="69">
        <v>67</v>
      </c>
      <c r="P53" s="65">
        <f t="shared" si="2"/>
        <v>181</v>
      </c>
      <c r="Q53" s="69">
        <v>48</v>
      </c>
      <c r="R53" s="69">
        <v>32</v>
      </c>
      <c r="S53" s="65">
        <f t="shared" si="3"/>
        <v>80</v>
      </c>
      <c r="T53" s="69">
        <v>16</v>
      </c>
      <c r="U53" s="69">
        <v>22</v>
      </c>
      <c r="V53" s="65">
        <f t="shared" si="4"/>
        <v>38</v>
      </c>
      <c r="W53" s="69">
        <v>21</v>
      </c>
      <c r="X53" s="69">
        <v>21</v>
      </c>
      <c r="Y53" s="65">
        <f t="shared" si="5"/>
        <v>42</v>
      </c>
      <c r="Z53" s="69">
        <v>60</v>
      </c>
      <c r="AA53" s="69">
        <v>57</v>
      </c>
      <c r="AB53" s="65">
        <f t="shared" si="6"/>
        <v>117</v>
      </c>
      <c r="AC53" s="65">
        <v>49</v>
      </c>
      <c r="AD53" s="123">
        <f t="shared" si="7"/>
        <v>664</v>
      </c>
      <c r="AE53" s="54" t="s">
        <v>821</v>
      </c>
      <c r="AF53" s="97"/>
    </row>
    <row r="54" spans="1:32" ht="74.25" customHeight="1">
      <c r="A54" s="52">
        <v>47</v>
      </c>
      <c r="B54" s="120">
        <v>200090102047</v>
      </c>
      <c r="C54" s="120">
        <v>200000100112</v>
      </c>
      <c r="D54" s="120">
        <v>200153</v>
      </c>
      <c r="E54" s="99" t="s">
        <v>154</v>
      </c>
      <c r="F54" s="99" t="s">
        <v>155</v>
      </c>
      <c r="G54" s="97"/>
      <c r="H54" s="69">
        <v>78</v>
      </c>
      <c r="I54" s="69">
        <v>58</v>
      </c>
      <c r="J54" s="65">
        <f t="shared" si="0"/>
        <v>136</v>
      </c>
      <c r="K54" s="69">
        <v>92</v>
      </c>
      <c r="L54" s="69">
        <v>70</v>
      </c>
      <c r="M54" s="65">
        <f t="shared" si="1"/>
        <v>162</v>
      </c>
      <c r="N54" s="69">
        <v>98</v>
      </c>
      <c r="O54" s="69">
        <v>69</v>
      </c>
      <c r="P54" s="65">
        <f t="shared" si="2"/>
        <v>167</v>
      </c>
      <c r="Q54" s="69">
        <v>42</v>
      </c>
      <c r="R54" s="69">
        <v>30</v>
      </c>
      <c r="S54" s="65">
        <f t="shared" si="3"/>
        <v>72</v>
      </c>
      <c r="T54" s="69">
        <v>14</v>
      </c>
      <c r="U54" s="69">
        <v>12</v>
      </c>
      <c r="V54" s="65">
        <f t="shared" si="4"/>
        <v>26</v>
      </c>
      <c r="W54" s="69">
        <v>21</v>
      </c>
      <c r="X54" s="69">
        <v>22</v>
      </c>
      <c r="Y54" s="65">
        <f t="shared" si="5"/>
        <v>43</v>
      </c>
      <c r="Z54" s="69">
        <v>57</v>
      </c>
      <c r="AA54" s="69">
        <v>57</v>
      </c>
      <c r="AB54" s="65">
        <f t="shared" si="6"/>
        <v>114</v>
      </c>
      <c r="AC54" s="65">
        <v>49</v>
      </c>
      <c r="AD54" s="123">
        <f t="shared" si="7"/>
        <v>648</v>
      </c>
      <c r="AE54" s="54" t="s">
        <v>821</v>
      </c>
      <c r="AF54" s="55"/>
    </row>
    <row r="55" spans="1:32" ht="74.25" customHeight="1">
      <c r="A55" s="52">
        <v>48</v>
      </c>
      <c r="B55" s="121">
        <v>200090102048</v>
      </c>
      <c r="C55" s="121">
        <v>200000100113</v>
      </c>
      <c r="D55" s="106">
        <v>200154</v>
      </c>
      <c r="E55" s="95" t="s">
        <v>156</v>
      </c>
      <c r="F55" s="66" t="s">
        <v>157</v>
      </c>
      <c r="G55" s="97"/>
      <c r="H55" s="69">
        <v>76</v>
      </c>
      <c r="I55" s="69">
        <v>68</v>
      </c>
      <c r="J55" s="65">
        <f t="shared" si="0"/>
        <v>144</v>
      </c>
      <c r="K55" s="69">
        <v>94</v>
      </c>
      <c r="L55" s="69">
        <v>71</v>
      </c>
      <c r="M55" s="65">
        <f t="shared" si="1"/>
        <v>165</v>
      </c>
      <c r="N55" s="69">
        <v>112</v>
      </c>
      <c r="O55" s="69">
        <v>74</v>
      </c>
      <c r="P55" s="65">
        <f t="shared" si="2"/>
        <v>186</v>
      </c>
      <c r="Q55" s="69">
        <v>47</v>
      </c>
      <c r="R55" s="69">
        <v>35</v>
      </c>
      <c r="S55" s="65">
        <f t="shared" si="3"/>
        <v>82</v>
      </c>
      <c r="T55" s="69">
        <v>22</v>
      </c>
      <c r="U55" s="69">
        <v>24</v>
      </c>
      <c r="V55" s="65">
        <f t="shared" si="4"/>
        <v>46</v>
      </c>
      <c r="W55" s="69">
        <v>19</v>
      </c>
      <c r="X55" s="69">
        <v>21</v>
      </c>
      <c r="Y55" s="65">
        <f t="shared" si="5"/>
        <v>40</v>
      </c>
      <c r="Z55" s="69">
        <v>68</v>
      </c>
      <c r="AA55" s="69">
        <v>69</v>
      </c>
      <c r="AB55" s="65">
        <f t="shared" si="6"/>
        <v>137</v>
      </c>
      <c r="AC55" s="65">
        <v>49</v>
      </c>
      <c r="AD55" s="123">
        <f t="shared" si="7"/>
        <v>718</v>
      </c>
      <c r="AE55" s="54" t="s">
        <v>821</v>
      </c>
      <c r="AF55" s="55"/>
    </row>
    <row r="58" spans="1:32" ht="39.75" customHeight="1">
      <c r="B58" s="200"/>
      <c r="C58" s="200"/>
      <c r="D58" s="200"/>
      <c r="E58" s="200"/>
    </row>
  </sheetData>
  <mergeCells count="17">
    <mergeCell ref="H4:J4"/>
    <mergeCell ref="K4:M4"/>
    <mergeCell ref="N4:P4"/>
    <mergeCell ref="A2:AF2"/>
    <mergeCell ref="A1:AF1"/>
    <mergeCell ref="B58:E58"/>
    <mergeCell ref="Q4:S4"/>
    <mergeCell ref="T4:V4"/>
    <mergeCell ref="W4:Y4"/>
    <mergeCell ref="Z4:AB4"/>
    <mergeCell ref="D4:D7"/>
    <mergeCell ref="F4:F7"/>
    <mergeCell ref="C4:C7"/>
    <mergeCell ref="A3:AF3"/>
    <mergeCell ref="A4:A7"/>
    <mergeCell ref="B4:B7"/>
    <mergeCell ref="E4:E7"/>
  </mergeCells>
  <conditionalFormatting sqref="J8:J55 P8:P55 M8:M55">
    <cfRule type="cellIs" dxfId="18" priority="17" stopIfTrue="1" operator="lessThan">
      <formula>80</formula>
    </cfRule>
  </conditionalFormatting>
  <conditionalFormatting sqref="S8:S55">
    <cfRule type="cellIs" dxfId="17" priority="14" stopIfTrue="1" operator="lessThan">
      <formula>40</formula>
    </cfRule>
  </conditionalFormatting>
  <conditionalFormatting sqref="T8:T55 W8:W55">
    <cfRule type="cellIs" dxfId="16" priority="10" stopIfTrue="1" operator="lessThan">
      <formula>13</formula>
    </cfRule>
  </conditionalFormatting>
  <conditionalFormatting sqref="V8:V55 Y8:Y55">
    <cfRule type="cellIs" dxfId="15" priority="9" stopIfTrue="1" operator="lessThan">
      <formula>25</formula>
    </cfRule>
  </conditionalFormatting>
  <conditionalFormatting sqref="Z8:Z55">
    <cfRule type="cellIs" dxfId="14" priority="6" stopIfTrue="1" operator="lessThan">
      <formula>38</formula>
    </cfRule>
  </conditionalFormatting>
  <conditionalFormatting sqref="AB8:AB55">
    <cfRule type="cellIs" dxfId="13" priority="5" stopIfTrue="1" operator="lessThan">
      <formula>75</formula>
    </cfRule>
  </conditionalFormatting>
  <conditionalFormatting sqref="H8:H55 K8:K55 N8:N55">
    <cfRule type="cellIs" dxfId="12" priority="4" stopIfTrue="1" operator="lessThan">
      <formula>36</formula>
    </cfRule>
  </conditionalFormatting>
  <conditionalFormatting sqref="Q8:Q55">
    <cfRule type="cellIs" dxfId="11" priority="2" stopIfTrue="1" operator="lessThan">
      <formula>18</formula>
    </cfRule>
  </conditionalFormatting>
  <pageMargins left="0.47244094488188981" right="0.35433070866141736" top="0.59055118110236227" bottom="1.7716535433070868" header="0.27559055118110237" footer="0.78740157480314965"/>
  <pageSetup paperSize="8" scale="39" orientation="landscape" horizontalDpi="4294967292" r:id="rId1"/>
  <headerFooter>
    <oddFooter>&amp;L&amp;"Arial,Bold"&amp;12$ Non Credit Subject(s) &amp;"Arial,Regular"&amp;10        &amp;12Date: 06.09.2021                   Prepared by       Checked by&amp;C&amp;14Controller (GBPIET)            &amp;"Arial,Bold"DIRECTOR&amp;R&amp;14          &amp;"Arial,Bold"CONTROLLER&amp;"Arial,Regular" (UTU)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F68"/>
  <sheetViews>
    <sheetView topLeftCell="A13" zoomScale="50" zoomScaleNormal="50" workbookViewId="0">
      <selection activeCell="M23" sqref="M23"/>
    </sheetView>
  </sheetViews>
  <sheetFormatPr defaultRowHeight="13.2"/>
  <cols>
    <col min="2" max="4" width="22.44140625" customWidth="1"/>
    <col min="5" max="5" width="29.33203125" customWidth="1"/>
    <col min="6" max="6" width="35.33203125" customWidth="1"/>
    <col min="7" max="7" width="10.33203125" customWidth="1"/>
    <col min="29" max="29" width="16.5546875" customWidth="1"/>
    <col min="30" max="30" width="18" customWidth="1"/>
    <col min="31" max="31" width="23.6640625" customWidth="1"/>
    <col min="32" max="32" width="32.44140625" customWidth="1"/>
  </cols>
  <sheetData>
    <row r="1" spans="1:32" ht="48" customHeight="1">
      <c r="A1" s="199" t="s">
        <v>19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</row>
    <row r="2" spans="1:32" ht="48" customHeight="1">
      <c r="A2" s="199" t="s">
        <v>21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</row>
    <row r="3" spans="1:32" ht="48" customHeight="1">
      <c r="A3" s="202" t="s">
        <v>846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</row>
    <row r="4" spans="1:32" ht="113.2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3" t="s">
        <v>5</v>
      </c>
      <c r="H4" s="185" t="s">
        <v>24</v>
      </c>
      <c r="I4" s="185"/>
      <c r="J4" s="185"/>
      <c r="K4" s="185" t="s">
        <v>838</v>
      </c>
      <c r="L4" s="185"/>
      <c r="M4" s="185"/>
      <c r="N4" s="185" t="s">
        <v>39</v>
      </c>
      <c r="O4" s="185"/>
      <c r="P4" s="185"/>
      <c r="Q4" s="186" t="s">
        <v>25</v>
      </c>
      <c r="R4" s="187"/>
      <c r="S4" s="188"/>
      <c r="T4" s="185" t="s">
        <v>26</v>
      </c>
      <c r="U4" s="185"/>
      <c r="V4" s="185"/>
      <c r="W4" s="186" t="s">
        <v>27</v>
      </c>
      <c r="X4" s="187"/>
      <c r="Y4" s="188"/>
      <c r="Z4" s="185" t="s">
        <v>43</v>
      </c>
      <c r="AA4" s="185"/>
      <c r="AB4" s="185"/>
      <c r="AC4" s="115" t="s">
        <v>30</v>
      </c>
      <c r="AD4" s="115" t="s">
        <v>10</v>
      </c>
      <c r="AE4" s="35" t="s">
        <v>13</v>
      </c>
      <c r="AF4" s="35" t="s">
        <v>12</v>
      </c>
    </row>
    <row r="5" spans="1:32" ht="29.25" customHeight="1">
      <c r="A5" s="181"/>
      <c r="B5" s="181"/>
      <c r="C5" s="181"/>
      <c r="D5" s="181"/>
      <c r="E5" s="183"/>
      <c r="F5" s="183"/>
      <c r="G5" s="5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8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42"/>
      <c r="AD5" s="42"/>
      <c r="AE5" s="5"/>
      <c r="AF5" s="37"/>
    </row>
    <row r="6" spans="1:32" ht="38.25" customHeight="1">
      <c r="A6" s="181"/>
      <c r="B6" s="181"/>
      <c r="C6" s="181"/>
      <c r="D6" s="181"/>
      <c r="E6" s="183"/>
      <c r="F6" s="183"/>
      <c r="G6" s="74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9">
        <v>90</v>
      </c>
      <c r="O6" s="39">
        <v>60</v>
      </c>
      <c r="P6" s="39">
        <f>SUM(N6:O6)</f>
        <v>150</v>
      </c>
      <c r="Q6" s="7">
        <v>120</v>
      </c>
      <c r="R6" s="7">
        <v>80</v>
      </c>
      <c r="S6" s="7">
        <f>SUM(Q6:R6)</f>
        <v>200</v>
      </c>
      <c r="T6" s="39">
        <v>25</v>
      </c>
      <c r="U6" s="39">
        <v>25</v>
      </c>
      <c r="V6" s="39">
        <f>SUM(T6:U6)</f>
        <v>50</v>
      </c>
      <c r="W6" s="39">
        <v>25</v>
      </c>
      <c r="X6" s="39">
        <v>25</v>
      </c>
      <c r="Y6" s="39">
        <f>SUM(W6:X6)</f>
        <v>50</v>
      </c>
      <c r="Z6" s="39">
        <v>75</v>
      </c>
      <c r="AA6" s="39">
        <v>75</v>
      </c>
      <c r="AB6" s="39">
        <f>SUM(Z6:AA6)</f>
        <v>150</v>
      </c>
      <c r="AC6" s="39">
        <v>50</v>
      </c>
      <c r="AD6" s="39">
        <f>J6+M6+P6+S6+V6+Y6+AB6</f>
        <v>1000</v>
      </c>
      <c r="AE6" s="4"/>
      <c r="AF6" s="28"/>
    </row>
    <row r="7" spans="1:32" ht="38.25" customHeight="1">
      <c r="A7" s="182"/>
      <c r="B7" s="182"/>
      <c r="C7" s="182"/>
      <c r="D7" s="182"/>
      <c r="E7" s="184"/>
      <c r="F7" s="184"/>
      <c r="G7" s="7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23">
        <v>27</v>
      </c>
      <c r="O7" s="23"/>
      <c r="P7" s="23">
        <v>60</v>
      </c>
      <c r="Q7" s="12">
        <v>36</v>
      </c>
      <c r="R7" s="12"/>
      <c r="S7" s="12">
        <v>80</v>
      </c>
      <c r="T7" s="23">
        <v>13</v>
      </c>
      <c r="U7" s="23"/>
      <c r="V7" s="23">
        <v>25</v>
      </c>
      <c r="W7" s="23">
        <v>13</v>
      </c>
      <c r="X7" s="23"/>
      <c r="Y7" s="23">
        <v>25</v>
      </c>
      <c r="Z7" s="23">
        <v>38</v>
      </c>
      <c r="AA7" s="23"/>
      <c r="AB7" s="23">
        <v>75</v>
      </c>
      <c r="AC7" s="23"/>
      <c r="AD7" s="23">
        <v>500</v>
      </c>
      <c r="AE7" s="6"/>
      <c r="AF7" s="38"/>
    </row>
    <row r="8" spans="1:32" ht="72" customHeight="1">
      <c r="A8" s="52">
        <v>1</v>
      </c>
      <c r="B8" s="53">
        <v>200090220001</v>
      </c>
      <c r="C8" s="53">
        <v>200000100309</v>
      </c>
      <c r="D8" s="53">
        <v>200801</v>
      </c>
      <c r="E8" s="70" t="s">
        <v>591</v>
      </c>
      <c r="F8" s="70" t="s">
        <v>592</v>
      </c>
      <c r="G8" s="63"/>
      <c r="H8" s="67">
        <v>88</v>
      </c>
      <c r="I8" s="67">
        <v>71</v>
      </c>
      <c r="J8" s="65">
        <f>SUM(H8:I8)</f>
        <v>159</v>
      </c>
      <c r="K8" s="69">
        <v>52</v>
      </c>
      <c r="L8" s="67">
        <v>76</v>
      </c>
      <c r="M8" s="65">
        <f>SUM(K8:L8)</f>
        <v>128</v>
      </c>
      <c r="N8" s="69">
        <v>86</v>
      </c>
      <c r="O8" s="67">
        <v>48</v>
      </c>
      <c r="P8" s="65">
        <f>SUM(N8:O8)</f>
        <v>134</v>
      </c>
      <c r="Q8" s="67">
        <v>100</v>
      </c>
      <c r="R8" s="67">
        <v>75</v>
      </c>
      <c r="S8" s="65">
        <f>SUM(Q8:R8)</f>
        <v>175</v>
      </c>
      <c r="T8" s="67">
        <v>21</v>
      </c>
      <c r="U8" s="67">
        <v>20</v>
      </c>
      <c r="V8" s="65">
        <f>SUM(T8:U8)</f>
        <v>41</v>
      </c>
      <c r="W8" s="67">
        <v>21</v>
      </c>
      <c r="X8" s="67">
        <v>24</v>
      </c>
      <c r="Y8" s="65">
        <f>SUM(W8:X8)</f>
        <v>45</v>
      </c>
      <c r="Z8" s="67">
        <v>63</v>
      </c>
      <c r="AA8" s="67">
        <v>57</v>
      </c>
      <c r="AB8" s="65">
        <f>SUM(Z8:AA8)</f>
        <v>120</v>
      </c>
      <c r="AC8" s="65">
        <v>49</v>
      </c>
      <c r="AD8" s="65">
        <f>AB8+Y8+V8+S8+P8+M8+J8</f>
        <v>802</v>
      </c>
      <c r="AE8" s="54" t="s">
        <v>821</v>
      </c>
      <c r="AF8" s="55"/>
    </row>
    <row r="9" spans="1:32" ht="72" customHeight="1">
      <c r="A9" s="52">
        <v>2</v>
      </c>
      <c r="B9" s="88">
        <v>200090220002</v>
      </c>
      <c r="C9" s="88">
        <v>200000100310</v>
      </c>
      <c r="D9" s="88">
        <v>200802</v>
      </c>
      <c r="E9" s="70" t="s">
        <v>593</v>
      </c>
      <c r="F9" s="70" t="s">
        <v>594</v>
      </c>
      <c r="G9" s="63"/>
      <c r="H9" s="67">
        <v>82</v>
      </c>
      <c r="I9" s="67">
        <v>70</v>
      </c>
      <c r="J9" s="65">
        <f t="shared" ref="J9:J68" si="0">SUM(H9:I9)</f>
        <v>152</v>
      </c>
      <c r="K9" s="69">
        <v>56</v>
      </c>
      <c r="L9" s="67">
        <v>79</v>
      </c>
      <c r="M9" s="65">
        <f t="shared" ref="M9:M68" si="1">SUM(K9:L9)</f>
        <v>135</v>
      </c>
      <c r="N9" s="69">
        <v>83</v>
      </c>
      <c r="O9" s="67">
        <v>45</v>
      </c>
      <c r="P9" s="65">
        <f t="shared" ref="P9:P68" si="2">SUM(N9:O9)</f>
        <v>128</v>
      </c>
      <c r="Q9" s="67">
        <v>86</v>
      </c>
      <c r="R9" s="67">
        <v>73</v>
      </c>
      <c r="S9" s="65">
        <f t="shared" ref="S9:S68" si="3">SUM(Q9:R9)</f>
        <v>159</v>
      </c>
      <c r="T9" s="67">
        <v>22</v>
      </c>
      <c r="U9" s="67">
        <v>20</v>
      </c>
      <c r="V9" s="65">
        <f t="shared" ref="V9:V68" si="4">SUM(T9:U9)</f>
        <v>42</v>
      </c>
      <c r="W9" s="67">
        <v>20</v>
      </c>
      <c r="X9" s="67">
        <v>23</v>
      </c>
      <c r="Y9" s="65">
        <f t="shared" ref="Y9:Y68" si="5">SUM(W9:X9)</f>
        <v>43</v>
      </c>
      <c r="Z9" s="67">
        <v>57</v>
      </c>
      <c r="AA9" s="67">
        <v>57</v>
      </c>
      <c r="AB9" s="65">
        <f t="shared" ref="AB9:AB68" si="6">SUM(Z9:AA9)</f>
        <v>114</v>
      </c>
      <c r="AC9" s="65">
        <v>49</v>
      </c>
      <c r="AD9" s="65">
        <f t="shared" ref="AD9:AD68" si="7">AB9+Y9+V9+S9+P9+M9+J9</f>
        <v>773</v>
      </c>
      <c r="AE9" s="54" t="s">
        <v>821</v>
      </c>
      <c r="AF9" s="55"/>
    </row>
    <row r="10" spans="1:32" ht="72" customHeight="1">
      <c r="A10" s="52">
        <v>3</v>
      </c>
      <c r="B10" s="88">
        <v>200090220003</v>
      </c>
      <c r="C10" s="88">
        <v>200000100311</v>
      </c>
      <c r="D10" s="88">
        <v>200803</v>
      </c>
      <c r="E10" s="110" t="s">
        <v>595</v>
      </c>
      <c r="F10" s="70" t="s">
        <v>596</v>
      </c>
      <c r="G10" s="63"/>
      <c r="H10" s="67">
        <v>90</v>
      </c>
      <c r="I10" s="67">
        <v>70</v>
      </c>
      <c r="J10" s="65">
        <f t="shared" si="0"/>
        <v>160</v>
      </c>
      <c r="K10" s="69"/>
      <c r="L10" s="67">
        <v>76</v>
      </c>
      <c r="M10" s="65">
        <f t="shared" si="1"/>
        <v>76</v>
      </c>
      <c r="N10" s="69">
        <v>87</v>
      </c>
      <c r="O10" s="67">
        <v>47</v>
      </c>
      <c r="P10" s="65">
        <f t="shared" si="2"/>
        <v>134</v>
      </c>
      <c r="Q10" s="67">
        <v>100</v>
      </c>
      <c r="R10" s="67">
        <v>75</v>
      </c>
      <c r="S10" s="65">
        <f t="shared" si="3"/>
        <v>175</v>
      </c>
      <c r="T10" s="67">
        <v>22</v>
      </c>
      <c r="U10" s="67">
        <v>21</v>
      </c>
      <c r="V10" s="65">
        <f t="shared" si="4"/>
        <v>43</v>
      </c>
      <c r="W10" s="67">
        <v>20</v>
      </c>
      <c r="X10" s="67">
        <v>23</v>
      </c>
      <c r="Y10" s="65">
        <f t="shared" si="5"/>
        <v>43</v>
      </c>
      <c r="Z10" s="67">
        <v>64</v>
      </c>
      <c r="AA10" s="67">
        <v>60</v>
      </c>
      <c r="AB10" s="65">
        <f t="shared" si="6"/>
        <v>124</v>
      </c>
      <c r="AC10" s="65">
        <v>49</v>
      </c>
      <c r="AD10" s="65">
        <f t="shared" si="7"/>
        <v>755</v>
      </c>
      <c r="AE10" s="54" t="s">
        <v>821</v>
      </c>
      <c r="AF10" s="55"/>
    </row>
    <row r="11" spans="1:32" ht="72" customHeight="1">
      <c r="A11" s="52">
        <v>4</v>
      </c>
      <c r="B11" s="88">
        <v>200090220004</v>
      </c>
      <c r="C11" s="88">
        <v>200000100312</v>
      </c>
      <c r="D11" s="88">
        <v>200804</v>
      </c>
      <c r="E11" s="110" t="s">
        <v>370</v>
      </c>
      <c r="F11" s="70" t="s">
        <v>597</v>
      </c>
      <c r="G11" s="63"/>
      <c r="H11" s="67">
        <v>86</v>
      </c>
      <c r="I11" s="67">
        <v>68</v>
      </c>
      <c r="J11" s="65">
        <f t="shared" si="0"/>
        <v>154</v>
      </c>
      <c r="K11" s="69">
        <v>56</v>
      </c>
      <c r="L11" s="67">
        <v>79</v>
      </c>
      <c r="M11" s="65">
        <f t="shared" si="1"/>
        <v>135</v>
      </c>
      <c r="N11" s="69">
        <v>65</v>
      </c>
      <c r="O11" s="67">
        <v>42</v>
      </c>
      <c r="P11" s="65">
        <f t="shared" si="2"/>
        <v>107</v>
      </c>
      <c r="Q11" s="67">
        <v>80</v>
      </c>
      <c r="R11" s="67">
        <v>71</v>
      </c>
      <c r="S11" s="65">
        <f t="shared" si="3"/>
        <v>151</v>
      </c>
      <c r="T11" s="67">
        <v>21</v>
      </c>
      <c r="U11" s="67">
        <v>21</v>
      </c>
      <c r="V11" s="65">
        <f t="shared" si="4"/>
        <v>42</v>
      </c>
      <c r="W11" s="67">
        <v>18</v>
      </c>
      <c r="X11" s="67">
        <v>22</v>
      </c>
      <c r="Y11" s="65">
        <f t="shared" si="5"/>
        <v>40</v>
      </c>
      <c r="Z11" s="67">
        <v>59</v>
      </c>
      <c r="AA11" s="67">
        <v>56</v>
      </c>
      <c r="AB11" s="65">
        <f t="shared" si="6"/>
        <v>115</v>
      </c>
      <c r="AC11" s="65">
        <v>49</v>
      </c>
      <c r="AD11" s="65">
        <f t="shared" si="7"/>
        <v>744</v>
      </c>
      <c r="AE11" s="54" t="s">
        <v>821</v>
      </c>
      <c r="AF11" s="55"/>
    </row>
    <row r="12" spans="1:32" ht="72" customHeight="1">
      <c r="A12" s="52">
        <v>5</v>
      </c>
      <c r="B12" s="88">
        <v>200090220005</v>
      </c>
      <c r="C12" s="88">
        <v>200000100313</v>
      </c>
      <c r="D12" s="88">
        <v>200805</v>
      </c>
      <c r="E12" s="70" t="s">
        <v>598</v>
      </c>
      <c r="F12" s="70" t="s">
        <v>599</v>
      </c>
      <c r="G12" s="63"/>
      <c r="H12" s="67">
        <v>98</v>
      </c>
      <c r="I12" s="67">
        <v>73</v>
      </c>
      <c r="J12" s="65">
        <f t="shared" si="0"/>
        <v>171</v>
      </c>
      <c r="K12" s="69">
        <v>96</v>
      </c>
      <c r="L12" s="67">
        <v>78</v>
      </c>
      <c r="M12" s="65">
        <f t="shared" si="1"/>
        <v>174</v>
      </c>
      <c r="N12" s="69">
        <v>83</v>
      </c>
      <c r="O12" s="67">
        <v>51</v>
      </c>
      <c r="P12" s="65">
        <f t="shared" si="2"/>
        <v>134</v>
      </c>
      <c r="Q12" s="67">
        <v>100</v>
      </c>
      <c r="R12" s="67">
        <v>73</v>
      </c>
      <c r="S12" s="65">
        <f t="shared" si="3"/>
        <v>173</v>
      </c>
      <c r="T12" s="67">
        <v>22</v>
      </c>
      <c r="U12" s="67">
        <v>19</v>
      </c>
      <c r="V12" s="65">
        <f t="shared" si="4"/>
        <v>41</v>
      </c>
      <c r="W12" s="67">
        <v>22</v>
      </c>
      <c r="X12" s="67">
        <v>23</v>
      </c>
      <c r="Y12" s="65">
        <f t="shared" si="5"/>
        <v>45</v>
      </c>
      <c r="Z12" s="67">
        <v>67</v>
      </c>
      <c r="AA12" s="67">
        <v>55</v>
      </c>
      <c r="AB12" s="65">
        <f t="shared" si="6"/>
        <v>122</v>
      </c>
      <c r="AC12" s="65">
        <v>49</v>
      </c>
      <c r="AD12" s="65">
        <f t="shared" si="7"/>
        <v>860</v>
      </c>
      <c r="AE12" s="54" t="s">
        <v>821</v>
      </c>
      <c r="AF12" s="55"/>
    </row>
    <row r="13" spans="1:32" ht="72" customHeight="1">
      <c r="A13" s="52">
        <v>6</v>
      </c>
      <c r="B13" s="88">
        <v>200090220006</v>
      </c>
      <c r="C13" s="88">
        <v>200000100314</v>
      </c>
      <c r="D13" s="88">
        <v>200806</v>
      </c>
      <c r="E13" s="110" t="s">
        <v>600</v>
      </c>
      <c r="F13" s="70" t="s">
        <v>601</v>
      </c>
      <c r="G13" s="63"/>
      <c r="H13" s="67">
        <v>86</v>
      </c>
      <c r="I13" s="67">
        <v>71</v>
      </c>
      <c r="J13" s="65">
        <f t="shared" si="0"/>
        <v>157</v>
      </c>
      <c r="K13" s="69"/>
      <c r="L13" s="67">
        <v>77</v>
      </c>
      <c r="M13" s="65">
        <f t="shared" si="1"/>
        <v>77</v>
      </c>
      <c r="N13" s="69">
        <v>87</v>
      </c>
      <c r="O13" s="67">
        <v>45</v>
      </c>
      <c r="P13" s="65">
        <f t="shared" si="2"/>
        <v>132</v>
      </c>
      <c r="Q13" s="67">
        <v>68</v>
      </c>
      <c r="R13" s="67">
        <v>72</v>
      </c>
      <c r="S13" s="65">
        <f t="shared" si="3"/>
        <v>140</v>
      </c>
      <c r="T13" s="67">
        <v>22</v>
      </c>
      <c r="U13" s="67">
        <v>20</v>
      </c>
      <c r="V13" s="65">
        <f t="shared" si="4"/>
        <v>42</v>
      </c>
      <c r="W13" s="67">
        <v>20</v>
      </c>
      <c r="X13" s="67">
        <v>23</v>
      </c>
      <c r="Y13" s="65">
        <f t="shared" si="5"/>
        <v>43</v>
      </c>
      <c r="Z13" s="67">
        <v>64</v>
      </c>
      <c r="AA13" s="67">
        <v>57</v>
      </c>
      <c r="AB13" s="65">
        <f t="shared" si="6"/>
        <v>121</v>
      </c>
      <c r="AC13" s="65">
        <v>50</v>
      </c>
      <c r="AD13" s="65">
        <f t="shared" si="7"/>
        <v>712</v>
      </c>
      <c r="AE13" s="54" t="s">
        <v>821</v>
      </c>
      <c r="AF13" s="55"/>
    </row>
    <row r="14" spans="1:32" ht="72" customHeight="1">
      <c r="A14" s="52">
        <v>7</v>
      </c>
      <c r="B14" s="88">
        <v>200090220007</v>
      </c>
      <c r="C14" s="88">
        <v>200000100315</v>
      </c>
      <c r="D14" s="88">
        <v>200807</v>
      </c>
      <c r="E14" s="110" t="s">
        <v>602</v>
      </c>
      <c r="F14" s="70" t="s">
        <v>603</v>
      </c>
      <c r="G14" s="63"/>
      <c r="H14" s="67">
        <v>94</v>
      </c>
      <c r="I14" s="67">
        <v>72</v>
      </c>
      <c r="J14" s="65">
        <f t="shared" si="0"/>
        <v>166</v>
      </c>
      <c r="K14" s="69">
        <v>90</v>
      </c>
      <c r="L14" s="67">
        <v>80</v>
      </c>
      <c r="M14" s="65">
        <f t="shared" si="1"/>
        <v>170</v>
      </c>
      <c r="N14" s="69">
        <v>78</v>
      </c>
      <c r="O14" s="67">
        <v>55</v>
      </c>
      <c r="P14" s="65">
        <f t="shared" si="2"/>
        <v>133</v>
      </c>
      <c r="Q14" s="67">
        <v>108</v>
      </c>
      <c r="R14" s="67">
        <v>71</v>
      </c>
      <c r="S14" s="65">
        <f t="shared" si="3"/>
        <v>179</v>
      </c>
      <c r="T14" s="67">
        <v>24</v>
      </c>
      <c r="U14" s="67">
        <v>21</v>
      </c>
      <c r="V14" s="65">
        <f t="shared" si="4"/>
        <v>45</v>
      </c>
      <c r="W14" s="67">
        <v>24</v>
      </c>
      <c r="X14" s="67">
        <v>21</v>
      </c>
      <c r="Y14" s="65">
        <f t="shared" si="5"/>
        <v>45</v>
      </c>
      <c r="Z14" s="67">
        <v>71</v>
      </c>
      <c r="AA14" s="67">
        <v>59</v>
      </c>
      <c r="AB14" s="65">
        <f t="shared" si="6"/>
        <v>130</v>
      </c>
      <c r="AC14" s="65">
        <v>50</v>
      </c>
      <c r="AD14" s="65">
        <f t="shared" si="7"/>
        <v>868</v>
      </c>
      <c r="AE14" s="54" t="s">
        <v>821</v>
      </c>
      <c r="AF14" s="55"/>
    </row>
    <row r="15" spans="1:32" ht="72" customHeight="1">
      <c r="A15" s="52">
        <v>8</v>
      </c>
      <c r="B15" s="88">
        <v>200090220008</v>
      </c>
      <c r="C15" s="88">
        <v>200000100316</v>
      </c>
      <c r="D15" s="88">
        <v>200808</v>
      </c>
      <c r="E15" s="70" t="s">
        <v>604</v>
      </c>
      <c r="F15" s="70" t="s">
        <v>605</v>
      </c>
      <c r="G15" s="63"/>
      <c r="H15" s="67">
        <v>90</v>
      </c>
      <c r="I15" s="67">
        <v>71</v>
      </c>
      <c r="J15" s="65">
        <f t="shared" si="0"/>
        <v>161</v>
      </c>
      <c r="K15" s="69">
        <v>72</v>
      </c>
      <c r="L15" s="67">
        <v>78</v>
      </c>
      <c r="M15" s="65">
        <f t="shared" si="1"/>
        <v>150</v>
      </c>
      <c r="N15" s="69">
        <v>84</v>
      </c>
      <c r="O15" s="67">
        <v>51</v>
      </c>
      <c r="P15" s="65">
        <f t="shared" si="2"/>
        <v>135</v>
      </c>
      <c r="Q15" s="67">
        <v>92</v>
      </c>
      <c r="R15" s="67">
        <v>72</v>
      </c>
      <c r="S15" s="65">
        <f t="shared" si="3"/>
        <v>164</v>
      </c>
      <c r="T15" s="67">
        <v>23</v>
      </c>
      <c r="U15" s="67">
        <v>19</v>
      </c>
      <c r="V15" s="65">
        <f t="shared" si="4"/>
        <v>42</v>
      </c>
      <c r="W15" s="67">
        <v>19</v>
      </c>
      <c r="X15" s="67">
        <v>23</v>
      </c>
      <c r="Y15" s="65">
        <f t="shared" si="5"/>
        <v>42</v>
      </c>
      <c r="Z15" s="67">
        <v>68</v>
      </c>
      <c r="AA15" s="67">
        <v>60</v>
      </c>
      <c r="AB15" s="65">
        <f t="shared" si="6"/>
        <v>128</v>
      </c>
      <c r="AC15" s="65">
        <v>50</v>
      </c>
      <c r="AD15" s="65">
        <f t="shared" si="7"/>
        <v>822</v>
      </c>
      <c r="AE15" s="54" t="s">
        <v>821</v>
      </c>
      <c r="AF15" s="55"/>
    </row>
    <row r="16" spans="1:32" ht="72" customHeight="1">
      <c r="A16" s="52">
        <v>9</v>
      </c>
      <c r="B16" s="88">
        <v>200090220009</v>
      </c>
      <c r="C16" s="88">
        <v>200000100317</v>
      </c>
      <c r="D16" s="88">
        <v>200809</v>
      </c>
      <c r="E16" s="110" t="s">
        <v>606</v>
      </c>
      <c r="F16" s="70" t="s">
        <v>607</v>
      </c>
      <c r="G16" s="63"/>
      <c r="H16" s="67">
        <v>70</v>
      </c>
      <c r="I16" s="67">
        <v>71</v>
      </c>
      <c r="J16" s="65">
        <f t="shared" si="0"/>
        <v>141</v>
      </c>
      <c r="K16" s="69"/>
      <c r="L16" s="67">
        <v>79</v>
      </c>
      <c r="M16" s="65">
        <f t="shared" si="1"/>
        <v>79</v>
      </c>
      <c r="N16" s="69">
        <v>75</v>
      </c>
      <c r="O16" s="67">
        <v>48</v>
      </c>
      <c r="P16" s="65">
        <f t="shared" si="2"/>
        <v>123</v>
      </c>
      <c r="Q16" s="67">
        <v>90</v>
      </c>
      <c r="R16" s="67">
        <v>72</v>
      </c>
      <c r="S16" s="65">
        <f t="shared" si="3"/>
        <v>162</v>
      </c>
      <c r="T16" s="67">
        <v>22</v>
      </c>
      <c r="U16" s="67">
        <v>20</v>
      </c>
      <c r="V16" s="65">
        <f t="shared" si="4"/>
        <v>42</v>
      </c>
      <c r="W16" s="67">
        <v>17</v>
      </c>
      <c r="X16" s="67">
        <v>22</v>
      </c>
      <c r="Y16" s="65">
        <f t="shared" si="5"/>
        <v>39</v>
      </c>
      <c r="Z16" s="67">
        <v>62</v>
      </c>
      <c r="AA16" s="67">
        <v>60</v>
      </c>
      <c r="AB16" s="65">
        <f t="shared" si="6"/>
        <v>122</v>
      </c>
      <c r="AC16" s="65">
        <v>49</v>
      </c>
      <c r="AD16" s="65">
        <f t="shared" si="7"/>
        <v>708</v>
      </c>
      <c r="AE16" s="54" t="s">
        <v>821</v>
      </c>
      <c r="AF16" s="55"/>
    </row>
    <row r="17" spans="1:32" ht="72" customHeight="1">
      <c r="A17" s="52">
        <v>10</v>
      </c>
      <c r="B17" s="88">
        <v>200090220010</v>
      </c>
      <c r="C17" s="88">
        <v>200000100318</v>
      </c>
      <c r="D17" s="88">
        <v>200810</v>
      </c>
      <c r="E17" s="110" t="s">
        <v>608</v>
      </c>
      <c r="F17" s="70" t="s">
        <v>609</v>
      </c>
      <c r="G17" s="63"/>
      <c r="H17" s="67">
        <v>102</v>
      </c>
      <c r="I17" s="67">
        <v>68</v>
      </c>
      <c r="J17" s="65">
        <f t="shared" si="0"/>
        <v>170</v>
      </c>
      <c r="K17" s="69">
        <v>90</v>
      </c>
      <c r="L17" s="67">
        <v>74</v>
      </c>
      <c r="M17" s="65">
        <f t="shared" si="1"/>
        <v>164</v>
      </c>
      <c r="N17" s="69">
        <v>89</v>
      </c>
      <c r="O17" s="67">
        <v>50</v>
      </c>
      <c r="P17" s="65">
        <f t="shared" si="2"/>
        <v>139</v>
      </c>
      <c r="Q17" s="67">
        <v>110</v>
      </c>
      <c r="R17" s="67">
        <v>71</v>
      </c>
      <c r="S17" s="65">
        <f t="shared" si="3"/>
        <v>181</v>
      </c>
      <c r="T17" s="67">
        <v>22</v>
      </c>
      <c r="U17" s="67">
        <v>19</v>
      </c>
      <c r="V17" s="65">
        <f t="shared" si="4"/>
        <v>41</v>
      </c>
      <c r="W17" s="67">
        <v>22</v>
      </c>
      <c r="X17" s="67">
        <v>21</v>
      </c>
      <c r="Y17" s="65">
        <f t="shared" si="5"/>
        <v>43</v>
      </c>
      <c r="Z17" s="67">
        <v>55</v>
      </c>
      <c r="AA17" s="67">
        <v>54</v>
      </c>
      <c r="AB17" s="65">
        <f t="shared" si="6"/>
        <v>109</v>
      </c>
      <c r="AC17" s="65">
        <v>49</v>
      </c>
      <c r="AD17" s="65">
        <f t="shared" si="7"/>
        <v>847</v>
      </c>
      <c r="AE17" s="54" t="s">
        <v>821</v>
      </c>
      <c r="AF17" s="55"/>
    </row>
    <row r="18" spans="1:32" ht="72" customHeight="1">
      <c r="A18" s="52">
        <v>11</v>
      </c>
      <c r="B18" s="88">
        <v>200090220011</v>
      </c>
      <c r="C18" s="88">
        <v>200000100319</v>
      </c>
      <c r="D18" s="88">
        <v>200811</v>
      </c>
      <c r="E18" s="110" t="s">
        <v>610</v>
      </c>
      <c r="F18" s="70" t="s">
        <v>611</v>
      </c>
      <c r="G18" s="63"/>
      <c r="H18" s="67">
        <v>82</v>
      </c>
      <c r="I18" s="67">
        <v>71</v>
      </c>
      <c r="J18" s="65">
        <f t="shared" si="0"/>
        <v>153</v>
      </c>
      <c r="K18" s="69">
        <v>70</v>
      </c>
      <c r="L18" s="67">
        <v>77</v>
      </c>
      <c r="M18" s="65">
        <f t="shared" si="1"/>
        <v>147</v>
      </c>
      <c r="N18" s="69">
        <v>84</v>
      </c>
      <c r="O18" s="67">
        <v>48</v>
      </c>
      <c r="P18" s="65">
        <f t="shared" si="2"/>
        <v>132</v>
      </c>
      <c r="Q18" s="67">
        <v>84</v>
      </c>
      <c r="R18" s="67">
        <v>69</v>
      </c>
      <c r="S18" s="65">
        <f t="shared" si="3"/>
        <v>153</v>
      </c>
      <c r="T18" s="67">
        <v>21</v>
      </c>
      <c r="U18" s="67">
        <v>18</v>
      </c>
      <c r="V18" s="65">
        <f t="shared" si="4"/>
        <v>39</v>
      </c>
      <c r="W18" s="67">
        <v>23</v>
      </c>
      <c r="X18" s="67">
        <v>21</v>
      </c>
      <c r="Y18" s="65">
        <f t="shared" si="5"/>
        <v>44</v>
      </c>
      <c r="Z18" s="67">
        <v>51</v>
      </c>
      <c r="AA18" s="67">
        <v>55</v>
      </c>
      <c r="AB18" s="65">
        <f t="shared" si="6"/>
        <v>106</v>
      </c>
      <c r="AC18" s="65">
        <v>49</v>
      </c>
      <c r="AD18" s="65">
        <f t="shared" si="7"/>
        <v>774</v>
      </c>
      <c r="AE18" s="54" t="s">
        <v>821</v>
      </c>
      <c r="AF18" s="55"/>
    </row>
    <row r="19" spans="1:32" ht="72" customHeight="1">
      <c r="A19" s="52">
        <v>12</v>
      </c>
      <c r="B19" s="88">
        <v>200090220012</v>
      </c>
      <c r="C19" s="88">
        <v>200000100320</v>
      </c>
      <c r="D19" s="88">
        <v>200812</v>
      </c>
      <c r="E19" s="110" t="s">
        <v>612</v>
      </c>
      <c r="F19" s="70" t="s">
        <v>613</v>
      </c>
      <c r="G19" s="63"/>
      <c r="H19" s="67">
        <v>92</v>
      </c>
      <c r="I19" s="67">
        <v>72</v>
      </c>
      <c r="J19" s="65">
        <f t="shared" si="0"/>
        <v>164</v>
      </c>
      <c r="K19" s="69">
        <v>88</v>
      </c>
      <c r="L19" s="67">
        <v>80</v>
      </c>
      <c r="M19" s="65">
        <f t="shared" si="1"/>
        <v>168</v>
      </c>
      <c r="N19" s="69">
        <v>87</v>
      </c>
      <c r="O19" s="67">
        <v>50</v>
      </c>
      <c r="P19" s="65">
        <f t="shared" si="2"/>
        <v>137</v>
      </c>
      <c r="Q19" s="67">
        <v>106</v>
      </c>
      <c r="R19" s="67">
        <v>71</v>
      </c>
      <c r="S19" s="65">
        <f t="shared" si="3"/>
        <v>177</v>
      </c>
      <c r="T19" s="67">
        <v>22</v>
      </c>
      <c r="U19" s="67">
        <v>19</v>
      </c>
      <c r="V19" s="65">
        <f t="shared" si="4"/>
        <v>41</v>
      </c>
      <c r="W19" s="67">
        <v>24</v>
      </c>
      <c r="X19" s="67">
        <v>21</v>
      </c>
      <c r="Y19" s="65">
        <f t="shared" si="5"/>
        <v>45</v>
      </c>
      <c r="Z19" s="67">
        <v>65</v>
      </c>
      <c r="AA19" s="67">
        <v>55</v>
      </c>
      <c r="AB19" s="65">
        <f t="shared" si="6"/>
        <v>120</v>
      </c>
      <c r="AC19" s="65">
        <v>49</v>
      </c>
      <c r="AD19" s="65">
        <f t="shared" si="7"/>
        <v>852</v>
      </c>
      <c r="AE19" s="54" t="s">
        <v>821</v>
      </c>
      <c r="AF19" s="55"/>
    </row>
    <row r="20" spans="1:32" ht="72" customHeight="1">
      <c r="A20" s="52">
        <v>13</v>
      </c>
      <c r="B20" s="88">
        <v>200090220013</v>
      </c>
      <c r="C20" s="88">
        <v>200000100321</v>
      </c>
      <c r="D20" s="88">
        <v>200813</v>
      </c>
      <c r="E20" s="110" t="s">
        <v>614</v>
      </c>
      <c r="F20" s="70" t="s">
        <v>615</v>
      </c>
      <c r="G20" s="63"/>
      <c r="H20" s="67">
        <v>90</v>
      </c>
      <c r="I20" s="67">
        <v>71</v>
      </c>
      <c r="J20" s="65">
        <f t="shared" si="0"/>
        <v>161</v>
      </c>
      <c r="K20" s="69"/>
      <c r="L20" s="67">
        <v>80</v>
      </c>
      <c r="M20" s="65">
        <f t="shared" si="1"/>
        <v>80</v>
      </c>
      <c r="N20" s="69">
        <v>87</v>
      </c>
      <c r="O20" s="67">
        <v>50</v>
      </c>
      <c r="P20" s="65">
        <f t="shared" si="2"/>
        <v>137</v>
      </c>
      <c r="Q20" s="67">
        <v>100</v>
      </c>
      <c r="R20" s="67">
        <v>73</v>
      </c>
      <c r="S20" s="65">
        <f t="shared" si="3"/>
        <v>173</v>
      </c>
      <c r="T20" s="67">
        <v>22</v>
      </c>
      <c r="U20" s="67">
        <v>20</v>
      </c>
      <c r="V20" s="65">
        <f t="shared" si="4"/>
        <v>42</v>
      </c>
      <c r="W20" s="67">
        <v>22</v>
      </c>
      <c r="X20" s="67">
        <v>23</v>
      </c>
      <c r="Y20" s="65">
        <f t="shared" si="5"/>
        <v>45</v>
      </c>
      <c r="Z20" s="67">
        <v>68</v>
      </c>
      <c r="AA20" s="67">
        <v>58</v>
      </c>
      <c r="AB20" s="65">
        <f t="shared" si="6"/>
        <v>126</v>
      </c>
      <c r="AC20" s="65">
        <v>49</v>
      </c>
      <c r="AD20" s="65">
        <f t="shared" si="7"/>
        <v>764</v>
      </c>
      <c r="AE20" s="54" t="s">
        <v>821</v>
      </c>
      <c r="AF20" s="55"/>
    </row>
    <row r="21" spans="1:32" ht="72" customHeight="1">
      <c r="A21" s="52">
        <v>14</v>
      </c>
      <c r="B21" s="88">
        <v>200090220014</v>
      </c>
      <c r="C21" s="88">
        <v>200000100322</v>
      </c>
      <c r="D21" s="88">
        <v>200814</v>
      </c>
      <c r="E21" s="110" t="s">
        <v>616</v>
      </c>
      <c r="F21" s="70" t="s">
        <v>617</v>
      </c>
      <c r="G21" s="63"/>
      <c r="H21" s="67">
        <v>94</v>
      </c>
      <c r="I21" s="67">
        <v>72</v>
      </c>
      <c r="J21" s="65">
        <f t="shared" si="0"/>
        <v>166</v>
      </c>
      <c r="K21" s="69">
        <v>106</v>
      </c>
      <c r="L21" s="67">
        <v>80</v>
      </c>
      <c r="M21" s="65">
        <f t="shared" si="1"/>
        <v>186</v>
      </c>
      <c r="N21" s="69">
        <v>83</v>
      </c>
      <c r="O21" s="67">
        <v>50</v>
      </c>
      <c r="P21" s="65">
        <f t="shared" si="2"/>
        <v>133</v>
      </c>
      <c r="Q21" s="67">
        <v>110</v>
      </c>
      <c r="R21" s="67">
        <v>75</v>
      </c>
      <c r="S21" s="65">
        <f t="shared" si="3"/>
        <v>185</v>
      </c>
      <c r="T21" s="67">
        <v>22</v>
      </c>
      <c r="U21" s="67">
        <v>19</v>
      </c>
      <c r="V21" s="65">
        <f t="shared" si="4"/>
        <v>41</v>
      </c>
      <c r="W21" s="67">
        <v>22</v>
      </c>
      <c r="X21" s="67">
        <v>23</v>
      </c>
      <c r="Y21" s="65">
        <f t="shared" si="5"/>
        <v>45</v>
      </c>
      <c r="Z21" s="67">
        <v>68</v>
      </c>
      <c r="AA21" s="67">
        <v>56</v>
      </c>
      <c r="AB21" s="65">
        <f t="shared" si="6"/>
        <v>124</v>
      </c>
      <c r="AC21" s="65">
        <v>49</v>
      </c>
      <c r="AD21" s="65">
        <f t="shared" si="7"/>
        <v>880</v>
      </c>
      <c r="AE21" s="54" t="s">
        <v>821</v>
      </c>
      <c r="AF21" s="55"/>
    </row>
    <row r="22" spans="1:32" ht="72" customHeight="1">
      <c r="A22" s="52">
        <v>15</v>
      </c>
      <c r="B22" s="88">
        <v>200090220015</v>
      </c>
      <c r="C22" s="88">
        <v>200000100323</v>
      </c>
      <c r="D22" s="88">
        <v>200815</v>
      </c>
      <c r="E22" s="70" t="s">
        <v>618</v>
      </c>
      <c r="F22" s="70" t="s">
        <v>619</v>
      </c>
      <c r="G22" s="63"/>
      <c r="H22" s="67">
        <v>78</v>
      </c>
      <c r="I22" s="67">
        <v>70</v>
      </c>
      <c r="J22" s="65">
        <f t="shared" si="0"/>
        <v>148</v>
      </c>
      <c r="K22" s="69"/>
      <c r="L22" s="67">
        <v>78</v>
      </c>
      <c r="M22" s="65">
        <f t="shared" si="1"/>
        <v>78</v>
      </c>
      <c r="N22" s="69">
        <v>65</v>
      </c>
      <c r="O22" s="67">
        <v>42</v>
      </c>
      <c r="P22" s="65">
        <f t="shared" si="2"/>
        <v>107</v>
      </c>
      <c r="Q22" s="67">
        <v>78</v>
      </c>
      <c r="R22" s="67">
        <v>67</v>
      </c>
      <c r="S22" s="65">
        <f t="shared" si="3"/>
        <v>145</v>
      </c>
      <c r="T22" s="67">
        <v>20</v>
      </c>
      <c r="U22" s="67">
        <v>18</v>
      </c>
      <c r="V22" s="65">
        <f t="shared" si="4"/>
        <v>38</v>
      </c>
      <c r="W22" s="67">
        <v>16</v>
      </c>
      <c r="X22" s="67">
        <v>21</v>
      </c>
      <c r="Y22" s="65">
        <f t="shared" si="5"/>
        <v>37</v>
      </c>
      <c r="Z22" s="67">
        <v>55</v>
      </c>
      <c r="AA22" s="67">
        <v>59</v>
      </c>
      <c r="AB22" s="65">
        <f t="shared" si="6"/>
        <v>114</v>
      </c>
      <c r="AC22" s="65">
        <v>49</v>
      </c>
      <c r="AD22" s="65">
        <f t="shared" si="7"/>
        <v>667</v>
      </c>
      <c r="AE22" s="54" t="s">
        <v>821</v>
      </c>
      <c r="AF22" s="55"/>
    </row>
    <row r="23" spans="1:32" ht="72" customHeight="1">
      <c r="A23" s="52">
        <v>16</v>
      </c>
      <c r="B23" s="88">
        <v>200090220016</v>
      </c>
      <c r="C23" s="88">
        <v>200000100324</v>
      </c>
      <c r="D23" s="88">
        <v>200816</v>
      </c>
      <c r="E23" s="70" t="s">
        <v>620</v>
      </c>
      <c r="F23" s="70" t="s">
        <v>621</v>
      </c>
      <c r="G23" s="63"/>
      <c r="H23" s="67">
        <v>92</v>
      </c>
      <c r="I23" s="67">
        <v>75</v>
      </c>
      <c r="J23" s="65">
        <f t="shared" si="0"/>
        <v>167</v>
      </c>
      <c r="K23" s="69">
        <v>100</v>
      </c>
      <c r="L23" s="67">
        <v>74</v>
      </c>
      <c r="M23" s="65">
        <f t="shared" si="1"/>
        <v>174</v>
      </c>
      <c r="N23" s="69">
        <v>89</v>
      </c>
      <c r="O23" s="67">
        <v>51</v>
      </c>
      <c r="P23" s="65">
        <f t="shared" si="2"/>
        <v>140</v>
      </c>
      <c r="Q23" s="67">
        <v>102</v>
      </c>
      <c r="R23" s="67">
        <v>73</v>
      </c>
      <c r="S23" s="65">
        <f t="shared" si="3"/>
        <v>175</v>
      </c>
      <c r="T23" s="67">
        <v>24</v>
      </c>
      <c r="U23" s="67">
        <v>23</v>
      </c>
      <c r="V23" s="65">
        <f t="shared" si="4"/>
        <v>47</v>
      </c>
      <c r="W23" s="67">
        <v>20</v>
      </c>
      <c r="X23" s="67">
        <v>24</v>
      </c>
      <c r="Y23" s="65">
        <f t="shared" si="5"/>
        <v>44</v>
      </c>
      <c r="Z23" s="67">
        <v>69</v>
      </c>
      <c r="AA23" s="67">
        <v>61</v>
      </c>
      <c r="AB23" s="65">
        <f t="shared" si="6"/>
        <v>130</v>
      </c>
      <c r="AC23" s="65">
        <v>49</v>
      </c>
      <c r="AD23" s="65">
        <f t="shared" si="7"/>
        <v>877</v>
      </c>
      <c r="AE23" s="54" t="s">
        <v>821</v>
      </c>
      <c r="AF23" s="55"/>
    </row>
    <row r="24" spans="1:32" ht="72" customHeight="1">
      <c r="A24" s="52">
        <v>17</v>
      </c>
      <c r="B24" s="53">
        <v>200090220017</v>
      </c>
      <c r="C24" s="53">
        <v>200000100325</v>
      </c>
      <c r="D24" s="53">
        <v>200817</v>
      </c>
      <c r="E24" s="110" t="s">
        <v>622</v>
      </c>
      <c r="F24" s="70" t="s">
        <v>623</v>
      </c>
      <c r="G24" s="63"/>
      <c r="H24" s="67">
        <v>60</v>
      </c>
      <c r="I24" s="67">
        <v>63</v>
      </c>
      <c r="J24" s="65">
        <f t="shared" si="0"/>
        <v>123</v>
      </c>
      <c r="K24" s="69"/>
      <c r="L24" s="67">
        <v>71</v>
      </c>
      <c r="M24" s="65">
        <f t="shared" si="1"/>
        <v>71</v>
      </c>
      <c r="N24" s="69">
        <v>60</v>
      </c>
      <c r="O24" s="67">
        <v>37</v>
      </c>
      <c r="P24" s="65">
        <f t="shared" si="2"/>
        <v>97</v>
      </c>
      <c r="Q24" s="67">
        <v>88</v>
      </c>
      <c r="R24" s="67">
        <v>60</v>
      </c>
      <c r="S24" s="65">
        <f t="shared" si="3"/>
        <v>148</v>
      </c>
      <c r="T24" s="67">
        <v>21</v>
      </c>
      <c r="U24" s="67">
        <v>20</v>
      </c>
      <c r="V24" s="65">
        <f t="shared" si="4"/>
        <v>41</v>
      </c>
      <c r="W24" s="67">
        <v>10</v>
      </c>
      <c r="X24" s="67">
        <v>20</v>
      </c>
      <c r="Y24" s="65">
        <f t="shared" si="5"/>
        <v>30</v>
      </c>
      <c r="Z24" s="67">
        <v>53</v>
      </c>
      <c r="AA24" s="67">
        <v>53</v>
      </c>
      <c r="AB24" s="65">
        <f t="shared" si="6"/>
        <v>106</v>
      </c>
      <c r="AC24" s="65">
        <v>49</v>
      </c>
      <c r="AD24" s="65">
        <f t="shared" si="7"/>
        <v>616</v>
      </c>
      <c r="AE24" s="54" t="s">
        <v>821</v>
      </c>
      <c r="AF24" s="55"/>
    </row>
    <row r="25" spans="1:32" ht="72" customHeight="1">
      <c r="A25" s="52">
        <v>18</v>
      </c>
      <c r="B25" s="88">
        <v>200090220018</v>
      </c>
      <c r="C25" s="88">
        <v>200000100326</v>
      </c>
      <c r="D25" s="88">
        <v>200818</v>
      </c>
      <c r="E25" s="110" t="s">
        <v>624</v>
      </c>
      <c r="F25" s="70" t="s">
        <v>625</v>
      </c>
      <c r="G25" s="63"/>
      <c r="H25" s="67">
        <v>80</v>
      </c>
      <c r="I25" s="67">
        <v>69</v>
      </c>
      <c r="J25" s="65">
        <f t="shared" si="0"/>
        <v>149</v>
      </c>
      <c r="K25" s="69"/>
      <c r="L25" s="67">
        <v>72</v>
      </c>
      <c r="M25" s="65">
        <f t="shared" si="1"/>
        <v>72</v>
      </c>
      <c r="N25" s="69">
        <v>68</v>
      </c>
      <c r="O25" s="67">
        <v>40</v>
      </c>
      <c r="P25" s="65">
        <f t="shared" si="2"/>
        <v>108</v>
      </c>
      <c r="Q25" s="67">
        <v>82</v>
      </c>
      <c r="R25" s="67">
        <v>68</v>
      </c>
      <c r="S25" s="65">
        <f t="shared" si="3"/>
        <v>150</v>
      </c>
      <c r="T25" s="67">
        <v>21</v>
      </c>
      <c r="U25" s="67">
        <v>18</v>
      </c>
      <c r="V25" s="65">
        <f t="shared" si="4"/>
        <v>39</v>
      </c>
      <c r="W25" s="67">
        <v>18</v>
      </c>
      <c r="X25" s="67">
        <v>22</v>
      </c>
      <c r="Y25" s="65">
        <f t="shared" si="5"/>
        <v>40</v>
      </c>
      <c r="Z25" s="67">
        <v>57</v>
      </c>
      <c r="AA25" s="67">
        <v>51</v>
      </c>
      <c r="AB25" s="65">
        <f t="shared" si="6"/>
        <v>108</v>
      </c>
      <c r="AC25" s="65">
        <v>50</v>
      </c>
      <c r="AD25" s="65">
        <f t="shared" si="7"/>
        <v>666</v>
      </c>
      <c r="AE25" s="54" t="s">
        <v>821</v>
      </c>
      <c r="AF25" s="55"/>
    </row>
    <row r="26" spans="1:32" ht="72" customHeight="1">
      <c r="A26" s="52">
        <v>19</v>
      </c>
      <c r="B26" s="88">
        <v>200090220019</v>
      </c>
      <c r="C26" s="88">
        <v>200000100327</v>
      </c>
      <c r="D26" s="88">
        <v>200819</v>
      </c>
      <c r="E26" s="110" t="s">
        <v>626</v>
      </c>
      <c r="F26" s="70" t="s">
        <v>627</v>
      </c>
      <c r="G26" s="63"/>
      <c r="H26" s="67">
        <v>60</v>
      </c>
      <c r="I26" s="67">
        <v>71</v>
      </c>
      <c r="J26" s="65">
        <f t="shared" si="0"/>
        <v>131</v>
      </c>
      <c r="K26" s="69"/>
      <c r="L26" s="67">
        <v>80</v>
      </c>
      <c r="M26" s="65">
        <f t="shared" si="1"/>
        <v>80</v>
      </c>
      <c r="N26" s="69">
        <v>81</v>
      </c>
      <c r="O26" s="67">
        <v>46</v>
      </c>
      <c r="P26" s="65">
        <f t="shared" si="2"/>
        <v>127</v>
      </c>
      <c r="Q26" s="67">
        <v>96</v>
      </c>
      <c r="R26" s="67">
        <v>72</v>
      </c>
      <c r="S26" s="65">
        <f t="shared" si="3"/>
        <v>168</v>
      </c>
      <c r="T26" s="67">
        <v>23</v>
      </c>
      <c r="U26" s="67">
        <v>19</v>
      </c>
      <c r="V26" s="65">
        <f t="shared" si="4"/>
        <v>42</v>
      </c>
      <c r="W26" s="67">
        <v>21</v>
      </c>
      <c r="X26" s="67">
        <v>23</v>
      </c>
      <c r="Y26" s="65">
        <f t="shared" si="5"/>
        <v>44</v>
      </c>
      <c r="Z26" s="67">
        <v>68</v>
      </c>
      <c r="AA26" s="67">
        <v>57</v>
      </c>
      <c r="AB26" s="65">
        <f t="shared" si="6"/>
        <v>125</v>
      </c>
      <c r="AC26" s="65">
        <v>50</v>
      </c>
      <c r="AD26" s="65">
        <f t="shared" si="7"/>
        <v>717</v>
      </c>
      <c r="AE26" s="54" t="s">
        <v>821</v>
      </c>
      <c r="AF26" s="55"/>
    </row>
    <row r="27" spans="1:32" ht="72" customHeight="1">
      <c r="A27" s="52">
        <v>20</v>
      </c>
      <c r="B27" s="88">
        <v>200090220020</v>
      </c>
      <c r="C27" s="88">
        <v>200000100328</v>
      </c>
      <c r="D27" s="88">
        <v>200820</v>
      </c>
      <c r="E27" s="110" t="s">
        <v>628</v>
      </c>
      <c r="F27" s="70" t="s">
        <v>629</v>
      </c>
      <c r="G27" s="63"/>
      <c r="H27" s="67">
        <v>86</v>
      </c>
      <c r="I27" s="67">
        <v>71</v>
      </c>
      <c r="J27" s="65">
        <f t="shared" si="0"/>
        <v>157</v>
      </c>
      <c r="K27" s="69"/>
      <c r="L27" s="67">
        <v>74</v>
      </c>
      <c r="M27" s="65">
        <f t="shared" si="1"/>
        <v>74</v>
      </c>
      <c r="N27" s="69">
        <v>81</v>
      </c>
      <c r="O27" s="67">
        <v>47</v>
      </c>
      <c r="P27" s="65">
        <f t="shared" si="2"/>
        <v>128</v>
      </c>
      <c r="Q27" s="67">
        <v>100</v>
      </c>
      <c r="R27" s="67">
        <v>68</v>
      </c>
      <c r="S27" s="65">
        <f t="shared" si="3"/>
        <v>168</v>
      </c>
      <c r="T27" s="67">
        <v>22</v>
      </c>
      <c r="U27" s="67">
        <v>19</v>
      </c>
      <c r="V27" s="65">
        <f t="shared" si="4"/>
        <v>41</v>
      </c>
      <c r="W27" s="67">
        <v>19</v>
      </c>
      <c r="X27" s="67">
        <v>22</v>
      </c>
      <c r="Y27" s="65">
        <f t="shared" si="5"/>
        <v>41</v>
      </c>
      <c r="Z27" s="67">
        <v>63</v>
      </c>
      <c r="AA27" s="67">
        <v>58</v>
      </c>
      <c r="AB27" s="65">
        <f t="shared" si="6"/>
        <v>121</v>
      </c>
      <c r="AC27" s="65">
        <v>50</v>
      </c>
      <c r="AD27" s="65">
        <f t="shared" si="7"/>
        <v>730</v>
      </c>
      <c r="AE27" s="54" t="s">
        <v>821</v>
      </c>
      <c r="AF27" s="55"/>
    </row>
    <row r="28" spans="1:32" ht="72" customHeight="1">
      <c r="A28" s="52">
        <v>21</v>
      </c>
      <c r="B28" s="88">
        <v>200090220021</v>
      </c>
      <c r="C28" s="88">
        <v>200000100329</v>
      </c>
      <c r="D28" s="88">
        <v>200821</v>
      </c>
      <c r="E28" s="110" t="s">
        <v>630</v>
      </c>
      <c r="F28" s="70" t="s">
        <v>631</v>
      </c>
      <c r="G28" s="63"/>
      <c r="H28" s="67">
        <v>100</v>
      </c>
      <c r="I28" s="67">
        <v>74</v>
      </c>
      <c r="J28" s="65">
        <f t="shared" si="0"/>
        <v>174</v>
      </c>
      <c r="K28" s="69">
        <v>46</v>
      </c>
      <c r="L28" s="67">
        <v>79</v>
      </c>
      <c r="M28" s="65">
        <f t="shared" si="1"/>
        <v>125</v>
      </c>
      <c r="N28" s="69">
        <v>87</v>
      </c>
      <c r="O28" s="67">
        <v>46</v>
      </c>
      <c r="P28" s="65">
        <f t="shared" si="2"/>
        <v>133</v>
      </c>
      <c r="Q28" s="67">
        <v>102</v>
      </c>
      <c r="R28" s="67">
        <v>75</v>
      </c>
      <c r="S28" s="65">
        <f t="shared" si="3"/>
        <v>177</v>
      </c>
      <c r="T28" s="67">
        <v>22</v>
      </c>
      <c r="U28" s="67">
        <v>18</v>
      </c>
      <c r="V28" s="65">
        <f t="shared" si="4"/>
        <v>40</v>
      </c>
      <c r="W28" s="67">
        <v>20</v>
      </c>
      <c r="X28" s="67">
        <v>23</v>
      </c>
      <c r="Y28" s="65">
        <f t="shared" si="5"/>
        <v>43</v>
      </c>
      <c r="Z28" s="67">
        <v>69</v>
      </c>
      <c r="AA28" s="67">
        <v>59</v>
      </c>
      <c r="AB28" s="65">
        <f t="shared" si="6"/>
        <v>128</v>
      </c>
      <c r="AC28" s="65">
        <v>49</v>
      </c>
      <c r="AD28" s="65">
        <f t="shared" si="7"/>
        <v>820</v>
      </c>
      <c r="AE28" s="54" t="s">
        <v>821</v>
      </c>
      <c r="AF28" s="55"/>
    </row>
    <row r="29" spans="1:32" ht="72" customHeight="1">
      <c r="A29" s="52">
        <v>22</v>
      </c>
      <c r="B29" s="88">
        <v>200090220022</v>
      </c>
      <c r="C29" s="88">
        <v>200000100330</v>
      </c>
      <c r="D29" s="88">
        <v>200822</v>
      </c>
      <c r="E29" s="110" t="s">
        <v>632</v>
      </c>
      <c r="F29" s="70" t="s">
        <v>633</v>
      </c>
      <c r="G29" s="63"/>
      <c r="H29" s="67">
        <v>86</v>
      </c>
      <c r="I29" s="67">
        <v>71</v>
      </c>
      <c r="J29" s="65">
        <f t="shared" si="0"/>
        <v>157</v>
      </c>
      <c r="K29" s="69">
        <v>92</v>
      </c>
      <c r="L29" s="67">
        <v>78</v>
      </c>
      <c r="M29" s="65">
        <f t="shared" si="1"/>
        <v>170</v>
      </c>
      <c r="N29" s="69">
        <v>81</v>
      </c>
      <c r="O29" s="67">
        <v>50</v>
      </c>
      <c r="P29" s="65">
        <f t="shared" si="2"/>
        <v>131</v>
      </c>
      <c r="Q29" s="67">
        <v>96</v>
      </c>
      <c r="R29" s="67">
        <v>75</v>
      </c>
      <c r="S29" s="65">
        <f t="shared" si="3"/>
        <v>171</v>
      </c>
      <c r="T29" s="67">
        <v>23</v>
      </c>
      <c r="U29" s="67">
        <v>18</v>
      </c>
      <c r="V29" s="65">
        <f t="shared" si="4"/>
        <v>41</v>
      </c>
      <c r="W29" s="67">
        <v>19</v>
      </c>
      <c r="X29" s="67">
        <v>23</v>
      </c>
      <c r="Y29" s="65">
        <f t="shared" si="5"/>
        <v>42</v>
      </c>
      <c r="Z29" s="67">
        <v>68</v>
      </c>
      <c r="AA29" s="67">
        <v>66</v>
      </c>
      <c r="AB29" s="65">
        <f t="shared" si="6"/>
        <v>134</v>
      </c>
      <c r="AC29" s="65">
        <v>49</v>
      </c>
      <c r="AD29" s="65">
        <f t="shared" si="7"/>
        <v>846</v>
      </c>
      <c r="AE29" s="54" t="s">
        <v>821</v>
      </c>
      <c r="AF29" s="55"/>
    </row>
    <row r="30" spans="1:32" ht="72" customHeight="1">
      <c r="A30" s="52">
        <v>23</v>
      </c>
      <c r="B30" s="88">
        <v>200090220023</v>
      </c>
      <c r="C30" s="88">
        <v>200000100331</v>
      </c>
      <c r="D30" s="88">
        <v>200823</v>
      </c>
      <c r="E30" s="110" t="s">
        <v>634</v>
      </c>
      <c r="F30" s="70" t="s">
        <v>635</v>
      </c>
      <c r="G30" s="63"/>
      <c r="H30" s="67">
        <v>94</v>
      </c>
      <c r="I30" s="67">
        <v>71</v>
      </c>
      <c r="J30" s="65">
        <f t="shared" si="0"/>
        <v>165</v>
      </c>
      <c r="K30" s="69">
        <v>72</v>
      </c>
      <c r="L30" s="67">
        <v>79</v>
      </c>
      <c r="M30" s="65">
        <f t="shared" si="1"/>
        <v>151</v>
      </c>
      <c r="N30" s="69">
        <v>87</v>
      </c>
      <c r="O30" s="67">
        <v>50</v>
      </c>
      <c r="P30" s="65">
        <f t="shared" si="2"/>
        <v>137</v>
      </c>
      <c r="Q30" s="67">
        <v>102</v>
      </c>
      <c r="R30" s="67">
        <v>73</v>
      </c>
      <c r="S30" s="65">
        <f t="shared" si="3"/>
        <v>175</v>
      </c>
      <c r="T30" s="67">
        <v>22</v>
      </c>
      <c r="U30" s="67">
        <v>20</v>
      </c>
      <c r="V30" s="65">
        <f t="shared" si="4"/>
        <v>42</v>
      </c>
      <c r="W30" s="67">
        <v>20</v>
      </c>
      <c r="X30" s="67">
        <v>22</v>
      </c>
      <c r="Y30" s="65">
        <f t="shared" si="5"/>
        <v>42</v>
      </c>
      <c r="Z30" s="67">
        <v>69</v>
      </c>
      <c r="AA30" s="67">
        <v>60</v>
      </c>
      <c r="AB30" s="65">
        <f t="shared" si="6"/>
        <v>129</v>
      </c>
      <c r="AC30" s="65">
        <v>49</v>
      </c>
      <c r="AD30" s="65">
        <f t="shared" si="7"/>
        <v>841</v>
      </c>
      <c r="AE30" s="54" t="s">
        <v>821</v>
      </c>
      <c r="AF30" s="55"/>
    </row>
    <row r="31" spans="1:32" ht="72" customHeight="1">
      <c r="A31" s="52">
        <v>24</v>
      </c>
      <c r="B31" s="88">
        <v>200090220024</v>
      </c>
      <c r="C31" s="88">
        <v>200000100332</v>
      </c>
      <c r="D31" s="88">
        <v>200824</v>
      </c>
      <c r="E31" s="70" t="s">
        <v>636</v>
      </c>
      <c r="F31" s="70" t="s">
        <v>637</v>
      </c>
      <c r="G31" s="63"/>
      <c r="H31" s="67">
        <v>86</v>
      </c>
      <c r="I31" s="67">
        <v>71</v>
      </c>
      <c r="J31" s="65">
        <f t="shared" si="0"/>
        <v>157</v>
      </c>
      <c r="K31" s="69">
        <v>94</v>
      </c>
      <c r="L31" s="67">
        <v>78</v>
      </c>
      <c r="M31" s="65">
        <f t="shared" si="1"/>
        <v>172</v>
      </c>
      <c r="N31" s="69">
        <v>86</v>
      </c>
      <c r="O31" s="67">
        <v>48</v>
      </c>
      <c r="P31" s="65">
        <f t="shared" si="2"/>
        <v>134</v>
      </c>
      <c r="Q31" s="67">
        <v>102</v>
      </c>
      <c r="R31" s="67">
        <v>73</v>
      </c>
      <c r="S31" s="65">
        <f t="shared" si="3"/>
        <v>175</v>
      </c>
      <c r="T31" s="67">
        <v>22</v>
      </c>
      <c r="U31" s="67">
        <v>18</v>
      </c>
      <c r="V31" s="65">
        <f t="shared" si="4"/>
        <v>40</v>
      </c>
      <c r="W31" s="67">
        <v>21</v>
      </c>
      <c r="X31" s="67">
        <v>22</v>
      </c>
      <c r="Y31" s="65">
        <f t="shared" si="5"/>
        <v>43</v>
      </c>
      <c r="Z31" s="67">
        <v>65</v>
      </c>
      <c r="AA31" s="67">
        <v>60</v>
      </c>
      <c r="AB31" s="65">
        <f t="shared" si="6"/>
        <v>125</v>
      </c>
      <c r="AC31" s="65">
        <v>49</v>
      </c>
      <c r="AD31" s="65">
        <f t="shared" si="7"/>
        <v>846</v>
      </c>
      <c r="AE31" s="54" t="s">
        <v>821</v>
      </c>
      <c r="AF31" s="55"/>
    </row>
    <row r="32" spans="1:32" ht="72" customHeight="1">
      <c r="A32" s="52">
        <v>25</v>
      </c>
      <c r="B32" s="88">
        <v>200090220025</v>
      </c>
      <c r="C32" s="88">
        <v>200000100333</v>
      </c>
      <c r="D32" s="88">
        <v>200825</v>
      </c>
      <c r="E32" s="70" t="s">
        <v>638</v>
      </c>
      <c r="F32" s="70" t="s">
        <v>639</v>
      </c>
      <c r="G32" s="63"/>
      <c r="H32" s="67">
        <v>98</v>
      </c>
      <c r="I32" s="67">
        <v>70</v>
      </c>
      <c r="J32" s="65">
        <f t="shared" si="0"/>
        <v>168</v>
      </c>
      <c r="K32" s="69"/>
      <c r="L32" s="67">
        <v>78</v>
      </c>
      <c r="M32" s="65">
        <f t="shared" si="1"/>
        <v>78</v>
      </c>
      <c r="N32" s="69">
        <v>87</v>
      </c>
      <c r="O32" s="67">
        <v>51</v>
      </c>
      <c r="P32" s="65">
        <f t="shared" si="2"/>
        <v>138</v>
      </c>
      <c r="Q32" s="67">
        <v>100</v>
      </c>
      <c r="R32" s="67">
        <v>76</v>
      </c>
      <c r="S32" s="65">
        <f t="shared" si="3"/>
        <v>176</v>
      </c>
      <c r="T32" s="67">
        <v>23</v>
      </c>
      <c r="U32" s="67">
        <v>20</v>
      </c>
      <c r="V32" s="65">
        <f t="shared" si="4"/>
        <v>43</v>
      </c>
      <c r="W32" s="67">
        <v>20</v>
      </c>
      <c r="X32" s="67">
        <v>24</v>
      </c>
      <c r="Y32" s="65">
        <f t="shared" si="5"/>
        <v>44</v>
      </c>
      <c r="Z32" s="67">
        <v>70</v>
      </c>
      <c r="AA32" s="67">
        <v>55</v>
      </c>
      <c r="AB32" s="65">
        <f t="shared" si="6"/>
        <v>125</v>
      </c>
      <c r="AC32" s="65">
        <v>49</v>
      </c>
      <c r="AD32" s="65">
        <f t="shared" si="7"/>
        <v>772</v>
      </c>
      <c r="AE32" s="54" t="s">
        <v>821</v>
      </c>
      <c r="AF32" s="55"/>
    </row>
    <row r="33" spans="1:32" ht="72" customHeight="1">
      <c r="A33" s="52">
        <v>26</v>
      </c>
      <c r="B33" s="53">
        <v>200090220026</v>
      </c>
      <c r="C33" s="53">
        <v>200000100334</v>
      </c>
      <c r="D33" s="53">
        <v>200826</v>
      </c>
      <c r="E33" s="110" t="s">
        <v>640</v>
      </c>
      <c r="F33" s="70" t="s">
        <v>641</v>
      </c>
      <c r="G33" s="63"/>
      <c r="H33" s="67">
        <v>86</v>
      </c>
      <c r="I33" s="67">
        <v>72</v>
      </c>
      <c r="J33" s="65">
        <f t="shared" si="0"/>
        <v>158</v>
      </c>
      <c r="K33" s="69">
        <v>76</v>
      </c>
      <c r="L33" s="67">
        <v>76</v>
      </c>
      <c r="M33" s="65">
        <f t="shared" si="1"/>
        <v>152</v>
      </c>
      <c r="N33" s="69">
        <v>80</v>
      </c>
      <c r="O33" s="67">
        <v>49</v>
      </c>
      <c r="P33" s="65">
        <f t="shared" si="2"/>
        <v>129</v>
      </c>
      <c r="Q33" s="67">
        <v>108</v>
      </c>
      <c r="R33" s="67">
        <v>73</v>
      </c>
      <c r="S33" s="65">
        <f t="shared" si="3"/>
        <v>181</v>
      </c>
      <c r="T33" s="67">
        <v>23</v>
      </c>
      <c r="U33" s="67">
        <v>21</v>
      </c>
      <c r="V33" s="65">
        <f t="shared" si="4"/>
        <v>44</v>
      </c>
      <c r="W33" s="67">
        <v>20</v>
      </c>
      <c r="X33" s="67">
        <v>22</v>
      </c>
      <c r="Y33" s="65">
        <f t="shared" si="5"/>
        <v>42</v>
      </c>
      <c r="Z33" s="67">
        <v>66</v>
      </c>
      <c r="AA33" s="67">
        <v>60</v>
      </c>
      <c r="AB33" s="65">
        <f t="shared" si="6"/>
        <v>126</v>
      </c>
      <c r="AC33" s="65">
        <v>49</v>
      </c>
      <c r="AD33" s="65">
        <f t="shared" si="7"/>
        <v>832</v>
      </c>
      <c r="AE33" s="54" t="s">
        <v>821</v>
      </c>
      <c r="AF33" s="55"/>
    </row>
    <row r="34" spans="1:32" ht="72" customHeight="1">
      <c r="A34" s="52">
        <v>27</v>
      </c>
      <c r="B34" s="88">
        <v>200090220027</v>
      </c>
      <c r="C34" s="88">
        <v>200000100335</v>
      </c>
      <c r="D34" s="88">
        <v>200827</v>
      </c>
      <c r="E34" s="110" t="s">
        <v>642</v>
      </c>
      <c r="F34" s="70" t="s">
        <v>627</v>
      </c>
      <c r="G34" s="63"/>
      <c r="H34" s="67">
        <v>60</v>
      </c>
      <c r="I34" s="67">
        <v>72</v>
      </c>
      <c r="J34" s="65">
        <f t="shared" si="0"/>
        <v>132</v>
      </c>
      <c r="K34" s="69"/>
      <c r="L34" s="67">
        <v>78</v>
      </c>
      <c r="M34" s="65">
        <f t="shared" si="1"/>
        <v>78</v>
      </c>
      <c r="N34" s="69">
        <v>83</v>
      </c>
      <c r="O34" s="67">
        <v>46</v>
      </c>
      <c r="P34" s="65">
        <f t="shared" si="2"/>
        <v>129</v>
      </c>
      <c r="Q34" s="67">
        <v>98</v>
      </c>
      <c r="R34" s="67">
        <v>71</v>
      </c>
      <c r="S34" s="65">
        <f t="shared" si="3"/>
        <v>169</v>
      </c>
      <c r="T34" s="67">
        <v>23</v>
      </c>
      <c r="U34" s="67">
        <v>19</v>
      </c>
      <c r="V34" s="65">
        <f t="shared" si="4"/>
        <v>42</v>
      </c>
      <c r="W34" s="67">
        <v>21</v>
      </c>
      <c r="X34" s="67">
        <v>23</v>
      </c>
      <c r="Y34" s="65">
        <f t="shared" si="5"/>
        <v>44</v>
      </c>
      <c r="Z34" s="67">
        <v>66</v>
      </c>
      <c r="AA34" s="67">
        <v>62</v>
      </c>
      <c r="AB34" s="65">
        <f t="shared" si="6"/>
        <v>128</v>
      </c>
      <c r="AC34" s="65">
        <v>49</v>
      </c>
      <c r="AD34" s="65">
        <f t="shared" si="7"/>
        <v>722</v>
      </c>
      <c r="AE34" s="54" t="s">
        <v>821</v>
      </c>
      <c r="AF34" s="55"/>
    </row>
    <row r="35" spans="1:32" ht="72" customHeight="1">
      <c r="A35" s="52">
        <v>28</v>
      </c>
      <c r="B35" s="53">
        <v>200090220028</v>
      </c>
      <c r="C35" s="53">
        <v>200000100336</v>
      </c>
      <c r="D35" s="53">
        <v>200828</v>
      </c>
      <c r="E35" s="110" t="s">
        <v>643</v>
      </c>
      <c r="F35" s="70" t="s">
        <v>644</v>
      </c>
      <c r="G35" s="63"/>
      <c r="H35" s="67">
        <v>74</v>
      </c>
      <c r="I35" s="67">
        <v>65</v>
      </c>
      <c r="J35" s="65">
        <f t="shared" si="0"/>
        <v>139</v>
      </c>
      <c r="K35" s="69">
        <v>64</v>
      </c>
      <c r="L35" s="67">
        <v>80</v>
      </c>
      <c r="M35" s="65">
        <f t="shared" si="1"/>
        <v>144</v>
      </c>
      <c r="N35" s="69">
        <v>72</v>
      </c>
      <c r="O35" s="67">
        <v>48</v>
      </c>
      <c r="P35" s="65">
        <f t="shared" si="2"/>
        <v>120</v>
      </c>
      <c r="Q35" s="67">
        <v>94</v>
      </c>
      <c r="R35" s="67">
        <v>71</v>
      </c>
      <c r="S35" s="65">
        <f t="shared" si="3"/>
        <v>165</v>
      </c>
      <c r="T35" s="67">
        <v>20</v>
      </c>
      <c r="U35" s="67">
        <v>18</v>
      </c>
      <c r="V35" s="65">
        <f t="shared" si="4"/>
        <v>38</v>
      </c>
      <c r="W35" s="67">
        <v>17</v>
      </c>
      <c r="X35" s="67">
        <v>21</v>
      </c>
      <c r="Y35" s="65">
        <f t="shared" si="5"/>
        <v>38</v>
      </c>
      <c r="Z35" s="67">
        <v>58</v>
      </c>
      <c r="AA35" s="67">
        <v>59</v>
      </c>
      <c r="AB35" s="65">
        <f t="shared" si="6"/>
        <v>117</v>
      </c>
      <c r="AC35" s="65">
        <v>50</v>
      </c>
      <c r="AD35" s="65">
        <f t="shared" si="7"/>
        <v>761</v>
      </c>
      <c r="AE35" s="54" t="s">
        <v>821</v>
      </c>
      <c r="AF35" s="55"/>
    </row>
    <row r="36" spans="1:32" ht="72" customHeight="1">
      <c r="A36" s="52">
        <v>29</v>
      </c>
      <c r="B36" s="88">
        <v>200090220029</v>
      </c>
      <c r="C36" s="88">
        <v>200000100337</v>
      </c>
      <c r="D36" s="88">
        <v>200829</v>
      </c>
      <c r="E36" s="70" t="s">
        <v>645</v>
      </c>
      <c r="F36" s="70" t="s">
        <v>646</v>
      </c>
      <c r="G36" s="63"/>
      <c r="H36" s="67">
        <v>68</v>
      </c>
      <c r="I36" s="67">
        <v>69</v>
      </c>
      <c r="J36" s="65">
        <f t="shared" si="0"/>
        <v>137</v>
      </c>
      <c r="K36" s="69">
        <v>64</v>
      </c>
      <c r="L36" s="67">
        <v>76</v>
      </c>
      <c r="M36" s="65">
        <f t="shared" si="1"/>
        <v>140</v>
      </c>
      <c r="N36" s="69">
        <v>74</v>
      </c>
      <c r="O36" s="67">
        <v>47</v>
      </c>
      <c r="P36" s="65">
        <f t="shared" si="2"/>
        <v>121</v>
      </c>
      <c r="Q36" s="67">
        <v>78</v>
      </c>
      <c r="R36" s="67">
        <v>69</v>
      </c>
      <c r="S36" s="65">
        <f t="shared" si="3"/>
        <v>147</v>
      </c>
      <c r="T36" s="67">
        <v>21</v>
      </c>
      <c r="U36" s="67">
        <v>20</v>
      </c>
      <c r="V36" s="65">
        <f t="shared" si="4"/>
        <v>41</v>
      </c>
      <c r="W36" s="67">
        <v>16</v>
      </c>
      <c r="X36" s="67">
        <v>21</v>
      </c>
      <c r="Y36" s="65">
        <f t="shared" si="5"/>
        <v>37</v>
      </c>
      <c r="Z36" s="67">
        <v>56</v>
      </c>
      <c r="AA36" s="67">
        <v>53</v>
      </c>
      <c r="AB36" s="65">
        <f t="shared" si="6"/>
        <v>109</v>
      </c>
      <c r="AC36" s="65">
        <v>50</v>
      </c>
      <c r="AD36" s="65">
        <f t="shared" si="7"/>
        <v>732</v>
      </c>
      <c r="AE36" s="54" t="s">
        <v>821</v>
      </c>
      <c r="AF36" s="55"/>
    </row>
    <row r="37" spans="1:32" ht="72" customHeight="1">
      <c r="A37" s="52">
        <v>30</v>
      </c>
      <c r="B37" s="88">
        <v>200090220030</v>
      </c>
      <c r="C37" s="88">
        <v>200000100338</v>
      </c>
      <c r="D37" s="88">
        <v>200830</v>
      </c>
      <c r="E37" s="110" t="s">
        <v>647</v>
      </c>
      <c r="F37" s="70" t="s">
        <v>648</v>
      </c>
      <c r="G37" s="63"/>
      <c r="H37" s="67">
        <v>50</v>
      </c>
      <c r="I37" s="67">
        <v>56</v>
      </c>
      <c r="J37" s="65">
        <f t="shared" si="0"/>
        <v>106</v>
      </c>
      <c r="K37" s="69">
        <v>42</v>
      </c>
      <c r="L37" s="67">
        <v>72</v>
      </c>
      <c r="M37" s="65">
        <f t="shared" si="1"/>
        <v>114</v>
      </c>
      <c r="N37" s="69">
        <v>34</v>
      </c>
      <c r="O37" s="67">
        <v>43</v>
      </c>
      <c r="P37" s="65">
        <f t="shared" si="2"/>
        <v>77</v>
      </c>
      <c r="Q37" s="67">
        <v>66</v>
      </c>
      <c r="R37" s="67">
        <v>64</v>
      </c>
      <c r="S37" s="65">
        <f t="shared" si="3"/>
        <v>130</v>
      </c>
      <c r="T37" s="67">
        <v>18</v>
      </c>
      <c r="U37" s="67">
        <v>18</v>
      </c>
      <c r="V37" s="65">
        <f t="shared" si="4"/>
        <v>36</v>
      </c>
      <c r="W37" s="67">
        <v>12</v>
      </c>
      <c r="X37" s="67">
        <v>21</v>
      </c>
      <c r="Y37" s="65">
        <f t="shared" si="5"/>
        <v>33</v>
      </c>
      <c r="Z37" s="67">
        <v>58</v>
      </c>
      <c r="AA37" s="67">
        <v>53</v>
      </c>
      <c r="AB37" s="65">
        <f t="shared" si="6"/>
        <v>111</v>
      </c>
      <c r="AC37" s="65">
        <v>50</v>
      </c>
      <c r="AD37" s="65">
        <f t="shared" si="7"/>
        <v>607</v>
      </c>
      <c r="AE37" s="54" t="s">
        <v>821</v>
      </c>
      <c r="AF37" s="55"/>
    </row>
    <row r="38" spans="1:32" ht="72" customHeight="1">
      <c r="A38" s="52">
        <v>31</v>
      </c>
      <c r="B38" s="88">
        <v>200090220031</v>
      </c>
      <c r="C38" s="88">
        <v>200000100339</v>
      </c>
      <c r="D38" s="88">
        <v>200831</v>
      </c>
      <c r="E38" s="110" t="s">
        <v>649</v>
      </c>
      <c r="F38" s="70" t="s">
        <v>650</v>
      </c>
      <c r="G38" s="63"/>
      <c r="H38" s="67">
        <v>58</v>
      </c>
      <c r="I38" s="67">
        <v>62</v>
      </c>
      <c r="J38" s="65">
        <f t="shared" si="0"/>
        <v>120</v>
      </c>
      <c r="K38" s="69">
        <v>48</v>
      </c>
      <c r="L38" s="67">
        <v>62</v>
      </c>
      <c r="M38" s="65">
        <f t="shared" si="1"/>
        <v>110</v>
      </c>
      <c r="N38" s="69">
        <v>39</v>
      </c>
      <c r="O38" s="67">
        <v>46</v>
      </c>
      <c r="P38" s="65">
        <f t="shared" si="2"/>
        <v>85</v>
      </c>
      <c r="Q38" s="67">
        <v>58</v>
      </c>
      <c r="R38" s="67">
        <v>72</v>
      </c>
      <c r="S38" s="65">
        <f t="shared" si="3"/>
        <v>130</v>
      </c>
      <c r="T38" s="67">
        <v>20</v>
      </c>
      <c r="U38" s="67">
        <v>17</v>
      </c>
      <c r="V38" s="65">
        <f t="shared" si="4"/>
        <v>37</v>
      </c>
      <c r="W38" s="67">
        <v>17</v>
      </c>
      <c r="X38" s="67">
        <v>22</v>
      </c>
      <c r="Y38" s="65">
        <f t="shared" si="5"/>
        <v>39</v>
      </c>
      <c r="Z38" s="67">
        <v>55</v>
      </c>
      <c r="AA38" s="67">
        <v>38</v>
      </c>
      <c r="AB38" s="65">
        <f t="shared" si="6"/>
        <v>93</v>
      </c>
      <c r="AC38" s="65">
        <v>49</v>
      </c>
      <c r="AD38" s="65">
        <f t="shared" si="7"/>
        <v>614</v>
      </c>
      <c r="AE38" s="54" t="s">
        <v>821</v>
      </c>
      <c r="AF38" s="55"/>
    </row>
    <row r="39" spans="1:32" ht="72" customHeight="1">
      <c r="A39" s="52">
        <v>32</v>
      </c>
      <c r="B39" s="88">
        <v>200090220032</v>
      </c>
      <c r="C39" s="88">
        <v>200000100340</v>
      </c>
      <c r="D39" s="88">
        <v>200832</v>
      </c>
      <c r="E39" s="70" t="s">
        <v>651</v>
      </c>
      <c r="F39" s="70" t="s">
        <v>652</v>
      </c>
      <c r="G39" s="63"/>
      <c r="H39" s="67">
        <v>78</v>
      </c>
      <c r="I39" s="67">
        <v>71</v>
      </c>
      <c r="J39" s="65">
        <f t="shared" si="0"/>
        <v>149</v>
      </c>
      <c r="K39" s="69">
        <v>54</v>
      </c>
      <c r="L39" s="67">
        <v>78</v>
      </c>
      <c r="M39" s="65">
        <f t="shared" si="1"/>
        <v>132</v>
      </c>
      <c r="N39" s="69">
        <v>86</v>
      </c>
      <c r="O39" s="67">
        <v>49</v>
      </c>
      <c r="P39" s="65">
        <f t="shared" si="2"/>
        <v>135</v>
      </c>
      <c r="Q39" s="67">
        <v>74</v>
      </c>
      <c r="R39" s="67">
        <v>77</v>
      </c>
      <c r="S39" s="65">
        <f t="shared" si="3"/>
        <v>151</v>
      </c>
      <c r="T39" s="67">
        <v>22</v>
      </c>
      <c r="U39" s="67">
        <v>18</v>
      </c>
      <c r="V39" s="65">
        <f t="shared" si="4"/>
        <v>40</v>
      </c>
      <c r="W39" s="67">
        <v>20</v>
      </c>
      <c r="X39" s="67">
        <v>24</v>
      </c>
      <c r="Y39" s="65">
        <f t="shared" si="5"/>
        <v>44</v>
      </c>
      <c r="Z39" s="67">
        <v>58</v>
      </c>
      <c r="AA39" s="67">
        <v>47</v>
      </c>
      <c r="AB39" s="65">
        <f t="shared" si="6"/>
        <v>105</v>
      </c>
      <c r="AC39" s="65">
        <v>49</v>
      </c>
      <c r="AD39" s="65">
        <f t="shared" si="7"/>
        <v>756</v>
      </c>
      <c r="AE39" s="54" t="s">
        <v>821</v>
      </c>
      <c r="AF39" s="55"/>
    </row>
    <row r="40" spans="1:32" ht="72" customHeight="1">
      <c r="A40" s="52">
        <v>33</v>
      </c>
      <c r="B40" s="88">
        <v>200090220033</v>
      </c>
      <c r="C40" s="88">
        <v>200000100341</v>
      </c>
      <c r="D40" s="88">
        <v>200833</v>
      </c>
      <c r="E40" s="70" t="s">
        <v>653</v>
      </c>
      <c r="F40" s="70" t="s">
        <v>654</v>
      </c>
      <c r="G40" s="63"/>
      <c r="H40" s="67">
        <v>78</v>
      </c>
      <c r="I40" s="67">
        <v>58</v>
      </c>
      <c r="J40" s="65">
        <f t="shared" si="0"/>
        <v>136</v>
      </c>
      <c r="K40" s="69">
        <v>64</v>
      </c>
      <c r="L40" s="67">
        <v>75</v>
      </c>
      <c r="M40" s="65">
        <f t="shared" si="1"/>
        <v>139</v>
      </c>
      <c r="N40" s="69">
        <v>84</v>
      </c>
      <c r="O40" s="67">
        <v>41</v>
      </c>
      <c r="P40" s="65">
        <f t="shared" si="2"/>
        <v>125</v>
      </c>
      <c r="Q40" s="67">
        <v>84</v>
      </c>
      <c r="R40" s="67">
        <v>61</v>
      </c>
      <c r="S40" s="65">
        <f t="shared" si="3"/>
        <v>145</v>
      </c>
      <c r="T40" s="67">
        <v>18</v>
      </c>
      <c r="U40" s="67">
        <v>18</v>
      </c>
      <c r="V40" s="65">
        <f t="shared" si="4"/>
        <v>36</v>
      </c>
      <c r="W40" s="67">
        <v>21</v>
      </c>
      <c r="X40" s="67">
        <v>21</v>
      </c>
      <c r="Y40" s="65">
        <f t="shared" si="5"/>
        <v>42</v>
      </c>
      <c r="Z40" s="67">
        <v>61</v>
      </c>
      <c r="AA40" s="67">
        <v>56</v>
      </c>
      <c r="AB40" s="65">
        <f t="shared" si="6"/>
        <v>117</v>
      </c>
      <c r="AC40" s="65">
        <v>49</v>
      </c>
      <c r="AD40" s="65">
        <f t="shared" si="7"/>
        <v>740</v>
      </c>
      <c r="AE40" s="54" t="s">
        <v>821</v>
      </c>
      <c r="AF40" s="55"/>
    </row>
    <row r="41" spans="1:32" ht="72" customHeight="1">
      <c r="A41" s="52">
        <v>34</v>
      </c>
      <c r="B41" s="88">
        <v>200090220034</v>
      </c>
      <c r="C41" s="88">
        <v>200000100342</v>
      </c>
      <c r="D41" s="88">
        <v>200834</v>
      </c>
      <c r="E41" s="70" t="s">
        <v>655</v>
      </c>
      <c r="F41" s="70" t="s">
        <v>656</v>
      </c>
      <c r="G41" s="63"/>
      <c r="H41" s="67">
        <v>86</v>
      </c>
      <c r="I41" s="67">
        <v>66</v>
      </c>
      <c r="J41" s="65">
        <f t="shared" si="0"/>
        <v>152</v>
      </c>
      <c r="K41" s="69">
        <v>68</v>
      </c>
      <c r="L41" s="67">
        <v>80</v>
      </c>
      <c r="M41" s="65">
        <f t="shared" si="1"/>
        <v>148</v>
      </c>
      <c r="N41" s="69">
        <v>86</v>
      </c>
      <c r="O41" s="67">
        <v>48</v>
      </c>
      <c r="P41" s="65">
        <f t="shared" si="2"/>
        <v>134</v>
      </c>
      <c r="Q41" s="67">
        <v>96</v>
      </c>
      <c r="R41" s="67">
        <v>73</v>
      </c>
      <c r="S41" s="65">
        <f t="shared" si="3"/>
        <v>169</v>
      </c>
      <c r="T41" s="68">
        <v>23</v>
      </c>
      <c r="U41" s="67">
        <v>18</v>
      </c>
      <c r="V41" s="65">
        <f t="shared" si="4"/>
        <v>41</v>
      </c>
      <c r="W41" s="67">
        <v>21</v>
      </c>
      <c r="X41" s="67">
        <v>23</v>
      </c>
      <c r="Y41" s="65">
        <f t="shared" si="5"/>
        <v>44</v>
      </c>
      <c r="Z41" s="67">
        <v>62</v>
      </c>
      <c r="AA41" s="67">
        <v>61</v>
      </c>
      <c r="AB41" s="65">
        <f t="shared" si="6"/>
        <v>123</v>
      </c>
      <c r="AC41" s="65">
        <v>49</v>
      </c>
      <c r="AD41" s="65">
        <f t="shared" si="7"/>
        <v>811</v>
      </c>
      <c r="AE41" s="54" t="s">
        <v>821</v>
      </c>
      <c r="AF41" s="55"/>
    </row>
    <row r="42" spans="1:32" ht="72" customHeight="1">
      <c r="A42" s="52">
        <v>35</v>
      </c>
      <c r="B42" s="88">
        <v>200090220035</v>
      </c>
      <c r="C42" s="88">
        <v>200000100343</v>
      </c>
      <c r="D42" s="88">
        <v>200835</v>
      </c>
      <c r="E42" s="70" t="s">
        <v>657</v>
      </c>
      <c r="F42" s="70" t="s">
        <v>658</v>
      </c>
      <c r="G42" s="63"/>
      <c r="H42" s="67">
        <v>82</v>
      </c>
      <c r="I42" s="67">
        <v>62</v>
      </c>
      <c r="J42" s="65">
        <f t="shared" si="0"/>
        <v>144</v>
      </c>
      <c r="K42" s="69">
        <v>70</v>
      </c>
      <c r="L42" s="67">
        <v>71</v>
      </c>
      <c r="M42" s="65">
        <f t="shared" si="1"/>
        <v>141</v>
      </c>
      <c r="N42" s="69">
        <v>68</v>
      </c>
      <c r="O42" s="67">
        <v>43</v>
      </c>
      <c r="P42" s="65">
        <f t="shared" si="2"/>
        <v>111</v>
      </c>
      <c r="Q42" s="67">
        <v>86</v>
      </c>
      <c r="R42" s="67">
        <v>69</v>
      </c>
      <c r="S42" s="65">
        <f t="shared" si="3"/>
        <v>155</v>
      </c>
      <c r="T42" s="68">
        <v>21</v>
      </c>
      <c r="U42" s="67">
        <v>20</v>
      </c>
      <c r="V42" s="65">
        <f t="shared" si="4"/>
        <v>41</v>
      </c>
      <c r="W42" s="68">
        <v>13</v>
      </c>
      <c r="X42" s="67">
        <v>21</v>
      </c>
      <c r="Y42" s="65">
        <f t="shared" si="5"/>
        <v>34</v>
      </c>
      <c r="Z42" s="67">
        <v>57</v>
      </c>
      <c r="AA42" s="67">
        <v>55</v>
      </c>
      <c r="AB42" s="65">
        <f t="shared" si="6"/>
        <v>112</v>
      </c>
      <c r="AC42" s="65">
        <v>49</v>
      </c>
      <c r="AD42" s="65">
        <f t="shared" si="7"/>
        <v>738</v>
      </c>
      <c r="AE42" s="54" t="s">
        <v>821</v>
      </c>
      <c r="AF42" s="55"/>
    </row>
    <row r="43" spans="1:32" ht="72" customHeight="1">
      <c r="A43" s="52">
        <v>36</v>
      </c>
      <c r="B43" s="88">
        <v>200090220036</v>
      </c>
      <c r="C43" s="88">
        <v>200000100344</v>
      </c>
      <c r="D43" s="88">
        <v>200836</v>
      </c>
      <c r="E43" s="70" t="s">
        <v>659</v>
      </c>
      <c r="F43" s="70" t="s">
        <v>660</v>
      </c>
      <c r="G43" s="63"/>
      <c r="H43" s="67">
        <v>84</v>
      </c>
      <c r="I43" s="67">
        <v>72</v>
      </c>
      <c r="J43" s="65">
        <f t="shared" si="0"/>
        <v>156</v>
      </c>
      <c r="K43" s="69">
        <v>60</v>
      </c>
      <c r="L43" s="67">
        <v>78</v>
      </c>
      <c r="M43" s="65">
        <f t="shared" si="1"/>
        <v>138</v>
      </c>
      <c r="N43" s="69">
        <v>84</v>
      </c>
      <c r="O43" s="67">
        <v>47</v>
      </c>
      <c r="P43" s="65">
        <f t="shared" si="2"/>
        <v>131</v>
      </c>
      <c r="Q43" s="67">
        <v>106</v>
      </c>
      <c r="R43" s="67">
        <v>73</v>
      </c>
      <c r="S43" s="65">
        <f t="shared" si="3"/>
        <v>179</v>
      </c>
      <c r="T43" s="68">
        <v>22</v>
      </c>
      <c r="U43" s="67">
        <v>20</v>
      </c>
      <c r="V43" s="65">
        <f t="shared" si="4"/>
        <v>42</v>
      </c>
      <c r="W43" s="68">
        <v>23</v>
      </c>
      <c r="X43" s="67">
        <v>23</v>
      </c>
      <c r="Y43" s="65">
        <f t="shared" si="5"/>
        <v>46</v>
      </c>
      <c r="Z43" s="67">
        <v>67</v>
      </c>
      <c r="AA43" s="67">
        <v>50</v>
      </c>
      <c r="AB43" s="65">
        <f t="shared" si="6"/>
        <v>117</v>
      </c>
      <c r="AC43" s="65">
        <v>49</v>
      </c>
      <c r="AD43" s="65">
        <f t="shared" si="7"/>
        <v>809</v>
      </c>
      <c r="AE43" s="54" t="s">
        <v>821</v>
      </c>
      <c r="AF43" s="55"/>
    </row>
    <row r="44" spans="1:32" ht="72" customHeight="1">
      <c r="A44" s="52">
        <v>37</v>
      </c>
      <c r="B44" s="88">
        <v>200090220037</v>
      </c>
      <c r="C44" s="88">
        <v>200000100345</v>
      </c>
      <c r="D44" s="88">
        <v>200837</v>
      </c>
      <c r="E44" s="70" t="s">
        <v>661</v>
      </c>
      <c r="F44" s="70" t="s">
        <v>662</v>
      </c>
      <c r="G44" s="63"/>
      <c r="H44" s="67">
        <v>86</v>
      </c>
      <c r="I44" s="67">
        <v>67</v>
      </c>
      <c r="J44" s="65">
        <f t="shared" si="0"/>
        <v>153</v>
      </c>
      <c r="K44" s="69"/>
      <c r="L44" s="67">
        <v>79</v>
      </c>
      <c r="M44" s="65">
        <f t="shared" si="1"/>
        <v>79</v>
      </c>
      <c r="N44" s="69">
        <v>87</v>
      </c>
      <c r="O44" s="67">
        <v>50</v>
      </c>
      <c r="P44" s="65">
        <f t="shared" si="2"/>
        <v>137</v>
      </c>
      <c r="Q44" s="67">
        <v>94</v>
      </c>
      <c r="R44" s="67">
        <v>71</v>
      </c>
      <c r="S44" s="65">
        <f t="shared" si="3"/>
        <v>165</v>
      </c>
      <c r="T44" s="67">
        <v>22</v>
      </c>
      <c r="U44" s="67">
        <v>20</v>
      </c>
      <c r="V44" s="65">
        <f t="shared" si="4"/>
        <v>42</v>
      </c>
      <c r="W44" s="67">
        <v>20</v>
      </c>
      <c r="X44" s="67">
        <v>22</v>
      </c>
      <c r="Y44" s="65">
        <f t="shared" si="5"/>
        <v>42</v>
      </c>
      <c r="Z44" s="67">
        <v>64</v>
      </c>
      <c r="AA44" s="67">
        <v>60</v>
      </c>
      <c r="AB44" s="65">
        <f t="shared" si="6"/>
        <v>124</v>
      </c>
      <c r="AC44" s="65">
        <v>49</v>
      </c>
      <c r="AD44" s="65">
        <f t="shared" si="7"/>
        <v>742</v>
      </c>
      <c r="AE44" s="54" t="s">
        <v>821</v>
      </c>
      <c r="AF44" s="55"/>
    </row>
    <row r="45" spans="1:32" ht="72" customHeight="1">
      <c r="A45" s="52">
        <v>38</v>
      </c>
      <c r="B45" s="88">
        <v>200090220038</v>
      </c>
      <c r="C45" s="88">
        <v>200000100346</v>
      </c>
      <c r="D45" s="88">
        <v>200838</v>
      </c>
      <c r="E45" s="70" t="s">
        <v>663</v>
      </c>
      <c r="F45" s="70" t="s">
        <v>664</v>
      </c>
      <c r="G45" s="63"/>
      <c r="H45" s="67">
        <v>68</v>
      </c>
      <c r="I45" s="67">
        <v>70</v>
      </c>
      <c r="J45" s="65">
        <f t="shared" si="0"/>
        <v>138</v>
      </c>
      <c r="K45" s="69">
        <v>40</v>
      </c>
      <c r="L45" s="67">
        <v>75</v>
      </c>
      <c r="M45" s="65">
        <f t="shared" si="1"/>
        <v>115</v>
      </c>
      <c r="N45" s="69">
        <v>80</v>
      </c>
      <c r="O45" s="67">
        <v>48</v>
      </c>
      <c r="P45" s="65">
        <f t="shared" si="2"/>
        <v>128</v>
      </c>
      <c r="Q45" s="67">
        <v>86</v>
      </c>
      <c r="R45" s="67">
        <v>73</v>
      </c>
      <c r="S45" s="65">
        <f t="shared" si="3"/>
        <v>159</v>
      </c>
      <c r="T45" s="67">
        <v>18</v>
      </c>
      <c r="U45" s="67">
        <v>18</v>
      </c>
      <c r="V45" s="65">
        <f t="shared" si="4"/>
        <v>36</v>
      </c>
      <c r="W45" s="67">
        <v>20</v>
      </c>
      <c r="X45" s="67">
        <v>23</v>
      </c>
      <c r="Y45" s="65">
        <f t="shared" si="5"/>
        <v>43</v>
      </c>
      <c r="Z45" s="67">
        <v>56</v>
      </c>
      <c r="AA45" s="67">
        <v>61</v>
      </c>
      <c r="AB45" s="65">
        <f t="shared" si="6"/>
        <v>117</v>
      </c>
      <c r="AC45" s="65">
        <v>49</v>
      </c>
      <c r="AD45" s="65">
        <f t="shared" si="7"/>
        <v>736</v>
      </c>
      <c r="AE45" s="54" t="s">
        <v>821</v>
      </c>
      <c r="AF45" s="55"/>
    </row>
    <row r="46" spans="1:32" ht="72" customHeight="1">
      <c r="A46" s="52">
        <v>39</v>
      </c>
      <c r="B46" s="88">
        <v>200090220039</v>
      </c>
      <c r="C46" s="88">
        <v>200000100347</v>
      </c>
      <c r="D46" s="88">
        <v>200839</v>
      </c>
      <c r="E46" s="70" t="s">
        <v>665</v>
      </c>
      <c r="F46" s="70" t="s">
        <v>666</v>
      </c>
      <c r="G46" s="63"/>
      <c r="H46" s="67">
        <v>92</v>
      </c>
      <c r="I46" s="67">
        <v>72</v>
      </c>
      <c r="J46" s="65">
        <f t="shared" si="0"/>
        <v>164</v>
      </c>
      <c r="K46" s="69"/>
      <c r="L46" s="67">
        <v>79</v>
      </c>
      <c r="M46" s="65">
        <f t="shared" si="1"/>
        <v>79</v>
      </c>
      <c r="N46" s="69">
        <v>84</v>
      </c>
      <c r="O46" s="67">
        <v>51</v>
      </c>
      <c r="P46" s="65">
        <f t="shared" si="2"/>
        <v>135</v>
      </c>
      <c r="Q46" s="67">
        <v>98</v>
      </c>
      <c r="R46" s="67">
        <v>71</v>
      </c>
      <c r="S46" s="65">
        <f t="shared" si="3"/>
        <v>169</v>
      </c>
      <c r="T46" s="67">
        <v>24</v>
      </c>
      <c r="U46" s="67">
        <v>22</v>
      </c>
      <c r="V46" s="65">
        <f t="shared" si="4"/>
        <v>46</v>
      </c>
      <c r="W46" s="67">
        <v>24</v>
      </c>
      <c r="X46" s="67">
        <v>22</v>
      </c>
      <c r="Y46" s="65">
        <f t="shared" si="5"/>
        <v>46</v>
      </c>
      <c r="Z46" s="67">
        <v>70</v>
      </c>
      <c r="AA46" s="67">
        <v>59</v>
      </c>
      <c r="AB46" s="65">
        <f t="shared" si="6"/>
        <v>129</v>
      </c>
      <c r="AC46" s="65">
        <v>49</v>
      </c>
      <c r="AD46" s="65">
        <f t="shared" si="7"/>
        <v>768</v>
      </c>
      <c r="AE46" s="54" t="s">
        <v>821</v>
      </c>
      <c r="AF46" s="55"/>
    </row>
    <row r="47" spans="1:32" ht="72" customHeight="1">
      <c r="A47" s="52">
        <v>40</v>
      </c>
      <c r="B47" s="88">
        <v>200090220040</v>
      </c>
      <c r="C47" s="88">
        <v>200000100348</v>
      </c>
      <c r="D47" s="88">
        <v>200840</v>
      </c>
      <c r="E47" s="70" t="s">
        <v>667</v>
      </c>
      <c r="F47" s="70" t="s">
        <v>668</v>
      </c>
      <c r="G47" s="63"/>
      <c r="H47" s="67">
        <v>96</v>
      </c>
      <c r="I47" s="67">
        <v>71</v>
      </c>
      <c r="J47" s="65">
        <f t="shared" si="0"/>
        <v>167</v>
      </c>
      <c r="K47" s="69">
        <v>86</v>
      </c>
      <c r="L47" s="67">
        <v>80</v>
      </c>
      <c r="M47" s="65">
        <f t="shared" si="1"/>
        <v>166</v>
      </c>
      <c r="N47" s="69">
        <v>83</v>
      </c>
      <c r="O47" s="67">
        <v>49</v>
      </c>
      <c r="P47" s="65">
        <f t="shared" si="2"/>
        <v>132</v>
      </c>
      <c r="Q47" s="67">
        <v>100</v>
      </c>
      <c r="R47" s="67">
        <v>73</v>
      </c>
      <c r="S47" s="65">
        <f t="shared" si="3"/>
        <v>173</v>
      </c>
      <c r="T47" s="68">
        <v>23</v>
      </c>
      <c r="U47" s="67">
        <v>20</v>
      </c>
      <c r="V47" s="65">
        <f t="shared" si="4"/>
        <v>43</v>
      </c>
      <c r="W47" s="68">
        <v>22</v>
      </c>
      <c r="X47" s="67">
        <v>23</v>
      </c>
      <c r="Y47" s="65">
        <f t="shared" si="5"/>
        <v>45</v>
      </c>
      <c r="Z47" s="67">
        <v>67</v>
      </c>
      <c r="AA47" s="67">
        <v>59</v>
      </c>
      <c r="AB47" s="65">
        <f t="shared" si="6"/>
        <v>126</v>
      </c>
      <c r="AC47" s="65">
        <v>49</v>
      </c>
      <c r="AD47" s="65">
        <f t="shared" si="7"/>
        <v>852</v>
      </c>
      <c r="AE47" s="54" t="s">
        <v>821</v>
      </c>
      <c r="AF47" s="55"/>
    </row>
    <row r="48" spans="1:32" ht="72" customHeight="1">
      <c r="A48" s="52">
        <v>41</v>
      </c>
      <c r="B48" s="88">
        <v>200090220041</v>
      </c>
      <c r="C48" s="88">
        <v>200000100349</v>
      </c>
      <c r="D48" s="88">
        <v>200841</v>
      </c>
      <c r="E48" s="70" t="s">
        <v>669</v>
      </c>
      <c r="F48" s="70" t="s">
        <v>670</v>
      </c>
      <c r="G48" s="63"/>
      <c r="H48" s="67">
        <v>96</v>
      </c>
      <c r="I48" s="67">
        <v>75</v>
      </c>
      <c r="J48" s="65">
        <f t="shared" si="0"/>
        <v>171</v>
      </c>
      <c r="K48" s="69">
        <v>98</v>
      </c>
      <c r="L48" s="67">
        <v>80</v>
      </c>
      <c r="M48" s="65">
        <f t="shared" si="1"/>
        <v>178</v>
      </c>
      <c r="N48" s="69">
        <v>78</v>
      </c>
      <c r="O48" s="67">
        <v>55</v>
      </c>
      <c r="P48" s="65">
        <f t="shared" si="2"/>
        <v>133</v>
      </c>
      <c r="Q48" s="67">
        <v>106</v>
      </c>
      <c r="R48" s="67">
        <v>80</v>
      </c>
      <c r="S48" s="65">
        <f t="shared" si="3"/>
        <v>186</v>
      </c>
      <c r="T48" s="68">
        <v>24</v>
      </c>
      <c r="U48" s="67">
        <v>23</v>
      </c>
      <c r="V48" s="65">
        <f t="shared" si="4"/>
        <v>47</v>
      </c>
      <c r="W48" s="68">
        <v>23</v>
      </c>
      <c r="X48" s="67">
        <v>25</v>
      </c>
      <c r="Y48" s="65">
        <f t="shared" si="5"/>
        <v>48</v>
      </c>
      <c r="Z48" s="67">
        <v>71</v>
      </c>
      <c r="AA48" s="67">
        <v>66</v>
      </c>
      <c r="AB48" s="65">
        <f t="shared" si="6"/>
        <v>137</v>
      </c>
      <c r="AC48" s="65">
        <v>50</v>
      </c>
      <c r="AD48" s="65">
        <f t="shared" si="7"/>
        <v>900</v>
      </c>
      <c r="AE48" s="54" t="s">
        <v>821</v>
      </c>
      <c r="AF48" s="55"/>
    </row>
    <row r="49" spans="1:32" ht="72" customHeight="1">
      <c r="A49" s="52">
        <v>42</v>
      </c>
      <c r="B49" s="88">
        <v>200090220042</v>
      </c>
      <c r="C49" s="88">
        <v>200000100350</v>
      </c>
      <c r="D49" s="88">
        <v>200842</v>
      </c>
      <c r="E49" s="70" t="s">
        <v>671</v>
      </c>
      <c r="F49" s="70" t="s">
        <v>672</v>
      </c>
      <c r="G49" s="63"/>
      <c r="H49" s="67">
        <v>82</v>
      </c>
      <c r="I49" s="67">
        <v>65</v>
      </c>
      <c r="J49" s="65">
        <f t="shared" si="0"/>
        <v>147</v>
      </c>
      <c r="K49" s="69"/>
      <c r="L49" s="67">
        <v>76</v>
      </c>
      <c r="M49" s="65">
        <f t="shared" si="1"/>
        <v>76</v>
      </c>
      <c r="N49" s="69">
        <v>81</v>
      </c>
      <c r="O49" s="67">
        <v>41</v>
      </c>
      <c r="P49" s="65">
        <f t="shared" si="2"/>
        <v>122</v>
      </c>
      <c r="Q49" s="67">
        <v>82</v>
      </c>
      <c r="R49" s="67">
        <v>13</v>
      </c>
      <c r="S49" s="65">
        <f t="shared" si="3"/>
        <v>95</v>
      </c>
      <c r="T49" s="68">
        <v>23</v>
      </c>
      <c r="U49" s="67">
        <v>21</v>
      </c>
      <c r="V49" s="65">
        <f t="shared" si="4"/>
        <v>44</v>
      </c>
      <c r="W49" s="68">
        <v>16</v>
      </c>
      <c r="X49" s="67">
        <v>13</v>
      </c>
      <c r="Y49" s="65">
        <f t="shared" si="5"/>
        <v>29</v>
      </c>
      <c r="Z49" s="67">
        <v>38</v>
      </c>
      <c r="AA49" s="69">
        <v>55</v>
      </c>
      <c r="AB49" s="65">
        <f t="shared" si="6"/>
        <v>93</v>
      </c>
      <c r="AC49" s="65">
        <v>50</v>
      </c>
      <c r="AD49" s="65">
        <f t="shared" si="7"/>
        <v>606</v>
      </c>
      <c r="AE49" s="54" t="s">
        <v>821</v>
      </c>
      <c r="AF49" s="55"/>
    </row>
    <row r="50" spans="1:32" ht="72" customHeight="1">
      <c r="A50" s="52">
        <v>43</v>
      </c>
      <c r="B50" s="88">
        <v>200090220043</v>
      </c>
      <c r="C50" s="88">
        <v>200000100351</v>
      </c>
      <c r="D50" s="88">
        <v>200843</v>
      </c>
      <c r="E50" s="70" t="s">
        <v>673</v>
      </c>
      <c r="F50" s="70" t="s">
        <v>674</v>
      </c>
      <c r="G50" s="90"/>
      <c r="H50" s="67">
        <v>84</v>
      </c>
      <c r="I50" s="69">
        <v>70</v>
      </c>
      <c r="J50" s="65">
        <f t="shared" si="0"/>
        <v>154</v>
      </c>
      <c r="K50" s="69">
        <v>84</v>
      </c>
      <c r="L50" s="69">
        <v>80</v>
      </c>
      <c r="M50" s="65">
        <f t="shared" si="1"/>
        <v>164</v>
      </c>
      <c r="N50" s="69">
        <v>77</v>
      </c>
      <c r="O50" s="67">
        <v>54</v>
      </c>
      <c r="P50" s="65">
        <f t="shared" si="2"/>
        <v>131</v>
      </c>
      <c r="Q50" s="67">
        <v>106</v>
      </c>
      <c r="R50" s="69">
        <v>77</v>
      </c>
      <c r="S50" s="65">
        <f t="shared" si="3"/>
        <v>183</v>
      </c>
      <c r="T50" s="68">
        <v>22</v>
      </c>
      <c r="U50" s="69">
        <v>18</v>
      </c>
      <c r="V50" s="65">
        <f t="shared" si="4"/>
        <v>40</v>
      </c>
      <c r="W50" s="68">
        <v>23</v>
      </c>
      <c r="X50" s="69">
        <v>24</v>
      </c>
      <c r="Y50" s="65">
        <f t="shared" si="5"/>
        <v>47</v>
      </c>
      <c r="Z50" s="69">
        <v>68</v>
      </c>
      <c r="AA50" s="69">
        <v>56</v>
      </c>
      <c r="AB50" s="65">
        <f t="shared" si="6"/>
        <v>124</v>
      </c>
      <c r="AC50" s="65">
        <v>50</v>
      </c>
      <c r="AD50" s="65">
        <f t="shared" si="7"/>
        <v>843</v>
      </c>
      <c r="AE50" s="54" t="s">
        <v>821</v>
      </c>
      <c r="AF50" s="55"/>
    </row>
    <row r="51" spans="1:32" ht="72" customHeight="1">
      <c r="A51" s="52">
        <v>44</v>
      </c>
      <c r="B51" s="88">
        <v>200090220044</v>
      </c>
      <c r="C51" s="88">
        <v>200000100352</v>
      </c>
      <c r="D51" s="88">
        <v>200844</v>
      </c>
      <c r="E51" s="70" t="s">
        <v>675</v>
      </c>
      <c r="F51" s="70" t="s">
        <v>676</v>
      </c>
      <c r="G51" s="96"/>
      <c r="H51" s="69">
        <v>66</v>
      </c>
      <c r="I51" s="69">
        <v>69</v>
      </c>
      <c r="J51" s="65">
        <f t="shared" si="0"/>
        <v>135</v>
      </c>
      <c r="K51" s="69">
        <v>86</v>
      </c>
      <c r="L51" s="69">
        <v>80</v>
      </c>
      <c r="M51" s="65">
        <f t="shared" si="1"/>
        <v>166</v>
      </c>
      <c r="N51" s="69">
        <v>86</v>
      </c>
      <c r="O51" s="69">
        <v>49</v>
      </c>
      <c r="P51" s="65">
        <f t="shared" si="2"/>
        <v>135</v>
      </c>
      <c r="Q51" s="69">
        <v>104</v>
      </c>
      <c r="R51" s="69">
        <v>75</v>
      </c>
      <c r="S51" s="65">
        <f t="shared" si="3"/>
        <v>179</v>
      </c>
      <c r="T51" s="69">
        <v>21</v>
      </c>
      <c r="U51" s="69">
        <v>18</v>
      </c>
      <c r="V51" s="65">
        <f t="shared" si="4"/>
        <v>39</v>
      </c>
      <c r="W51" s="69">
        <v>21</v>
      </c>
      <c r="X51" s="69">
        <v>23</v>
      </c>
      <c r="Y51" s="65">
        <f t="shared" si="5"/>
        <v>44</v>
      </c>
      <c r="Z51" s="69">
        <v>69</v>
      </c>
      <c r="AA51" s="69">
        <v>60</v>
      </c>
      <c r="AB51" s="65">
        <f t="shared" si="6"/>
        <v>129</v>
      </c>
      <c r="AC51" s="65">
        <v>49</v>
      </c>
      <c r="AD51" s="65">
        <f t="shared" si="7"/>
        <v>827</v>
      </c>
      <c r="AE51" s="54" t="s">
        <v>821</v>
      </c>
      <c r="AF51" s="55"/>
    </row>
    <row r="52" spans="1:32" ht="72" customHeight="1">
      <c r="A52" s="52">
        <v>45</v>
      </c>
      <c r="B52" s="88">
        <v>200090220045</v>
      </c>
      <c r="C52" s="88">
        <v>200000100353</v>
      </c>
      <c r="D52" s="88">
        <v>200845</v>
      </c>
      <c r="E52" s="70" t="s">
        <v>677</v>
      </c>
      <c r="F52" s="70" t="s">
        <v>678</v>
      </c>
      <c r="G52" s="97"/>
      <c r="H52" s="69">
        <v>90</v>
      </c>
      <c r="I52" s="69">
        <v>70</v>
      </c>
      <c r="J52" s="65">
        <f t="shared" si="0"/>
        <v>160</v>
      </c>
      <c r="K52" s="69">
        <v>76</v>
      </c>
      <c r="L52" s="69">
        <v>80</v>
      </c>
      <c r="M52" s="65">
        <f t="shared" si="1"/>
        <v>156</v>
      </c>
      <c r="N52" s="69">
        <v>87</v>
      </c>
      <c r="O52" s="69">
        <v>55</v>
      </c>
      <c r="P52" s="65">
        <f t="shared" si="2"/>
        <v>142</v>
      </c>
      <c r="Q52" s="69">
        <v>94</v>
      </c>
      <c r="R52" s="69">
        <v>75</v>
      </c>
      <c r="S52" s="65">
        <f t="shared" si="3"/>
        <v>169</v>
      </c>
      <c r="T52" s="69">
        <v>23</v>
      </c>
      <c r="U52" s="69">
        <v>21</v>
      </c>
      <c r="V52" s="65">
        <f t="shared" si="4"/>
        <v>44</v>
      </c>
      <c r="W52" s="69">
        <v>19</v>
      </c>
      <c r="X52" s="69">
        <v>23</v>
      </c>
      <c r="Y52" s="65">
        <f t="shared" si="5"/>
        <v>42</v>
      </c>
      <c r="Z52" s="69">
        <v>66</v>
      </c>
      <c r="AA52" s="69">
        <v>58</v>
      </c>
      <c r="AB52" s="65">
        <f t="shared" si="6"/>
        <v>124</v>
      </c>
      <c r="AC52" s="65">
        <v>49</v>
      </c>
      <c r="AD52" s="65">
        <f t="shared" si="7"/>
        <v>837</v>
      </c>
      <c r="AE52" s="54" t="s">
        <v>821</v>
      </c>
      <c r="AF52" s="55"/>
    </row>
    <row r="53" spans="1:32" ht="72" customHeight="1">
      <c r="A53" s="52">
        <v>46</v>
      </c>
      <c r="B53" s="88">
        <v>200090220046</v>
      </c>
      <c r="C53" s="88">
        <v>200000100354</v>
      </c>
      <c r="D53" s="88">
        <v>200846</v>
      </c>
      <c r="E53" s="70" t="s">
        <v>679</v>
      </c>
      <c r="F53" s="70" t="s">
        <v>680</v>
      </c>
      <c r="G53" s="97"/>
      <c r="H53" s="69">
        <v>76</v>
      </c>
      <c r="I53" s="69">
        <v>70</v>
      </c>
      <c r="J53" s="65">
        <f t="shared" si="0"/>
        <v>146</v>
      </c>
      <c r="K53" s="69"/>
      <c r="L53" s="69">
        <v>76</v>
      </c>
      <c r="M53" s="65">
        <f t="shared" si="1"/>
        <v>76</v>
      </c>
      <c r="N53" s="69">
        <v>72</v>
      </c>
      <c r="O53" s="69">
        <v>46</v>
      </c>
      <c r="P53" s="65">
        <f t="shared" si="2"/>
        <v>118</v>
      </c>
      <c r="Q53" s="69">
        <v>92</v>
      </c>
      <c r="R53" s="69">
        <v>60</v>
      </c>
      <c r="S53" s="65">
        <f t="shared" si="3"/>
        <v>152</v>
      </c>
      <c r="T53" s="69">
        <v>22</v>
      </c>
      <c r="U53" s="69">
        <v>19</v>
      </c>
      <c r="V53" s="65">
        <f t="shared" si="4"/>
        <v>41</v>
      </c>
      <c r="W53" s="69">
        <v>14</v>
      </c>
      <c r="X53" s="69">
        <v>20</v>
      </c>
      <c r="Y53" s="65">
        <f t="shared" si="5"/>
        <v>34</v>
      </c>
      <c r="Z53" s="69">
        <v>60</v>
      </c>
      <c r="AA53" s="69">
        <v>58</v>
      </c>
      <c r="AB53" s="65">
        <f t="shared" si="6"/>
        <v>118</v>
      </c>
      <c r="AC53" s="65">
        <v>49</v>
      </c>
      <c r="AD53" s="65">
        <f t="shared" si="7"/>
        <v>685</v>
      </c>
      <c r="AE53" s="54" t="s">
        <v>821</v>
      </c>
      <c r="AF53" s="97"/>
    </row>
    <row r="54" spans="1:32" ht="72" customHeight="1">
      <c r="A54" s="52">
        <v>47</v>
      </c>
      <c r="B54" s="98">
        <v>200090220047</v>
      </c>
      <c r="C54" s="98">
        <v>200000100355</v>
      </c>
      <c r="D54" s="98">
        <v>200847</v>
      </c>
      <c r="E54" s="111" t="s">
        <v>681</v>
      </c>
      <c r="F54" s="111" t="s">
        <v>682</v>
      </c>
      <c r="G54" s="97"/>
      <c r="H54" s="69">
        <v>82</v>
      </c>
      <c r="I54" s="69">
        <v>71</v>
      </c>
      <c r="J54" s="65">
        <f t="shared" si="0"/>
        <v>153</v>
      </c>
      <c r="K54" s="69">
        <v>68</v>
      </c>
      <c r="L54" s="69">
        <v>80</v>
      </c>
      <c r="M54" s="65">
        <f t="shared" si="1"/>
        <v>148</v>
      </c>
      <c r="N54" s="69">
        <v>87</v>
      </c>
      <c r="O54" s="69">
        <v>47</v>
      </c>
      <c r="P54" s="65">
        <f t="shared" si="2"/>
        <v>134</v>
      </c>
      <c r="Q54" s="69">
        <v>102</v>
      </c>
      <c r="R54" s="69">
        <v>75</v>
      </c>
      <c r="S54" s="65">
        <f t="shared" si="3"/>
        <v>177</v>
      </c>
      <c r="T54" s="69">
        <v>21</v>
      </c>
      <c r="U54" s="69">
        <v>20</v>
      </c>
      <c r="V54" s="65">
        <f t="shared" si="4"/>
        <v>41</v>
      </c>
      <c r="W54" s="69">
        <v>20</v>
      </c>
      <c r="X54" s="69">
        <v>23</v>
      </c>
      <c r="Y54" s="65">
        <f t="shared" si="5"/>
        <v>43</v>
      </c>
      <c r="Z54" s="69">
        <v>62</v>
      </c>
      <c r="AA54" s="69">
        <v>64</v>
      </c>
      <c r="AB54" s="65">
        <f t="shared" si="6"/>
        <v>126</v>
      </c>
      <c r="AC54" s="65">
        <v>49</v>
      </c>
      <c r="AD54" s="65">
        <f t="shared" si="7"/>
        <v>822</v>
      </c>
      <c r="AE54" s="54" t="s">
        <v>821</v>
      </c>
      <c r="AF54" s="55"/>
    </row>
    <row r="55" spans="1:32" ht="72" customHeight="1">
      <c r="A55" s="52">
        <v>48</v>
      </c>
      <c r="B55" s="88">
        <v>200090220048</v>
      </c>
      <c r="C55" s="88">
        <v>200000100356</v>
      </c>
      <c r="D55" s="88">
        <v>200848</v>
      </c>
      <c r="E55" s="110" t="s">
        <v>683</v>
      </c>
      <c r="F55" s="70" t="s">
        <v>684</v>
      </c>
      <c r="G55" s="97"/>
      <c r="H55" s="69">
        <v>68</v>
      </c>
      <c r="I55" s="69">
        <v>54</v>
      </c>
      <c r="J55" s="65">
        <f t="shared" si="0"/>
        <v>122</v>
      </c>
      <c r="K55" s="69">
        <v>90</v>
      </c>
      <c r="L55" s="69">
        <v>75</v>
      </c>
      <c r="M55" s="65">
        <f t="shared" si="1"/>
        <v>165</v>
      </c>
      <c r="N55" s="69">
        <v>38</v>
      </c>
      <c r="O55" s="69">
        <v>36</v>
      </c>
      <c r="P55" s="65">
        <f t="shared" si="2"/>
        <v>74</v>
      </c>
      <c r="Q55" s="69">
        <v>72</v>
      </c>
      <c r="R55" s="69">
        <v>65</v>
      </c>
      <c r="S55" s="65">
        <f t="shared" si="3"/>
        <v>137</v>
      </c>
      <c r="T55" s="69">
        <v>15</v>
      </c>
      <c r="U55" s="69">
        <v>18</v>
      </c>
      <c r="V55" s="65">
        <f t="shared" si="4"/>
        <v>33</v>
      </c>
      <c r="W55" s="69">
        <v>17</v>
      </c>
      <c r="X55" s="69">
        <v>21</v>
      </c>
      <c r="Y55" s="65">
        <f t="shared" si="5"/>
        <v>38</v>
      </c>
      <c r="Z55" s="69">
        <v>40</v>
      </c>
      <c r="AA55" s="69">
        <v>50</v>
      </c>
      <c r="AB55" s="65">
        <f t="shared" si="6"/>
        <v>90</v>
      </c>
      <c r="AC55" s="65">
        <v>49</v>
      </c>
      <c r="AD55" s="65">
        <f t="shared" si="7"/>
        <v>659</v>
      </c>
      <c r="AE55" s="54" t="s">
        <v>821</v>
      </c>
      <c r="AF55" s="55"/>
    </row>
    <row r="56" spans="1:32" ht="72" customHeight="1">
      <c r="A56" s="52">
        <v>49</v>
      </c>
      <c r="B56" s="112">
        <v>200090220049</v>
      </c>
      <c r="C56" s="112">
        <v>200000100357</v>
      </c>
      <c r="D56" s="112">
        <v>200849</v>
      </c>
      <c r="E56" s="113" t="s">
        <v>685</v>
      </c>
      <c r="F56" s="113" t="s">
        <v>686</v>
      </c>
      <c r="G56" s="79"/>
      <c r="H56" s="69">
        <v>82</v>
      </c>
      <c r="I56" s="69">
        <v>69</v>
      </c>
      <c r="J56" s="65">
        <f t="shared" si="0"/>
        <v>151</v>
      </c>
      <c r="K56" s="69"/>
      <c r="L56" s="69">
        <v>80</v>
      </c>
      <c r="M56" s="65">
        <f t="shared" si="1"/>
        <v>80</v>
      </c>
      <c r="N56" s="69">
        <v>81</v>
      </c>
      <c r="O56" s="69">
        <v>46</v>
      </c>
      <c r="P56" s="65">
        <f t="shared" si="2"/>
        <v>127</v>
      </c>
      <c r="Q56" s="69">
        <v>88</v>
      </c>
      <c r="R56" s="69">
        <v>71</v>
      </c>
      <c r="S56" s="65">
        <f t="shared" si="3"/>
        <v>159</v>
      </c>
      <c r="T56" s="69">
        <v>20</v>
      </c>
      <c r="U56" s="69">
        <v>18</v>
      </c>
      <c r="V56" s="65">
        <f t="shared" si="4"/>
        <v>38</v>
      </c>
      <c r="W56" s="69">
        <v>17</v>
      </c>
      <c r="X56" s="69">
        <v>22</v>
      </c>
      <c r="Y56" s="65">
        <f t="shared" si="5"/>
        <v>39</v>
      </c>
      <c r="Z56" s="69">
        <v>61</v>
      </c>
      <c r="AA56" s="69">
        <v>55</v>
      </c>
      <c r="AB56" s="65">
        <f t="shared" si="6"/>
        <v>116</v>
      </c>
      <c r="AC56" s="65">
        <v>49</v>
      </c>
      <c r="AD56" s="65">
        <f t="shared" si="7"/>
        <v>710</v>
      </c>
      <c r="AE56" s="54" t="s">
        <v>821</v>
      </c>
      <c r="AF56" s="79"/>
    </row>
    <row r="57" spans="1:32" ht="72" customHeight="1">
      <c r="A57" s="52">
        <v>50</v>
      </c>
      <c r="B57" s="112">
        <v>200090220050</v>
      </c>
      <c r="C57" s="112">
        <v>200000100358</v>
      </c>
      <c r="D57" s="112">
        <v>200850</v>
      </c>
      <c r="E57" s="113" t="s">
        <v>687</v>
      </c>
      <c r="F57" s="113" t="s">
        <v>688</v>
      </c>
      <c r="G57" s="79"/>
      <c r="H57" s="69">
        <v>68</v>
      </c>
      <c r="I57" s="69">
        <v>73</v>
      </c>
      <c r="J57" s="65">
        <f t="shared" si="0"/>
        <v>141</v>
      </c>
      <c r="K57" s="69">
        <v>48</v>
      </c>
      <c r="L57" s="69">
        <v>77</v>
      </c>
      <c r="M57" s="65">
        <f t="shared" si="1"/>
        <v>125</v>
      </c>
      <c r="N57" s="69">
        <v>86</v>
      </c>
      <c r="O57" s="69">
        <v>45</v>
      </c>
      <c r="P57" s="65">
        <f t="shared" si="2"/>
        <v>131</v>
      </c>
      <c r="Q57" s="69">
        <v>96</v>
      </c>
      <c r="R57" s="69">
        <v>72</v>
      </c>
      <c r="S57" s="65">
        <f t="shared" si="3"/>
        <v>168</v>
      </c>
      <c r="T57" s="69">
        <v>23</v>
      </c>
      <c r="U57" s="69">
        <v>20</v>
      </c>
      <c r="V57" s="65">
        <f t="shared" si="4"/>
        <v>43</v>
      </c>
      <c r="W57" s="69">
        <v>20</v>
      </c>
      <c r="X57" s="69">
        <v>23</v>
      </c>
      <c r="Y57" s="65">
        <f t="shared" si="5"/>
        <v>43</v>
      </c>
      <c r="Z57" s="69">
        <v>67</v>
      </c>
      <c r="AA57" s="69">
        <v>51</v>
      </c>
      <c r="AB57" s="65">
        <f t="shared" si="6"/>
        <v>118</v>
      </c>
      <c r="AC57" s="65">
        <v>49</v>
      </c>
      <c r="AD57" s="65">
        <f t="shared" si="7"/>
        <v>769</v>
      </c>
      <c r="AE57" s="54" t="s">
        <v>821</v>
      </c>
      <c r="AF57" s="79"/>
    </row>
    <row r="58" spans="1:32" ht="72" customHeight="1">
      <c r="A58" s="52">
        <v>51</v>
      </c>
      <c r="B58" s="112">
        <v>200090220051</v>
      </c>
      <c r="C58" s="112">
        <v>200000100359</v>
      </c>
      <c r="D58" s="112">
        <v>200851</v>
      </c>
      <c r="E58" s="113" t="s">
        <v>689</v>
      </c>
      <c r="F58" s="113" t="s">
        <v>690</v>
      </c>
      <c r="G58" s="79"/>
      <c r="H58" s="69">
        <v>100</v>
      </c>
      <c r="I58" s="69">
        <v>70</v>
      </c>
      <c r="J58" s="65">
        <f t="shared" si="0"/>
        <v>170</v>
      </c>
      <c r="K58" s="69">
        <v>90</v>
      </c>
      <c r="L58" s="69">
        <v>79</v>
      </c>
      <c r="M58" s="65">
        <f t="shared" si="1"/>
        <v>169</v>
      </c>
      <c r="N58" s="69">
        <v>75</v>
      </c>
      <c r="O58" s="69">
        <v>51</v>
      </c>
      <c r="P58" s="65">
        <f t="shared" si="2"/>
        <v>126</v>
      </c>
      <c r="Q58" s="69">
        <v>102</v>
      </c>
      <c r="R58" s="69">
        <v>69</v>
      </c>
      <c r="S58" s="65">
        <f t="shared" si="3"/>
        <v>171</v>
      </c>
      <c r="T58" s="69">
        <v>23</v>
      </c>
      <c r="U58" s="69">
        <v>20</v>
      </c>
      <c r="V58" s="65">
        <f t="shared" si="4"/>
        <v>43</v>
      </c>
      <c r="W58" s="69">
        <v>22</v>
      </c>
      <c r="X58" s="69">
        <v>21</v>
      </c>
      <c r="Y58" s="65">
        <f t="shared" si="5"/>
        <v>43</v>
      </c>
      <c r="Z58" s="69">
        <v>64</v>
      </c>
      <c r="AA58" s="69">
        <v>52</v>
      </c>
      <c r="AB58" s="65">
        <f t="shared" si="6"/>
        <v>116</v>
      </c>
      <c r="AC58" s="65">
        <v>49</v>
      </c>
      <c r="AD58" s="65">
        <f t="shared" si="7"/>
        <v>838</v>
      </c>
      <c r="AE58" s="54" t="s">
        <v>821</v>
      </c>
      <c r="AF58" s="79"/>
    </row>
    <row r="59" spans="1:32" ht="72" customHeight="1">
      <c r="A59" s="52">
        <v>52</v>
      </c>
      <c r="B59" s="112">
        <v>200090220052</v>
      </c>
      <c r="C59" s="112">
        <v>200000100360</v>
      </c>
      <c r="D59" s="112">
        <v>200852</v>
      </c>
      <c r="E59" s="113" t="s">
        <v>691</v>
      </c>
      <c r="F59" s="113" t="s">
        <v>692</v>
      </c>
      <c r="G59" s="79"/>
      <c r="H59" s="69">
        <v>86</v>
      </c>
      <c r="I59" s="69">
        <v>72</v>
      </c>
      <c r="J59" s="65">
        <f t="shared" si="0"/>
        <v>158</v>
      </c>
      <c r="K59" s="69">
        <v>44</v>
      </c>
      <c r="L59" s="69">
        <v>80</v>
      </c>
      <c r="M59" s="65">
        <f t="shared" si="1"/>
        <v>124</v>
      </c>
      <c r="N59" s="69">
        <v>63</v>
      </c>
      <c r="O59" s="69">
        <v>52</v>
      </c>
      <c r="P59" s="65">
        <f t="shared" si="2"/>
        <v>115</v>
      </c>
      <c r="Q59" s="69">
        <v>96</v>
      </c>
      <c r="R59" s="69">
        <v>71</v>
      </c>
      <c r="S59" s="65">
        <f t="shared" si="3"/>
        <v>167</v>
      </c>
      <c r="T59" s="69">
        <v>22</v>
      </c>
      <c r="U59" s="69">
        <v>21</v>
      </c>
      <c r="V59" s="65">
        <f t="shared" si="4"/>
        <v>43</v>
      </c>
      <c r="W59" s="69">
        <v>20</v>
      </c>
      <c r="X59" s="69">
        <v>22</v>
      </c>
      <c r="Y59" s="65">
        <f t="shared" si="5"/>
        <v>42</v>
      </c>
      <c r="Z59" s="69">
        <v>57</v>
      </c>
      <c r="AA59" s="69">
        <v>61</v>
      </c>
      <c r="AB59" s="65">
        <f t="shared" si="6"/>
        <v>118</v>
      </c>
      <c r="AC59" s="65">
        <v>49</v>
      </c>
      <c r="AD59" s="65">
        <f t="shared" si="7"/>
        <v>767</v>
      </c>
      <c r="AE59" s="54" t="s">
        <v>821</v>
      </c>
      <c r="AF59" s="79"/>
    </row>
    <row r="60" spans="1:32" ht="72" customHeight="1">
      <c r="A60" s="52">
        <v>53</v>
      </c>
      <c r="B60" s="112">
        <v>200090220053</v>
      </c>
      <c r="C60" s="112">
        <v>200000100361</v>
      </c>
      <c r="D60" s="112">
        <v>200853</v>
      </c>
      <c r="E60" s="113" t="s">
        <v>693</v>
      </c>
      <c r="F60" s="113" t="s">
        <v>694</v>
      </c>
      <c r="G60" s="79"/>
      <c r="H60" s="69">
        <v>74</v>
      </c>
      <c r="I60" s="69">
        <v>70</v>
      </c>
      <c r="J60" s="65">
        <f t="shared" si="0"/>
        <v>144</v>
      </c>
      <c r="K60" s="69">
        <v>76</v>
      </c>
      <c r="L60" s="69">
        <v>76</v>
      </c>
      <c r="M60" s="65">
        <f t="shared" si="1"/>
        <v>152</v>
      </c>
      <c r="N60" s="69">
        <v>87</v>
      </c>
      <c r="O60" s="69">
        <v>45</v>
      </c>
      <c r="P60" s="65">
        <f t="shared" si="2"/>
        <v>132</v>
      </c>
      <c r="Q60" s="69">
        <v>102</v>
      </c>
      <c r="R60" s="69">
        <v>69</v>
      </c>
      <c r="S60" s="65">
        <f t="shared" si="3"/>
        <v>171</v>
      </c>
      <c r="T60" s="69">
        <v>21</v>
      </c>
      <c r="U60" s="69">
        <v>19</v>
      </c>
      <c r="V60" s="65">
        <f t="shared" si="4"/>
        <v>40</v>
      </c>
      <c r="W60" s="69">
        <v>24</v>
      </c>
      <c r="X60" s="69">
        <v>22</v>
      </c>
      <c r="Y60" s="65">
        <f t="shared" si="5"/>
        <v>46</v>
      </c>
      <c r="Z60" s="69">
        <v>65</v>
      </c>
      <c r="AA60" s="69">
        <v>61</v>
      </c>
      <c r="AB60" s="65">
        <f t="shared" si="6"/>
        <v>126</v>
      </c>
      <c r="AC60" s="65">
        <v>50</v>
      </c>
      <c r="AD60" s="65">
        <f t="shared" si="7"/>
        <v>811</v>
      </c>
      <c r="AE60" s="54" t="s">
        <v>821</v>
      </c>
      <c r="AF60" s="79"/>
    </row>
    <row r="61" spans="1:32" ht="72" customHeight="1">
      <c r="A61" s="52">
        <v>54</v>
      </c>
      <c r="B61" s="112">
        <v>200090220054</v>
      </c>
      <c r="C61" s="112">
        <v>200000100362</v>
      </c>
      <c r="D61" s="112">
        <v>200854</v>
      </c>
      <c r="E61" s="113" t="s">
        <v>695</v>
      </c>
      <c r="F61" s="113" t="s">
        <v>696</v>
      </c>
      <c r="G61" s="79"/>
      <c r="H61" s="69">
        <v>88</v>
      </c>
      <c r="I61" s="69">
        <v>70</v>
      </c>
      <c r="J61" s="65">
        <f t="shared" si="0"/>
        <v>158</v>
      </c>
      <c r="K61" s="69"/>
      <c r="L61" s="69">
        <v>80</v>
      </c>
      <c r="M61" s="65">
        <f t="shared" si="1"/>
        <v>80</v>
      </c>
      <c r="N61" s="69">
        <v>86</v>
      </c>
      <c r="O61" s="69">
        <v>49</v>
      </c>
      <c r="P61" s="65">
        <f t="shared" si="2"/>
        <v>135</v>
      </c>
      <c r="Q61" s="69">
        <v>98</v>
      </c>
      <c r="R61" s="69">
        <v>71</v>
      </c>
      <c r="S61" s="65">
        <f t="shared" si="3"/>
        <v>169</v>
      </c>
      <c r="T61" s="69">
        <v>22</v>
      </c>
      <c r="U61" s="69">
        <v>20</v>
      </c>
      <c r="V61" s="65">
        <f t="shared" si="4"/>
        <v>42</v>
      </c>
      <c r="W61" s="69">
        <v>21</v>
      </c>
      <c r="X61" s="69">
        <v>22</v>
      </c>
      <c r="Y61" s="65">
        <f t="shared" si="5"/>
        <v>43</v>
      </c>
      <c r="Z61" s="69">
        <v>67</v>
      </c>
      <c r="AA61" s="69">
        <v>57</v>
      </c>
      <c r="AB61" s="65">
        <f t="shared" si="6"/>
        <v>124</v>
      </c>
      <c r="AC61" s="65">
        <v>50</v>
      </c>
      <c r="AD61" s="65">
        <f t="shared" si="7"/>
        <v>751</v>
      </c>
      <c r="AE61" s="54" t="s">
        <v>821</v>
      </c>
      <c r="AF61" s="79"/>
    </row>
    <row r="62" spans="1:32" ht="72" customHeight="1">
      <c r="A62" s="52">
        <v>55</v>
      </c>
      <c r="B62" s="112">
        <v>200090220055</v>
      </c>
      <c r="C62" s="112">
        <v>200000100363</v>
      </c>
      <c r="D62" s="112">
        <v>200855</v>
      </c>
      <c r="E62" s="113" t="s">
        <v>697</v>
      </c>
      <c r="F62" s="113" t="s">
        <v>698</v>
      </c>
      <c r="G62" s="79"/>
      <c r="H62" s="69">
        <v>72</v>
      </c>
      <c r="I62" s="69">
        <v>71</v>
      </c>
      <c r="J62" s="65">
        <f t="shared" si="0"/>
        <v>143</v>
      </c>
      <c r="K62" s="69">
        <v>78</v>
      </c>
      <c r="L62" s="69">
        <v>73</v>
      </c>
      <c r="M62" s="65">
        <f t="shared" si="1"/>
        <v>151</v>
      </c>
      <c r="N62" s="69">
        <v>68</v>
      </c>
      <c r="O62" s="69">
        <v>48</v>
      </c>
      <c r="P62" s="65">
        <f t="shared" si="2"/>
        <v>116</v>
      </c>
      <c r="Q62" s="69">
        <v>96</v>
      </c>
      <c r="R62" s="69">
        <v>77</v>
      </c>
      <c r="S62" s="65">
        <f t="shared" si="3"/>
        <v>173</v>
      </c>
      <c r="T62" s="69">
        <v>18</v>
      </c>
      <c r="U62" s="69">
        <v>18</v>
      </c>
      <c r="V62" s="65">
        <f t="shared" si="4"/>
        <v>36</v>
      </c>
      <c r="W62" s="69">
        <v>19</v>
      </c>
      <c r="X62" s="69">
        <v>24</v>
      </c>
      <c r="Y62" s="65">
        <f t="shared" si="5"/>
        <v>43</v>
      </c>
      <c r="Z62" s="69">
        <v>60</v>
      </c>
      <c r="AA62" s="69">
        <v>55</v>
      </c>
      <c r="AB62" s="65">
        <f t="shared" si="6"/>
        <v>115</v>
      </c>
      <c r="AC62" s="65">
        <v>50</v>
      </c>
      <c r="AD62" s="65">
        <f t="shared" si="7"/>
        <v>777</v>
      </c>
      <c r="AE62" s="54" t="s">
        <v>821</v>
      </c>
      <c r="AF62" s="79"/>
    </row>
    <row r="63" spans="1:32" ht="72" customHeight="1">
      <c r="A63" s="52">
        <v>56</v>
      </c>
      <c r="B63" s="112">
        <v>200090220056</v>
      </c>
      <c r="C63" s="112">
        <v>200000100364</v>
      </c>
      <c r="D63" s="112">
        <v>200856</v>
      </c>
      <c r="E63" s="113" t="s">
        <v>156</v>
      </c>
      <c r="F63" s="113" t="s">
        <v>699</v>
      </c>
      <c r="G63" s="79"/>
      <c r="H63" s="69">
        <v>92</v>
      </c>
      <c r="I63" s="69">
        <v>72</v>
      </c>
      <c r="J63" s="65">
        <f t="shared" si="0"/>
        <v>164</v>
      </c>
      <c r="K63" s="69">
        <v>88</v>
      </c>
      <c r="L63" s="69">
        <v>78</v>
      </c>
      <c r="M63" s="65">
        <f t="shared" si="1"/>
        <v>166</v>
      </c>
      <c r="N63" s="69">
        <v>78</v>
      </c>
      <c r="O63" s="69">
        <v>52</v>
      </c>
      <c r="P63" s="65">
        <f t="shared" si="2"/>
        <v>130</v>
      </c>
      <c r="Q63" s="69">
        <v>104</v>
      </c>
      <c r="R63" s="69">
        <v>75</v>
      </c>
      <c r="S63" s="65">
        <f t="shared" si="3"/>
        <v>179</v>
      </c>
      <c r="T63" s="69">
        <v>22</v>
      </c>
      <c r="U63" s="69">
        <v>19</v>
      </c>
      <c r="V63" s="65">
        <f t="shared" si="4"/>
        <v>41</v>
      </c>
      <c r="W63" s="69">
        <v>24</v>
      </c>
      <c r="X63" s="69">
        <v>22</v>
      </c>
      <c r="Y63" s="65">
        <f t="shared" si="5"/>
        <v>46</v>
      </c>
      <c r="Z63" s="69">
        <v>66</v>
      </c>
      <c r="AA63" s="69">
        <v>55</v>
      </c>
      <c r="AB63" s="65">
        <f t="shared" si="6"/>
        <v>121</v>
      </c>
      <c r="AC63" s="65">
        <v>49</v>
      </c>
      <c r="AD63" s="65">
        <f t="shared" si="7"/>
        <v>847</v>
      </c>
      <c r="AE63" s="54" t="s">
        <v>821</v>
      </c>
      <c r="AF63" s="79"/>
    </row>
    <row r="64" spans="1:32" ht="72" customHeight="1">
      <c r="A64" s="52">
        <v>57</v>
      </c>
      <c r="B64" s="112">
        <v>200090220057</v>
      </c>
      <c r="C64" s="112">
        <v>200000100365</v>
      </c>
      <c r="D64" s="112">
        <v>200857</v>
      </c>
      <c r="E64" s="113" t="s">
        <v>700</v>
      </c>
      <c r="F64" s="113" t="s">
        <v>701</v>
      </c>
      <c r="G64" s="79"/>
      <c r="H64" s="69">
        <v>100</v>
      </c>
      <c r="I64" s="69">
        <v>70</v>
      </c>
      <c r="J64" s="65">
        <f t="shared" si="0"/>
        <v>170</v>
      </c>
      <c r="K64" s="69"/>
      <c r="L64" s="69">
        <v>78</v>
      </c>
      <c r="M64" s="65">
        <f t="shared" si="1"/>
        <v>78</v>
      </c>
      <c r="N64" s="69">
        <v>77</v>
      </c>
      <c r="O64" s="69">
        <v>54</v>
      </c>
      <c r="P64" s="65">
        <f t="shared" si="2"/>
        <v>131</v>
      </c>
      <c r="Q64" s="69">
        <v>98</v>
      </c>
      <c r="R64" s="69">
        <v>73</v>
      </c>
      <c r="S64" s="65">
        <f t="shared" si="3"/>
        <v>171</v>
      </c>
      <c r="T64" s="69">
        <v>24</v>
      </c>
      <c r="U64" s="69">
        <v>20</v>
      </c>
      <c r="V64" s="65">
        <f t="shared" si="4"/>
        <v>44</v>
      </c>
      <c r="W64" s="69">
        <v>22</v>
      </c>
      <c r="X64" s="69">
        <v>22</v>
      </c>
      <c r="Y64" s="65">
        <f t="shared" si="5"/>
        <v>44</v>
      </c>
      <c r="Z64" s="69">
        <v>65</v>
      </c>
      <c r="AA64" s="69">
        <v>56</v>
      </c>
      <c r="AB64" s="65">
        <f t="shared" si="6"/>
        <v>121</v>
      </c>
      <c r="AC64" s="65">
        <v>49</v>
      </c>
      <c r="AD64" s="65">
        <f t="shared" si="7"/>
        <v>759</v>
      </c>
      <c r="AE64" s="54" t="s">
        <v>821</v>
      </c>
      <c r="AF64" s="79"/>
    </row>
    <row r="65" spans="1:32" ht="72" customHeight="1">
      <c r="A65" s="52">
        <v>58</v>
      </c>
      <c r="B65" s="112">
        <v>200090220058</v>
      </c>
      <c r="C65" s="112">
        <v>200000100366</v>
      </c>
      <c r="D65" s="112">
        <v>200858</v>
      </c>
      <c r="E65" s="113" t="s">
        <v>702</v>
      </c>
      <c r="F65" s="113" t="s">
        <v>703</v>
      </c>
      <c r="G65" s="79"/>
      <c r="H65" s="69">
        <v>62</v>
      </c>
      <c r="I65" s="69">
        <v>72</v>
      </c>
      <c r="J65" s="65">
        <f t="shared" si="0"/>
        <v>134</v>
      </c>
      <c r="K65" s="69"/>
      <c r="L65" s="69">
        <v>76</v>
      </c>
      <c r="M65" s="65">
        <f t="shared" si="1"/>
        <v>76</v>
      </c>
      <c r="N65" s="69">
        <v>59</v>
      </c>
      <c r="O65" s="69">
        <v>42</v>
      </c>
      <c r="P65" s="65">
        <f t="shared" si="2"/>
        <v>101</v>
      </c>
      <c r="Q65" s="69">
        <v>68</v>
      </c>
      <c r="R65" s="69">
        <v>64</v>
      </c>
      <c r="S65" s="65">
        <f t="shared" si="3"/>
        <v>132</v>
      </c>
      <c r="T65" s="69">
        <v>18</v>
      </c>
      <c r="U65" s="69">
        <v>18</v>
      </c>
      <c r="V65" s="65">
        <f t="shared" si="4"/>
        <v>36</v>
      </c>
      <c r="W65" s="69">
        <v>14</v>
      </c>
      <c r="X65" s="69">
        <v>21</v>
      </c>
      <c r="Y65" s="65">
        <f t="shared" si="5"/>
        <v>35</v>
      </c>
      <c r="Z65" s="69">
        <v>46</v>
      </c>
      <c r="AA65" s="69">
        <v>51</v>
      </c>
      <c r="AB65" s="65">
        <f t="shared" si="6"/>
        <v>97</v>
      </c>
      <c r="AC65" s="65">
        <v>49</v>
      </c>
      <c r="AD65" s="65">
        <f t="shared" si="7"/>
        <v>611</v>
      </c>
      <c r="AE65" s="54" t="s">
        <v>821</v>
      </c>
      <c r="AF65" s="79"/>
    </row>
    <row r="66" spans="1:32" ht="72" customHeight="1">
      <c r="A66" s="52">
        <v>59</v>
      </c>
      <c r="B66" s="112">
        <v>200090220059</v>
      </c>
      <c r="C66" s="112">
        <v>200000100367</v>
      </c>
      <c r="D66" s="112">
        <v>200859</v>
      </c>
      <c r="E66" s="113" t="s">
        <v>704</v>
      </c>
      <c r="F66" s="113" t="s">
        <v>705</v>
      </c>
      <c r="G66" s="79"/>
      <c r="H66" s="69">
        <v>54</v>
      </c>
      <c r="I66" s="69">
        <v>68</v>
      </c>
      <c r="J66" s="65">
        <f t="shared" si="0"/>
        <v>122</v>
      </c>
      <c r="K66" s="69">
        <v>50</v>
      </c>
      <c r="L66" s="69">
        <v>77</v>
      </c>
      <c r="M66" s="65">
        <f t="shared" si="1"/>
        <v>127</v>
      </c>
      <c r="N66" s="69">
        <v>80</v>
      </c>
      <c r="O66" s="69">
        <v>44</v>
      </c>
      <c r="P66" s="65">
        <f t="shared" si="2"/>
        <v>124</v>
      </c>
      <c r="Q66" s="69">
        <v>82</v>
      </c>
      <c r="R66" s="69">
        <v>69</v>
      </c>
      <c r="S66" s="65">
        <f t="shared" si="3"/>
        <v>151</v>
      </c>
      <c r="T66" s="69">
        <v>13</v>
      </c>
      <c r="U66" s="69">
        <v>13</v>
      </c>
      <c r="V66" s="65">
        <f t="shared" si="4"/>
        <v>26</v>
      </c>
      <c r="W66" s="69" t="s">
        <v>820</v>
      </c>
      <c r="X66" s="69">
        <v>22</v>
      </c>
      <c r="Y66" s="65">
        <f t="shared" si="5"/>
        <v>22</v>
      </c>
      <c r="Z66" s="69">
        <v>60</v>
      </c>
      <c r="AA66" s="69">
        <v>38</v>
      </c>
      <c r="AB66" s="65">
        <f t="shared" si="6"/>
        <v>98</v>
      </c>
      <c r="AC66" s="65">
        <v>49</v>
      </c>
      <c r="AD66" s="65">
        <f t="shared" si="7"/>
        <v>670</v>
      </c>
      <c r="AE66" s="54" t="s">
        <v>821</v>
      </c>
      <c r="AF66" s="118" t="s">
        <v>837</v>
      </c>
    </row>
    <row r="67" spans="1:32" ht="72" customHeight="1">
      <c r="A67" s="52">
        <v>60</v>
      </c>
      <c r="B67" s="112">
        <v>200090220060</v>
      </c>
      <c r="C67" s="112">
        <v>200000100368</v>
      </c>
      <c r="D67" s="112">
        <v>200860</v>
      </c>
      <c r="E67" s="113" t="s">
        <v>706</v>
      </c>
      <c r="F67" s="113" t="s">
        <v>707</v>
      </c>
      <c r="G67" s="79"/>
      <c r="H67" s="69">
        <v>90</v>
      </c>
      <c r="I67" s="69">
        <v>71</v>
      </c>
      <c r="J67" s="65">
        <f t="shared" si="0"/>
        <v>161</v>
      </c>
      <c r="K67" s="69"/>
      <c r="L67" s="69">
        <v>80</v>
      </c>
      <c r="M67" s="65">
        <f t="shared" si="1"/>
        <v>80</v>
      </c>
      <c r="N67" s="69">
        <v>87</v>
      </c>
      <c r="O67" s="69">
        <v>54</v>
      </c>
      <c r="P67" s="65">
        <f t="shared" si="2"/>
        <v>141</v>
      </c>
      <c r="Q67" s="69">
        <v>98</v>
      </c>
      <c r="R67" s="69">
        <v>76</v>
      </c>
      <c r="S67" s="65">
        <f t="shared" si="3"/>
        <v>174</v>
      </c>
      <c r="T67" s="69">
        <v>23</v>
      </c>
      <c r="U67" s="69">
        <v>20</v>
      </c>
      <c r="V67" s="65">
        <f t="shared" si="4"/>
        <v>43</v>
      </c>
      <c r="W67" s="69">
        <v>19</v>
      </c>
      <c r="X67" s="69">
        <v>24</v>
      </c>
      <c r="Y67" s="65">
        <f t="shared" si="5"/>
        <v>43</v>
      </c>
      <c r="Z67" s="69">
        <v>67</v>
      </c>
      <c r="AA67" s="69">
        <v>49</v>
      </c>
      <c r="AB67" s="65">
        <f t="shared" si="6"/>
        <v>116</v>
      </c>
      <c r="AC67" s="65">
        <v>49</v>
      </c>
      <c r="AD67" s="65">
        <f t="shared" si="7"/>
        <v>758</v>
      </c>
      <c r="AE67" s="54" t="s">
        <v>821</v>
      </c>
      <c r="AF67" s="79"/>
    </row>
    <row r="68" spans="1:32" ht="72" customHeight="1">
      <c r="A68" s="52">
        <v>61</v>
      </c>
      <c r="B68" s="112">
        <v>200090220061</v>
      </c>
      <c r="C68" s="112">
        <v>200000100369</v>
      </c>
      <c r="D68" s="112">
        <v>200861</v>
      </c>
      <c r="E68" s="113" t="s">
        <v>708</v>
      </c>
      <c r="F68" s="113" t="s">
        <v>709</v>
      </c>
      <c r="G68" s="79"/>
      <c r="H68" s="69">
        <v>66</v>
      </c>
      <c r="I68" s="69">
        <v>65</v>
      </c>
      <c r="J68" s="65">
        <f t="shared" si="0"/>
        <v>131</v>
      </c>
      <c r="K68" s="69">
        <v>54</v>
      </c>
      <c r="L68" s="69">
        <v>77</v>
      </c>
      <c r="M68" s="65">
        <f t="shared" si="1"/>
        <v>131</v>
      </c>
      <c r="N68" s="69">
        <v>78</v>
      </c>
      <c r="O68" s="69">
        <v>44</v>
      </c>
      <c r="P68" s="65">
        <f t="shared" si="2"/>
        <v>122</v>
      </c>
      <c r="Q68" s="69">
        <v>96</v>
      </c>
      <c r="R68" s="69">
        <v>68</v>
      </c>
      <c r="S68" s="65">
        <f t="shared" si="3"/>
        <v>164</v>
      </c>
      <c r="T68" s="69">
        <v>21</v>
      </c>
      <c r="U68" s="69">
        <v>19</v>
      </c>
      <c r="V68" s="65">
        <f t="shared" si="4"/>
        <v>40</v>
      </c>
      <c r="W68" s="69">
        <v>20</v>
      </c>
      <c r="X68" s="69">
        <v>21</v>
      </c>
      <c r="Y68" s="65">
        <f t="shared" si="5"/>
        <v>41</v>
      </c>
      <c r="Z68" s="69">
        <v>61</v>
      </c>
      <c r="AA68" s="69">
        <v>53</v>
      </c>
      <c r="AB68" s="65">
        <f t="shared" si="6"/>
        <v>114</v>
      </c>
      <c r="AC68" s="65">
        <v>49</v>
      </c>
      <c r="AD68" s="65">
        <f t="shared" si="7"/>
        <v>743</v>
      </c>
      <c r="AE68" s="54" t="s">
        <v>821</v>
      </c>
      <c r="AF68" s="79"/>
    </row>
  </sheetData>
  <mergeCells count="16">
    <mergeCell ref="Z4:AB4"/>
    <mergeCell ref="A1:AF1"/>
    <mergeCell ref="A2:AF2"/>
    <mergeCell ref="A3:AF3"/>
    <mergeCell ref="A4:A7"/>
    <mergeCell ref="B4:B7"/>
    <mergeCell ref="C4:C7"/>
    <mergeCell ref="D4:D7"/>
    <mergeCell ref="E4:E7"/>
    <mergeCell ref="F4:F7"/>
    <mergeCell ref="H4:J4"/>
    <mergeCell ref="K4:M4"/>
    <mergeCell ref="N4:P4"/>
    <mergeCell ref="Q4:S4"/>
    <mergeCell ref="T4:V4"/>
    <mergeCell ref="W4:Y4"/>
  </mergeCells>
  <conditionalFormatting sqref="J8:J68 M8:M68">
    <cfRule type="cellIs" dxfId="10" priority="12" stopIfTrue="1" operator="lessThan">
      <formula>80</formula>
    </cfRule>
  </conditionalFormatting>
  <conditionalFormatting sqref="S8:S68">
    <cfRule type="cellIs" dxfId="9" priority="11" stopIfTrue="1" operator="lessThan">
      <formula>40</formula>
    </cfRule>
  </conditionalFormatting>
  <conditionalFormatting sqref="T8:T68 W8:W68">
    <cfRule type="cellIs" dxfId="8" priority="10" stopIfTrue="1" operator="lessThan">
      <formula>13</formula>
    </cfRule>
  </conditionalFormatting>
  <conditionalFormatting sqref="Y8:Y68 V8:V68">
    <cfRule type="cellIs" dxfId="7" priority="9" stopIfTrue="1" operator="lessThan">
      <formula>25</formula>
    </cfRule>
  </conditionalFormatting>
  <conditionalFormatting sqref="Z8:Z68">
    <cfRule type="cellIs" dxfId="6" priority="8" stopIfTrue="1" operator="lessThan">
      <formula>38</formula>
    </cfRule>
  </conditionalFormatting>
  <conditionalFormatting sqref="AB8:AB68">
    <cfRule type="cellIs" dxfId="5" priority="7" stopIfTrue="1" operator="lessThan">
      <formula>75</formula>
    </cfRule>
  </conditionalFormatting>
  <conditionalFormatting sqref="H8:H68 K8:K68">
    <cfRule type="cellIs" dxfId="4" priority="6" stopIfTrue="1" operator="lessThan">
      <formula>36</formula>
    </cfRule>
  </conditionalFormatting>
  <conditionalFormatting sqref="Q8:Q68">
    <cfRule type="cellIs" dxfId="3" priority="5" stopIfTrue="1" operator="lessThan">
      <formula>18</formula>
    </cfRule>
  </conditionalFormatting>
  <conditionalFormatting sqref="N7">
    <cfRule type="cellIs" dxfId="2" priority="3" stopIfTrue="1" operator="lessThan">
      <formula>27</formula>
    </cfRule>
  </conditionalFormatting>
  <conditionalFormatting sqref="N8:N68">
    <cfRule type="cellIs" dxfId="1" priority="2" stopIfTrue="1" operator="lessThan">
      <formula>27</formula>
    </cfRule>
  </conditionalFormatting>
  <conditionalFormatting sqref="P8:P68">
    <cfRule type="cellIs" dxfId="0" priority="1" stopIfTrue="1" operator="lessThan">
      <formula>60</formula>
    </cfRule>
  </conditionalFormatting>
  <pageMargins left="0.70866141732283472" right="0.70866141732283472" top="0.74803149606299213" bottom="0.74803149606299213" header="0.31496062992125984" footer="0.31496062992125984"/>
  <pageSetup paperSize="8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 S</vt:lpstr>
      <vt:lpstr>EE</vt:lpstr>
      <vt:lpstr>ME</vt:lpstr>
      <vt:lpstr>CE</vt:lpstr>
      <vt:lpstr>BT</vt:lpstr>
      <vt:lpstr>ME(MANUF.)</vt:lpstr>
      <vt:lpstr>ECE</vt:lpstr>
      <vt:lpstr>CS(AIML)</vt:lpstr>
      <vt:lpstr>BT!Print_Titles</vt:lpstr>
      <vt:lpstr>'C S'!Print_Titles</vt:lpstr>
      <vt:lpstr>CE!Print_Titles</vt:lpstr>
      <vt:lpstr>'CS(AIML)'!Print_Titles</vt:lpstr>
      <vt:lpstr>ECE!Print_Titles</vt:lpstr>
      <vt:lpstr>EE!Print_Titles</vt:lpstr>
      <vt:lpstr>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Abhishek</cp:lastModifiedBy>
  <cp:lastPrinted>2021-09-22T07:12:47Z</cp:lastPrinted>
  <dcterms:created xsi:type="dcterms:W3CDTF">1996-10-14T23:33:28Z</dcterms:created>
  <dcterms:modified xsi:type="dcterms:W3CDTF">2021-12-27T08:08:41Z</dcterms:modified>
</cp:coreProperties>
</file>